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ktuedutr-my.sharepoint.com/personal/abdullahturk_ktu_edu_tr/Documents/Project Scheduling/ÇOK AMAÇLI MSPSP/DERGİLER/5-Computers &amp; Operations Research/Revision 2/GitHub Repository/"/>
    </mc:Choice>
  </mc:AlternateContent>
  <xr:revisionPtr revIDLastSave="1890" documentId="13_ncr:1_{94B1D137-FB34-4A1E-B1E6-4B53CAD31BC6}" xr6:coauthVersionLast="47" xr6:coauthVersionMax="47" xr10:uidLastSave="{9FC31F46-5985-42BF-AE35-B0BF8AAECEDA}"/>
  <bookViews>
    <workbookView xWindow="-120" yWindow="-120" windowWidth="29040" windowHeight="15840" activeTab="10" xr2:uid="{00000000-000D-0000-FFFF-FFFF00000000}"/>
  </bookViews>
  <sheets>
    <sheet name="D1R" sheetId="3" r:id="rId1"/>
    <sheet name="C" sheetId="4" r:id="rId2"/>
    <sheet name="OS" sheetId="2" r:id="rId3"/>
    <sheet name="Nnd" sheetId="1" r:id="rId4"/>
    <sheet name="Nps" sheetId="5" r:id="rId5"/>
    <sheet name="Igd" sheetId="6" r:id="rId6"/>
    <sheet name="Sp" sheetId="7" r:id="rId7"/>
    <sheet name="MID" sheetId="8" r:id="rId8"/>
    <sheet name="SNS" sheetId="9" r:id="rId9"/>
    <sheet name="improvement" sheetId="19" r:id="rId10"/>
    <sheet name="CPU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49" i="19" l="1"/>
  <c r="V49" i="19"/>
  <c r="AA49" i="19" s="1"/>
  <c r="T49" i="19"/>
  <c r="S49" i="19"/>
  <c r="Z49" i="19" s="1"/>
  <c r="Q49" i="19"/>
  <c r="P49" i="19"/>
  <c r="Y49" i="19" s="1"/>
  <c r="AC49" i="19" s="1"/>
  <c r="W43" i="19"/>
  <c r="V43" i="19"/>
  <c r="AA43" i="19" s="1"/>
  <c r="T43" i="19"/>
  <c r="S43" i="19"/>
  <c r="Z43" i="19" s="1"/>
  <c r="Q43" i="19"/>
  <c r="P43" i="19"/>
  <c r="Y43" i="19" s="1"/>
  <c r="AC43" i="19" s="1"/>
  <c r="W37" i="19"/>
  <c r="AA37" i="19" s="1"/>
  <c r="V37" i="19"/>
  <c r="T37" i="19"/>
  <c r="Z37" i="19" s="1"/>
  <c r="S37" i="19"/>
  <c r="Q37" i="19"/>
  <c r="Y37" i="19" s="1"/>
  <c r="AC37" i="19" s="1"/>
  <c r="P37" i="19"/>
  <c r="W31" i="19"/>
  <c r="AA31" i="19" s="1"/>
  <c r="V31" i="19"/>
  <c r="T31" i="19"/>
  <c r="S31" i="19"/>
  <c r="Q31" i="19"/>
  <c r="P31" i="19"/>
  <c r="W24" i="19"/>
  <c r="V24" i="19"/>
  <c r="AA24" i="19" s="1"/>
  <c r="T24" i="19"/>
  <c r="S24" i="19"/>
  <c r="Z24" i="19" s="1"/>
  <c r="Q24" i="19"/>
  <c r="P24" i="19"/>
  <c r="Y24" i="19" s="1"/>
  <c r="AC24" i="19" s="1"/>
  <c r="W18" i="19"/>
  <c r="V18" i="19"/>
  <c r="AA18" i="19" s="1"/>
  <c r="T18" i="19"/>
  <c r="S18" i="19"/>
  <c r="Z18" i="19" s="1"/>
  <c r="Q18" i="19"/>
  <c r="P18" i="19"/>
  <c r="Y18" i="19" s="1"/>
  <c r="W12" i="19"/>
  <c r="AA12" i="19" s="1"/>
  <c r="V12" i="19"/>
  <c r="T12" i="19"/>
  <c r="S12" i="19"/>
  <c r="Q12" i="19"/>
  <c r="Y12" i="19" s="1"/>
  <c r="P12" i="19"/>
  <c r="W6" i="19"/>
  <c r="AA6" i="19" s="1"/>
  <c r="V6" i="19"/>
  <c r="T6" i="19"/>
  <c r="Z6" i="19" s="1"/>
  <c r="S6" i="19"/>
  <c r="Q6" i="19"/>
  <c r="Y6" i="19" s="1"/>
  <c r="AC6" i="19" s="1"/>
  <c r="P6" i="19"/>
  <c r="W113" i="15"/>
  <c r="X113" i="15"/>
  <c r="Y113" i="15"/>
  <c r="AR9" i="15" s="1"/>
  <c r="W114" i="15"/>
  <c r="AJ10" i="15" s="1"/>
  <c r="X114" i="15"/>
  <c r="AN10" i="15" s="1"/>
  <c r="Y114" i="15"/>
  <c r="AR10" i="15" s="1"/>
  <c r="W115" i="15"/>
  <c r="X115" i="15"/>
  <c r="Y115" i="15"/>
  <c r="AR11" i="15" s="1"/>
  <c r="W116" i="15"/>
  <c r="AJ12" i="15" s="1"/>
  <c r="X116" i="15"/>
  <c r="AN12" i="15" s="1"/>
  <c r="Y116" i="15"/>
  <c r="AR12" i="15" s="1"/>
  <c r="W117" i="15"/>
  <c r="AJ13" i="15" s="1"/>
  <c r="X117" i="15"/>
  <c r="AN13" i="15" s="1"/>
  <c r="Y117" i="15"/>
  <c r="AR13" i="15" s="1"/>
  <c r="W118" i="15"/>
  <c r="AJ14" i="15" s="1"/>
  <c r="X118" i="15"/>
  <c r="AN14" i="15" s="1"/>
  <c r="Y118" i="15"/>
  <c r="AR14" i="15" s="1"/>
  <c r="W119" i="15"/>
  <c r="AJ15" i="15" s="1"/>
  <c r="X119" i="15"/>
  <c r="AN15" i="15" s="1"/>
  <c r="Y119" i="15"/>
  <c r="AR15" i="15" s="1"/>
  <c r="W120" i="15"/>
  <c r="AJ16" i="15" s="1"/>
  <c r="X120" i="15"/>
  <c r="AN16" i="15" s="1"/>
  <c r="Y120" i="15"/>
  <c r="AR16" i="15" s="1"/>
  <c r="W121" i="15"/>
  <c r="AJ17" i="15" s="1"/>
  <c r="X121" i="15"/>
  <c r="AN17" i="15" s="1"/>
  <c r="Y121" i="15"/>
  <c r="AR17" i="15" s="1"/>
  <c r="W122" i="15"/>
  <c r="AJ18" i="15" s="1"/>
  <c r="X122" i="15"/>
  <c r="AN18" i="15" s="1"/>
  <c r="Y122" i="15"/>
  <c r="AR18" i="15" s="1"/>
  <c r="W123" i="15"/>
  <c r="AJ19" i="15" s="1"/>
  <c r="X123" i="15"/>
  <c r="AN19" i="15" s="1"/>
  <c r="Y123" i="15"/>
  <c r="AR19" i="15" s="1"/>
  <c r="W124" i="15"/>
  <c r="AJ20" i="15" s="1"/>
  <c r="X124" i="15"/>
  <c r="AN20" i="15" s="1"/>
  <c r="Y124" i="15"/>
  <c r="AR20" i="15" s="1"/>
  <c r="W125" i="15"/>
  <c r="AJ21" i="15" s="1"/>
  <c r="X125" i="15"/>
  <c r="AN21" i="15" s="1"/>
  <c r="Y125" i="15"/>
  <c r="AR21" i="15" s="1"/>
  <c r="W126" i="15"/>
  <c r="AJ22" i="15" s="1"/>
  <c r="X126" i="15"/>
  <c r="AN22" i="15" s="1"/>
  <c r="Y126" i="15"/>
  <c r="AR22" i="15" s="1"/>
  <c r="W127" i="15"/>
  <c r="AJ23" i="15" s="1"/>
  <c r="X127" i="15"/>
  <c r="AN23" i="15" s="1"/>
  <c r="Y127" i="15"/>
  <c r="AR23" i="15" s="1"/>
  <c r="W128" i="15"/>
  <c r="AJ24" i="15" s="1"/>
  <c r="X128" i="15"/>
  <c r="AN24" i="15" s="1"/>
  <c r="Y128" i="15"/>
  <c r="AR24" i="15" s="1"/>
  <c r="W129" i="15"/>
  <c r="AJ25" i="15" s="1"/>
  <c r="X129" i="15"/>
  <c r="AN25" i="15" s="1"/>
  <c r="Y129" i="15"/>
  <c r="AR25" i="15" s="1"/>
  <c r="W130" i="15"/>
  <c r="AJ26" i="15" s="1"/>
  <c r="X130" i="15"/>
  <c r="AN26" i="15" s="1"/>
  <c r="Y130" i="15"/>
  <c r="AR26" i="15" s="1"/>
  <c r="W131" i="15"/>
  <c r="AJ27" i="15" s="1"/>
  <c r="X131" i="15"/>
  <c r="AN27" i="15" s="1"/>
  <c r="Y131" i="15"/>
  <c r="AR27" i="15" s="1"/>
  <c r="W132" i="15"/>
  <c r="AJ28" i="15" s="1"/>
  <c r="X132" i="15"/>
  <c r="AN28" i="15" s="1"/>
  <c r="Y132" i="15"/>
  <c r="AR28" i="15" s="1"/>
  <c r="W133" i="15"/>
  <c r="AJ29" i="15" s="1"/>
  <c r="X133" i="15"/>
  <c r="AN29" i="15" s="1"/>
  <c r="Y133" i="15"/>
  <c r="AR29" i="15" s="1"/>
  <c r="W134" i="15"/>
  <c r="AJ30" i="15" s="1"/>
  <c r="X134" i="15"/>
  <c r="AN30" i="15" s="1"/>
  <c r="Y134" i="15"/>
  <c r="AR30" i="15" s="1"/>
  <c r="W135" i="15"/>
  <c r="AJ31" i="15" s="1"/>
  <c r="X135" i="15"/>
  <c r="AN31" i="15" s="1"/>
  <c r="Y135" i="15"/>
  <c r="AR31" i="15" s="1"/>
  <c r="W136" i="15"/>
  <c r="AJ32" i="15" s="1"/>
  <c r="X136" i="15"/>
  <c r="AN32" i="15" s="1"/>
  <c r="Y136" i="15"/>
  <c r="AR32" i="15" s="1"/>
  <c r="W137" i="15"/>
  <c r="AJ33" i="15" s="1"/>
  <c r="X137" i="15"/>
  <c r="AN33" i="15" s="1"/>
  <c r="Y137" i="15"/>
  <c r="AR33" i="15" s="1"/>
  <c r="W138" i="15"/>
  <c r="AJ34" i="15" s="1"/>
  <c r="X138" i="15"/>
  <c r="AN34" i="15" s="1"/>
  <c r="Y138" i="15"/>
  <c r="AR34" i="15" s="1"/>
  <c r="W139" i="15"/>
  <c r="AJ35" i="15" s="1"/>
  <c r="X139" i="15"/>
  <c r="AN35" i="15" s="1"/>
  <c r="Y139" i="15"/>
  <c r="AR35" i="15" s="1"/>
  <c r="AN11" i="15"/>
  <c r="AJ11" i="15"/>
  <c r="AN9" i="15"/>
  <c r="AJ9" i="15"/>
  <c r="Y104" i="15"/>
  <c r="AQ35" i="15" s="1"/>
  <c r="X104" i="15"/>
  <c r="AM35" i="15" s="1"/>
  <c r="W104" i="15"/>
  <c r="AI35" i="15" s="1"/>
  <c r="Y103" i="15"/>
  <c r="AQ34" i="15" s="1"/>
  <c r="X103" i="15"/>
  <c r="AM34" i="15" s="1"/>
  <c r="W103" i="15"/>
  <c r="AI34" i="15" s="1"/>
  <c r="Y102" i="15"/>
  <c r="AQ33" i="15" s="1"/>
  <c r="X102" i="15"/>
  <c r="AM33" i="15" s="1"/>
  <c r="W102" i="15"/>
  <c r="AI33" i="15" s="1"/>
  <c r="Y101" i="15"/>
  <c r="AQ32" i="15" s="1"/>
  <c r="X101" i="15"/>
  <c r="AM32" i="15" s="1"/>
  <c r="W101" i="15"/>
  <c r="AI32" i="15" s="1"/>
  <c r="Y100" i="15"/>
  <c r="AQ31" i="15" s="1"/>
  <c r="X100" i="15"/>
  <c r="AM31" i="15" s="1"/>
  <c r="W100" i="15"/>
  <c r="AI31" i="15" s="1"/>
  <c r="Y99" i="15"/>
  <c r="AQ30" i="15" s="1"/>
  <c r="X99" i="15"/>
  <c r="AM30" i="15" s="1"/>
  <c r="W99" i="15"/>
  <c r="AI30" i="15" s="1"/>
  <c r="Y98" i="15"/>
  <c r="AQ29" i="15" s="1"/>
  <c r="X98" i="15"/>
  <c r="AM29" i="15" s="1"/>
  <c r="W98" i="15"/>
  <c r="AI29" i="15" s="1"/>
  <c r="Y97" i="15"/>
  <c r="AQ28" i="15" s="1"/>
  <c r="X97" i="15"/>
  <c r="AM28" i="15" s="1"/>
  <c r="W97" i="15"/>
  <c r="AI28" i="15" s="1"/>
  <c r="Y96" i="15"/>
  <c r="AQ27" i="15" s="1"/>
  <c r="X96" i="15"/>
  <c r="AM27" i="15" s="1"/>
  <c r="W96" i="15"/>
  <c r="AI27" i="15" s="1"/>
  <c r="Y95" i="15"/>
  <c r="AQ26" i="15" s="1"/>
  <c r="X95" i="15"/>
  <c r="AM26" i="15" s="1"/>
  <c r="W95" i="15"/>
  <c r="AI26" i="15" s="1"/>
  <c r="Y94" i="15"/>
  <c r="AQ25" i="15" s="1"/>
  <c r="X94" i="15"/>
  <c r="AM25" i="15" s="1"/>
  <c r="W94" i="15"/>
  <c r="AI25" i="15" s="1"/>
  <c r="Y93" i="15"/>
  <c r="AQ24" i="15" s="1"/>
  <c r="X93" i="15"/>
  <c r="AM24" i="15" s="1"/>
  <c r="W93" i="15"/>
  <c r="AI24" i="15" s="1"/>
  <c r="Y92" i="15"/>
  <c r="AQ23" i="15" s="1"/>
  <c r="X92" i="15"/>
  <c r="AM23" i="15" s="1"/>
  <c r="W92" i="15"/>
  <c r="AI23" i="15" s="1"/>
  <c r="Y91" i="15"/>
  <c r="AQ22" i="15" s="1"/>
  <c r="X91" i="15"/>
  <c r="AM22" i="15" s="1"/>
  <c r="W91" i="15"/>
  <c r="AI22" i="15" s="1"/>
  <c r="Y90" i="15"/>
  <c r="AQ21" i="15" s="1"/>
  <c r="X90" i="15"/>
  <c r="AM21" i="15" s="1"/>
  <c r="W90" i="15"/>
  <c r="AI21" i="15" s="1"/>
  <c r="Y89" i="15"/>
  <c r="AQ20" i="15" s="1"/>
  <c r="X89" i="15"/>
  <c r="AM20" i="15" s="1"/>
  <c r="W89" i="15"/>
  <c r="AI20" i="15" s="1"/>
  <c r="Y88" i="15"/>
  <c r="AQ19" i="15" s="1"/>
  <c r="X88" i="15"/>
  <c r="AM19" i="15" s="1"/>
  <c r="W88" i="15"/>
  <c r="AI19" i="15" s="1"/>
  <c r="Y87" i="15"/>
  <c r="AQ18" i="15" s="1"/>
  <c r="X87" i="15"/>
  <c r="AM18" i="15" s="1"/>
  <c r="W87" i="15"/>
  <c r="AI18" i="15" s="1"/>
  <c r="Y86" i="15"/>
  <c r="AQ17" i="15" s="1"/>
  <c r="X86" i="15"/>
  <c r="AM17" i="15" s="1"/>
  <c r="W86" i="15"/>
  <c r="AI17" i="15" s="1"/>
  <c r="Y85" i="15"/>
  <c r="AQ16" i="15" s="1"/>
  <c r="X85" i="15"/>
  <c r="AM16" i="15" s="1"/>
  <c r="W85" i="15"/>
  <c r="AI16" i="15" s="1"/>
  <c r="Y84" i="15"/>
  <c r="AQ15" i="15" s="1"/>
  <c r="X84" i="15"/>
  <c r="AM15" i="15" s="1"/>
  <c r="W84" i="15"/>
  <c r="AI15" i="15" s="1"/>
  <c r="Y83" i="15"/>
  <c r="AQ14" i="15" s="1"/>
  <c r="X83" i="15"/>
  <c r="AM14" i="15" s="1"/>
  <c r="W83" i="15"/>
  <c r="AI14" i="15" s="1"/>
  <c r="Y82" i="15"/>
  <c r="AQ13" i="15" s="1"/>
  <c r="X82" i="15"/>
  <c r="AM13" i="15" s="1"/>
  <c r="W82" i="15"/>
  <c r="AI13" i="15" s="1"/>
  <c r="Y81" i="15"/>
  <c r="AQ12" i="15" s="1"/>
  <c r="X81" i="15"/>
  <c r="AM12" i="15" s="1"/>
  <c r="W81" i="15"/>
  <c r="AI12" i="15" s="1"/>
  <c r="Y80" i="15"/>
  <c r="AQ11" i="15" s="1"/>
  <c r="X80" i="15"/>
  <c r="AM11" i="15" s="1"/>
  <c r="W80" i="15"/>
  <c r="AI11" i="15" s="1"/>
  <c r="Y79" i="15"/>
  <c r="AQ10" i="15" s="1"/>
  <c r="X79" i="15"/>
  <c r="AM10" i="15" s="1"/>
  <c r="W79" i="15"/>
  <c r="AI10" i="15" s="1"/>
  <c r="Y78" i="15"/>
  <c r="AQ9" i="15" s="1"/>
  <c r="X78" i="15"/>
  <c r="AM9" i="15" s="1"/>
  <c r="W78" i="15"/>
  <c r="AI9" i="15" s="1"/>
  <c r="AI36" i="15" s="1"/>
  <c r="Y69" i="15"/>
  <c r="AP35" i="15" s="1"/>
  <c r="X69" i="15"/>
  <c r="AL35" i="15" s="1"/>
  <c r="W69" i="15"/>
  <c r="AH35" i="15" s="1"/>
  <c r="Y68" i="15"/>
  <c r="AP34" i="15" s="1"/>
  <c r="X68" i="15"/>
  <c r="AL34" i="15" s="1"/>
  <c r="W68" i="15"/>
  <c r="AH34" i="15" s="1"/>
  <c r="Y67" i="15"/>
  <c r="AP33" i="15" s="1"/>
  <c r="X67" i="15"/>
  <c r="AL33" i="15" s="1"/>
  <c r="W67" i="15"/>
  <c r="AH33" i="15" s="1"/>
  <c r="Y66" i="15"/>
  <c r="AP32" i="15" s="1"/>
  <c r="X66" i="15"/>
  <c r="AL32" i="15" s="1"/>
  <c r="W66" i="15"/>
  <c r="AH32" i="15" s="1"/>
  <c r="Y65" i="15"/>
  <c r="AP31" i="15" s="1"/>
  <c r="X65" i="15"/>
  <c r="AL31" i="15" s="1"/>
  <c r="W65" i="15"/>
  <c r="AH31" i="15" s="1"/>
  <c r="Y64" i="15"/>
  <c r="AP30" i="15" s="1"/>
  <c r="X64" i="15"/>
  <c r="AL30" i="15" s="1"/>
  <c r="W64" i="15"/>
  <c r="AH30" i="15" s="1"/>
  <c r="Y63" i="15"/>
  <c r="AP29" i="15" s="1"/>
  <c r="X63" i="15"/>
  <c r="AL29" i="15" s="1"/>
  <c r="W63" i="15"/>
  <c r="AH29" i="15" s="1"/>
  <c r="Y62" i="15"/>
  <c r="AP28" i="15" s="1"/>
  <c r="X62" i="15"/>
  <c r="AL28" i="15" s="1"/>
  <c r="W62" i="15"/>
  <c r="AH28" i="15" s="1"/>
  <c r="Y61" i="15"/>
  <c r="AP27" i="15" s="1"/>
  <c r="X61" i="15"/>
  <c r="AL27" i="15" s="1"/>
  <c r="W61" i="15"/>
  <c r="AH27" i="15" s="1"/>
  <c r="Y60" i="15"/>
  <c r="AP26" i="15" s="1"/>
  <c r="X60" i="15"/>
  <c r="AL26" i="15" s="1"/>
  <c r="W60" i="15"/>
  <c r="AH26" i="15" s="1"/>
  <c r="Y59" i="15"/>
  <c r="AP25" i="15" s="1"/>
  <c r="X59" i="15"/>
  <c r="AL25" i="15" s="1"/>
  <c r="W59" i="15"/>
  <c r="AH25" i="15" s="1"/>
  <c r="Y58" i="15"/>
  <c r="AP24" i="15" s="1"/>
  <c r="X58" i="15"/>
  <c r="AL24" i="15" s="1"/>
  <c r="W58" i="15"/>
  <c r="AH24" i="15" s="1"/>
  <c r="Y57" i="15"/>
  <c r="AP23" i="15" s="1"/>
  <c r="X57" i="15"/>
  <c r="AL23" i="15" s="1"/>
  <c r="W57" i="15"/>
  <c r="AH23" i="15" s="1"/>
  <c r="Y56" i="15"/>
  <c r="AP22" i="15" s="1"/>
  <c r="X56" i="15"/>
  <c r="AL22" i="15" s="1"/>
  <c r="W56" i="15"/>
  <c r="AH22" i="15" s="1"/>
  <c r="Y55" i="15"/>
  <c r="AP21" i="15" s="1"/>
  <c r="X55" i="15"/>
  <c r="AL21" i="15" s="1"/>
  <c r="W55" i="15"/>
  <c r="AH21" i="15" s="1"/>
  <c r="Y54" i="15"/>
  <c r="AP20" i="15" s="1"/>
  <c r="X54" i="15"/>
  <c r="AL20" i="15" s="1"/>
  <c r="W54" i="15"/>
  <c r="AH20" i="15" s="1"/>
  <c r="Y53" i="15"/>
  <c r="AP19" i="15" s="1"/>
  <c r="X53" i="15"/>
  <c r="AL19" i="15" s="1"/>
  <c r="W53" i="15"/>
  <c r="AH19" i="15" s="1"/>
  <c r="Y52" i="15"/>
  <c r="AP18" i="15" s="1"/>
  <c r="X52" i="15"/>
  <c r="AL18" i="15" s="1"/>
  <c r="W52" i="15"/>
  <c r="AH18" i="15" s="1"/>
  <c r="Y51" i="15"/>
  <c r="AP17" i="15" s="1"/>
  <c r="X51" i="15"/>
  <c r="AL17" i="15" s="1"/>
  <c r="W51" i="15"/>
  <c r="AH17" i="15" s="1"/>
  <c r="Y50" i="15"/>
  <c r="AP16" i="15" s="1"/>
  <c r="X50" i="15"/>
  <c r="AL16" i="15" s="1"/>
  <c r="W50" i="15"/>
  <c r="AH16" i="15" s="1"/>
  <c r="Y49" i="15"/>
  <c r="AP15" i="15" s="1"/>
  <c r="X49" i="15"/>
  <c r="AL15" i="15" s="1"/>
  <c r="W49" i="15"/>
  <c r="AH15" i="15" s="1"/>
  <c r="Y48" i="15"/>
  <c r="AP14" i="15" s="1"/>
  <c r="X48" i="15"/>
  <c r="AL14" i="15" s="1"/>
  <c r="W48" i="15"/>
  <c r="AH14" i="15" s="1"/>
  <c r="Y47" i="15"/>
  <c r="AP13" i="15" s="1"/>
  <c r="X47" i="15"/>
  <c r="AL13" i="15" s="1"/>
  <c r="W47" i="15"/>
  <c r="AH13" i="15" s="1"/>
  <c r="Y46" i="15"/>
  <c r="AP12" i="15" s="1"/>
  <c r="X46" i="15"/>
  <c r="AL12" i="15" s="1"/>
  <c r="W46" i="15"/>
  <c r="AH12" i="15" s="1"/>
  <c r="Y45" i="15"/>
  <c r="AP11" i="15" s="1"/>
  <c r="X45" i="15"/>
  <c r="AL11" i="15" s="1"/>
  <c r="W45" i="15"/>
  <c r="AH11" i="15" s="1"/>
  <c r="Y44" i="15"/>
  <c r="AP10" i="15" s="1"/>
  <c r="X44" i="15"/>
  <c r="AL10" i="15" s="1"/>
  <c r="W44" i="15"/>
  <c r="AH10" i="15" s="1"/>
  <c r="Y43" i="15"/>
  <c r="AP9" i="15" s="1"/>
  <c r="AP36" i="15" s="1"/>
  <c r="X43" i="15"/>
  <c r="AL9" i="15" s="1"/>
  <c r="W43" i="15"/>
  <c r="AH9" i="15" s="1"/>
  <c r="AH36" i="15" s="1"/>
  <c r="W9" i="15"/>
  <c r="AG10" i="15" s="1"/>
  <c r="X9" i="15"/>
  <c r="AK10" i="15" s="1"/>
  <c r="Y9" i="15"/>
  <c r="AO10" i="15" s="1"/>
  <c r="W10" i="15"/>
  <c r="AG11" i="15" s="1"/>
  <c r="X10" i="15"/>
  <c r="AK11" i="15" s="1"/>
  <c r="Y10" i="15"/>
  <c r="AO11" i="15" s="1"/>
  <c r="W11" i="15"/>
  <c r="AG12" i="15" s="1"/>
  <c r="X11" i="15"/>
  <c r="AK12" i="15" s="1"/>
  <c r="Y11" i="15"/>
  <c r="AO12" i="15" s="1"/>
  <c r="W12" i="15"/>
  <c r="AG13" i="15" s="1"/>
  <c r="X12" i="15"/>
  <c r="AK13" i="15" s="1"/>
  <c r="Y12" i="15"/>
  <c r="AO13" i="15" s="1"/>
  <c r="W13" i="15"/>
  <c r="AG14" i="15" s="1"/>
  <c r="X13" i="15"/>
  <c r="AK14" i="15" s="1"/>
  <c r="Y13" i="15"/>
  <c r="AO14" i="15" s="1"/>
  <c r="W14" i="15"/>
  <c r="AG15" i="15" s="1"/>
  <c r="X14" i="15"/>
  <c r="AK15" i="15" s="1"/>
  <c r="Y14" i="15"/>
  <c r="AO15" i="15" s="1"/>
  <c r="W15" i="15"/>
  <c r="AG16" i="15" s="1"/>
  <c r="X15" i="15"/>
  <c r="AK16" i="15" s="1"/>
  <c r="Y15" i="15"/>
  <c r="AO16" i="15" s="1"/>
  <c r="W16" i="15"/>
  <c r="AG17" i="15" s="1"/>
  <c r="X16" i="15"/>
  <c r="AK17" i="15" s="1"/>
  <c r="Y16" i="15"/>
  <c r="AO17" i="15" s="1"/>
  <c r="W17" i="15"/>
  <c r="AG18" i="15" s="1"/>
  <c r="X17" i="15"/>
  <c r="AK18" i="15" s="1"/>
  <c r="Y17" i="15"/>
  <c r="AO18" i="15" s="1"/>
  <c r="W18" i="15"/>
  <c r="AG19" i="15" s="1"/>
  <c r="X18" i="15"/>
  <c r="AK19" i="15" s="1"/>
  <c r="Y18" i="15"/>
  <c r="AO19" i="15" s="1"/>
  <c r="W19" i="15"/>
  <c r="AG20" i="15" s="1"/>
  <c r="X19" i="15"/>
  <c r="AK20" i="15" s="1"/>
  <c r="Y19" i="15"/>
  <c r="AO20" i="15" s="1"/>
  <c r="W20" i="15"/>
  <c r="AG21" i="15" s="1"/>
  <c r="X20" i="15"/>
  <c r="AK21" i="15" s="1"/>
  <c r="Y20" i="15"/>
  <c r="AO21" i="15" s="1"/>
  <c r="W21" i="15"/>
  <c r="AG22" i="15" s="1"/>
  <c r="X21" i="15"/>
  <c r="AK22" i="15" s="1"/>
  <c r="Y21" i="15"/>
  <c r="AO22" i="15" s="1"/>
  <c r="W22" i="15"/>
  <c r="AG23" i="15" s="1"/>
  <c r="X22" i="15"/>
  <c r="AK23" i="15" s="1"/>
  <c r="Y22" i="15"/>
  <c r="AO23" i="15" s="1"/>
  <c r="W23" i="15"/>
  <c r="AG24" i="15" s="1"/>
  <c r="X23" i="15"/>
  <c r="AK24" i="15" s="1"/>
  <c r="Y23" i="15"/>
  <c r="AO24" i="15" s="1"/>
  <c r="W24" i="15"/>
  <c r="AG25" i="15" s="1"/>
  <c r="X24" i="15"/>
  <c r="AK25" i="15" s="1"/>
  <c r="Y24" i="15"/>
  <c r="AO25" i="15" s="1"/>
  <c r="W25" i="15"/>
  <c r="AG26" i="15" s="1"/>
  <c r="X25" i="15"/>
  <c r="AK26" i="15" s="1"/>
  <c r="Y25" i="15"/>
  <c r="AO26" i="15" s="1"/>
  <c r="W26" i="15"/>
  <c r="AG27" i="15" s="1"/>
  <c r="X26" i="15"/>
  <c r="AK27" i="15" s="1"/>
  <c r="Y26" i="15"/>
  <c r="AO27" i="15" s="1"/>
  <c r="W27" i="15"/>
  <c r="AG28" i="15" s="1"/>
  <c r="X27" i="15"/>
  <c r="AK28" i="15" s="1"/>
  <c r="Y27" i="15"/>
  <c r="AO28" i="15" s="1"/>
  <c r="W28" i="15"/>
  <c r="AG29" i="15" s="1"/>
  <c r="X28" i="15"/>
  <c r="AK29" i="15" s="1"/>
  <c r="Y28" i="15"/>
  <c r="AO29" i="15" s="1"/>
  <c r="W29" i="15"/>
  <c r="AG30" i="15" s="1"/>
  <c r="X29" i="15"/>
  <c r="AK30" i="15" s="1"/>
  <c r="Y29" i="15"/>
  <c r="AO30" i="15" s="1"/>
  <c r="W30" i="15"/>
  <c r="AG31" i="15" s="1"/>
  <c r="X30" i="15"/>
  <c r="AK31" i="15" s="1"/>
  <c r="Y30" i="15"/>
  <c r="AO31" i="15" s="1"/>
  <c r="W31" i="15"/>
  <c r="AG32" i="15" s="1"/>
  <c r="X31" i="15"/>
  <c r="AK32" i="15" s="1"/>
  <c r="Y31" i="15"/>
  <c r="AO32" i="15" s="1"/>
  <c r="W32" i="15"/>
  <c r="AG33" i="15" s="1"/>
  <c r="X32" i="15"/>
  <c r="AK33" i="15" s="1"/>
  <c r="Y32" i="15"/>
  <c r="AO33" i="15" s="1"/>
  <c r="W33" i="15"/>
  <c r="AG34" i="15" s="1"/>
  <c r="X33" i="15"/>
  <c r="AK34" i="15" s="1"/>
  <c r="Y33" i="15"/>
  <c r="AO34" i="15" s="1"/>
  <c r="W34" i="15"/>
  <c r="AG35" i="15" s="1"/>
  <c r="X34" i="15"/>
  <c r="AK35" i="15" s="1"/>
  <c r="Y34" i="15"/>
  <c r="AO35" i="15" s="1"/>
  <c r="X8" i="15"/>
  <c r="AK9" i="15" s="1"/>
  <c r="Y8" i="15"/>
  <c r="AO9" i="15" s="1"/>
  <c r="W8" i="15"/>
  <c r="AG9" i="15" s="1"/>
  <c r="Q31" i="1"/>
  <c r="AR5" i="4"/>
  <c r="CA6" i="4"/>
  <c r="CB6" i="4"/>
  <c r="CC6" i="4"/>
  <c r="CD6" i="4"/>
  <c r="CE6" i="4"/>
  <c r="CF6" i="4"/>
  <c r="CA7" i="4"/>
  <c r="CB7" i="4"/>
  <c r="CC7" i="4"/>
  <c r="CD7" i="4"/>
  <c r="CE7" i="4"/>
  <c r="CF7" i="4"/>
  <c r="CA8" i="4"/>
  <c r="CB8" i="4"/>
  <c r="CC8" i="4"/>
  <c r="CD8" i="4"/>
  <c r="CE8" i="4"/>
  <c r="CF8" i="4"/>
  <c r="CA9" i="4"/>
  <c r="CB9" i="4"/>
  <c r="CC9" i="4"/>
  <c r="CD9" i="4"/>
  <c r="CE9" i="4"/>
  <c r="CF9" i="4"/>
  <c r="CA10" i="4"/>
  <c r="CB10" i="4"/>
  <c r="CC10" i="4"/>
  <c r="CD10" i="4"/>
  <c r="CE10" i="4"/>
  <c r="CF10" i="4"/>
  <c r="CA11" i="4"/>
  <c r="CB11" i="4"/>
  <c r="CC11" i="4"/>
  <c r="CD11" i="4"/>
  <c r="CE11" i="4"/>
  <c r="CF11" i="4"/>
  <c r="CA12" i="4"/>
  <c r="CB12" i="4"/>
  <c r="CC12" i="4"/>
  <c r="CD12" i="4"/>
  <c r="CE12" i="4"/>
  <c r="CF12" i="4"/>
  <c r="CA13" i="4"/>
  <c r="CB13" i="4"/>
  <c r="CC13" i="4"/>
  <c r="CD13" i="4"/>
  <c r="CE13" i="4"/>
  <c r="CF13" i="4"/>
  <c r="CA14" i="4"/>
  <c r="CB14" i="4"/>
  <c r="CC14" i="4"/>
  <c r="CD14" i="4"/>
  <c r="CE14" i="4"/>
  <c r="CF14" i="4"/>
  <c r="CA15" i="4"/>
  <c r="CB15" i="4"/>
  <c r="CC15" i="4"/>
  <c r="CD15" i="4"/>
  <c r="CE15" i="4"/>
  <c r="CF15" i="4"/>
  <c r="CA16" i="4"/>
  <c r="CB16" i="4"/>
  <c r="CC16" i="4"/>
  <c r="CD16" i="4"/>
  <c r="CE16" i="4"/>
  <c r="CF16" i="4"/>
  <c r="CA17" i="4"/>
  <c r="CB17" i="4"/>
  <c r="CC17" i="4"/>
  <c r="CD17" i="4"/>
  <c r="CE17" i="4"/>
  <c r="CF17" i="4"/>
  <c r="CA18" i="4"/>
  <c r="CB18" i="4"/>
  <c r="CC18" i="4"/>
  <c r="CD18" i="4"/>
  <c r="CE18" i="4"/>
  <c r="CF18" i="4"/>
  <c r="CA19" i="4"/>
  <c r="CB19" i="4"/>
  <c r="CC19" i="4"/>
  <c r="CD19" i="4"/>
  <c r="CE19" i="4"/>
  <c r="CF19" i="4"/>
  <c r="CA20" i="4"/>
  <c r="CB20" i="4"/>
  <c r="CC20" i="4"/>
  <c r="CD20" i="4"/>
  <c r="CE20" i="4"/>
  <c r="CF20" i="4"/>
  <c r="CA21" i="4"/>
  <c r="CB21" i="4"/>
  <c r="CC21" i="4"/>
  <c r="CD21" i="4"/>
  <c r="CE21" i="4"/>
  <c r="CF21" i="4"/>
  <c r="CA22" i="4"/>
  <c r="CB22" i="4"/>
  <c r="CC22" i="4"/>
  <c r="CD22" i="4"/>
  <c r="CE22" i="4"/>
  <c r="CF22" i="4"/>
  <c r="CA23" i="4"/>
  <c r="CB23" i="4"/>
  <c r="CC23" i="4"/>
  <c r="CD23" i="4"/>
  <c r="CE23" i="4"/>
  <c r="CF23" i="4"/>
  <c r="CA24" i="4"/>
  <c r="CB24" i="4"/>
  <c r="CC24" i="4"/>
  <c r="CD24" i="4"/>
  <c r="CE24" i="4"/>
  <c r="CF24" i="4"/>
  <c r="CA25" i="4"/>
  <c r="CB25" i="4"/>
  <c r="CC25" i="4"/>
  <c r="CD25" i="4"/>
  <c r="CE25" i="4"/>
  <c r="CF25" i="4"/>
  <c r="CA26" i="4"/>
  <c r="CB26" i="4"/>
  <c r="CC26" i="4"/>
  <c r="CD26" i="4"/>
  <c r="CE26" i="4"/>
  <c r="CF26" i="4"/>
  <c r="CA27" i="4"/>
  <c r="CB27" i="4"/>
  <c r="CC27" i="4"/>
  <c r="CD27" i="4"/>
  <c r="CE27" i="4"/>
  <c r="CF27" i="4"/>
  <c r="CA28" i="4"/>
  <c r="CB28" i="4"/>
  <c r="CC28" i="4"/>
  <c r="CD28" i="4"/>
  <c r="CE28" i="4"/>
  <c r="CF28" i="4"/>
  <c r="CA29" i="4"/>
  <c r="CB29" i="4"/>
  <c r="CC29" i="4"/>
  <c r="CD29" i="4"/>
  <c r="CE29" i="4"/>
  <c r="CF29" i="4"/>
  <c r="CA30" i="4"/>
  <c r="CB30" i="4"/>
  <c r="CC30" i="4"/>
  <c r="CD30" i="4"/>
  <c r="CE30" i="4"/>
  <c r="CF30" i="4"/>
  <c r="CA31" i="4"/>
  <c r="CB31" i="4"/>
  <c r="CC31" i="4"/>
  <c r="CD31" i="4"/>
  <c r="CE31" i="4"/>
  <c r="CF31" i="4"/>
  <c r="CF5" i="4"/>
  <c r="CF32" i="4" s="1"/>
  <c r="CE5" i="4"/>
  <c r="CE32" i="4" s="1"/>
  <c r="CD5" i="4"/>
  <c r="CD32" i="4" s="1"/>
  <c r="CC5" i="4"/>
  <c r="CC32" i="4" s="1"/>
  <c r="CB5" i="4"/>
  <c r="CB32" i="4" s="1"/>
  <c r="CA5" i="4"/>
  <c r="CA32" i="4" s="1"/>
  <c r="BT6" i="4"/>
  <c r="BU6" i="4"/>
  <c r="BV6" i="4"/>
  <c r="BW6" i="4"/>
  <c r="BX6" i="4"/>
  <c r="BY6" i="4"/>
  <c r="BT7" i="4"/>
  <c r="BU7" i="4"/>
  <c r="BV7" i="4"/>
  <c r="BW7" i="4"/>
  <c r="BX7" i="4"/>
  <c r="BY7" i="4"/>
  <c r="BT8" i="4"/>
  <c r="BU8" i="4"/>
  <c r="BV8" i="4"/>
  <c r="BW8" i="4"/>
  <c r="BX8" i="4"/>
  <c r="BY8" i="4"/>
  <c r="BT9" i="4"/>
  <c r="BU9" i="4"/>
  <c r="BV9" i="4"/>
  <c r="BW9" i="4"/>
  <c r="BX9" i="4"/>
  <c r="BY9" i="4"/>
  <c r="BT10" i="4"/>
  <c r="BU10" i="4"/>
  <c r="BV10" i="4"/>
  <c r="BW10" i="4"/>
  <c r="BX10" i="4"/>
  <c r="BY10" i="4"/>
  <c r="BT11" i="4"/>
  <c r="BU11" i="4"/>
  <c r="BV11" i="4"/>
  <c r="BW11" i="4"/>
  <c r="BX11" i="4"/>
  <c r="BY11" i="4"/>
  <c r="BT12" i="4"/>
  <c r="BU12" i="4"/>
  <c r="BV12" i="4"/>
  <c r="BW12" i="4"/>
  <c r="BX12" i="4"/>
  <c r="BY12" i="4"/>
  <c r="BT13" i="4"/>
  <c r="BU13" i="4"/>
  <c r="BV13" i="4"/>
  <c r="BW13" i="4"/>
  <c r="BX13" i="4"/>
  <c r="BY13" i="4"/>
  <c r="BT14" i="4"/>
  <c r="BU14" i="4"/>
  <c r="BV14" i="4"/>
  <c r="BW14" i="4"/>
  <c r="BX14" i="4"/>
  <c r="BY14" i="4"/>
  <c r="BT15" i="4"/>
  <c r="BU15" i="4"/>
  <c r="BV15" i="4"/>
  <c r="BW15" i="4"/>
  <c r="BX15" i="4"/>
  <c r="BY15" i="4"/>
  <c r="BT16" i="4"/>
  <c r="BU16" i="4"/>
  <c r="BV16" i="4"/>
  <c r="BW16" i="4"/>
  <c r="BX16" i="4"/>
  <c r="BY16" i="4"/>
  <c r="BT17" i="4"/>
  <c r="BU17" i="4"/>
  <c r="BV17" i="4"/>
  <c r="BW17" i="4"/>
  <c r="BX17" i="4"/>
  <c r="BY17" i="4"/>
  <c r="BT18" i="4"/>
  <c r="BU18" i="4"/>
  <c r="BV18" i="4"/>
  <c r="BW18" i="4"/>
  <c r="BX18" i="4"/>
  <c r="BY18" i="4"/>
  <c r="BT19" i="4"/>
  <c r="BU19" i="4"/>
  <c r="BV19" i="4"/>
  <c r="BW19" i="4"/>
  <c r="BX19" i="4"/>
  <c r="BY19" i="4"/>
  <c r="BT20" i="4"/>
  <c r="BU20" i="4"/>
  <c r="BV20" i="4"/>
  <c r="BW20" i="4"/>
  <c r="BX20" i="4"/>
  <c r="BY20" i="4"/>
  <c r="BT21" i="4"/>
  <c r="BU21" i="4"/>
  <c r="BV21" i="4"/>
  <c r="BW21" i="4"/>
  <c r="BX21" i="4"/>
  <c r="BY21" i="4"/>
  <c r="BT22" i="4"/>
  <c r="BU22" i="4"/>
  <c r="BV22" i="4"/>
  <c r="BW22" i="4"/>
  <c r="BX22" i="4"/>
  <c r="BY22" i="4"/>
  <c r="BT23" i="4"/>
  <c r="BU23" i="4"/>
  <c r="BV23" i="4"/>
  <c r="BW23" i="4"/>
  <c r="BX23" i="4"/>
  <c r="BY23" i="4"/>
  <c r="BT24" i="4"/>
  <c r="BU24" i="4"/>
  <c r="BV24" i="4"/>
  <c r="BW24" i="4"/>
  <c r="BX24" i="4"/>
  <c r="BY24" i="4"/>
  <c r="BT25" i="4"/>
  <c r="BU25" i="4"/>
  <c r="BV25" i="4"/>
  <c r="BW25" i="4"/>
  <c r="BX25" i="4"/>
  <c r="BY25" i="4"/>
  <c r="BT26" i="4"/>
  <c r="BU26" i="4"/>
  <c r="BV26" i="4"/>
  <c r="BW26" i="4"/>
  <c r="BX26" i="4"/>
  <c r="BY26" i="4"/>
  <c r="BT27" i="4"/>
  <c r="BU27" i="4"/>
  <c r="BV27" i="4"/>
  <c r="BW27" i="4"/>
  <c r="BX27" i="4"/>
  <c r="BY27" i="4"/>
  <c r="BT28" i="4"/>
  <c r="BU28" i="4"/>
  <c r="BV28" i="4"/>
  <c r="BW28" i="4"/>
  <c r="BX28" i="4"/>
  <c r="BY28" i="4"/>
  <c r="BT29" i="4"/>
  <c r="BU29" i="4"/>
  <c r="BV29" i="4"/>
  <c r="BW29" i="4"/>
  <c r="BX29" i="4"/>
  <c r="BY29" i="4"/>
  <c r="BT30" i="4"/>
  <c r="BU30" i="4"/>
  <c r="BV30" i="4"/>
  <c r="BW30" i="4"/>
  <c r="BX30" i="4"/>
  <c r="BY30" i="4"/>
  <c r="BT31" i="4"/>
  <c r="BU31" i="4"/>
  <c r="BV31" i="4"/>
  <c r="BW31" i="4"/>
  <c r="BX31" i="4"/>
  <c r="BY31" i="4"/>
  <c r="BY5" i="4"/>
  <c r="BX5" i="4"/>
  <c r="BW5" i="4"/>
  <c r="BV5" i="4"/>
  <c r="BV32" i="4" s="1"/>
  <c r="BU5" i="4"/>
  <c r="BU32" i="4" s="1"/>
  <c r="BT5" i="4"/>
  <c r="BM6" i="4"/>
  <c r="BN6" i="4"/>
  <c r="BO6" i="4"/>
  <c r="BP6" i="4"/>
  <c r="BQ6" i="4"/>
  <c r="BR6" i="4"/>
  <c r="BM7" i="4"/>
  <c r="BN7" i="4"/>
  <c r="BO7" i="4"/>
  <c r="BP7" i="4"/>
  <c r="BQ7" i="4"/>
  <c r="BR7" i="4"/>
  <c r="BM8" i="4"/>
  <c r="BN8" i="4"/>
  <c r="BO8" i="4"/>
  <c r="BP8" i="4"/>
  <c r="BQ8" i="4"/>
  <c r="BR8" i="4"/>
  <c r="BM9" i="4"/>
  <c r="BN9" i="4"/>
  <c r="BO9" i="4"/>
  <c r="BP9" i="4"/>
  <c r="BQ9" i="4"/>
  <c r="BR9" i="4"/>
  <c r="BM10" i="4"/>
  <c r="BN10" i="4"/>
  <c r="BO10" i="4"/>
  <c r="BP10" i="4"/>
  <c r="BQ10" i="4"/>
  <c r="BR10" i="4"/>
  <c r="BM11" i="4"/>
  <c r="BN11" i="4"/>
  <c r="BO11" i="4"/>
  <c r="BP11" i="4"/>
  <c r="BQ11" i="4"/>
  <c r="BR11" i="4"/>
  <c r="BM12" i="4"/>
  <c r="BN12" i="4"/>
  <c r="BO12" i="4"/>
  <c r="BP12" i="4"/>
  <c r="BQ12" i="4"/>
  <c r="BR12" i="4"/>
  <c r="BM13" i="4"/>
  <c r="BN13" i="4"/>
  <c r="BO13" i="4"/>
  <c r="BP13" i="4"/>
  <c r="BQ13" i="4"/>
  <c r="BR13" i="4"/>
  <c r="BM14" i="4"/>
  <c r="BN14" i="4"/>
  <c r="BO14" i="4"/>
  <c r="BP14" i="4"/>
  <c r="BQ14" i="4"/>
  <c r="BR14" i="4"/>
  <c r="BM15" i="4"/>
  <c r="BN15" i="4"/>
  <c r="BO15" i="4"/>
  <c r="BP15" i="4"/>
  <c r="BQ15" i="4"/>
  <c r="BR15" i="4"/>
  <c r="BM16" i="4"/>
  <c r="BN16" i="4"/>
  <c r="BO16" i="4"/>
  <c r="BP16" i="4"/>
  <c r="BQ16" i="4"/>
  <c r="BR16" i="4"/>
  <c r="BM17" i="4"/>
  <c r="BN17" i="4"/>
  <c r="BO17" i="4"/>
  <c r="BP17" i="4"/>
  <c r="BQ17" i="4"/>
  <c r="BR17" i="4"/>
  <c r="BM18" i="4"/>
  <c r="BN18" i="4"/>
  <c r="BO18" i="4"/>
  <c r="BP18" i="4"/>
  <c r="BQ18" i="4"/>
  <c r="BR18" i="4"/>
  <c r="BM19" i="4"/>
  <c r="BN19" i="4"/>
  <c r="BO19" i="4"/>
  <c r="BP19" i="4"/>
  <c r="BQ19" i="4"/>
  <c r="BR19" i="4"/>
  <c r="BM20" i="4"/>
  <c r="BN20" i="4"/>
  <c r="BO20" i="4"/>
  <c r="BP20" i="4"/>
  <c r="BQ20" i="4"/>
  <c r="BR20" i="4"/>
  <c r="BM21" i="4"/>
  <c r="BN21" i="4"/>
  <c r="BO21" i="4"/>
  <c r="BP21" i="4"/>
  <c r="BQ21" i="4"/>
  <c r="BR21" i="4"/>
  <c r="BM22" i="4"/>
  <c r="BN22" i="4"/>
  <c r="BO22" i="4"/>
  <c r="BP22" i="4"/>
  <c r="BQ22" i="4"/>
  <c r="BR22" i="4"/>
  <c r="BM23" i="4"/>
  <c r="BN23" i="4"/>
  <c r="BO23" i="4"/>
  <c r="BP23" i="4"/>
  <c r="BQ23" i="4"/>
  <c r="BR23" i="4"/>
  <c r="BM24" i="4"/>
  <c r="BN24" i="4"/>
  <c r="BO24" i="4"/>
  <c r="BP24" i="4"/>
  <c r="BQ24" i="4"/>
  <c r="BR24" i="4"/>
  <c r="BM25" i="4"/>
  <c r="BN25" i="4"/>
  <c r="BO25" i="4"/>
  <c r="BP25" i="4"/>
  <c r="BQ25" i="4"/>
  <c r="BR25" i="4"/>
  <c r="BM26" i="4"/>
  <c r="BN26" i="4"/>
  <c r="BO26" i="4"/>
  <c r="BP26" i="4"/>
  <c r="BQ26" i="4"/>
  <c r="BR26" i="4"/>
  <c r="BM27" i="4"/>
  <c r="BN27" i="4"/>
  <c r="BO27" i="4"/>
  <c r="BP27" i="4"/>
  <c r="BQ27" i="4"/>
  <c r="BR27" i="4"/>
  <c r="BM28" i="4"/>
  <c r="BN28" i="4"/>
  <c r="BO28" i="4"/>
  <c r="BP28" i="4"/>
  <c r="BQ28" i="4"/>
  <c r="BR28" i="4"/>
  <c r="BM29" i="4"/>
  <c r="BN29" i="4"/>
  <c r="BO29" i="4"/>
  <c r="BP29" i="4"/>
  <c r="BQ29" i="4"/>
  <c r="BR29" i="4"/>
  <c r="BM30" i="4"/>
  <c r="BN30" i="4"/>
  <c r="BO30" i="4"/>
  <c r="BP30" i="4"/>
  <c r="BQ30" i="4"/>
  <c r="BR30" i="4"/>
  <c r="BM31" i="4"/>
  <c r="BN31" i="4"/>
  <c r="BO31" i="4"/>
  <c r="BP31" i="4"/>
  <c r="BQ31" i="4"/>
  <c r="BR31" i="4"/>
  <c r="BR5" i="4"/>
  <c r="BQ5" i="4"/>
  <c r="BP5" i="4"/>
  <c r="BO5" i="4"/>
  <c r="BN5" i="4"/>
  <c r="BM5" i="4"/>
  <c r="BE6" i="4"/>
  <c r="BF6" i="4"/>
  <c r="BG6" i="4"/>
  <c r="BH6" i="4"/>
  <c r="BI6" i="4"/>
  <c r="BJ6" i="4"/>
  <c r="BE7" i="4"/>
  <c r="BF7" i="4"/>
  <c r="BG7" i="4"/>
  <c r="BH7" i="4"/>
  <c r="BI7" i="4"/>
  <c r="BJ7" i="4"/>
  <c r="BE8" i="4"/>
  <c r="BF8" i="4"/>
  <c r="BG8" i="4"/>
  <c r="BH8" i="4"/>
  <c r="BI8" i="4"/>
  <c r="BJ8" i="4"/>
  <c r="BE9" i="4"/>
  <c r="BF9" i="4"/>
  <c r="BG9" i="4"/>
  <c r="BH9" i="4"/>
  <c r="BI9" i="4"/>
  <c r="BJ9" i="4"/>
  <c r="BE10" i="4"/>
  <c r="BF10" i="4"/>
  <c r="BG10" i="4"/>
  <c r="BH10" i="4"/>
  <c r="BI10" i="4"/>
  <c r="BJ10" i="4"/>
  <c r="BE11" i="4"/>
  <c r="BF11" i="4"/>
  <c r="BG11" i="4"/>
  <c r="BH11" i="4"/>
  <c r="BI11" i="4"/>
  <c r="BJ11" i="4"/>
  <c r="BE12" i="4"/>
  <c r="BF12" i="4"/>
  <c r="BG12" i="4"/>
  <c r="BH12" i="4"/>
  <c r="BI12" i="4"/>
  <c r="BJ12" i="4"/>
  <c r="BE13" i="4"/>
  <c r="BF13" i="4"/>
  <c r="BG13" i="4"/>
  <c r="BH13" i="4"/>
  <c r="BI13" i="4"/>
  <c r="BJ13" i="4"/>
  <c r="BE14" i="4"/>
  <c r="BF14" i="4"/>
  <c r="BG14" i="4"/>
  <c r="BH14" i="4"/>
  <c r="BI14" i="4"/>
  <c r="BJ14" i="4"/>
  <c r="BE15" i="4"/>
  <c r="BF15" i="4"/>
  <c r="BG15" i="4"/>
  <c r="BH15" i="4"/>
  <c r="BI15" i="4"/>
  <c r="BJ15" i="4"/>
  <c r="BE16" i="4"/>
  <c r="BF16" i="4"/>
  <c r="BG16" i="4"/>
  <c r="BH16" i="4"/>
  <c r="BI16" i="4"/>
  <c r="BJ16" i="4"/>
  <c r="BE17" i="4"/>
  <c r="BF17" i="4"/>
  <c r="BG17" i="4"/>
  <c r="BH17" i="4"/>
  <c r="BI17" i="4"/>
  <c r="BJ17" i="4"/>
  <c r="BE18" i="4"/>
  <c r="BF18" i="4"/>
  <c r="BG18" i="4"/>
  <c r="BH18" i="4"/>
  <c r="BI18" i="4"/>
  <c r="BJ18" i="4"/>
  <c r="BE19" i="4"/>
  <c r="BF19" i="4"/>
  <c r="BG19" i="4"/>
  <c r="BH19" i="4"/>
  <c r="BI19" i="4"/>
  <c r="BJ19" i="4"/>
  <c r="BE20" i="4"/>
  <c r="BF20" i="4"/>
  <c r="BG20" i="4"/>
  <c r="BH20" i="4"/>
  <c r="BI20" i="4"/>
  <c r="BJ20" i="4"/>
  <c r="BE21" i="4"/>
  <c r="BF21" i="4"/>
  <c r="BG21" i="4"/>
  <c r="BH21" i="4"/>
  <c r="BI21" i="4"/>
  <c r="BJ21" i="4"/>
  <c r="BE22" i="4"/>
  <c r="BF22" i="4"/>
  <c r="BG22" i="4"/>
  <c r="BH22" i="4"/>
  <c r="BI22" i="4"/>
  <c r="BJ22" i="4"/>
  <c r="BE23" i="4"/>
  <c r="BF23" i="4"/>
  <c r="BG23" i="4"/>
  <c r="BH23" i="4"/>
  <c r="BI23" i="4"/>
  <c r="BJ23" i="4"/>
  <c r="BE24" i="4"/>
  <c r="BF24" i="4"/>
  <c r="BG24" i="4"/>
  <c r="BH24" i="4"/>
  <c r="BI24" i="4"/>
  <c r="BJ24" i="4"/>
  <c r="BE25" i="4"/>
  <c r="BF25" i="4"/>
  <c r="BG25" i="4"/>
  <c r="BH25" i="4"/>
  <c r="BI25" i="4"/>
  <c r="BJ25" i="4"/>
  <c r="BE26" i="4"/>
  <c r="BF26" i="4"/>
  <c r="BG26" i="4"/>
  <c r="BH26" i="4"/>
  <c r="BI26" i="4"/>
  <c r="BJ26" i="4"/>
  <c r="BE27" i="4"/>
  <c r="BF27" i="4"/>
  <c r="BG27" i="4"/>
  <c r="BH27" i="4"/>
  <c r="BI27" i="4"/>
  <c r="BJ27" i="4"/>
  <c r="BE28" i="4"/>
  <c r="BF28" i="4"/>
  <c r="BG28" i="4"/>
  <c r="BH28" i="4"/>
  <c r="BI28" i="4"/>
  <c r="BJ28" i="4"/>
  <c r="BE29" i="4"/>
  <c r="BF29" i="4"/>
  <c r="BG29" i="4"/>
  <c r="BH29" i="4"/>
  <c r="BI29" i="4"/>
  <c r="BJ29" i="4"/>
  <c r="BE30" i="4"/>
  <c r="BF30" i="4"/>
  <c r="BG30" i="4"/>
  <c r="BH30" i="4"/>
  <c r="BI30" i="4"/>
  <c r="BJ30" i="4"/>
  <c r="BE31" i="4"/>
  <c r="BF31" i="4"/>
  <c r="BG31" i="4"/>
  <c r="BH31" i="4"/>
  <c r="BI31" i="4"/>
  <c r="BJ31" i="4"/>
  <c r="BJ5" i="4"/>
  <c r="BI5" i="4"/>
  <c r="BH5" i="4"/>
  <c r="BG5" i="4"/>
  <c r="BF5" i="4"/>
  <c r="BE5" i="4"/>
  <c r="AX6" i="4"/>
  <c r="AY6" i="4"/>
  <c r="AZ6" i="4"/>
  <c r="BA6" i="4"/>
  <c r="BB6" i="4"/>
  <c r="BC6" i="4"/>
  <c r="AX7" i="4"/>
  <c r="AY7" i="4"/>
  <c r="AZ7" i="4"/>
  <c r="BA7" i="4"/>
  <c r="BB7" i="4"/>
  <c r="BC7" i="4"/>
  <c r="AX8" i="4"/>
  <c r="AY8" i="4"/>
  <c r="AZ8" i="4"/>
  <c r="BA8" i="4"/>
  <c r="BB8" i="4"/>
  <c r="BC8" i="4"/>
  <c r="AX9" i="4"/>
  <c r="AY9" i="4"/>
  <c r="AZ9" i="4"/>
  <c r="BA9" i="4"/>
  <c r="BB9" i="4"/>
  <c r="BC9" i="4"/>
  <c r="AX10" i="4"/>
  <c r="AY10" i="4"/>
  <c r="AZ10" i="4"/>
  <c r="BA10" i="4"/>
  <c r="BB10" i="4"/>
  <c r="BC10" i="4"/>
  <c r="AX11" i="4"/>
  <c r="AY11" i="4"/>
  <c r="AZ11" i="4"/>
  <c r="BA11" i="4"/>
  <c r="BB11" i="4"/>
  <c r="BC11" i="4"/>
  <c r="AX12" i="4"/>
  <c r="AY12" i="4"/>
  <c r="AZ12" i="4"/>
  <c r="BA12" i="4"/>
  <c r="BB12" i="4"/>
  <c r="BC12" i="4"/>
  <c r="AX13" i="4"/>
  <c r="AY13" i="4"/>
  <c r="AZ13" i="4"/>
  <c r="BA13" i="4"/>
  <c r="BB13" i="4"/>
  <c r="BC13" i="4"/>
  <c r="AX14" i="4"/>
  <c r="AY14" i="4"/>
  <c r="AZ14" i="4"/>
  <c r="BA14" i="4"/>
  <c r="BB14" i="4"/>
  <c r="BC14" i="4"/>
  <c r="AX15" i="4"/>
  <c r="AY15" i="4"/>
  <c r="AZ15" i="4"/>
  <c r="BA15" i="4"/>
  <c r="BB15" i="4"/>
  <c r="BC15" i="4"/>
  <c r="AX16" i="4"/>
  <c r="AY16" i="4"/>
  <c r="AZ16" i="4"/>
  <c r="BA16" i="4"/>
  <c r="BB16" i="4"/>
  <c r="BC16" i="4"/>
  <c r="AX17" i="4"/>
  <c r="AY17" i="4"/>
  <c r="AZ17" i="4"/>
  <c r="BA17" i="4"/>
  <c r="BB17" i="4"/>
  <c r="BC17" i="4"/>
  <c r="AX18" i="4"/>
  <c r="AY18" i="4"/>
  <c r="AZ18" i="4"/>
  <c r="BA18" i="4"/>
  <c r="BB18" i="4"/>
  <c r="BC18" i="4"/>
  <c r="AX19" i="4"/>
  <c r="AY19" i="4"/>
  <c r="AZ19" i="4"/>
  <c r="BA19" i="4"/>
  <c r="BB19" i="4"/>
  <c r="BC19" i="4"/>
  <c r="AX20" i="4"/>
  <c r="AY20" i="4"/>
  <c r="AZ20" i="4"/>
  <c r="BA20" i="4"/>
  <c r="BB20" i="4"/>
  <c r="BC20" i="4"/>
  <c r="AX21" i="4"/>
  <c r="AY21" i="4"/>
  <c r="AZ21" i="4"/>
  <c r="BA21" i="4"/>
  <c r="BB21" i="4"/>
  <c r="BC21" i="4"/>
  <c r="AX22" i="4"/>
  <c r="AY22" i="4"/>
  <c r="AZ22" i="4"/>
  <c r="BA22" i="4"/>
  <c r="BB22" i="4"/>
  <c r="BC22" i="4"/>
  <c r="AX23" i="4"/>
  <c r="AY23" i="4"/>
  <c r="AZ23" i="4"/>
  <c r="BA23" i="4"/>
  <c r="BB23" i="4"/>
  <c r="BC23" i="4"/>
  <c r="AX24" i="4"/>
  <c r="AY24" i="4"/>
  <c r="AZ24" i="4"/>
  <c r="BA24" i="4"/>
  <c r="BB24" i="4"/>
  <c r="BC24" i="4"/>
  <c r="AX25" i="4"/>
  <c r="AY25" i="4"/>
  <c r="AZ25" i="4"/>
  <c r="BA25" i="4"/>
  <c r="BB25" i="4"/>
  <c r="BC25" i="4"/>
  <c r="AX26" i="4"/>
  <c r="AY26" i="4"/>
  <c r="AZ26" i="4"/>
  <c r="BA26" i="4"/>
  <c r="BB26" i="4"/>
  <c r="BC26" i="4"/>
  <c r="AX27" i="4"/>
  <c r="AY27" i="4"/>
  <c r="AZ27" i="4"/>
  <c r="BA27" i="4"/>
  <c r="BB27" i="4"/>
  <c r="BC27" i="4"/>
  <c r="AX28" i="4"/>
  <c r="AY28" i="4"/>
  <c r="AZ28" i="4"/>
  <c r="BA28" i="4"/>
  <c r="BB28" i="4"/>
  <c r="BC28" i="4"/>
  <c r="AX29" i="4"/>
  <c r="AY29" i="4"/>
  <c r="AZ29" i="4"/>
  <c r="BA29" i="4"/>
  <c r="BB29" i="4"/>
  <c r="BC29" i="4"/>
  <c r="AX30" i="4"/>
  <c r="AY30" i="4"/>
  <c r="AZ30" i="4"/>
  <c r="BA30" i="4"/>
  <c r="BB30" i="4"/>
  <c r="BC30" i="4"/>
  <c r="AX31" i="4"/>
  <c r="AY31" i="4"/>
  <c r="AZ31" i="4"/>
  <c r="BA31" i="4"/>
  <c r="BB31" i="4"/>
  <c r="BC31" i="4"/>
  <c r="BC5" i="4"/>
  <c r="BC32" i="4" s="1"/>
  <c r="BB5" i="4"/>
  <c r="BA5" i="4"/>
  <c r="AZ5" i="4"/>
  <c r="AY5" i="4"/>
  <c r="AX5" i="4"/>
  <c r="AR6" i="4"/>
  <c r="AS6" i="4"/>
  <c r="AT6" i="4"/>
  <c r="AU6" i="4"/>
  <c r="AV6" i="4"/>
  <c r="AR7" i="4"/>
  <c r="AS7" i="4"/>
  <c r="AT7" i="4"/>
  <c r="AU7" i="4"/>
  <c r="AV7" i="4"/>
  <c r="AR8" i="4"/>
  <c r="AS8" i="4"/>
  <c r="AT8" i="4"/>
  <c r="AU8" i="4"/>
  <c r="AV8" i="4"/>
  <c r="AR9" i="4"/>
  <c r="AS9" i="4"/>
  <c r="AT9" i="4"/>
  <c r="AU9" i="4"/>
  <c r="AV9" i="4"/>
  <c r="AR10" i="4"/>
  <c r="AS10" i="4"/>
  <c r="AT10" i="4"/>
  <c r="AU10" i="4"/>
  <c r="AV10" i="4"/>
  <c r="AR11" i="4"/>
  <c r="AS11" i="4"/>
  <c r="AT11" i="4"/>
  <c r="AU11" i="4"/>
  <c r="AV11" i="4"/>
  <c r="AR12" i="4"/>
  <c r="AS12" i="4"/>
  <c r="AT12" i="4"/>
  <c r="AU12" i="4"/>
  <c r="AV12" i="4"/>
  <c r="AR13" i="4"/>
  <c r="AS13" i="4"/>
  <c r="AT13" i="4"/>
  <c r="AU13" i="4"/>
  <c r="AV13" i="4"/>
  <c r="AR14" i="4"/>
  <c r="AS14" i="4"/>
  <c r="AT14" i="4"/>
  <c r="AU14" i="4"/>
  <c r="AV14" i="4"/>
  <c r="AR15" i="4"/>
  <c r="AS15" i="4"/>
  <c r="AT15" i="4"/>
  <c r="AU15" i="4"/>
  <c r="AV15" i="4"/>
  <c r="AR16" i="4"/>
  <c r="AS16" i="4"/>
  <c r="AT16" i="4"/>
  <c r="AU16" i="4"/>
  <c r="AV16" i="4"/>
  <c r="AR17" i="4"/>
  <c r="AS17" i="4"/>
  <c r="AT17" i="4"/>
  <c r="AU17" i="4"/>
  <c r="AV17" i="4"/>
  <c r="AR18" i="4"/>
  <c r="AS18" i="4"/>
  <c r="AT18" i="4"/>
  <c r="AU18" i="4"/>
  <c r="AV18" i="4"/>
  <c r="AR19" i="4"/>
  <c r="AS19" i="4"/>
  <c r="AT19" i="4"/>
  <c r="AU19" i="4"/>
  <c r="AV19" i="4"/>
  <c r="AR20" i="4"/>
  <c r="AS20" i="4"/>
  <c r="AT20" i="4"/>
  <c r="AU20" i="4"/>
  <c r="AV20" i="4"/>
  <c r="AR21" i="4"/>
  <c r="AS21" i="4"/>
  <c r="AT21" i="4"/>
  <c r="AU21" i="4"/>
  <c r="AV21" i="4"/>
  <c r="AR22" i="4"/>
  <c r="AS22" i="4"/>
  <c r="AT22" i="4"/>
  <c r="AU22" i="4"/>
  <c r="AV22" i="4"/>
  <c r="AR23" i="4"/>
  <c r="AS23" i="4"/>
  <c r="AT23" i="4"/>
  <c r="AU23" i="4"/>
  <c r="AV23" i="4"/>
  <c r="AR24" i="4"/>
  <c r="AS24" i="4"/>
  <c r="AT24" i="4"/>
  <c r="AU24" i="4"/>
  <c r="AV24" i="4"/>
  <c r="AR25" i="4"/>
  <c r="AS25" i="4"/>
  <c r="AT25" i="4"/>
  <c r="AU25" i="4"/>
  <c r="AV25" i="4"/>
  <c r="AR26" i="4"/>
  <c r="AS26" i="4"/>
  <c r="AT26" i="4"/>
  <c r="AU26" i="4"/>
  <c r="AV26" i="4"/>
  <c r="AR27" i="4"/>
  <c r="AS27" i="4"/>
  <c r="AT27" i="4"/>
  <c r="AU27" i="4"/>
  <c r="AV27" i="4"/>
  <c r="AR28" i="4"/>
  <c r="AS28" i="4"/>
  <c r="AT28" i="4"/>
  <c r="AU28" i="4"/>
  <c r="AV28" i="4"/>
  <c r="AR29" i="4"/>
  <c r="AS29" i="4"/>
  <c r="AT29" i="4"/>
  <c r="AU29" i="4"/>
  <c r="AV29" i="4"/>
  <c r="AR30" i="4"/>
  <c r="AS30" i="4"/>
  <c r="AT30" i="4"/>
  <c r="AU30" i="4"/>
  <c r="AV30" i="4"/>
  <c r="AR31" i="4"/>
  <c r="AS31" i="4"/>
  <c r="AT31" i="4"/>
  <c r="AU31" i="4"/>
  <c r="AV31" i="4"/>
  <c r="AV5" i="4"/>
  <c r="AV32" i="4" s="1"/>
  <c r="AU5" i="4"/>
  <c r="AU32" i="4" s="1"/>
  <c r="AT5" i="4"/>
  <c r="AT32" i="4" s="1"/>
  <c r="AS5" i="4"/>
  <c r="AS32" i="4" s="1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5" i="4"/>
  <c r="P31" i="9"/>
  <c r="O31" i="9"/>
  <c r="N31" i="9"/>
  <c r="M31" i="9"/>
  <c r="L31" i="9"/>
  <c r="K31" i="9"/>
  <c r="J31" i="9"/>
  <c r="I31" i="9"/>
  <c r="H31" i="9"/>
  <c r="G31" i="9"/>
  <c r="F31" i="9"/>
  <c r="E31" i="9"/>
  <c r="P31" i="8"/>
  <c r="O31" i="8"/>
  <c r="N31" i="8"/>
  <c r="M31" i="8"/>
  <c r="L31" i="8"/>
  <c r="K31" i="8"/>
  <c r="J31" i="8"/>
  <c r="I31" i="8"/>
  <c r="H31" i="8"/>
  <c r="G31" i="8"/>
  <c r="F31" i="8"/>
  <c r="E31" i="8"/>
  <c r="P31" i="7"/>
  <c r="O31" i="7"/>
  <c r="N31" i="7"/>
  <c r="M31" i="7"/>
  <c r="L31" i="7"/>
  <c r="K31" i="7"/>
  <c r="J31" i="7"/>
  <c r="I31" i="7"/>
  <c r="H31" i="7"/>
  <c r="G31" i="7"/>
  <c r="F31" i="7"/>
  <c r="E31" i="7"/>
  <c r="P31" i="6"/>
  <c r="O31" i="6"/>
  <c r="N31" i="6"/>
  <c r="M31" i="6"/>
  <c r="L31" i="6"/>
  <c r="K31" i="6"/>
  <c r="J31" i="6"/>
  <c r="I31" i="6"/>
  <c r="H31" i="6"/>
  <c r="G31" i="6"/>
  <c r="F31" i="6"/>
  <c r="E31" i="6"/>
  <c r="P31" i="5"/>
  <c r="O31" i="5"/>
  <c r="N31" i="5"/>
  <c r="M31" i="5"/>
  <c r="L31" i="5"/>
  <c r="K31" i="5"/>
  <c r="J31" i="5"/>
  <c r="I31" i="5"/>
  <c r="H31" i="5"/>
  <c r="G31" i="5"/>
  <c r="F31" i="5"/>
  <c r="E31" i="5"/>
  <c r="V32" i="2"/>
  <c r="U32" i="2"/>
  <c r="T32" i="2"/>
  <c r="S32" i="2"/>
  <c r="R32" i="2"/>
  <c r="Q32" i="2"/>
  <c r="G31" i="1"/>
  <c r="H31" i="1"/>
  <c r="I31" i="1"/>
  <c r="J31" i="1"/>
  <c r="K31" i="1"/>
  <c r="L31" i="1"/>
  <c r="M31" i="1"/>
  <c r="N31" i="1"/>
  <c r="O31" i="1"/>
  <c r="P31" i="1"/>
  <c r="F31" i="1"/>
  <c r="F32" i="2"/>
  <c r="G32" i="2"/>
  <c r="H32" i="2"/>
  <c r="I32" i="2"/>
  <c r="J32" i="2"/>
  <c r="K32" i="2"/>
  <c r="L32" i="2"/>
  <c r="M32" i="2"/>
  <c r="N32" i="2"/>
  <c r="O32" i="2"/>
  <c r="P32" i="2"/>
  <c r="E32" i="2"/>
  <c r="F31" i="3"/>
  <c r="G31" i="3"/>
  <c r="H31" i="3"/>
  <c r="I31" i="3"/>
  <c r="J31" i="3"/>
  <c r="K31" i="3"/>
  <c r="L31" i="3"/>
  <c r="M31" i="3"/>
  <c r="N31" i="3"/>
  <c r="O31" i="3"/>
  <c r="P31" i="3"/>
  <c r="E31" i="3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F32" i="4"/>
  <c r="Z31" i="19" l="1"/>
  <c r="Z12" i="19"/>
  <c r="AC12" i="19" s="1"/>
  <c r="Y31" i="19"/>
  <c r="AC31" i="19" s="1"/>
  <c r="AC18" i="19"/>
  <c r="AQ36" i="15"/>
  <c r="AQ32" i="4"/>
  <c r="BY32" i="4"/>
  <c r="BX32" i="4"/>
  <c r="BW32" i="4"/>
  <c r="AR32" i="4"/>
  <c r="BB32" i="4"/>
  <c r="BO32" i="4"/>
  <c r="BN32" i="4"/>
  <c r="BM32" i="4"/>
  <c r="BG32" i="4"/>
  <c r="BF32" i="4"/>
  <c r="BE32" i="4"/>
  <c r="AX32" i="4"/>
  <c r="AY32" i="4"/>
  <c r="AZ32" i="4"/>
  <c r="BA32" i="4"/>
  <c r="BT32" i="4"/>
  <c r="BQ32" i="4"/>
  <c r="BP32" i="4"/>
  <c r="BR32" i="4"/>
  <c r="BJ32" i="4"/>
  <c r="BI32" i="4"/>
  <c r="BH32" i="4"/>
  <c r="AJ36" i="15"/>
  <c r="AN36" i="15"/>
  <c r="AR36" i="15"/>
  <c r="AM36" i="15"/>
  <c r="AL36" i="15"/>
  <c r="AK36" i="15"/>
  <c r="AG36" i="15"/>
  <c r="AO36" i="15"/>
</calcChain>
</file>

<file path=xl/sharedStrings.xml><?xml version="1.0" encoding="utf-8"?>
<sst xmlns="http://schemas.openxmlformats.org/spreadsheetml/2006/main" count="634" uniqueCount="62">
  <si>
    <t>S</t>
  </si>
  <si>
    <t>P1</t>
  </si>
  <si>
    <t>P2</t>
  </si>
  <si>
    <t>P3</t>
  </si>
  <si>
    <t>P4</t>
  </si>
  <si>
    <t>Average</t>
  </si>
  <si>
    <t>W</t>
  </si>
  <si>
    <t>WS</t>
  </si>
  <si>
    <t>|L|=5</t>
  </si>
  <si>
    <t>|L|=7</t>
  </si>
  <si>
    <t>|L|=9</t>
  </si>
  <si>
    <t>IGD</t>
  </si>
  <si>
    <t>MID</t>
  </si>
  <si>
    <t>A1-A2</t>
  </si>
  <si>
    <t>A2-A1</t>
  </si>
  <si>
    <t>A1-A3</t>
  </si>
  <si>
    <t>A3-A1</t>
  </si>
  <si>
    <t>A1-A4</t>
  </si>
  <si>
    <t>A4-A1</t>
  </si>
  <si>
    <t>A2-A3</t>
  </si>
  <si>
    <t>A3-A2</t>
  </si>
  <si>
    <t>A2-A4</t>
  </si>
  <si>
    <t>A4-A2</t>
  </si>
  <si>
    <t>A3-A4</t>
  </si>
  <si>
    <t>A4-A3</t>
  </si>
  <si>
    <t>C(A1,A2)</t>
  </si>
  <si>
    <t>C(A1,A3)</t>
  </si>
  <si>
    <t>C(A1,A4)</t>
  </si>
  <si>
    <t>C(A2,A3)</t>
  </si>
  <si>
    <t>C(A2,A4)</t>
  </si>
  <si>
    <t>C(A3,A4)</t>
  </si>
  <si>
    <t>C(A2,A1)</t>
  </si>
  <si>
    <t>C(A3,A1)</t>
  </si>
  <si>
    <t>C(A4,A1)</t>
  </si>
  <si>
    <t>C(A3,A2)</t>
  </si>
  <si>
    <t>C(A4,A2)</t>
  </si>
  <si>
    <t>C(A4,A3)</t>
  </si>
  <si>
    <t>L=5</t>
  </si>
  <si>
    <t>L=7</t>
  </si>
  <si>
    <t>L=9</t>
  </si>
  <si>
    <t>NSGA-II-S1-SS (A1)</t>
  </si>
  <si>
    <t>Run 1</t>
  </si>
  <si>
    <t>Run 2</t>
  </si>
  <si>
    <t>Run 3</t>
  </si>
  <si>
    <t>Run 4</t>
  </si>
  <si>
    <t>Run 5</t>
  </si>
  <si>
    <t>NSGA-II-S2-SS (A2)</t>
  </si>
  <si>
    <t>NSGA-II-S3-MS (A3)</t>
  </si>
  <si>
    <t>NSGA-II-S4-MS (A4)</t>
  </si>
  <si>
    <t>A1</t>
  </si>
  <si>
    <t>A2</t>
  </si>
  <si>
    <t>A3</t>
  </si>
  <si>
    <t>A4</t>
  </si>
  <si>
    <t>Flexibility</t>
  </si>
  <si>
    <t>Specialization</t>
  </si>
  <si>
    <t>Improvement (%)</t>
  </si>
  <si>
    <t>multi</t>
  </si>
  <si>
    <t>single</t>
  </si>
  <si>
    <t>SP</t>
  </si>
  <si>
    <t>SNS</t>
  </si>
  <si>
    <t>I</t>
  </si>
  <si>
    <t>|I|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</si>
</sst>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rgb="FF000000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2"/>
      <name val="Times New Roman"/>
      <family val="1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2" fontId="1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1" fillId="0" borderId="0" xfId="0" applyFont="1"/>
    <xf numFmtId="0" fontId="4" fillId="3" borderId="0" xfId="0" applyFont="1" applyFill="1" applyAlignment="1">
      <alignment horizontal="center" vertical="center"/>
    </xf>
    <xf numFmtId="1" fontId="2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1" fillId="0" borderId="0" xfId="0" applyNumberFormat="1" applyFont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" fontId="0" fillId="0" borderId="0" xfId="0" applyNumberFormat="1"/>
    <xf numFmtId="2" fontId="4" fillId="0" borderId="1" xfId="0" applyNumberFormat="1" applyFont="1" applyBorder="1"/>
    <xf numFmtId="0" fontId="4" fillId="0" borderId="0" xfId="0" applyFont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2" fontId="3" fillId="0" borderId="1" xfId="0" applyNumberFormat="1" applyFont="1" applyBorder="1"/>
    <xf numFmtId="49" fontId="3" fillId="0" borderId="2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horizontal="center"/>
    </xf>
    <xf numFmtId="0" fontId="8" fillId="2" borderId="2" xfId="0" applyFont="1" applyFill="1" applyBorder="1" applyAlignment="1">
      <alignment horizontal="right"/>
    </xf>
    <xf numFmtId="2" fontId="4" fillId="0" borderId="0" xfId="0" applyNumberFormat="1" applyFont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4" fillId="0" borderId="0" xfId="0" applyNumberFormat="1" applyFont="1"/>
    <xf numFmtId="164" fontId="3" fillId="0" borderId="3" xfId="0" applyNumberFormat="1" applyFont="1" applyBorder="1" applyAlignment="1">
      <alignment horizontal="center"/>
    </xf>
    <xf numFmtId="164" fontId="0" fillId="0" borderId="0" xfId="0" applyNumberFormat="1"/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4"/>
          <c:order val="0"/>
          <c:tx>
            <c:v>|L|=5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'C'!$BM$4:$BR$4</c:f>
              <c:strCache>
                <c:ptCount val="6"/>
                <c:pt idx="0">
                  <c:v>C(A2,A1)</c:v>
                </c:pt>
                <c:pt idx="1">
                  <c:v>C(A3,A1)</c:v>
                </c:pt>
                <c:pt idx="2">
                  <c:v>C(A4,A1)</c:v>
                </c:pt>
                <c:pt idx="3">
                  <c:v>C(A3,A2)</c:v>
                </c:pt>
                <c:pt idx="4">
                  <c:v>C(A4,A2)</c:v>
                </c:pt>
                <c:pt idx="5">
                  <c:v>C(A4,A3)</c:v>
                </c:pt>
              </c:strCache>
            </c:strRef>
          </c:cat>
          <c:val>
            <c:numRef>
              <c:f>'C'!$BM$32:$BR$32</c:f>
              <c:numCache>
                <c:formatCode>0.00</c:formatCode>
                <c:ptCount val="6"/>
                <c:pt idx="0">
                  <c:v>0</c:v>
                </c:pt>
                <c:pt idx="1">
                  <c:v>7.4074074074074077E-3</c:v>
                </c:pt>
                <c:pt idx="2">
                  <c:v>1.1111111111111113E-2</c:v>
                </c:pt>
                <c:pt idx="3">
                  <c:v>7.1367371432085949E-3</c:v>
                </c:pt>
                <c:pt idx="4">
                  <c:v>0.47752157208922863</c:v>
                </c:pt>
                <c:pt idx="5">
                  <c:v>0.85793554182443055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F4-43D9-B482-34E0248E8E2C}"/>
            </c:ext>
          </c:extLst>
        </c:ser>
        <c:ser>
          <c:idx val="5"/>
          <c:order val="1"/>
          <c:tx>
            <c:v>|L|=7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'C'!$BM$4:$BR$4</c:f>
              <c:strCache>
                <c:ptCount val="6"/>
                <c:pt idx="0">
                  <c:v>C(A2,A1)</c:v>
                </c:pt>
                <c:pt idx="1">
                  <c:v>C(A3,A1)</c:v>
                </c:pt>
                <c:pt idx="2">
                  <c:v>C(A4,A1)</c:v>
                </c:pt>
                <c:pt idx="3">
                  <c:v>C(A3,A2)</c:v>
                </c:pt>
                <c:pt idx="4">
                  <c:v>C(A4,A2)</c:v>
                </c:pt>
                <c:pt idx="5">
                  <c:v>C(A4,A3)</c:v>
                </c:pt>
              </c:strCache>
            </c:strRef>
          </c:cat>
          <c:val>
            <c:numRef>
              <c:f>'C'!$BT$32:$BY$32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7.4074074074074077E-3</c:v>
                </c:pt>
                <c:pt idx="3">
                  <c:v>8.6733259591318043E-3</c:v>
                </c:pt>
                <c:pt idx="4">
                  <c:v>0.42277673094995344</c:v>
                </c:pt>
                <c:pt idx="5">
                  <c:v>0.84304467137800454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F4-43D9-B482-34E0248E8E2C}"/>
            </c:ext>
          </c:extLst>
        </c:ser>
        <c:ser>
          <c:idx val="6"/>
          <c:order val="2"/>
          <c:tx>
            <c:v>|L|=9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'C'!$BM$4:$BR$4</c:f>
              <c:strCache>
                <c:ptCount val="6"/>
                <c:pt idx="0">
                  <c:v>C(A2,A1)</c:v>
                </c:pt>
                <c:pt idx="1">
                  <c:v>C(A3,A1)</c:v>
                </c:pt>
                <c:pt idx="2">
                  <c:v>C(A4,A1)</c:v>
                </c:pt>
                <c:pt idx="3">
                  <c:v>C(A3,A2)</c:v>
                </c:pt>
                <c:pt idx="4">
                  <c:v>C(A4,A2)</c:v>
                </c:pt>
                <c:pt idx="5">
                  <c:v>C(A4,A3)</c:v>
                </c:pt>
              </c:strCache>
            </c:strRef>
          </c:cat>
          <c:val>
            <c:numRef>
              <c:f>'C'!$CA$32:$CF$32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6.5912783811757133E-3</c:v>
                </c:pt>
                <c:pt idx="4">
                  <c:v>0.45957655777565731</c:v>
                </c:pt>
                <c:pt idx="5">
                  <c:v>0.80654492445342119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F4-43D9-B482-34E0248E8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39712"/>
        <c:axId val="81940672"/>
      </c:barChart>
      <c:catAx>
        <c:axId val="8193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81940672"/>
        <c:crosses val="autoZero"/>
        <c:auto val="1"/>
        <c:lblAlgn val="ctr"/>
        <c:lblOffset val="100"/>
        <c:noMultiLvlLbl val="0"/>
      </c:catAx>
      <c:valAx>
        <c:axId val="81940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8193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0"/>
          <c:tx>
            <c:v>|L|=5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'C'!$AQ$4:$AV$4</c:f>
              <c:strCache>
                <c:ptCount val="6"/>
                <c:pt idx="0">
                  <c:v>C(A1,A2)</c:v>
                </c:pt>
                <c:pt idx="1">
                  <c:v>C(A1,A3)</c:v>
                </c:pt>
                <c:pt idx="2">
                  <c:v>C(A1,A4)</c:v>
                </c:pt>
                <c:pt idx="3">
                  <c:v>C(A2,A3)</c:v>
                </c:pt>
                <c:pt idx="4">
                  <c:v>C(A2,A4)</c:v>
                </c:pt>
                <c:pt idx="5">
                  <c:v>C(A3,A4)</c:v>
                </c:pt>
              </c:strCache>
            </c:strRef>
          </c:cat>
          <c:val>
            <c:numRef>
              <c:f>'C'!$AQ$32:$AV$32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0.66999597110708231</c:v>
                </c:pt>
                <c:pt idx="4">
                  <c:v>0.16828513903732639</c:v>
                </c:pt>
                <c:pt idx="5">
                  <c:v>1.5672857608341477E-3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B9-4D38-8939-3F145EA9CFD1}"/>
            </c:ext>
          </c:extLst>
        </c:ser>
        <c:ser>
          <c:idx val="4"/>
          <c:order val="1"/>
          <c:tx>
            <c:v>|L|=7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'C'!$AQ$4:$AV$4</c:f>
              <c:strCache>
                <c:ptCount val="6"/>
                <c:pt idx="0">
                  <c:v>C(A1,A2)</c:v>
                </c:pt>
                <c:pt idx="1">
                  <c:v>C(A1,A3)</c:v>
                </c:pt>
                <c:pt idx="2">
                  <c:v>C(A1,A4)</c:v>
                </c:pt>
                <c:pt idx="3">
                  <c:v>C(A2,A3)</c:v>
                </c:pt>
                <c:pt idx="4">
                  <c:v>C(A2,A4)</c:v>
                </c:pt>
                <c:pt idx="5">
                  <c:v>C(A3,A4)</c:v>
                </c:pt>
              </c:strCache>
            </c:strRef>
          </c:cat>
          <c:val>
            <c:numRef>
              <c:f>'C'!$AX$32:$BC$32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0.66396917896917906</c:v>
                </c:pt>
                <c:pt idx="4">
                  <c:v>0.17559594836257097</c:v>
                </c:pt>
                <c:pt idx="5">
                  <c:v>4.0894441965392436E-4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B9-4D38-8939-3F145EA9CFD1}"/>
            </c:ext>
          </c:extLst>
        </c:ser>
        <c:ser>
          <c:idx val="5"/>
          <c:order val="2"/>
          <c:tx>
            <c:v>|L|=9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'C'!$AQ$4:$AV$4</c:f>
              <c:strCache>
                <c:ptCount val="6"/>
                <c:pt idx="0">
                  <c:v>C(A1,A2)</c:v>
                </c:pt>
                <c:pt idx="1">
                  <c:v>C(A1,A3)</c:v>
                </c:pt>
                <c:pt idx="2">
                  <c:v>C(A1,A4)</c:v>
                </c:pt>
                <c:pt idx="3">
                  <c:v>C(A2,A3)</c:v>
                </c:pt>
                <c:pt idx="4">
                  <c:v>C(A2,A4)</c:v>
                </c:pt>
                <c:pt idx="5">
                  <c:v>C(A3,A4)</c:v>
                </c:pt>
              </c:strCache>
            </c:strRef>
          </c:cat>
          <c:val>
            <c:numRef>
              <c:f>'C'!$BE$32:$BJ$32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0.60072792373445982</c:v>
                </c:pt>
                <c:pt idx="4">
                  <c:v>0.17217395604555341</c:v>
                </c:pt>
                <c:pt idx="5">
                  <c:v>5.3181386514719847E-4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B9-4D38-8939-3F145EA9C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247888"/>
        <c:axId val="1260248368"/>
      </c:barChart>
      <c:catAx>
        <c:axId val="12602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260248368"/>
        <c:crosses val="autoZero"/>
        <c:auto val="1"/>
        <c:lblAlgn val="ctr"/>
        <c:lblOffset val="100"/>
        <c:noMultiLvlLbl val="0"/>
      </c:catAx>
      <c:valAx>
        <c:axId val="1260248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2602478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v>PWS=5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Nnd!$F$3:$I$3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</c:strCache>
            </c:strRef>
          </c:cat>
          <c:val>
            <c:numRef>
              <c:f>Nnd!$F$31:$I$31</c:f>
              <c:numCache>
                <c:formatCode>0</c:formatCode>
                <c:ptCount val="4"/>
                <c:pt idx="0">
                  <c:v>1.3259259259259257</c:v>
                </c:pt>
                <c:pt idx="1">
                  <c:v>59.985185185185188</c:v>
                </c:pt>
                <c:pt idx="2">
                  <c:v>7.2370370370370374</c:v>
                </c:pt>
                <c:pt idx="3">
                  <c:v>49.637037037037047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B-4F58-BA4E-0717E4B94843}"/>
            </c:ext>
          </c:extLst>
        </c:ser>
        <c:ser>
          <c:idx val="1"/>
          <c:order val="1"/>
          <c:tx>
            <c:v>PWS=7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Nnd!$J$31:$M$31</c:f>
              <c:numCache>
                <c:formatCode>0</c:formatCode>
                <c:ptCount val="4"/>
                <c:pt idx="0">
                  <c:v>1.3777777777777775</c:v>
                </c:pt>
                <c:pt idx="1">
                  <c:v>56.955555555555556</c:v>
                </c:pt>
                <c:pt idx="2">
                  <c:v>7.8592592592592592</c:v>
                </c:pt>
                <c:pt idx="3">
                  <c:v>47.651851851851852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B-4F58-BA4E-0717E4B94843}"/>
            </c:ext>
          </c:extLst>
        </c:ser>
        <c:ser>
          <c:idx val="2"/>
          <c:order val="2"/>
          <c:tx>
            <c:v>PWS=9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Nnd!$N$31:$Q$31</c:f>
              <c:numCache>
                <c:formatCode>0</c:formatCode>
                <c:ptCount val="4"/>
                <c:pt idx="0">
                  <c:v>1.3555555555555554</c:v>
                </c:pt>
                <c:pt idx="1">
                  <c:v>52.422222222222217</c:v>
                </c:pt>
                <c:pt idx="2">
                  <c:v>7.1555555555555559</c:v>
                </c:pt>
                <c:pt idx="3">
                  <c:v>42.681481481481477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B-4F58-BA4E-0717E4B94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141423"/>
        <c:axId val="523133743"/>
      </c:radarChart>
      <c:catAx>
        <c:axId val="5231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23133743"/>
        <c:crosses val="autoZero"/>
        <c:auto val="1"/>
        <c:lblAlgn val="ctr"/>
        <c:lblOffset val="100"/>
        <c:noMultiLvlLbl val="0"/>
      </c:catAx>
      <c:valAx>
        <c:axId val="52313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523141423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|L|=5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Nps!$E$3:$H$3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A3</c:v>
                </c:pt>
              </c:strCache>
            </c:strRef>
          </c:cat>
          <c:val>
            <c:numRef>
              <c:f>Nps!$E$31:$H$31</c:f>
              <c:numCache>
                <c:formatCode>0</c:formatCode>
                <c:ptCount val="4"/>
                <c:pt idx="0">
                  <c:v>127.00740740740738</c:v>
                </c:pt>
                <c:pt idx="1">
                  <c:v>113.54074074074072</c:v>
                </c:pt>
                <c:pt idx="2">
                  <c:v>139.18518518518519</c:v>
                </c:pt>
                <c:pt idx="3">
                  <c:v>93.8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A8-49B9-BF50-12620CA9CE5E}"/>
            </c:ext>
          </c:extLst>
        </c:ser>
        <c:ser>
          <c:idx val="1"/>
          <c:order val="1"/>
          <c:tx>
            <c:v>|L|=7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Nps!$E$3:$H$3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A3</c:v>
                </c:pt>
              </c:strCache>
            </c:strRef>
          </c:cat>
          <c:val>
            <c:numRef>
              <c:f>Nps!$I$31:$L$31</c:f>
              <c:numCache>
                <c:formatCode>0</c:formatCode>
                <c:ptCount val="4"/>
                <c:pt idx="0">
                  <c:v>128.87407407407406</c:v>
                </c:pt>
                <c:pt idx="1">
                  <c:v>107.04444444444445</c:v>
                </c:pt>
                <c:pt idx="2">
                  <c:v>140.85925925925926</c:v>
                </c:pt>
                <c:pt idx="3">
                  <c:v>86.192592592592604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A8-49B9-BF50-12620CA9CE5E}"/>
            </c:ext>
          </c:extLst>
        </c:ser>
        <c:ser>
          <c:idx val="2"/>
          <c:order val="2"/>
          <c:tx>
            <c:v>|L|=9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Nps!$E$3:$H$3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A3</c:v>
                </c:pt>
              </c:strCache>
            </c:strRef>
          </c:cat>
          <c:val>
            <c:numRef>
              <c:f>Nps!$M$31:$P$31</c:f>
              <c:numCache>
                <c:formatCode>0</c:formatCode>
                <c:ptCount val="4"/>
                <c:pt idx="0">
                  <c:v>130.99259259259259</c:v>
                </c:pt>
                <c:pt idx="1">
                  <c:v>101.62962962962965</c:v>
                </c:pt>
                <c:pt idx="2">
                  <c:v>141.65185185185186</c:v>
                </c:pt>
                <c:pt idx="3">
                  <c:v>84.311111111111117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A8-49B9-BF50-12620CA9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543376"/>
        <c:axId val="1350550576"/>
      </c:radarChart>
      <c:catAx>
        <c:axId val="135054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50550576"/>
        <c:crosses val="autoZero"/>
        <c:auto val="1"/>
        <c:lblAlgn val="ctr"/>
        <c:lblOffset val="100"/>
        <c:noMultiLvlLbl val="0"/>
      </c:catAx>
      <c:valAx>
        <c:axId val="135055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35054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|L|=5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(improvement!$Z$3,improvement!$Z$9,improvement!$Z$15,improvement!$Z$21)</c:f>
              <c:strCache>
                <c:ptCount val="4"/>
                <c:pt idx="0">
                  <c:v>IGD</c:v>
                </c:pt>
                <c:pt idx="1">
                  <c:v>MID</c:v>
                </c:pt>
                <c:pt idx="2">
                  <c:v>SP</c:v>
                </c:pt>
                <c:pt idx="3">
                  <c:v>SNS</c:v>
                </c:pt>
              </c:strCache>
            </c:strRef>
          </c:cat>
          <c:val>
            <c:numRef>
              <c:f>(improvement!$Y$6,improvement!$Y$12,improvement!$Y$18,improvement!$Y$24)</c:f>
              <c:numCache>
                <c:formatCode>General</c:formatCode>
                <c:ptCount val="4"/>
                <c:pt idx="0">
                  <c:v>82.95991095130546</c:v>
                </c:pt>
                <c:pt idx="1">
                  <c:v>25.380568417214427</c:v>
                </c:pt>
                <c:pt idx="2">
                  <c:v>74.403989419010742</c:v>
                </c:pt>
                <c:pt idx="3">
                  <c:v>75.379775540238086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F-4120-B556-716553238B65}"/>
            </c:ext>
          </c:extLst>
        </c:ser>
        <c:ser>
          <c:idx val="1"/>
          <c:order val="1"/>
          <c:tx>
            <c:v>|L|=7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(improvement!$Z$3,improvement!$Z$9,improvement!$Z$15,improvement!$Z$21)</c:f>
              <c:strCache>
                <c:ptCount val="4"/>
                <c:pt idx="0">
                  <c:v>IGD</c:v>
                </c:pt>
                <c:pt idx="1">
                  <c:v>MID</c:v>
                </c:pt>
                <c:pt idx="2">
                  <c:v>SP</c:v>
                </c:pt>
                <c:pt idx="3">
                  <c:v>SNS</c:v>
                </c:pt>
              </c:strCache>
            </c:strRef>
          </c:cat>
          <c:val>
            <c:numRef>
              <c:f>(improvement!$Z$6,improvement!$Z$12,improvement!$Z$18,improvement!$Z$24)</c:f>
              <c:numCache>
                <c:formatCode>General</c:formatCode>
                <c:ptCount val="4"/>
                <c:pt idx="0">
                  <c:v>82.417614042141821</c:v>
                </c:pt>
                <c:pt idx="1">
                  <c:v>28.372650909640079</c:v>
                </c:pt>
                <c:pt idx="2">
                  <c:v>71.940167271805706</c:v>
                </c:pt>
                <c:pt idx="3">
                  <c:v>69.222698345104448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F-4120-B556-716553238B65}"/>
            </c:ext>
          </c:extLst>
        </c:ser>
        <c:ser>
          <c:idx val="2"/>
          <c:order val="2"/>
          <c:tx>
            <c:v>|L|=9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(improvement!$Z$3,improvement!$Z$9,improvement!$Z$15,improvement!$Z$21)</c:f>
              <c:strCache>
                <c:ptCount val="4"/>
                <c:pt idx="0">
                  <c:v>IGD</c:v>
                </c:pt>
                <c:pt idx="1">
                  <c:v>MID</c:v>
                </c:pt>
                <c:pt idx="2">
                  <c:v>SP</c:v>
                </c:pt>
                <c:pt idx="3">
                  <c:v>SNS</c:v>
                </c:pt>
              </c:strCache>
            </c:strRef>
          </c:cat>
          <c:val>
            <c:numRef>
              <c:f>(improvement!$AA$6,improvement!$AA$12,improvement!$AA$18,improvement!$AA$24)</c:f>
              <c:numCache>
                <c:formatCode>General</c:formatCode>
                <c:ptCount val="4"/>
                <c:pt idx="0">
                  <c:v>79.435708845350433</c:v>
                </c:pt>
                <c:pt idx="1">
                  <c:v>27.718855105356035</c:v>
                </c:pt>
                <c:pt idx="2">
                  <c:v>73.250620390070779</c:v>
                </c:pt>
                <c:pt idx="3">
                  <c:v>72.886031367649551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6F-4120-B556-716553238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1699919"/>
        <c:axId val="1996128447"/>
      </c:barChart>
      <c:catAx>
        <c:axId val="351699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Comparison Metric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996128447"/>
        <c:crosses val="autoZero"/>
        <c:auto val="1"/>
        <c:lblAlgn val="ctr"/>
        <c:lblOffset val="100"/>
        <c:noMultiLvlLbl val="0"/>
      </c:catAx>
      <c:valAx>
        <c:axId val="199612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Relative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35169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|L|=5</c:v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(improvement!$Z$28,improvement!$Z$34,improvement!$Z$40,improvement!$Z$46)</c:f>
              <c:strCache>
                <c:ptCount val="4"/>
                <c:pt idx="0">
                  <c:v>IGD</c:v>
                </c:pt>
                <c:pt idx="1">
                  <c:v>MID</c:v>
                </c:pt>
                <c:pt idx="2">
                  <c:v>SP</c:v>
                </c:pt>
                <c:pt idx="3">
                  <c:v>SNS</c:v>
                </c:pt>
              </c:strCache>
            </c:strRef>
          </c:cat>
          <c:val>
            <c:numRef>
              <c:f>(improvement!$Y$31,improvement!$Y$37,improvement!$Y$43,improvement!$Y$49)</c:f>
              <c:numCache>
                <c:formatCode>General</c:formatCode>
                <c:ptCount val="4"/>
                <c:pt idx="0">
                  <c:v>54.68690262838156</c:v>
                </c:pt>
                <c:pt idx="1">
                  <c:v>18.961952309171455</c:v>
                </c:pt>
                <c:pt idx="2">
                  <c:v>23.558677958791186</c:v>
                </c:pt>
                <c:pt idx="3">
                  <c:v>22.019746106716852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D-4A16-87AF-F05B7746F041}"/>
            </c:ext>
          </c:extLst>
        </c:ser>
        <c:ser>
          <c:idx val="1"/>
          <c:order val="1"/>
          <c:tx>
            <c:v>|L|=7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(improvement!$Z$28,improvement!$Z$34,improvement!$Z$40,improvement!$Z$46)</c:f>
              <c:strCache>
                <c:ptCount val="4"/>
                <c:pt idx="0">
                  <c:v>IGD</c:v>
                </c:pt>
                <c:pt idx="1">
                  <c:v>MID</c:v>
                </c:pt>
                <c:pt idx="2">
                  <c:v>SP</c:v>
                </c:pt>
                <c:pt idx="3">
                  <c:v>SNS</c:v>
                </c:pt>
              </c:strCache>
            </c:strRef>
          </c:cat>
          <c:val>
            <c:numRef>
              <c:f>(improvement!$Z$31,improvement!$Z$37,improvement!$Z$43,improvement!$Z$49)</c:f>
              <c:numCache>
                <c:formatCode>General</c:formatCode>
                <c:ptCount val="4"/>
                <c:pt idx="0">
                  <c:v>55.225777759951633</c:v>
                </c:pt>
                <c:pt idx="1">
                  <c:v>18.742892919060335</c:v>
                </c:pt>
                <c:pt idx="2">
                  <c:v>35.877192259209139</c:v>
                </c:pt>
                <c:pt idx="3">
                  <c:v>29.933774859049283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D-4A16-87AF-F05B7746F041}"/>
            </c:ext>
          </c:extLst>
        </c:ser>
        <c:ser>
          <c:idx val="2"/>
          <c:order val="2"/>
          <c:tx>
            <c:v>|L|=9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(improvement!$Z$28,improvement!$Z$34,improvement!$Z$40,improvement!$Z$46)</c:f>
              <c:strCache>
                <c:ptCount val="4"/>
                <c:pt idx="0">
                  <c:v>IGD</c:v>
                </c:pt>
                <c:pt idx="1">
                  <c:v>MID</c:v>
                </c:pt>
                <c:pt idx="2">
                  <c:v>SP</c:v>
                </c:pt>
                <c:pt idx="3">
                  <c:v>SNS</c:v>
                </c:pt>
              </c:strCache>
            </c:strRef>
          </c:cat>
          <c:val>
            <c:numRef>
              <c:f>(improvement!$AA$31,improvement!$AA$37,improvement!$AA$43,improvement!$AA$49)</c:f>
              <c:numCache>
                <c:formatCode>General</c:formatCode>
                <c:ptCount val="4"/>
                <c:pt idx="0">
                  <c:v>53.585731024030757</c:v>
                </c:pt>
                <c:pt idx="1">
                  <c:v>21.160346832450529</c:v>
                </c:pt>
                <c:pt idx="2">
                  <c:v>34.143719428707769</c:v>
                </c:pt>
                <c:pt idx="3">
                  <c:v>27.838258572935747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D-4A16-87AF-F05B7746F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684431"/>
        <c:axId val="1915525759"/>
      </c:barChart>
      <c:catAx>
        <c:axId val="46068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Comparison Metric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1915525759"/>
        <c:crosses val="autoZero"/>
        <c:auto val="1"/>
        <c:lblAlgn val="ctr"/>
        <c:lblOffset val="100"/>
        <c:noMultiLvlLbl val="0"/>
      </c:catAx>
      <c:valAx>
        <c:axId val="191552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/>
                  <a:t>Relative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46068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2200"/>
              <a:t>|L|=7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CPU!$AK$9:$AK$35</c:f>
              <c:numCache>
                <c:formatCode>0.00</c:formatCode>
                <c:ptCount val="27"/>
                <c:pt idx="0">
                  <c:v>109.01561715999999</c:v>
                </c:pt>
                <c:pt idx="1">
                  <c:v>123.44858076</c:v>
                </c:pt>
                <c:pt idx="2">
                  <c:v>122.83023778000002</c:v>
                </c:pt>
                <c:pt idx="3">
                  <c:v>109.98728291999998</c:v>
                </c:pt>
                <c:pt idx="4">
                  <c:v>126.76525595999999</c:v>
                </c:pt>
                <c:pt idx="5">
                  <c:v>124.14905824</c:v>
                </c:pt>
                <c:pt idx="6">
                  <c:v>118.58584372</c:v>
                </c:pt>
                <c:pt idx="7">
                  <c:v>127.38957972</c:v>
                </c:pt>
                <c:pt idx="8">
                  <c:v>133.82881807999999</c:v>
                </c:pt>
                <c:pt idx="9">
                  <c:v>125.78271921999999</c:v>
                </c:pt>
                <c:pt idx="10">
                  <c:v>130.18548568</c:v>
                </c:pt>
                <c:pt idx="11">
                  <c:v>134.97912833999999</c:v>
                </c:pt>
                <c:pt idx="12">
                  <c:v>128.23991682000002</c:v>
                </c:pt>
                <c:pt idx="13">
                  <c:v>138.53256456</c:v>
                </c:pt>
                <c:pt idx="14">
                  <c:v>147.97546184000001</c:v>
                </c:pt>
                <c:pt idx="15">
                  <c:v>138.92612363999999</c:v>
                </c:pt>
                <c:pt idx="16">
                  <c:v>144.00823634</c:v>
                </c:pt>
                <c:pt idx="17">
                  <c:v>157.40234934</c:v>
                </c:pt>
                <c:pt idx="18">
                  <c:v>145.80051884000002</c:v>
                </c:pt>
                <c:pt idx="19">
                  <c:v>155.8164002</c:v>
                </c:pt>
                <c:pt idx="20">
                  <c:v>161.00938199999999</c:v>
                </c:pt>
                <c:pt idx="21">
                  <c:v>146.40599109999999</c:v>
                </c:pt>
                <c:pt idx="22">
                  <c:v>153.52020361999999</c:v>
                </c:pt>
                <c:pt idx="23">
                  <c:v>172.50930288000001</c:v>
                </c:pt>
                <c:pt idx="24">
                  <c:v>159.06368462</c:v>
                </c:pt>
                <c:pt idx="25">
                  <c:v>168.39196715999998</c:v>
                </c:pt>
                <c:pt idx="26">
                  <c:v>182.86090174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BA-4EA0-B989-2EB9F9E16811}"/>
            </c:ext>
          </c:extLst>
        </c:ser>
        <c:ser>
          <c:idx val="1"/>
          <c:order val="1"/>
          <c:tx>
            <c:v>A2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CPU!$AL$9:$AL$35</c:f>
              <c:numCache>
                <c:formatCode>0.00</c:formatCode>
                <c:ptCount val="27"/>
                <c:pt idx="0">
                  <c:v>134.22251711999999</c:v>
                </c:pt>
                <c:pt idx="1">
                  <c:v>143.8080918</c:v>
                </c:pt>
                <c:pt idx="2">
                  <c:v>150.09086215999997</c:v>
                </c:pt>
                <c:pt idx="3">
                  <c:v>141.71208028000001</c:v>
                </c:pt>
                <c:pt idx="4">
                  <c:v>154.24094718000001</c:v>
                </c:pt>
                <c:pt idx="5">
                  <c:v>157.72913504000002</c:v>
                </c:pt>
                <c:pt idx="6">
                  <c:v>142.28257073999998</c:v>
                </c:pt>
                <c:pt idx="7">
                  <c:v>152.20792125999998</c:v>
                </c:pt>
                <c:pt idx="8">
                  <c:v>151.99546191999997</c:v>
                </c:pt>
                <c:pt idx="9">
                  <c:v>156.06343906000001</c:v>
                </c:pt>
                <c:pt idx="10">
                  <c:v>162.50574191999999</c:v>
                </c:pt>
                <c:pt idx="11">
                  <c:v>166.44418139999999</c:v>
                </c:pt>
                <c:pt idx="12">
                  <c:v>166.13738305999999</c:v>
                </c:pt>
                <c:pt idx="13">
                  <c:v>174.70500772</c:v>
                </c:pt>
                <c:pt idx="14">
                  <c:v>179.10553474000002</c:v>
                </c:pt>
                <c:pt idx="15">
                  <c:v>162.42811998000002</c:v>
                </c:pt>
                <c:pt idx="16">
                  <c:v>170.62683048</c:v>
                </c:pt>
                <c:pt idx="17">
                  <c:v>192.62691776000003</c:v>
                </c:pt>
                <c:pt idx="18">
                  <c:v>183.50968802</c:v>
                </c:pt>
                <c:pt idx="19">
                  <c:v>183.62589</c:v>
                </c:pt>
                <c:pt idx="20">
                  <c:v>189.47262391999999</c:v>
                </c:pt>
                <c:pt idx="21">
                  <c:v>181.94437582</c:v>
                </c:pt>
                <c:pt idx="22">
                  <c:v>192.15700566000001</c:v>
                </c:pt>
                <c:pt idx="23">
                  <c:v>205.97374162</c:v>
                </c:pt>
                <c:pt idx="24">
                  <c:v>190.19057162000001</c:v>
                </c:pt>
                <c:pt idx="25">
                  <c:v>208.33805693999997</c:v>
                </c:pt>
                <c:pt idx="26">
                  <c:v>220.19991453999995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A-4EA0-B989-2EB9F9E16811}"/>
            </c:ext>
          </c:extLst>
        </c:ser>
        <c:ser>
          <c:idx val="2"/>
          <c:order val="2"/>
          <c:tx>
            <c:v>A3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CPU!$AM$9:$AM$35</c:f>
              <c:numCache>
                <c:formatCode>0.00</c:formatCode>
                <c:ptCount val="27"/>
                <c:pt idx="0">
                  <c:v>109.87822924</c:v>
                </c:pt>
                <c:pt idx="1">
                  <c:v>122.79541120000002</c:v>
                </c:pt>
                <c:pt idx="2">
                  <c:v>127.37487326</c:v>
                </c:pt>
                <c:pt idx="3">
                  <c:v>110.5017526</c:v>
                </c:pt>
                <c:pt idx="4">
                  <c:v>126.42703739999999</c:v>
                </c:pt>
                <c:pt idx="5">
                  <c:v>124.74986904000002</c:v>
                </c:pt>
                <c:pt idx="6">
                  <c:v>118.15608112</c:v>
                </c:pt>
                <c:pt idx="7">
                  <c:v>119.40507244</c:v>
                </c:pt>
                <c:pt idx="8">
                  <c:v>130.72135452000001</c:v>
                </c:pt>
                <c:pt idx="9">
                  <c:v>121.09331321999998</c:v>
                </c:pt>
                <c:pt idx="10">
                  <c:v>135.21363472000002</c:v>
                </c:pt>
                <c:pt idx="11">
                  <c:v>145.03987318</c:v>
                </c:pt>
                <c:pt idx="12">
                  <c:v>135.74437107999998</c:v>
                </c:pt>
                <c:pt idx="13">
                  <c:v>146.57208002000002</c:v>
                </c:pt>
                <c:pt idx="14">
                  <c:v>146.78691519999998</c:v>
                </c:pt>
                <c:pt idx="15">
                  <c:v>137.54333416</c:v>
                </c:pt>
                <c:pt idx="16">
                  <c:v>153.38976487999997</c:v>
                </c:pt>
                <c:pt idx="17">
                  <c:v>159.73832618</c:v>
                </c:pt>
                <c:pt idx="18">
                  <c:v>146.28335430000001</c:v>
                </c:pt>
                <c:pt idx="19">
                  <c:v>154.31840488</c:v>
                </c:pt>
                <c:pt idx="20">
                  <c:v>166.66942544</c:v>
                </c:pt>
                <c:pt idx="21">
                  <c:v>154.27667023999999</c:v>
                </c:pt>
                <c:pt idx="22">
                  <c:v>162.92925722000001</c:v>
                </c:pt>
                <c:pt idx="23">
                  <c:v>179.21467745999999</c:v>
                </c:pt>
                <c:pt idx="24">
                  <c:v>162.67798113999999</c:v>
                </c:pt>
                <c:pt idx="25">
                  <c:v>177.82495120000004</c:v>
                </c:pt>
                <c:pt idx="26">
                  <c:v>187.10278192000001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BA-4EA0-B989-2EB9F9E16811}"/>
            </c:ext>
          </c:extLst>
        </c:ser>
        <c:ser>
          <c:idx val="3"/>
          <c:order val="3"/>
          <c:tx>
            <c:v>A4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CPU!$AN$9:$AN$35</c:f>
              <c:numCache>
                <c:formatCode>0.00</c:formatCode>
                <c:ptCount val="27"/>
                <c:pt idx="0">
                  <c:v>143.19981304000001</c:v>
                </c:pt>
                <c:pt idx="1">
                  <c:v>146.86995345999998</c:v>
                </c:pt>
                <c:pt idx="2">
                  <c:v>154.61468675999998</c:v>
                </c:pt>
                <c:pt idx="3">
                  <c:v>154.39921340000001</c:v>
                </c:pt>
                <c:pt idx="4">
                  <c:v>155.23840329999999</c:v>
                </c:pt>
                <c:pt idx="5">
                  <c:v>159.89848605999998</c:v>
                </c:pt>
                <c:pt idx="6">
                  <c:v>154.91392916000001</c:v>
                </c:pt>
                <c:pt idx="7">
                  <c:v>154.40859571999999</c:v>
                </c:pt>
                <c:pt idx="8">
                  <c:v>171.54196024000004</c:v>
                </c:pt>
                <c:pt idx="9">
                  <c:v>158.71163914000002</c:v>
                </c:pt>
                <c:pt idx="10">
                  <c:v>167.80076205999998</c:v>
                </c:pt>
                <c:pt idx="11">
                  <c:v>160.79005848</c:v>
                </c:pt>
                <c:pt idx="12">
                  <c:v>169.65477208000001</c:v>
                </c:pt>
                <c:pt idx="13">
                  <c:v>175.4541356</c:v>
                </c:pt>
                <c:pt idx="14">
                  <c:v>180.22192430000001</c:v>
                </c:pt>
                <c:pt idx="15">
                  <c:v>182.64699246000001</c:v>
                </c:pt>
                <c:pt idx="16">
                  <c:v>183.65150456000001</c:v>
                </c:pt>
                <c:pt idx="17">
                  <c:v>198.51852450000001</c:v>
                </c:pt>
                <c:pt idx="18">
                  <c:v>185.51150992000004</c:v>
                </c:pt>
                <c:pt idx="19">
                  <c:v>187.40527879999999</c:v>
                </c:pt>
                <c:pt idx="20">
                  <c:v>185.28376021999998</c:v>
                </c:pt>
                <c:pt idx="21">
                  <c:v>185.22315186</c:v>
                </c:pt>
                <c:pt idx="22">
                  <c:v>199.88977788000003</c:v>
                </c:pt>
                <c:pt idx="23">
                  <c:v>209.21434902000001</c:v>
                </c:pt>
                <c:pt idx="24">
                  <c:v>206.36145648000002</c:v>
                </c:pt>
                <c:pt idx="25">
                  <c:v>218.44589630000002</c:v>
                </c:pt>
                <c:pt idx="26">
                  <c:v>218.86968873999999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BA-4EA0-B989-2EB9F9E16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67"/>
        <c:axId val="938600127"/>
      </c:lineChart>
      <c:catAx>
        <c:axId val="93860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0127"/>
        <c:crosses val="autoZero"/>
        <c:auto val="1"/>
        <c:lblAlgn val="ctr"/>
        <c:lblOffset val="100"/>
        <c:noMultiLvlLbl val="0"/>
      </c:catAx>
      <c:valAx>
        <c:axId val="9386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Average CPU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2200"/>
              <a:t>|L|=9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CPU!$AO$9:$AO$35</c:f>
              <c:numCache>
                <c:formatCode>0.00</c:formatCode>
                <c:ptCount val="27"/>
                <c:pt idx="0">
                  <c:v>106.82775663999999</c:v>
                </c:pt>
                <c:pt idx="1">
                  <c:v>117.95102621999999</c:v>
                </c:pt>
                <c:pt idx="2">
                  <c:v>127.10473512000002</c:v>
                </c:pt>
                <c:pt idx="3">
                  <c:v>107.9124307</c:v>
                </c:pt>
                <c:pt idx="4">
                  <c:v>119.36506776000002</c:v>
                </c:pt>
                <c:pt idx="5">
                  <c:v>122.07532072000001</c:v>
                </c:pt>
                <c:pt idx="6">
                  <c:v>123.81928726000001</c:v>
                </c:pt>
                <c:pt idx="7">
                  <c:v>122.48523977999999</c:v>
                </c:pt>
                <c:pt idx="8">
                  <c:v>139.91481374</c:v>
                </c:pt>
                <c:pt idx="9">
                  <c:v>114.95761617999999</c:v>
                </c:pt>
                <c:pt idx="10">
                  <c:v>140.25328756000002</c:v>
                </c:pt>
                <c:pt idx="11">
                  <c:v>135.27705522000002</c:v>
                </c:pt>
                <c:pt idx="12">
                  <c:v>128.37485866</c:v>
                </c:pt>
                <c:pt idx="13">
                  <c:v>142.44656672000002</c:v>
                </c:pt>
                <c:pt idx="14">
                  <c:v>152.43298997999997</c:v>
                </c:pt>
                <c:pt idx="15">
                  <c:v>148.68873702000002</c:v>
                </c:pt>
                <c:pt idx="16">
                  <c:v>157.05020765999998</c:v>
                </c:pt>
                <c:pt idx="17">
                  <c:v>154.96966804000002</c:v>
                </c:pt>
                <c:pt idx="18">
                  <c:v>134.64652876</c:v>
                </c:pt>
                <c:pt idx="19">
                  <c:v>150.64489861999999</c:v>
                </c:pt>
                <c:pt idx="20">
                  <c:v>159.94773303999997</c:v>
                </c:pt>
                <c:pt idx="21">
                  <c:v>147.59278079999999</c:v>
                </c:pt>
                <c:pt idx="22">
                  <c:v>154.38813690000001</c:v>
                </c:pt>
                <c:pt idx="23">
                  <c:v>177.29941823999999</c:v>
                </c:pt>
                <c:pt idx="24">
                  <c:v>158.16774605999998</c:v>
                </c:pt>
                <c:pt idx="25">
                  <c:v>172.81524394000002</c:v>
                </c:pt>
                <c:pt idx="26">
                  <c:v>182.90524554000004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0-402F-BA36-696A8493562C}"/>
            </c:ext>
          </c:extLst>
        </c:ser>
        <c:ser>
          <c:idx val="1"/>
          <c:order val="1"/>
          <c:tx>
            <c:v>A2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CPU!$AP$9:$AP$35</c:f>
              <c:numCache>
                <c:formatCode>0.00</c:formatCode>
                <c:ptCount val="27"/>
                <c:pt idx="0">
                  <c:v>144.77856416000003</c:v>
                </c:pt>
                <c:pt idx="1">
                  <c:v>155.41894454000001</c:v>
                </c:pt>
                <c:pt idx="2">
                  <c:v>149.9001298</c:v>
                </c:pt>
                <c:pt idx="3">
                  <c:v>142.1353896</c:v>
                </c:pt>
                <c:pt idx="4">
                  <c:v>149.27381573999997</c:v>
                </c:pt>
                <c:pt idx="5">
                  <c:v>161.90109078</c:v>
                </c:pt>
                <c:pt idx="6">
                  <c:v>151.86600024000001</c:v>
                </c:pt>
                <c:pt idx="7">
                  <c:v>154.06071752</c:v>
                </c:pt>
                <c:pt idx="8">
                  <c:v>163.28742980000001</c:v>
                </c:pt>
                <c:pt idx="9">
                  <c:v>162.79370807999999</c:v>
                </c:pt>
                <c:pt idx="10">
                  <c:v>164.83228688000003</c:v>
                </c:pt>
                <c:pt idx="11">
                  <c:v>161.5849283</c:v>
                </c:pt>
                <c:pt idx="12">
                  <c:v>166.59788288000001</c:v>
                </c:pt>
                <c:pt idx="13">
                  <c:v>172.26189384000003</c:v>
                </c:pt>
                <c:pt idx="14">
                  <c:v>175.67726966000001</c:v>
                </c:pt>
                <c:pt idx="15">
                  <c:v>172.13458183999998</c:v>
                </c:pt>
                <c:pt idx="16">
                  <c:v>183.96402352000001</c:v>
                </c:pt>
                <c:pt idx="17">
                  <c:v>184.9442219</c:v>
                </c:pt>
                <c:pt idx="18">
                  <c:v>185.08142559999999</c:v>
                </c:pt>
                <c:pt idx="19">
                  <c:v>187.15295311999998</c:v>
                </c:pt>
                <c:pt idx="20">
                  <c:v>196.27243119999997</c:v>
                </c:pt>
                <c:pt idx="21">
                  <c:v>184.59192955999998</c:v>
                </c:pt>
                <c:pt idx="22">
                  <c:v>195.05053189999998</c:v>
                </c:pt>
                <c:pt idx="23">
                  <c:v>204.08980068</c:v>
                </c:pt>
                <c:pt idx="24">
                  <c:v>197.24187163999997</c:v>
                </c:pt>
                <c:pt idx="25">
                  <c:v>201.03884248</c:v>
                </c:pt>
                <c:pt idx="26">
                  <c:v>219.44857094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A0-402F-BA36-696A8493562C}"/>
            </c:ext>
          </c:extLst>
        </c:ser>
        <c:ser>
          <c:idx val="2"/>
          <c:order val="2"/>
          <c:tx>
            <c:v>A3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CPU!$AQ$9:$AQ$35</c:f>
              <c:numCache>
                <c:formatCode>0.00</c:formatCode>
                <c:ptCount val="27"/>
                <c:pt idx="0">
                  <c:v>108.55499110000001</c:v>
                </c:pt>
                <c:pt idx="1">
                  <c:v>109.90055554</c:v>
                </c:pt>
                <c:pt idx="2">
                  <c:v>123.57532808000001</c:v>
                </c:pt>
                <c:pt idx="3">
                  <c:v>115.30822688000001</c:v>
                </c:pt>
                <c:pt idx="4">
                  <c:v>115.29084988</c:v>
                </c:pt>
                <c:pt idx="5">
                  <c:v>119.99733418000001</c:v>
                </c:pt>
                <c:pt idx="6">
                  <c:v>117.51105316</c:v>
                </c:pt>
                <c:pt idx="7">
                  <c:v>126.37676533999998</c:v>
                </c:pt>
                <c:pt idx="8">
                  <c:v>129.42256762</c:v>
                </c:pt>
                <c:pt idx="9">
                  <c:v>128.21730235999999</c:v>
                </c:pt>
                <c:pt idx="10">
                  <c:v>138.51218453999999</c:v>
                </c:pt>
                <c:pt idx="11">
                  <c:v>146.17699879999998</c:v>
                </c:pt>
                <c:pt idx="12">
                  <c:v>137.10930506</c:v>
                </c:pt>
                <c:pt idx="13">
                  <c:v>142.12114739999998</c:v>
                </c:pt>
                <c:pt idx="14">
                  <c:v>148.08394013999998</c:v>
                </c:pt>
                <c:pt idx="15">
                  <c:v>140.09255596</c:v>
                </c:pt>
                <c:pt idx="16">
                  <c:v>153.01866221999998</c:v>
                </c:pt>
                <c:pt idx="17">
                  <c:v>158.91433466000001</c:v>
                </c:pt>
                <c:pt idx="18">
                  <c:v>139.95711286</c:v>
                </c:pt>
                <c:pt idx="19">
                  <c:v>156.35830849999999</c:v>
                </c:pt>
                <c:pt idx="20">
                  <c:v>168.83501554</c:v>
                </c:pt>
                <c:pt idx="21">
                  <c:v>147.97247002</c:v>
                </c:pt>
                <c:pt idx="22">
                  <c:v>164.99076896000003</c:v>
                </c:pt>
                <c:pt idx="23">
                  <c:v>184.74693911999998</c:v>
                </c:pt>
                <c:pt idx="24">
                  <c:v>163.23218630000002</c:v>
                </c:pt>
                <c:pt idx="25">
                  <c:v>183.90573292000002</c:v>
                </c:pt>
                <c:pt idx="26">
                  <c:v>189.15849345999999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A0-402F-BA36-696A8493562C}"/>
            </c:ext>
          </c:extLst>
        </c:ser>
        <c:ser>
          <c:idx val="3"/>
          <c:order val="3"/>
          <c:tx>
            <c:v>A4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CPU!$AR$9:$AR$35</c:f>
              <c:numCache>
                <c:formatCode>0.00</c:formatCode>
                <c:ptCount val="27"/>
                <c:pt idx="0">
                  <c:v>146.46599032</c:v>
                </c:pt>
                <c:pt idx="1">
                  <c:v>151.10023150000001</c:v>
                </c:pt>
                <c:pt idx="2">
                  <c:v>149.96798752000001</c:v>
                </c:pt>
                <c:pt idx="3">
                  <c:v>157.32885412000002</c:v>
                </c:pt>
                <c:pt idx="4">
                  <c:v>159.91759773999996</c:v>
                </c:pt>
                <c:pt idx="5">
                  <c:v>167.91854769999998</c:v>
                </c:pt>
                <c:pt idx="6">
                  <c:v>160.67630394</c:v>
                </c:pt>
                <c:pt idx="7">
                  <c:v>175.43611264</c:v>
                </c:pt>
                <c:pt idx="8">
                  <c:v>169.23523354</c:v>
                </c:pt>
                <c:pt idx="9">
                  <c:v>170.15013324</c:v>
                </c:pt>
                <c:pt idx="10">
                  <c:v>167.21314244000001</c:v>
                </c:pt>
                <c:pt idx="11">
                  <c:v>167.24627716000001</c:v>
                </c:pt>
                <c:pt idx="12">
                  <c:v>182.38244402000001</c:v>
                </c:pt>
                <c:pt idx="13">
                  <c:v>180.78651856000002</c:v>
                </c:pt>
                <c:pt idx="14">
                  <c:v>186.70028839999998</c:v>
                </c:pt>
                <c:pt idx="15">
                  <c:v>184.3822882</c:v>
                </c:pt>
                <c:pt idx="16">
                  <c:v>191.13828170000002</c:v>
                </c:pt>
                <c:pt idx="17">
                  <c:v>193.5890531</c:v>
                </c:pt>
                <c:pt idx="18">
                  <c:v>185.66236936000001</c:v>
                </c:pt>
                <c:pt idx="19">
                  <c:v>194.78068648000001</c:v>
                </c:pt>
                <c:pt idx="20">
                  <c:v>190.93987738000001</c:v>
                </c:pt>
                <c:pt idx="21">
                  <c:v>190.92940060000001</c:v>
                </c:pt>
                <c:pt idx="22">
                  <c:v>204.81382645999997</c:v>
                </c:pt>
                <c:pt idx="23">
                  <c:v>217.63330489999998</c:v>
                </c:pt>
                <c:pt idx="24">
                  <c:v>211.05363824</c:v>
                </c:pt>
                <c:pt idx="25">
                  <c:v>216.35974830000001</c:v>
                </c:pt>
                <c:pt idx="26">
                  <c:v>216.58754942000002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A0-402F-BA36-696A84935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67"/>
        <c:axId val="938600127"/>
      </c:lineChart>
      <c:catAx>
        <c:axId val="93860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0127"/>
        <c:crosses val="autoZero"/>
        <c:auto val="1"/>
        <c:lblAlgn val="ctr"/>
        <c:lblOffset val="100"/>
        <c:noMultiLvlLbl val="0"/>
      </c:catAx>
      <c:valAx>
        <c:axId val="9386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Average CPU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tr-TR" sz="2200"/>
              <a:t>|L|=5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CPU!$AG$9:$AG$35</c:f>
              <c:numCache>
                <c:formatCode>0.00</c:formatCode>
                <c:ptCount val="27"/>
                <c:pt idx="0">
                  <c:v>115.51925662000001</c:v>
                </c:pt>
                <c:pt idx="1">
                  <c:v>126.9967674</c:v>
                </c:pt>
                <c:pt idx="2">
                  <c:v>128.48592389999999</c:v>
                </c:pt>
                <c:pt idx="3">
                  <c:v>110.7707753</c:v>
                </c:pt>
                <c:pt idx="4">
                  <c:v>127.69730561999999</c:v>
                </c:pt>
                <c:pt idx="5">
                  <c:v>125.19752676</c:v>
                </c:pt>
                <c:pt idx="6">
                  <c:v>121.59069782000002</c:v>
                </c:pt>
                <c:pt idx="7">
                  <c:v>123.54731577999999</c:v>
                </c:pt>
                <c:pt idx="8">
                  <c:v>134.71648364000001</c:v>
                </c:pt>
                <c:pt idx="9">
                  <c:v>122.86551802</c:v>
                </c:pt>
                <c:pt idx="10">
                  <c:v>126.42225269999999</c:v>
                </c:pt>
                <c:pt idx="11">
                  <c:v>140.28638336</c:v>
                </c:pt>
                <c:pt idx="12">
                  <c:v>130.75647508</c:v>
                </c:pt>
                <c:pt idx="13">
                  <c:v>143.25607968000003</c:v>
                </c:pt>
                <c:pt idx="14">
                  <c:v>148.03769394</c:v>
                </c:pt>
                <c:pt idx="15">
                  <c:v>140.63799925999999</c:v>
                </c:pt>
                <c:pt idx="16">
                  <c:v>151.00173082000001</c:v>
                </c:pt>
                <c:pt idx="17">
                  <c:v>154.8033581</c:v>
                </c:pt>
                <c:pt idx="18">
                  <c:v>131.82671686</c:v>
                </c:pt>
                <c:pt idx="19">
                  <c:v>149.25272870000001</c:v>
                </c:pt>
                <c:pt idx="20">
                  <c:v>161.66907621999999</c:v>
                </c:pt>
                <c:pt idx="21">
                  <c:v>146.86126694000001</c:v>
                </c:pt>
                <c:pt idx="22">
                  <c:v>159.7607501</c:v>
                </c:pt>
                <c:pt idx="23">
                  <c:v>168.40453127999999</c:v>
                </c:pt>
                <c:pt idx="24">
                  <c:v>161.12692146000001</c:v>
                </c:pt>
                <c:pt idx="25">
                  <c:v>171.20854679999999</c:v>
                </c:pt>
                <c:pt idx="26">
                  <c:v>185.96545085999998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E-454C-88A5-1BE2AAF907F2}"/>
            </c:ext>
          </c:extLst>
        </c:ser>
        <c:ser>
          <c:idx val="1"/>
          <c:order val="1"/>
          <c:tx>
            <c:v>A2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CPU!$AH$9:$AH$35</c:f>
              <c:numCache>
                <c:formatCode>0.00</c:formatCode>
                <c:ptCount val="27"/>
                <c:pt idx="0">
                  <c:v>138.33130976000001</c:v>
                </c:pt>
                <c:pt idx="1">
                  <c:v>140.09498574</c:v>
                </c:pt>
                <c:pt idx="2">
                  <c:v>146.72528696000001</c:v>
                </c:pt>
                <c:pt idx="3">
                  <c:v>141.13308042</c:v>
                </c:pt>
                <c:pt idx="4">
                  <c:v>148.25951603999999</c:v>
                </c:pt>
                <c:pt idx="5">
                  <c:v>149.7186112</c:v>
                </c:pt>
                <c:pt idx="6">
                  <c:v>146.84650979999998</c:v>
                </c:pt>
                <c:pt idx="7">
                  <c:v>148.62084241999997</c:v>
                </c:pt>
                <c:pt idx="8">
                  <c:v>158.59008935999998</c:v>
                </c:pt>
                <c:pt idx="9">
                  <c:v>154.67846844000002</c:v>
                </c:pt>
                <c:pt idx="10">
                  <c:v>159.9801023</c:v>
                </c:pt>
                <c:pt idx="11">
                  <c:v>168.75927452000002</c:v>
                </c:pt>
                <c:pt idx="12">
                  <c:v>155.98961244000003</c:v>
                </c:pt>
                <c:pt idx="13">
                  <c:v>173.49381692000003</c:v>
                </c:pt>
                <c:pt idx="14">
                  <c:v>171.33061196</c:v>
                </c:pt>
                <c:pt idx="15">
                  <c:v>170.08648496000001</c:v>
                </c:pt>
                <c:pt idx="16">
                  <c:v>165.62031279999999</c:v>
                </c:pt>
                <c:pt idx="17">
                  <c:v>183.25986219999999</c:v>
                </c:pt>
                <c:pt idx="18">
                  <c:v>173.64607484000001</c:v>
                </c:pt>
                <c:pt idx="19">
                  <c:v>189.94614412000001</c:v>
                </c:pt>
                <c:pt idx="20">
                  <c:v>197.72066252000002</c:v>
                </c:pt>
                <c:pt idx="21">
                  <c:v>185.37256960000002</c:v>
                </c:pt>
                <c:pt idx="22">
                  <c:v>190.46236614</c:v>
                </c:pt>
                <c:pt idx="23">
                  <c:v>205.07018855999999</c:v>
                </c:pt>
                <c:pt idx="24">
                  <c:v>202.76945764000001</c:v>
                </c:pt>
                <c:pt idx="25">
                  <c:v>201.04178910000002</c:v>
                </c:pt>
                <c:pt idx="26">
                  <c:v>213.97599724000003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CE-454C-88A5-1BE2AAF907F2}"/>
            </c:ext>
          </c:extLst>
        </c:ser>
        <c:ser>
          <c:idx val="2"/>
          <c:order val="2"/>
          <c:tx>
            <c:v>A3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CPU!$AI$9:$AI$35</c:f>
              <c:numCache>
                <c:formatCode>0.00</c:formatCode>
                <c:ptCount val="27"/>
                <c:pt idx="0">
                  <c:v>107.35217073999999</c:v>
                </c:pt>
                <c:pt idx="1">
                  <c:v>124.05735253999998</c:v>
                </c:pt>
                <c:pt idx="2">
                  <c:v>125.9735884</c:v>
                </c:pt>
                <c:pt idx="3">
                  <c:v>111.72573488</c:v>
                </c:pt>
                <c:pt idx="4">
                  <c:v>126.77403613999999</c:v>
                </c:pt>
                <c:pt idx="5">
                  <c:v>130.22823339999999</c:v>
                </c:pt>
                <c:pt idx="6">
                  <c:v>117.33004000000001</c:v>
                </c:pt>
                <c:pt idx="7">
                  <c:v>121.83725690000001</c:v>
                </c:pt>
                <c:pt idx="8">
                  <c:v>132.25400053999996</c:v>
                </c:pt>
                <c:pt idx="9">
                  <c:v>125.96741213999999</c:v>
                </c:pt>
                <c:pt idx="10">
                  <c:v>141.64431375999999</c:v>
                </c:pt>
                <c:pt idx="11">
                  <c:v>142.56229012</c:v>
                </c:pt>
                <c:pt idx="12">
                  <c:v>131.20085611999997</c:v>
                </c:pt>
                <c:pt idx="13">
                  <c:v>145.14859658</c:v>
                </c:pt>
                <c:pt idx="14">
                  <c:v>153.10532646000001</c:v>
                </c:pt>
                <c:pt idx="15">
                  <c:v>138.61073544000001</c:v>
                </c:pt>
                <c:pt idx="16">
                  <c:v>149.46394306000002</c:v>
                </c:pt>
                <c:pt idx="17">
                  <c:v>160.61356117999998</c:v>
                </c:pt>
                <c:pt idx="18">
                  <c:v>141.88255957999999</c:v>
                </c:pt>
                <c:pt idx="19">
                  <c:v>156.30109562000001</c:v>
                </c:pt>
                <c:pt idx="20">
                  <c:v>174.02844051999998</c:v>
                </c:pt>
                <c:pt idx="21">
                  <c:v>149.90361508000001</c:v>
                </c:pt>
                <c:pt idx="22">
                  <c:v>167.01704482</c:v>
                </c:pt>
                <c:pt idx="23">
                  <c:v>181.48043377999997</c:v>
                </c:pt>
                <c:pt idx="24">
                  <c:v>160.61366728000002</c:v>
                </c:pt>
                <c:pt idx="25">
                  <c:v>172.60978064</c:v>
                </c:pt>
                <c:pt idx="26">
                  <c:v>183.99351222000001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CE-454C-88A5-1BE2AAF907F2}"/>
            </c:ext>
          </c:extLst>
        </c:ser>
        <c:ser>
          <c:idx val="3"/>
          <c:order val="3"/>
          <c:tx>
            <c:v>A4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CPU!$AJ$9:$AJ$35</c:f>
              <c:numCache>
                <c:formatCode>0.00</c:formatCode>
                <c:ptCount val="27"/>
                <c:pt idx="0">
                  <c:v>140.99301419999998</c:v>
                </c:pt>
                <c:pt idx="1">
                  <c:v>147.8748425</c:v>
                </c:pt>
                <c:pt idx="2">
                  <c:v>146.55687273999999</c:v>
                </c:pt>
                <c:pt idx="3">
                  <c:v>149.584316</c:v>
                </c:pt>
                <c:pt idx="4">
                  <c:v>152.51961081999997</c:v>
                </c:pt>
                <c:pt idx="5">
                  <c:v>147.55532921999998</c:v>
                </c:pt>
                <c:pt idx="6">
                  <c:v>147.74257979999999</c:v>
                </c:pt>
                <c:pt idx="7">
                  <c:v>151.02702095999999</c:v>
                </c:pt>
                <c:pt idx="8">
                  <c:v>161.31166837999999</c:v>
                </c:pt>
                <c:pt idx="9">
                  <c:v>159.68841937999997</c:v>
                </c:pt>
                <c:pt idx="10">
                  <c:v>162.75365248</c:v>
                </c:pt>
                <c:pt idx="11">
                  <c:v>173.94396756</c:v>
                </c:pt>
                <c:pt idx="12">
                  <c:v>172.84932940000002</c:v>
                </c:pt>
                <c:pt idx="13">
                  <c:v>176.32290155999999</c:v>
                </c:pt>
                <c:pt idx="14">
                  <c:v>179.73187156</c:v>
                </c:pt>
                <c:pt idx="15">
                  <c:v>178.14755266</c:v>
                </c:pt>
                <c:pt idx="16">
                  <c:v>187.51340615999999</c:v>
                </c:pt>
                <c:pt idx="17">
                  <c:v>183.37711572000001</c:v>
                </c:pt>
                <c:pt idx="18">
                  <c:v>187.53361811999997</c:v>
                </c:pt>
                <c:pt idx="19">
                  <c:v>190.68496732</c:v>
                </c:pt>
                <c:pt idx="20">
                  <c:v>191.79101903999998</c:v>
                </c:pt>
                <c:pt idx="21">
                  <c:v>191.73866206000002</c:v>
                </c:pt>
                <c:pt idx="22">
                  <c:v>198.64287429999999</c:v>
                </c:pt>
                <c:pt idx="23">
                  <c:v>209.61935130000001</c:v>
                </c:pt>
                <c:pt idx="24">
                  <c:v>199.19766176000002</c:v>
                </c:pt>
                <c:pt idx="25">
                  <c:v>209.39724220000002</c:v>
                </c:pt>
                <c:pt idx="26">
                  <c:v>217.91888469999998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CE-454C-88A5-1BE2AAF90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601567"/>
        <c:axId val="938600127"/>
      </c:lineChart>
      <c:catAx>
        <c:axId val="938601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Experiment 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0127"/>
        <c:crosses val="autoZero"/>
        <c:auto val="1"/>
        <c:lblAlgn val="ctr"/>
        <c:lblOffset val="100"/>
        <c:noMultiLvlLbl val="0"/>
      </c:catAx>
      <c:valAx>
        <c:axId val="93860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Average CPU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386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|L|=5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CPU!$AG$8:$AJ$8</c:f>
              <c:strCache>
                <c:ptCount val="4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A4</c:v>
                </c:pt>
              </c:strCache>
            </c:strRef>
          </c:cat>
          <c:val>
            <c:numRef>
              <c:f>CPU!$AG$36:$AJ$36</c:f>
              <c:numCache>
                <c:formatCode>0.00</c:formatCode>
                <c:ptCount val="4"/>
                <c:pt idx="0">
                  <c:v>141.06168640814815</c:v>
                </c:pt>
                <c:pt idx="1">
                  <c:v>169.68607511111114</c:v>
                </c:pt>
                <c:pt idx="2">
                  <c:v>143.46961473851852</c:v>
                </c:pt>
                <c:pt idx="3">
                  <c:v>174.66732414444439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5-4205-B21A-58DAFF26C085}"/>
            </c:ext>
          </c:extLst>
        </c:ser>
        <c:ser>
          <c:idx val="1"/>
          <c:order val="1"/>
          <c:tx>
            <c:v>|L|=7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CPU!$AK$36:$AN$36</c:f>
              <c:numCache>
                <c:formatCode>0.00</c:formatCode>
                <c:ptCount val="4"/>
                <c:pt idx="0">
                  <c:v>140.27446712148151</c:v>
                </c:pt>
                <c:pt idx="1">
                  <c:v>170.90165228740736</c:v>
                </c:pt>
                <c:pt idx="2">
                  <c:v>143.05291841703706</c:v>
                </c:pt>
                <c:pt idx="3">
                  <c:v>176.62000827925925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C5-4205-B21A-58DAFF26C085}"/>
            </c:ext>
          </c:extLst>
        </c:ser>
        <c:ser>
          <c:idx val="2"/>
          <c:order val="2"/>
          <c:tx>
            <c:v>|L|=9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CPU!$AO$36:$AR$36</c:f>
              <c:numCache>
                <c:formatCode>0.00</c:formatCode>
                <c:ptCount val="4"/>
                <c:pt idx="0">
                  <c:v>140.75238506962964</c:v>
                </c:pt>
                <c:pt idx="1">
                  <c:v>173.60671245185185</c:v>
                </c:pt>
                <c:pt idx="2">
                  <c:v>142.86448631851849</c:v>
                </c:pt>
                <c:pt idx="3">
                  <c:v>181.12576618444442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C5-4205-B21A-58DAFF26C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01296"/>
        <c:axId val="90498896"/>
      </c:lineChart>
      <c:catAx>
        <c:axId val="90501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Workforce configurations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0498896"/>
        <c:crosses val="autoZero"/>
        <c:auto val="1"/>
        <c:lblAlgn val="ctr"/>
        <c:lblOffset val="100"/>
        <c:noMultiLvlLbl val="0"/>
      </c:catAx>
      <c:valAx>
        <c:axId val="9049889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tr-TR" sz="2000"/>
                  <a:t>Average CPU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tr-T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tr-TR"/>
          </a:p>
        </c:txPr>
        <c:crossAx val="9050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Times New Roman" panose="02020603050405020304" pitchFamily="18" charset="0"/>
          <a:cs typeface="Times New Roman" panose="02020603050405020304" pitchFamily="18" charset="0"/>
        </a:defRPr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224117</xdr:colOff>
      <xdr:row>2</xdr:row>
      <xdr:rowOff>78441</xdr:rowOff>
    </xdr:from>
    <xdr:to>
      <xdr:col>35</xdr:col>
      <xdr:colOff>448887</xdr:colOff>
      <xdr:row>20</xdr:row>
      <xdr:rowOff>160753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6A71680-D61E-8466-B26C-F65B6810F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8382" y="481853"/>
          <a:ext cx="11116887" cy="3713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330571</xdr:colOff>
      <xdr:row>34</xdr:row>
      <xdr:rowOff>33616</xdr:rowOff>
    </xdr:from>
    <xdr:to>
      <xdr:col>82</xdr:col>
      <xdr:colOff>145749</xdr:colOff>
      <xdr:row>66</xdr:row>
      <xdr:rowOff>57616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B19BDF30-D155-99A4-C2FE-892DA6A22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405812</xdr:colOff>
      <xdr:row>33</xdr:row>
      <xdr:rowOff>166005</xdr:rowOff>
    </xdr:from>
    <xdr:to>
      <xdr:col>61</xdr:col>
      <xdr:colOff>98526</xdr:colOff>
      <xdr:row>65</xdr:row>
      <xdr:rowOff>190005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79493D9E-9ADB-8CD9-81A6-05A966594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505238</xdr:colOff>
      <xdr:row>2</xdr:row>
      <xdr:rowOff>94421</xdr:rowOff>
    </xdr:from>
    <xdr:to>
      <xdr:col>24</xdr:col>
      <xdr:colOff>563217</xdr:colOff>
      <xdr:row>26</xdr:row>
      <xdr:rowOff>173935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6926449-428A-83AF-10A2-93D15742A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428625</xdr:colOff>
      <xdr:row>3</xdr:row>
      <xdr:rowOff>52387</xdr:rowOff>
    </xdr:from>
    <xdr:to>
      <xdr:col>26</xdr:col>
      <xdr:colOff>361950</xdr:colOff>
      <xdr:row>24</xdr:row>
      <xdr:rowOff>38100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C046A8E0-9EF1-6ABC-412B-4DC4271A9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</xdr:row>
      <xdr:rowOff>0</xdr:rowOff>
    </xdr:from>
    <xdr:to>
      <xdr:col>36</xdr:col>
      <xdr:colOff>144087</xdr:colOff>
      <xdr:row>21</xdr:row>
      <xdr:rowOff>112568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9F1F8F3-6423-5AAA-7641-7BC82EE26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0" y="600075"/>
          <a:ext cx="11116887" cy="371301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4</xdr:row>
      <xdr:rowOff>0</xdr:rowOff>
    </xdr:from>
    <xdr:to>
      <xdr:col>36</xdr:col>
      <xdr:colOff>95101</xdr:colOff>
      <xdr:row>22</xdr:row>
      <xdr:rowOff>41861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53399D0-6270-69FB-5C3F-CD48A6F41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9393" y="816429"/>
          <a:ext cx="11116887" cy="37157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</xdr:row>
      <xdr:rowOff>0</xdr:rowOff>
    </xdr:from>
    <xdr:to>
      <xdr:col>36</xdr:col>
      <xdr:colOff>224769</xdr:colOff>
      <xdr:row>21</xdr:row>
      <xdr:rowOff>82312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9886AF4-CAED-2DE9-B31E-ECE1CFEB9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3029" y="605118"/>
          <a:ext cx="11116887" cy="371301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</xdr:row>
      <xdr:rowOff>0</xdr:rowOff>
    </xdr:from>
    <xdr:to>
      <xdr:col>35</xdr:col>
      <xdr:colOff>95101</xdr:colOff>
      <xdr:row>21</xdr:row>
      <xdr:rowOff>39089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84A7463-9E35-A087-FE42-C71589248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0" y="612321"/>
          <a:ext cx="11116887" cy="37130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164520</xdr:colOff>
      <xdr:row>1</xdr:row>
      <xdr:rowOff>31172</xdr:rowOff>
    </xdr:from>
    <xdr:to>
      <xdr:col>43</xdr:col>
      <xdr:colOff>484341</xdr:colOff>
      <xdr:row>24</xdr:row>
      <xdr:rowOff>111958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42510674-AF27-6812-ED76-0D12AA4F2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176891</xdr:colOff>
      <xdr:row>27</xdr:row>
      <xdr:rowOff>200025</xdr:rowOff>
    </xdr:from>
    <xdr:to>
      <xdr:col>43</xdr:col>
      <xdr:colOff>496712</xdr:colOff>
      <xdr:row>51</xdr:row>
      <xdr:rowOff>90310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1CAF420-7CAC-A798-1345-8E4333FE9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182706</xdr:colOff>
      <xdr:row>37</xdr:row>
      <xdr:rowOff>82694</xdr:rowOff>
    </xdr:from>
    <xdr:to>
      <xdr:col>61</xdr:col>
      <xdr:colOff>559643</xdr:colOff>
      <xdr:row>68</xdr:row>
      <xdr:rowOff>181994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0CCDAEE-168C-19E1-7C42-F17CCDFE5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529279</xdr:colOff>
      <xdr:row>70</xdr:row>
      <xdr:rowOff>94849</xdr:rowOff>
    </xdr:from>
    <xdr:to>
      <xdr:col>52</xdr:col>
      <xdr:colOff>279886</xdr:colOff>
      <xdr:row>101</xdr:row>
      <xdr:rowOff>170137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8026027E-CFE2-49BB-91AA-C3E832339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370795</xdr:colOff>
      <xdr:row>37</xdr:row>
      <xdr:rowOff>98653</xdr:rowOff>
    </xdr:from>
    <xdr:to>
      <xdr:col>45</xdr:col>
      <xdr:colOff>121804</xdr:colOff>
      <xdr:row>69</xdr:row>
      <xdr:rowOff>7453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7743253-DFAE-4A45-B921-5E34230A9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421822</xdr:colOff>
      <xdr:row>4</xdr:row>
      <xdr:rowOff>131987</xdr:rowOff>
    </xdr:from>
    <xdr:to>
      <xdr:col>61</xdr:col>
      <xdr:colOff>27215</xdr:colOff>
      <xdr:row>34</xdr:row>
      <xdr:rowOff>149677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25460DA9-5A37-970A-E384-4918A7333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CBF1-D94C-43AB-803F-E1A6B84515E3}">
  <sheetPr>
    <tabColor theme="5" tint="0.39997558519241921"/>
  </sheetPr>
  <dimension ref="B2:R31"/>
  <sheetViews>
    <sheetView zoomScale="85" zoomScaleNormal="85" workbookViewId="0">
      <selection activeCell="E11" sqref="E11"/>
    </sheetView>
  </sheetViews>
  <sheetFormatPr defaultRowHeight="15.75" x14ac:dyDescent="0.25"/>
  <cols>
    <col min="1" max="1" width="8.85546875" style="21" customWidth="1"/>
    <col min="2" max="4" width="3.7109375" style="21" customWidth="1"/>
    <col min="5" max="16" width="7.7109375" style="21" customWidth="1"/>
    <col min="17" max="16384" width="9.140625" style="21"/>
  </cols>
  <sheetData>
    <row r="2" spans="2:18" x14ac:dyDescent="0.25">
      <c r="B2" s="20"/>
      <c r="C2" s="20"/>
      <c r="D2" s="20"/>
      <c r="E2" s="41" t="s">
        <v>8</v>
      </c>
      <c r="F2" s="41"/>
      <c r="G2" s="41"/>
      <c r="H2" s="41"/>
      <c r="I2" s="41" t="s">
        <v>9</v>
      </c>
      <c r="J2" s="41"/>
      <c r="K2" s="41"/>
      <c r="L2" s="41"/>
      <c r="M2" s="41" t="s">
        <v>10</v>
      </c>
      <c r="N2" s="41"/>
      <c r="O2" s="41"/>
      <c r="P2" s="41"/>
    </row>
    <row r="3" spans="2:18" s="23" customFormat="1" x14ac:dyDescent="0.25">
      <c r="B3" s="13" t="s">
        <v>60</v>
      </c>
      <c r="C3" s="13" t="s">
        <v>0</v>
      </c>
      <c r="D3" s="13" t="s">
        <v>6</v>
      </c>
      <c r="E3" s="22" t="s">
        <v>49</v>
      </c>
      <c r="F3" s="22" t="s">
        <v>50</v>
      </c>
      <c r="G3" s="22" t="s">
        <v>51</v>
      </c>
      <c r="H3" s="22" t="s">
        <v>52</v>
      </c>
      <c r="I3" s="22" t="s">
        <v>49</v>
      </c>
      <c r="J3" s="22" t="s">
        <v>50</v>
      </c>
      <c r="K3" s="22" t="s">
        <v>51</v>
      </c>
      <c r="L3" s="22" t="s">
        <v>52</v>
      </c>
      <c r="M3" s="22" t="s">
        <v>49</v>
      </c>
      <c r="N3" s="22" t="s">
        <v>50</v>
      </c>
      <c r="O3" s="22" t="s">
        <v>51</v>
      </c>
      <c r="P3" s="22" t="s">
        <v>52</v>
      </c>
    </row>
    <row r="4" spans="2:18" x14ac:dyDescent="0.25">
      <c r="B4" s="8">
        <v>12</v>
      </c>
      <c r="C4" s="8">
        <v>5</v>
      </c>
      <c r="D4" s="8">
        <v>30</v>
      </c>
      <c r="E4" s="36">
        <v>0.87572775670717218</v>
      </c>
      <c r="F4" s="36">
        <v>6.4580801618230058E-2</v>
      </c>
      <c r="G4" s="36">
        <v>0.36458286661098216</v>
      </c>
      <c r="H4" s="36">
        <v>8.1976266082403701E-2</v>
      </c>
      <c r="I4" s="36">
        <v>0.91452637364719502</v>
      </c>
      <c r="J4" s="36">
        <v>0.15374316938385338</v>
      </c>
      <c r="K4" s="36">
        <v>0.43812142446718233</v>
      </c>
      <c r="L4" s="36">
        <v>0.12479535570433783</v>
      </c>
      <c r="M4" s="36">
        <v>1.0932641375522862</v>
      </c>
      <c r="N4" s="36">
        <v>0.27912282553681877</v>
      </c>
      <c r="O4" s="36">
        <v>0.570086105411443</v>
      </c>
      <c r="P4" s="36">
        <v>0.16781254339223897</v>
      </c>
      <c r="R4" s="24"/>
    </row>
    <row r="5" spans="2:18" x14ac:dyDescent="0.25">
      <c r="B5" s="8">
        <v>12</v>
      </c>
      <c r="C5" s="8">
        <v>5</v>
      </c>
      <c r="D5" s="8">
        <v>40</v>
      </c>
      <c r="E5" s="36">
        <v>0.91101892333861156</v>
      </c>
      <c r="F5" s="36">
        <v>9.556072761169572E-2</v>
      </c>
      <c r="G5" s="36">
        <v>0.42537678740014007</v>
      </c>
      <c r="H5" s="36">
        <v>0.19401071111518328</v>
      </c>
      <c r="I5" s="36">
        <v>0.92674313790899365</v>
      </c>
      <c r="J5" s="36">
        <v>8.0036903634766093E-2</v>
      </c>
      <c r="K5" s="36">
        <v>0.41543799995374109</v>
      </c>
      <c r="L5" s="36">
        <v>0.12961709298737734</v>
      </c>
      <c r="M5" s="36">
        <v>0.96250928217478049</v>
      </c>
      <c r="N5" s="36">
        <v>0.11504191420103035</v>
      </c>
      <c r="O5" s="36">
        <v>0.46438692761537154</v>
      </c>
      <c r="P5" s="36">
        <v>0.14172212622029443</v>
      </c>
    </row>
    <row r="6" spans="2:18" x14ac:dyDescent="0.25">
      <c r="B6" s="8">
        <v>12</v>
      </c>
      <c r="C6" s="8">
        <v>5</v>
      </c>
      <c r="D6" s="8">
        <v>50</v>
      </c>
      <c r="E6" s="36">
        <v>0.96995131689644987</v>
      </c>
      <c r="F6" s="36">
        <v>7.9278159948182395E-2</v>
      </c>
      <c r="G6" s="36">
        <v>0.49977131306057287</v>
      </c>
      <c r="H6" s="36">
        <v>0.10177560902097105</v>
      </c>
      <c r="I6" s="36">
        <v>1.0310714362174647</v>
      </c>
      <c r="J6" s="36">
        <v>6.9484477287319574E-2</v>
      </c>
      <c r="K6" s="36">
        <v>0.43098423681683096</v>
      </c>
      <c r="L6" s="36">
        <v>0.1216832089755145</v>
      </c>
      <c r="M6" s="36">
        <v>0.97902353945294363</v>
      </c>
      <c r="N6" s="36">
        <v>8.1873521274876654E-2</v>
      </c>
      <c r="O6" s="36">
        <v>0.53683530850475325</v>
      </c>
      <c r="P6" s="36">
        <v>0.10822642775858908</v>
      </c>
    </row>
    <row r="7" spans="2:18" x14ac:dyDescent="0.25">
      <c r="B7" s="8">
        <v>12</v>
      </c>
      <c r="C7" s="8">
        <v>10</v>
      </c>
      <c r="D7" s="8">
        <v>30</v>
      </c>
      <c r="E7" s="36">
        <v>0.90573933836415355</v>
      </c>
      <c r="F7" s="36">
        <v>0.16468537080157367</v>
      </c>
      <c r="G7" s="36">
        <v>0.33061822953734482</v>
      </c>
      <c r="H7" s="36">
        <v>5.0341375964452914E-2</v>
      </c>
      <c r="I7" s="36">
        <v>1.012629798287574</v>
      </c>
      <c r="J7" s="36">
        <v>0.25295245381256543</v>
      </c>
      <c r="K7" s="36">
        <v>0.5535039444060128</v>
      </c>
      <c r="L7" s="36">
        <v>0.10158976215940582</v>
      </c>
      <c r="M7" s="36">
        <v>0.97268521942365227</v>
      </c>
      <c r="N7" s="36">
        <v>0.25551606447955921</v>
      </c>
      <c r="O7" s="36">
        <v>0.43992147400238213</v>
      </c>
      <c r="P7" s="36">
        <v>0.13063615924027053</v>
      </c>
    </row>
    <row r="8" spans="2:18" x14ac:dyDescent="0.25">
      <c r="B8" s="8">
        <v>12</v>
      </c>
      <c r="C8" s="8">
        <v>10</v>
      </c>
      <c r="D8" s="8">
        <v>40</v>
      </c>
      <c r="E8" s="36">
        <v>0.88898785854942819</v>
      </c>
      <c r="F8" s="36">
        <v>0.10931348542767334</v>
      </c>
      <c r="G8" s="36">
        <v>0.34556794511752792</v>
      </c>
      <c r="H8" s="36">
        <v>0.13180651171204774</v>
      </c>
      <c r="I8" s="36">
        <v>1.081944645399102</v>
      </c>
      <c r="J8" s="36">
        <v>0.10870973746963217</v>
      </c>
      <c r="K8" s="36">
        <v>0.43242705594156128</v>
      </c>
      <c r="L8" s="36">
        <v>0.10035498343651786</v>
      </c>
      <c r="M8" s="36">
        <v>0.96359576360469978</v>
      </c>
      <c r="N8" s="36">
        <v>9.1118696865973389E-2</v>
      </c>
      <c r="O8" s="36">
        <v>0.38330033090951521</v>
      </c>
      <c r="P8" s="36">
        <v>0.10501300092339194</v>
      </c>
    </row>
    <row r="9" spans="2:18" x14ac:dyDescent="0.25">
      <c r="B9" s="8">
        <v>12</v>
      </c>
      <c r="C9" s="8">
        <v>10</v>
      </c>
      <c r="D9" s="8">
        <v>50</v>
      </c>
      <c r="E9" s="36">
        <v>0.9140925149266883</v>
      </c>
      <c r="F9" s="36">
        <v>7.4022462567278444E-2</v>
      </c>
      <c r="G9" s="36">
        <v>0.32540093069099046</v>
      </c>
      <c r="H9" s="36">
        <v>3.2889142786709923E-2</v>
      </c>
      <c r="I9" s="36">
        <v>1.0297003949957684</v>
      </c>
      <c r="J9" s="36">
        <v>0.16250219499226906</v>
      </c>
      <c r="K9" s="36">
        <v>0.40158658568274419</v>
      </c>
      <c r="L9" s="36">
        <v>0.122203007524976</v>
      </c>
      <c r="M9" s="36">
        <v>0.99264846672501716</v>
      </c>
      <c r="N9" s="36">
        <v>0.12441214794434075</v>
      </c>
      <c r="O9" s="36">
        <v>0.45816257665386362</v>
      </c>
      <c r="P9" s="36">
        <v>0.15862536021091489</v>
      </c>
    </row>
    <row r="10" spans="2:18" x14ac:dyDescent="0.25">
      <c r="B10" s="8">
        <v>12</v>
      </c>
      <c r="C10" s="8">
        <v>15</v>
      </c>
      <c r="D10" s="8">
        <v>30</v>
      </c>
      <c r="E10" s="36">
        <v>0.9232155628836306</v>
      </c>
      <c r="F10" s="36">
        <v>0.27743826415112427</v>
      </c>
      <c r="G10" s="36">
        <v>0.35859571170966287</v>
      </c>
      <c r="H10" s="36">
        <v>8.381313148404855E-2</v>
      </c>
      <c r="I10" s="36">
        <v>0.95402926350676387</v>
      </c>
      <c r="J10" s="36">
        <v>0.28957975330102909</v>
      </c>
      <c r="K10" s="36">
        <v>0.31609595021403752</v>
      </c>
      <c r="L10" s="36">
        <v>6.0743352775081361E-2</v>
      </c>
      <c r="M10" s="36">
        <v>0.98485536514442162</v>
      </c>
      <c r="N10" s="36">
        <v>0.20294082627835267</v>
      </c>
      <c r="O10" s="36">
        <v>0.32330974864302531</v>
      </c>
      <c r="P10" s="36">
        <v>9.0767335044007302E-2</v>
      </c>
    </row>
    <row r="11" spans="2:18" x14ac:dyDescent="0.25">
      <c r="B11" s="8">
        <v>12</v>
      </c>
      <c r="C11" s="8">
        <v>15</v>
      </c>
      <c r="D11" s="8">
        <v>40</v>
      </c>
      <c r="E11" s="36">
        <v>0.86304135463228637</v>
      </c>
      <c r="F11" s="36">
        <v>0.12830163547940895</v>
      </c>
      <c r="G11" s="36">
        <v>0.30301565184522655</v>
      </c>
      <c r="H11" s="36">
        <v>3.6327920803794531E-2</v>
      </c>
      <c r="I11" s="36">
        <v>0.90923604134802571</v>
      </c>
      <c r="J11" s="36">
        <v>0.18028758521192947</v>
      </c>
      <c r="K11" s="36">
        <v>0.38931214618367338</v>
      </c>
      <c r="L11" s="36">
        <v>5.0591224423377476E-2</v>
      </c>
      <c r="M11" s="36">
        <v>1.0576918264630681</v>
      </c>
      <c r="N11" s="36">
        <v>0.20053805156582874</v>
      </c>
      <c r="O11" s="36">
        <v>0.44955987063798997</v>
      </c>
      <c r="P11" s="36">
        <v>8.460738882428448E-2</v>
      </c>
    </row>
    <row r="12" spans="2:18" x14ac:dyDescent="0.25">
      <c r="B12" s="8">
        <v>12</v>
      </c>
      <c r="C12" s="8">
        <v>15</v>
      </c>
      <c r="D12" s="8">
        <v>50</v>
      </c>
      <c r="E12" s="36">
        <v>0.90758312810189656</v>
      </c>
      <c r="F12" s="36">
        <v>0.1153895491977445</v>
      </c>
      <c r="G12" s="36">
        <v>0.30166985974755639</v>
      </c>
      <c r="H12" s="36">
        <v>5.1435400011003538E-2</v>
      </c>
      <c r="I12" s="36">
        <v>0.89206226033912639</v>
      </c>
      <c r="J12" s="36">
        <v>0.11896760329970171</v>
      </c>
      <c r="K12" s="36">
        <v>0.31829205148968825</v>
      </c>
      <c r="L12" s="36">
        <v>0.1034472264438914</v>
      </c>
      <c r="M12" s="36">
        <v>0.98221956346272532</v>
      </c>
      <c r="N12" s="36">
        <v>0.14181507129019261</v>
      </c>
      <c r="O12" s="36">
        <v>0.37019556313489527</v>
      </c>
      <c r="P12" s="36">
        <v>7.2724842280468174E-2</v>
      </c>
    </row>
    <row r="13" spans="2:18" x14ac:dyDescent="0.25">
      <c r="B13" s="8">
        <v>16</v>
      </c>
      <c r="C13" s="8">
        <v>5</v>
      </c>
      <c r="D13" s="8">
        <v>30</v>
      </c>
      <c r="E13" s="36">
        <v>0.92656986576676881</v>
      </c>
      <c r="F13" s="36">
        <v>0.10906192355725737</v>
      </c>
      <c r="G13" s="36">
        <v>0.42933754394603785</v>
      </c>
      <c r="H13" s="36">
        <v>0.11302730300088597</v>
      </c>
      <c r="I13" s="36">
        <v>0.84663064671865684</v>
      </c>
      <c r="J13" s="36">
        <v>0.13880378667086984</v>
      </c>
      <c r="K13" s="36">
        <v>0.43655313926153544</v>
      </c>
      <c r="L13" s="36">
        <v>9.4713402577185302E-2</v>
      </c>
      <c r="M13" s="36">
        <v>0.92935799307671374</v>
      </c>
      <c r="N13" s="36">
        <v>0.11195806683522484</v>
      </c>
      <c r="O13" s="36">
        <v>0.47699780305110673</v>
      </c>
      <c r="P13" s="36">
        <v>9.8574201972410541E-2</v>
      </c>
    </row>
    <row r="14" spans="2:18" x14ac:dyDescent="0.25">
      <c r="B14" s="8">
        <v>16</v>
      </c>
      <c r="C14" s="8">
        <v>5</v>
      </c>
      <c r="D14" s="8">
        <v>40</v>
      </c>
      <c r="E14" s="36">
        <v>0.92566217090022174</v>
      </c>
      <c r="F14" s="36">
        <v>0.11005014838619971</v>
      </c>
      <c r="G14" s="36">
        <v>0.3408418604951754</v>
      </c>
      <c r="H14" s="36">
        <v>9.9394096544212732E-2</v>
      </c>
      <c r="I14" s="36">
        <v>0.93757672170591932</v>
      </c>
      <c r="J14" s="36">
        <v>9.702271454803077E-2</v>
      </c>
      <c r="K14" s="36">
        <v>0.41334563220645737</v>
      </c>
      <c r="L14" s="36">
        <v>8.9427332294911635E-2</v>
      </c>
      <c r="M14" s="36">
        <v>0.92656033192990395</v>
      </c>
      <c r="N14" s="36">
        <v>0.14390542303192858</v>
      </c>
      <c r="O14" s="36">
        <v>0.42597294776473033</v>
      </c>
      <c r="P14" s="36">
        <v>0.10102697226177763</v>
      </c>
    </row>
    <row r="15" spans="2:18" x14ac:dyDescent="0.25">
      <c r="B15" s="8">
        <v>16</v>
      </c>
      <c r="C15" s="8">
        <v>5</v>
      </c>
      <c r="D15" s="8">
        <v>50</v>
      </c>
      <c r="E15" s="36">
        <v>0.90580624619265571</v>
      </c>
      <c r="F15" s="36">
        <v>7.2511257599227469E-2</v>
      </c>
      <c r="G15" s="36">
        <v>0.47229271369144288</v>
      </c>
      <c r="H15" s="36">
        <v>9.7150228762751784E-2</v>
      </c>
      <c r="I15" s="36">
        <v>0.91170571793016431</v>
      </c>
      <c r="J15" s="36">
        <v>4.631064707017387E-2</v>
      </c>
      <c r="K15" s="36">
        <v>0.42054499693202718</v>
      </c>
      <c r="L15" s="36">
        <v>6.1253032911134153E-2</v>
      </c>
      <c r="M15" s="36">
        <v>0.89102167681923805</v>
      </c>
      <c r="N15" s="36">
        <v>4.8963747644757416E-2</v>
      </c>
      <c r="O15" s="36">
        <v>0.40569144512142002</v>
      </c>
      <c r="P15" s="36">
        <v>0.12624539102534679</v>
      </c>
    </row>
    <row r="16" spans="2:18" x14ac:dyDescent="0.25">
      <c r="B16" s="8">
        <v>16</v>
      </c>
      <c r="C16" s="8">
        <v>10</v>
      </c>
      <c r="D16" s="8">
        <v>30</v>
      </c>
      <c r="E16" s="36">
        <v>0.8170751035279803</v>
      </c>
      <c r="F16" s="36">
        <v>0.12545773652725381</v>
      </c>
      <c r="G16" s="36">
        <v>0.33999999055088193</v>
      </c>
      <c r="H16" s="36">
        <v>9.3831194717874739E-2</v>
      </c>
      <c r="I16" s="36">
        <v>0.91587773082416069</v>
      </c>
      <c r="J16" s="36">
        <v>0.12331870409396747</v>
      </c>
      <c r="K16" s="36">
        <v>0.37840560043580074</v>
      </c>
      <c r="L16" s="36">
        <v>0.10515930384164432</v>
      </c>
      <c r="M16" s="36">
        <v>0.96061837753311341</v>
      </c>
      <c r="N16" s="36">
        <v>0.36775124625956623</v>
      </c>
      <c r="O16" s="36">
        <v>0.39361205379319741</v>
      </c>
      <c r="P16" s="36">
        <v>0.17897234431898729</v>
      </c>
    </row>
    <row r="17" spans="2:16" x14ac:dyDescent="0.25">
      <c r="B17" s="8">
        <v>16</v>
      </c>
      <c r="C17" s="8">
        <v>10</v>
      </c>
      <c r="D17" s="8">
        <v>40</v>
      </c>
      <c r="E17" s="36">
        <v>0.93959284543042754</v>
      </c>
      <c r="F17" s="36">
        <v>0.16485796334478883</v>
      </c>
      <c r="G17" s="36">
        <v>0.37696951358855046</v>
      </c>
      <c r="H17" s="36">
        <v>6.1566631927004886E-2</v>
      </c>
      <c r="I17" s="36">
        <v>0.95568352470555562</v>
      </c>
      <c r="J17" s="36">
        <v>0.20538726535591309</v>
      </c>
      <c r="K17" s="36">
        <v>0.38470607552859393</v>
      </c>
      <c r="L17" s="36">
        <v>5.423755747140304E-2</v>
      </c>
      <c r="M17" s="36">
        <v>0.92080128967467922</v>
      </c>
      <c r="N17" s="36">
        <v>0.11731538939944666</v>
      </c>
      <c r="O17" s="36">
        <v>0.37568007678834653</v>
      </c>
      <c r="P17" s="36">
        <v>0.10030406038407007</v>
      </c>
    </row>
    <row r="18" spans="2:16" x14ac:dyDescent="0.25">
      <c r="B18" s="8">
        <v>16</v>
      </c>
      <c r="C18" s="8">
        <v>10</v>
      </c>
      <c r="D18" s="8">
        <v>50</v>
      </c>
      <c r="E18" s="36">
        <v>0.91317406986331784</v>
      </c>
      <c r="F18" s="36">
        <v>6.5922218147513298E-2</v>
      </c>
      <c r="G18" s="36">
        <v>0.33110116390906047</v>
      </c>
      <c r="H18" s="36">
        <v>7.2589885387839309E-2</v>
      </c>
      <c r="I18" s="36">
        <v>1.0217599880432719</v>
      </c>
      <c r="J18" s="36">
        <v>0.10392083755562861</v>
      </c>
      <c r="K18" s="36">
        <v>0.43345980215213603</v>
      </c>
      <c r="L18" s="36">
        <v>6.2589776060125585E-2</v>
      </c>
      <c r="M18" s="36">
        <v>0.98222792132479064</v>
      </c>
      <c r="N18" s="36">
        <v>0.15956682478805717</v>
      </c>
      <c r="O18" s="36">
        <v>0.40158195419106385</v>
      </c>
      <c r="P18" s="36">
        <v>9.279807510024532E-2</v>
      </c>
    </row>
    <row r="19" spans="2:16" x14ac:dyDescent="0.25">
      <c r="B19" s="8">
        <v>16</v>
      </c>
      <c r="C19" s="8">
        <v>15</v>
      </c>
      <c r="D19" s="8">
        <v>30</v>
      </c>
      <c r="E19" s="36">
        <v>0.90220438568495531</v>
      </c>
      <c r="F19" s="36">
        <v>0.22715621267174568</v>
      </c>
      <c r="G19" s="36">
        <v>0.40777985595775057</v>
      </c>
      <c r="H19" s="36">
        <v>4.0508915781295021E-2</v>
      </c>
      <c r="I19" s="36">
        <v>1.3774588414105298</v>
      </c>
      <c r="J19" s="36">
        <v>0.50705263789961608</v>
      </c>
      <c r="K19" s="36">
        <v>0.50958005909264015</v>
      </c>
      <c r="L19" s="36">
        <v>4.5631406738667037E-2</v>
      </c>
      <c r="M19" s="36">
        <v>0.97822152705858834</v>
      </c>
      <c r="N19" s="36">
        <v>0.27691749314842395</v>
      </c>
      <c r="O19" s="36">
        <v>0.40641737497643637</v>
      </c>
      <c r="P19" s="36">
        <v>0.11243908856885824</v>
      </c>
    </row>
    <row r="20" spans="2:16" x14ac:dyDescent="0.25">
      <c r="B20" s="8">
        <v>16</v>
      </c>
      <c r="C20" s="8">
        <v>15</v>
      </c>
      <c r="D20" s="8">
        <v>40</v>
      </c>
      <c r="E20" s="36">
        <v>0.85426365023469408</v>
      </c>
      <c r="F20" s="36">
        <v>0.18202059302195148</v>
      </c>
      <c r="G20" s="36">
        <v>0.31878742148807626</v>
      </c>
      <c r="H20" s="36">
        <v>8.8438382069146448E-2</v>
      </c>
      <c r="I20" s="36">
        <v>0.89979303989218307</v>
      </c>
      <c r="J20" s="36">
        <v>0.15462054870773081</v>
      </c>
      <c r="K20" s="36">
        <v>0.34488401931758661</v>
      </c>
      <c r="L20" s="36">
        <v>0.119124259807261</v>
      </c>
      <c r="M20" s="36">
        <v>0.97531106212574004</v>
      </c>
      <c r="N20" s="36">
        <v>0.21570158243290471</v>
      </c>
      <c r="O20" s="36">
        <v>0.45369508128339514</v>
      </c>
      <c r="P20" s="36">
        <v>0.12611931315392361</v>
      </c>
    </row>
    <row r="21" spans="2:16" x14ac:dyDescent="0.25">
      <c r="B21" s="8">
        <v>16</v>
      </c>
      <c r="C21" s="8">
        <v>15</v>
      </c>
      <c r="D21" s="8">
        <v>50</v>
      </c>
      <c r="E21" s="36">
        <v>0.94011432297330111</v>
      </c>
      <c r="F21" s="36">
        <v>0.17902211295605683</v>
      </c>
      <c r="G21" s="36">
        <v>0.3423250388244593</v>
      </c>
      <c r="H21" s="36">
        <v>4.4138359692903764E-2</v>
      </c>
      <c r="I21" s="36">
        <v>0.97524749454076987</v>
      </c>
      <c r="J21" s="36">
        <v>0.10522805623531402</v>
      </c>
      <c r="K21" s="36">
        <v>0.44225133466842437</v>
      </c>
      <c r="L21" s="36">
        <v>0.14626159319210821</v>
      </c>
      <c r="M21" s="36">
        <v>0.827227561963228</v>
      </c>
      <c r="N21" s="36">
        <v>7.6265460726776174E-2</v>
      </c>
      <c r="O21" s="36">
        <v>0.31001078138779492</v>
      </c>
      <c r="P21" s="36">
        <v>7.6000662487706608E-2</v>
      </c>
    </row>
    <row r="22" spans="2:16" x14ac:dyDescent="0.25">
      <c r="B22" s="8">
        <v>20</v>
      </c>
      <c r="C22" s="8">
        <v>5</v>
      </c>
      <c r="D22" s="8">
        <v>30</v>
      </c>
      <c r="E22" s="36">
        <v>0.90380625746962306</v>
      </c>
      <c r="F22" s="36">
        <v>0.10659190698775059</v>
      </c>
      <c r="G22" s="36">
        <v>0.37737627536635659</v>
      </c>
      <c r="H22" s="36">
        <v>7.9733898664155367E-2</v>
      </c>
      <c r="I22" s="36">
        <v>0.90431509899356666</v>
      </c>
      <c r="J22" s="36">
        <v>0.10473067397996801</v>
      </c>
      <c r="K22" s="36">
        <v>0.43441916790779589</v>
      </c>
      <c r="L22" s="36">
        <v>0.13882738972509046</v>
      </c>
      <c r="M22" s="36">
        <v>1.019528644934883</v>
      </c>
      <c r="N22" s="36">
        <v>9.9988499893023872E-2</v>
      </c>
      <c r="O22" s="36">
        <v>0.54528257055742857</v>
      </c>
      <c r="P22" s="36">
        <v>0.14536926730317087</v>
      </c>
    </row>
    <row r="23" spans="2:16" x14ac:dyDescent="0.25">
      <c r="B23" s="8">
        <v>20</v>
      </c>
      <c r="C23" s="8">
        <v>5</v>
      </c>
      <c r="D23" s="8">
        <v>40</v>
      </c>
      <c r="E23" s="36">
        <v>0.94856326054973628</v>
      </c>
      <c r="F23" s="36">
        <v>6.8552625855015023E-2</v>
      </c>
      <c r="G23" s="36">
        <v>0.40949028255998232</v>
      </c>
      <c r="H23" s="36">
        <v>8.9928830208049038E-2</v>
      </c>
      <c r="I23" s="36">
        <v>0.8752173974752564</v>
      </c>
      <c r="J23" s="36">
        <v>7.3151325794984984E-2</v>
      </c>
      <c r="K23" s="36">
        <v>0.39624577429103225</v>
      </c>
      <c r="L23" s="36">
        <v>8.9555982049992905E-2</v>
      </c>
      <c r="M23" s="36">
        <v>0.99885065412043306</v>
      </c>
      <c r="N23" s="36">
        <v>0.10350901003922308</v>
      </c>
      <c r="O23" s="36">
        <v>0.49076696340557868</v>
      </c>
      <c r="P23" s="36">
        <v>0.12409746398678564</v>
      </c>
    </row>
    <row r="24" spans="2:16" x14ac:dyDescent="0.25">
      <c r="B24" s="8">
        <v>20</v>
      </c>
      <c r="C24" s="8">
        <v>5</v>
      </c>
      <c r="D24" s="8">
        <v>50</v>
      </c>
      <c r="E24" s="36">
        <v>0.92034372433887734</v>
      </c>
      <c r="F24" s="36">
        <v>6.5575600067788134E-2</v>
      </c>
      <c r="G24" s="36">
        <v>0.47487644684551417</v>
      </c>
      <c r="H24" s="36">
        <v>5.350930245604997E-2</v>
      </c>
      <c r="I24" s="36">
        <v>0.89930994924071117</v>
      </c>
      <c r="J24" s="36">
        <v>8.6289394059625352E-2</v>
      </c>
      <c r="K24" s="36">
        <v>0.30078294059892874</v>
      </c>
      <c r="L24" s="36">
        <v>7.3535289521628994E-2</v>
      </c>
      <c r="M24" s="36">
        <v>0.90172405871223549</v>
      </c>
      <c r="N24" s="36">
        <v>0.1065910930521075</v>
      </c>
      <c r="O24" s="36">
        <v>0.39592517670723226</v>
      </c>
      <c r="P24" s="36">
        <v>0.10966122265094531</v>
      </c>
    </row>
    <row r="25" spans="2:16" x14ac:dyDescent="0.25">
      <c r="B25" s="8">
        <v>20</v>
      </c>
      <c r="C25" s="8">
        <v>10</v>
      </c>
      <c r="D25" s="8">
        <v>30</v>
      </c>
      <c r="E25" s="36">
        <v>0.88881312606494767</v>
      </c>
      <c r="F25" s="36">
        <v>0.10779093996690939</v>
      </c>
      <c r="G25" s="36">
        <v>0.44480180281340759</v>
      </c>
      <c r="H25" s="36">
        <v>0.11223910989820585</v>
      </c>
      <c r="I25" s="36">
        <v>0.91759086435341486</v>
      </c>
      <c r="J25" s="36">
        <v>0.10810104179041483</v>
      </c>
      <c r="K25" s="36">
        <v>0.3649281295816264</v>
      </c>
      <c r="L25" s="36">
        <v>4.5173878006298802E-2</v>
      </c>
      <c r="M25" s="36">
        <v>0.89678880840258768</v>
      </c>
      <c r="N25" s="36">
        <v>0.26314285324236131</v>
      </c>
      <c r="O25" s="36">
        <v>0.38550263315616851</v>
      </c>
      <c r="P25" s="36">
        <v>6.6331057602588603E-2</v>
      </c>
    </row>
    <row r="26" spans="2:16" x14ac:dyDescent="0.25">
      <c r="B26" s="8">
        <v>20</v>
      </c>
      <c r="C26" s="8">
        <v>10</v>
      </c>
      <c r="D26" s="8">
        <v>40</v>
      </c>
      <c r="E26" s="36">
        <v>0.89016270058892211</v>
      </c>
      <c r="F26" s="36">
        <v>0.13130576193003635</v>
      </c>
      <c r="G26" s="36">
        <v>0.37164609554098094</v>
      </c>
      <c r="H26" s="36">
        <v>7.9384843047369993E-2</v>
      </c>
      <c r="I26" s="36">
        <v>0.92882450410396378</v>
      </c>
      <c r="J26" s="36">
        <v>0.10995725729752455</v>
      </c>
      <c r="K26" s="36">
        <v>0.44621759508313791</v>
      </c>
      <c r="L26" s="36">
        <v>0.14228163336078631</v>
      </c>
      <c r="M26" s="36">
        <v>0.83144499558989637</v>
      </c>
      <c r="N26" s="36">
        <v>0.15750629944251399</v>
      </c>
      <c r="O26" s="36">
        <v>0.33362255065517987</v>
      </c>
      <c r="P26" s="36">
        <v>0.13979975120161903</v>
      </c>
    </row>
    <row r="27" spans="2:16" x14ac:dyDescent="0.25">
      <c r="B27" s="8">
        <v>20</v>
      </c>
      <c r="C27" s="8">
        <v>10</v>
      </c>
      <c r="D27" s="8">
        <v>50</v>
      </c>
      <c r="E27" s="36">
        <v>0.90171776008180182</v>
      </c>
      <c r="F27" s="36">
        <v>8.5111165458666926E-2</v>
      </c>
      <c r="G27" s="36">
        <v>0.32779547381276075</v>
      </c>
      <c r="H27" s="36">
        <v>0.10718122025942212</v>
      </c>
      <c r="I27" s="36">
        <v>0.9161278622625566</v>
      </c>
      <c r="J27" s="36">
        <v>7.8537654594768788E-2</v>
      </c>
      <c r="K27" s="36">
        <v>0.36238558616606442</v>
      </c>
      <c r="L27" s="36">
        <v>7.9443926059704989E-2</v>
      </c>
      <c r="M27" s="36">
        <v>0.9417767968482792</v>
      </c>
      <c r="N27" s="36">
        <v>0.14003247539939687</v>
      </c>
      <c r="O27" s="36">
        <v>0.37166689386343549</v>
      </c>
      <c r="P27" s="36">
        <v>0.10160647764871097</v>
      </c>
    </row>
    <row r="28" spans="2:16" x14ac:dyDescent="0.25">
      <c r="B28" s="8">
        <v>20</v>
      </c>
      <c r="C28" s="8">
        <v>15</v>
      </c>
      <c r="D28" s="8">
        <v>30</v>
      </c>
      <c r="E28" s="36">
        <v>1.137052140770221</v>
      </c>
      <c r="F28" s="36">
        <v>0.35288655184733331</v>
      </c>
      <c r="G28" s="36">
        <v>0.60357098116857666</v>
      </c>
      <c r="H28" s="36">
        <v>0.12994217464334873</v>
      </c>
      <c r="I28" s="36">
        <v>0.93079370381497528</v>
      </c>
      <c r="J28" s="36">
        <v>0.26595375166465807</v>
      </c>
      <c r="K28" s="36">
        <v>0.41776422380188621</v>
      </c>
      <c r="L28" s="36">
        <v>4.2503629301932598E-2</v>
      </c>
      <c r="M28" s="36">
        <v>0.93869932092882424</v>
      </c>
      <c r="N28" s="36">
        <v>0.28514187939545238</v>
      </c>
      <c r="O28" s="36">
        <v>0.32723142820874923</v>
      </c>
      <c r="P28" s="36">
        <v>4.9168050340192844E-2</v>
      </c>
    </row>
    <row r="29" spans="2:16" x14ac:dyDescent="0.25">
      <c r="B29" s="8">
        <v>20</v>
      </c>
      <c r="C29" s="8">
        <v>15</v>
      </c>
      <c r="D29" s="8">
        <v>40</v>
      </c>
      <c r="E29" s="36">
        <v>0.86094377557917079</v>
      </c>
      <c r="F29" s="36">
        <v>0.17755800396997659</v>
      </c>
      <c r="G29" s="36">
        <v>0.38312155419425808</v>
      </c>
      <c r="H29" s="36">
        <v>0.11662233566549078</v>
      </c>
      <c r="I29" s="36">
        <v>0.82936845420721994</v>
      </c>
      <c r="J29" s="36">
        <v>0.13948703118578157</v>
      </c>
      <c r="K29" s="36">
        <v>0.28494539564634358</v>
      </c>
      <c r="L29" s="36">
        <v>6.1186202209859299E-2</v>
      </c>
      <c r="M29" s="36">
        <v>0.8938129364446763</v>
      </c>
      <c r="N29" s="36">
        <v>0.30516315889659207</v>
      </c>
      <c r="O29" s="36">
        <v>0.31824132574486352</v>
      </c>
      <c r="P29" s="36">
        <v>4.9923043561034754E-2</v>
      </c>
    </row>
    <row r="30" spans="2:16" x14ac:dyDescent="0.25">
      <c r="B30" s="8">
        <v>20</v>
      </c>
      <c r="C30" s="8">
        <v>15</v>
      </c>
      <c r="D30" s="8">
        <v>50</v>
      </c>
      <c r="E30" s="36">
        <v>0.87890333635581397</v>
      </c>
      <c r="F30" s="36">
        <v>0.14961079796377863</v>
      </c>
      <c r="G30" s="36">
        <v>0.39599005874227144</v>
      </c>
      <c r="H30" s="36">
        <v>0.13372223242565978</v>
      </c>
      <c r="I30" s="36">
        <v>0.88277915979635979</v>
      </c>
      <c r="J30" s="36">
        <v>9.7923526791012946E-2</v>
      </c>
      <c r="K30" s="36">
        <v>0.34937412085851272</v>
      </c>
      <c r="L30" s="36">
        <v>8.8622680844424567E-2</v>
      </c>
      <c r="M30" s="36">
        <v>0.9313414522984067</v>
      </c>
      <c r="N30" s="36">
        <v>0.16959573599534883</v>
      </c>
      <c r="O30" s="36">
        <v>0.34043249545087068</v>
      </c>
      <c r="P30" s="36">
        <v>8.5767766309063284E-2</v>
      </c>
    </row>
    <row r="31" spans="2:16" x14ac:dyDescent="0.25">
      <c r="B31" s="42" t="s">
        <v>5</v>
      </c>
      <c r="C31" s="42"/>
      <c r="D31" s="42"/>
      <c r="E31" s="37">
        <f>AVERAGE(E4:E30)</f>
        <v>0.9116343146953243</v>
      </c>
      <c r="F31" s="37">
        <f t="shared" ref="F31:P31" si="0">AVERAGE(F4:F30)</f>
        <v>0.13294866581711706</v>
      </c>
      <c r="G31" s="37">
        <f t="shared" si="0"/>
        <v>0.38528530997094623</v>
      </c>
      <c r="H31" s="37">
        <f t="shared" si="0"/>
        <v>8.8047593116010431E-2</v>
      </c>
      <c r="I31" s="37">
        <f t="shared" si="0"/>
        <v>0.95103718709886109</v>
      </c>
      <c r="J31" s="37">
        <f t="shared" si="0"/>
        <v>0.14674299013663145</v>
      </c>
      <c r="K31" s="37">
        <f t="shared" si="0"/>
        <v>0.40061314772911111</v>
      </c>
      <c r="L31" s="37">
        <f t="shared" si="0"/>
        <v>9.0909388533505123E-2</v>
      </c>
      <c r="M31" s="37">
        <f t="shared" si="0"/>
        <v>0.95310402125147453</v>
      </c>
      <c r="N31" s="37">
        <f t="shared" si="0"/>
        <v>0.17190353181704002</v>
      </c>
      <c r="O31" s="37">
        <f t="shared" si="0"/>
        <v>0.41311442450445335</v>
      </c>
      <c r="P31" s="37">
        <f t="shared" si="0"/>
        <v>0.10904960717673695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8EF6-6EE6-4676-AF45-A0D5E6495600}">
  <sheetPr>
    <tabColor theme="5" tint="0.39997558519241921"/>
  </sheetPr>
  <dimension ref="C2:CF32"/>
  <sheetViews>
    <sheetView topLeftCell="AN31" zoomScale="70" zoomScaleNormal="70" workbookViewId="0">
      <selection activeCell="AQ5" sqref="AQ5"/>
    </sheetView>
  </sheetViews>
  <sheetFormatPr defaultRowHeight="15.75" x14ac:dyDescent="0.25"/>
  <cols>
    <col min="1" max="1" width="9.140625" style="21"/>
    <col min="2" max="2" width="8.85546875" style="21" customWidth="1"/>
    <col min="3" max="5" width="4.28515625" style="21" customWidth="1"/>
    <col min="6" max="41" width="7.7109375" style="21" customWidth="1"/>
    <col min="42" max="42" width="9.140625" style="21"/>
    <col min="43" max="63" width="7.7109375" style="21" customWidth="1"/>
    <col min="64" max="16384" width="9.140625" style="21"/>
  </cols>
  <sheetData>
    <row r="2" spans="3:84" x14ac:dyDescent="0.25">
      <c r="AS2" s="21" t="s">
        <v>8</v>
      </c>
      <c r="AZ2" s="21" t="s">
        <v>9</v>
      </c>
      <c r="BG2" s="21" t="s">
        <v>10</v>
      </c>
      <c r="BO2" s="21" t="s">
        <v>8</v>
      </c>
      <c r="BV2" s="21" t="s">
        <v>9</v>
      </c>
      <c r="CC2" s="21" t="s">
        <v>10</v>
      </c>
    </row>
    <row r="3" spans="3:84" x14ac:dyDescent="0.25">
      <c r="C3" s="20"/>
      <c r="D3" s="20"/>
      <c r="E3" s="20"/>
      <c r="F3" s="41" t="s">
        <v>8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 t="s">
        <v>9</v>
      </c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 t="s">
        <v>10</v>
      </c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</row>
    <row r="4" spans="3:84" x14ac:dyDescent="0.25">
      <c r="C4" s="13" t="s">
        <v>7</v>
      </c>
      <c r="D4" s="13" t="s">
        <v>0</v>
      </c>
      <c r="E4" s="13" t="s">
        <v>6</v>
      </c>
      <c r="F4" s="29" t="s">
        <v>13</v>
      </c>
      <c r="G4" s="29" t="s">
        <v>14</v>
      </c>
      <c r="H4" s="29" t="s">
        <v>15</v>
      </c>
      <c r="I4" s="29" t="s">
        <v>16</v>
      </c>
      <c r="J4" s="29" t="s">
        <v>17</v>
      </c>
      <c r="K4" s="29" t="s">
        <v>18</v>
      </c>
      <c r="L4" s="29" t="s">
        <v>19</v>
      </c>
      <c r="M4" s="29" t="s">
        <v>20</v>
      </c>
      <c r="N4" s="29" t="s">
        <v>21</v>
      </c>
      <c r="O4" s="29" t="s">
        <v>22</v>
      </c>
      <c r="P4" s="29" t="s">
        <v>23</v>
      </c>
      <c r="Q4" s="29" t="s">
        <v>24</v>
      </c>
      <c r="R4" s="29" t="s">
        <v>13</v>
      </c>
      <c r="S4" s="29" t="s">
        <v>14</v>
      </c>
      <c r="T4" s="29" t="s">
        <v>15</v>
      </c>
      <c r="U4" s="29" t="s">
        <v>16</v>
      </c>
      <c r="V4" s="29" t="s">
        <v>17</v>
      </c>
      <c r="W4" s="29" t="s">
        <v>18</v>
      </c>
      <c r="X4" s="29" t="s">
        <v>19</v>
      </c>
      <c r="Y4" s="29" t="s">
        <v>20</v>
      </c>
      <c r="Z4" s="29" t="s">
        <v>21</v>
      </c>
      <c r="AA4" s="29" t="s">
        <v>22</v>
      </c>
      <c r="AB4" s="29" t="s">
        <v>23</v>
      </c>
      <c r="AC4" s="29" t="s">
        <v>24</v>
      </c>
      <c r="AD4" s="29" t="s">
        <v>13</v>
      </c>
      <c r="AE4" s="29" t="s">
        <v>14</v>
      </c>
      <c r="AF4" s="29" t="s">
        <v>15</v>
      </c>
      <c r="AG4" s="29" t="s">
        <v>16</v>
      </c>
      <c r="AH4" s="29" t="s">
        <v>17</v>
      </c>
      <c r="AI4" s="29" t="s">
        <v>18</v>
      </c>
      <c r="AJ4" s="29" t="s">
        <v>19</v>
      </c>
      <c r="AK4" s="29" t="s">
        <v>20</v>
      </c>
      <c r="AL4" s="29" t="s">
        <v>21</v>
      </c>
      <c r="AM4" s="29" t="s">
        <v>22</v>
      </c>
      <c r="AN4" s="29" t="s">
        <v>23</v>
      </c>
      <c r="AO4" s="29" t="s">
        <v>24</v>
      </c>
      <c r="AQ4" s="32" t="s">
        <v>25</v>
      </c>
      <c r="AR4" s="32" t="s">
        <v>26</v>
      </c>
      <c r="AS4" s="32" t="s">
        <v>27</v>
      </c>
      <c r="AT4" s="32" t="s">
        <v>28</v>
      </c>
      <c r="AU4" s="32" t="s">
        <v>29</v>
      </c>
      <c r="AV4" s="32" t="s">
        <v>30</v>
      </c>
      <c r="AW4" s="29"/>
      <c r="AX4" s="32" t="s">
        <v>25</v>
      </c>
      <c r="AY4" s="32" t="s">
        <v>26</v>
      </c>
      <c r="AZ4" s="32" t="s">
        <v>27</v>
      </c>
      <c r="BA4" s="32" t="s">
        <v>28</v>
      </c>
      <c r="BB4" s="32" t="s">
        <v>29</v>
      </c>
      <c r="BC4" s="32" t="s">
        <v>30</v>
      </c>
      <c r="BD4" s="29"/>
      <c r="BE4" s="32" t="s">
        <v>25</v>
      </c>
      <c r="BF4" s="32" t="s">
        <v>26</v>
      </c>
      <c r="BG4" s="32" t="s">
        <v>27</v>
      </c>
      <c r="BH4" s="32" t="s">
        <v>28</v>
      </c>
      <c r="BI4" s="32" t="s">
        <v>29</v>
      </c>
      <c r="BJ4" s="32" t="s">
        <v>30</v>
      </c>
      <c r="BM4" s="32" t="s">
        <v>31</v>
      </c>
      <c r="BN4" s="32" t="s">
        <v>32</v>
      </c>
      <c r="BO4" s="32" t="s">
        <v>33</v>
      </c>
      <c r="BP4" s="32" t="s">
        <v>34</v>
      </c>
      <c r="BQ4" s="32" t="s">
        <v>35</v>
      </c>
      <c r="BR4" s="32" t="s">
        <v>36</v>
      </c>
      <c r="BS4" s="29"/>
      <c r="BT4" s="32" t="s">
        <v>31</v>
      </c>
      <c r="BU4" s="32" t="s">
        <v>32</v>
      </c>
      <c r="BV4" s="32" t="s">
        <v>33</v>
      </c>
      <c r="BW4" s="32" t="s">
        <v>34</v>
      </c>
      <c r="BX4" s="32" t="s">
        <v>35</v>
      </c>
      <c r="BY4" s="32" t="s">
        <v>36</v>
      </c>
      <c r="BZ4" s="29"/>
      <c r="CA4" s="32" t="s">
        <v>31</v>
      </c>
      <c r="CB4" s="32" t="s">
        <v>32</v>
      </c>
      <c r="CC4" s="32" t="s">
        <v>33</v>
      </c>
      <c r="CD4" s="32" t="s">
        <v>34</v>
      </c>
      <c r="CE4" s="32" t="s">
        <v>35</v>
      </c>
      <c r="CF4" s="32" t="s">
        <v>36</v>
      </c>
    </row>
    <row r="5" spans="3:84" x14ac:dyDescent="0.25">
      <c r="C5" s="8">
        <v>12</v>
      </c>
      <c r="D5" s="8">
        <v>5</v>
      </c>
      <c r="E5" s="8">
        <v>30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0.80476190476190479</v>
      </c>
      <c r="M5">
        <v>0</v>
      </c>
      <c r="N5">
        <v>0.30644953859344326</v>
      </c>
      <c r="O5">
        <v>0.26142857142857145</v>
      </c>
      <c r="P5">
        <v>0</v>
      </c>
      <c r="Q5">
        <v>0.85476190476190472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0.91999999999999993</v>
      </c>
      <c r="Y5">
        <v>0</v>
      </c>
      <c r="Z5">
        <v>0.24376763021924314</v>
      </c>
      <c r="AA5">
        <v>0.29847103091152499</v>
      </c>
      <c r="AB5">
        <v>0</v>
      </c>
      <c r="AC5">
        <v>0.62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0.62615384615384617</v>
      </c>
      <c r="AK5">
        <v>0</v>
      </c>
      <c r="AL5">
        <v>6.8421052631578952E-2</v>
      </c>
      <c r="AM5">
        <v>0.59734103106196135</v>
      </c>
      <c r="AN5">
        <v>0</v>
      </c>
      <c r="AO5">
        <v>0.95494505494505488</v>
      </c>
      <c r="AQ5" s="33">
        <f>F5</f>
        <v>0</v>
      </c>
      <c r="AR5" s="33">
        <f>H5</f>
        <v>0</v>
      </c>
      <c r="AS5" s="33">
        <f>J5</f>
        <v>0</v>
      </c>
      <c r="AT5" s="33">
        <f>L5</f>
        <v>0.80476190476190479</v>
      </c>
      <c r="AU5" s="33">
        <f>N5</f>
        <v>0.30644953859344326</v>
      </c>
      <c r="AV5" s="33">
        <f>P5</f>
        <v>0</v>
      </c>
      <c r="AW5" s="33"/>
      <c r="AX5" s="33">
        <f>R5</f>
        <v>0</v>
      </c>
      <c r="AY5" s="33">
        <f>T5</f>
        <v>0</v>
      </c>
      <c r="AZ5" s="33">
        <f>V5</f>
        <v>0</v>
      </c>
      <c r="BA5" s="33">
        <f>X5</f>
        <v>0.91999999999999993</v>
      </c>
      <c r="BB5" s="33">
        <f>Z5</f>
        <v>0.24376763021924314</v>
      </c>
      <c r="BC5" s="33">
        <f>AB5</f>
        <v>0</v>
      </c>
      <c r="BD5" s="33"/>
      <c r="BE5" s="33">
        <f>AD5</f>
        <v>0</v>
      </c>
      <c r="BF5" s="33">
        <f>AF5</f>
        <v>0</v>
      </c>
      <c r="BG5" s="33">
        <f>AH5</f>
        <v>0</v>
      </c>
      <c r="BH5" s="33">
        <f>AJ5</f>
        <v>0.62615384615384617</v>
      </c>
      <c r="BI5" s="33">
        <f>AL5</f>
        <v>6.8421052631578952E-2</v>
      </c>
      <c r="BJ5" s="33">
        <f>AN5</f>
        <v>0</v>
      </c>
      <c r="BM5" s="33">
        <f>F5</f>
        <v>0</v>
      </c>
      <c r="BN5" s="33">
        <f>I5</f>
        <v>0</v>
      </c>
      <c r="BO5" s="33">
        <f>K5</f>
        <v>0</v>
      </c>
      <c r="BP5" s="33">
        <f>M5</f>
        <v>0</v>
      </c>
      <c r="BQ5" s="33">
        <f>O5</f>
        <v>0.26142857142857145</v>
      </c>
      <c r="BR5" s="33">
        <f>Q5</f>
        <v>0.85476190476190472</v>
      </c>
      <c r="BS5" s="33"/>
      <c r="BT5" s="33">
        <f>S5</f>
        <v>0</v>
      </c>
      <c r="BU5" s="33">
        <f>U5</f>
        <v>0</v>
      </c>
      <c r="BV5" s="33">
        <f>W5</f>
        <v>0</v>
      </c>
      <c r="BW5" s="33">
        <f>Y5</f>
        <v>0</v>
      </c>
      <c r="BX5" s="33">
        <f>AA5</f>
        <v>0.29847103091152499</v>
      </c>
      <c r="BY5" s="33">
        <f>AC5</f>
        <v>0.62</v>
      </c>
      <c r="BZ5" s="33"/>
      <c r="CA5" s="33">
        <f>AE5</f>
        <v>0</v>
      </c>
      <c r="CB5" s="33">
        <f>AG5</f>
        <v>0</v>
      </c>
      <c r="CC5" s="33">
        <f>AI5</f>
        <v>0</v>
      </c>
      <c r="CD5" s="33">
        <f>AK5</f>
        <v>0</v>
      </c>
      <c r="CE5" s="33">
        <f>AM5</f>
        <v>0.59734103106196135</v>
      </c>
      <c r="CF5" s="33">
        <f>AO5</f>
        <v>0.95494505494505488</v>
      </c>
    </row>
    <row r="6" spans="3:84" x14ac:dyDescent="0.25">
      <c r="C6" s="8">
        <v>12</v>
      </c>
      <c r="D6" s="8">
        <v>5</v>
      </c>
      <c r="E6" s="8">
        <v>40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0.84000000000000008</v>
      </c>
      <c r="M6">
        <v>2.666666666666667E-3</v>
      </c>
      <c r="N6">
        <v>0.36984615384615382</v>
      </c>
      <c r="O6">
        <v>0.37988614470372262</v>
      </c>
      <c r="P6">
        <v>0</v>
      </c>
      <c r="Q6">
        <v>0.65030303030303027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0.96923076923076934</v>
      </c>
      <c r="Y6">
        <v>0</v>
      </c>
      <c r="Z6">
        <v>0.30107142857142855</v>
      </c>
      <c r="AA6">
        <v>0.22078500879259894</v>
      </c>
      <c r="AB6">
        <v>0</v>
      </c>
      <c r="AC6">
        <v>0.81923076923076932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0.63636363636363635</v>
      </c>
      <c r="AK6">
        <v>0</v>
      </c>
      <c r="AL6">
        <v>0.36779233008046563</v>
      </c>
      <c r="AM6">
        <v>0.17615086102352656</v>
      </c>
      <c r="AN6">
        <v>0</v>
      </c>
      <c r="AO6">
        <v>0.81333333333333324</v>
      </c>
      <c r="AQ6" s="33">
        <f t="shared" ref="AQ6:AQ31" si="0">F6</f>
        <v>0</v>
      </c>
      <c r="AR6" s="33">
        <f t="shared" ref="AR6:AR31" si="1">H6</f>
        <v>0</v>
      </c>
      <c r="AS6" s="33">
        <f t="shared" ref="AS6:AS31" si="2">J6</f>
        <v>0</v>
      </c>
      <c r="AT6" s="33">
        <f t="shared" ref="AT6:AT31" si="3">L6</f>
        <v>0.84000000000000008</v>
      </c>
      <c r="AU6" s="33">
        <f t="shared" ref="AU6:AU31" si="4">N6</f>
        <v>0.36984615384615382</v>
      </c>
      <c r="AV6" s="33">
        <f t="shared" ref="AV6:AV31" si="5">P6</f>
        <v>0</v>
      </c>
      <c r="AW6" s="33"/>
      <c r="AX6" s="33">
        <f t="shared" ref="AX6:AX31" si="6">R6</f>
        <v>0</v>
      </c>
      <c r="AY6" s="33">
        <f t="shared" ref="AY6:AY31" si="7">T6</f>
        <v>0</v>
      </c>
      <c r="AZ6" s="33">
        <f t="shared" ref="AZ6:AZ31" si="8">V6</f>
        <v>0</v>
      </c>
      <c r="BA6" s="33">
        <f t="shared" ref="BA6:BA31" si="9">X6</f>
        <v>0.96923076923076934</v>
      </c>
      <c r="BB6" s="33">
        <f t="shared" ref="BB6:BB31" si="10">Z6</f>
        <v>0.30107142857142855</v>
      </c>
      <c r="BC6" s="33">
        <f t="shared" ref="BC6:BC31" si="11">AB6</f>
        <v>0</v>
      </c>
      <c r="BD6" s="33"/>
      <c r="BE6" s="33">
        <f t="shared" ref="BE6:BE31" si="12">AD6</f>
        <v>0</v>
      </c>
      <c r="BF6" s="33">
        <f t="shared" ref="BF6:BF31" si="13">AF6</f>
        <v>0</v>
      </c>
      <c r="BG6" s="33">
        <f t="shared" ref="BG6:BG31" si="14">AH6</f>
        <v>0</v>
      </c>
      <c r="BH6" s="33">
        <f t="shared" ref="BH6:BH31" si="15">AJ6</f>
        <v>0.63636363636363635</v>
      </c>
      <c r="BI6" s="33">
        <f t="shared" ref="BI6:BI31" si="16">AL6</f>
        <v>0.36779233008046563</v>
      </c>
      <c r="BJ6" s="33">
        <f t="shared" ref="BJ6:BJ31" si="17">AN6</f>
        <v>0</v>
      </c>
      <c r="BM6" s="33">
        <f t="shared" ref="BM6:BM31" si="18">F6</f>
        <v>0</v>
      </c>
      <c r="BN6" s="33">
        <f t="shared" ref="BN6:BN31" si="19">I6</f>
        <v>0</v>
      </c>
      <c r="BO6" s="33">
        <f t="shared" ref="BO6:BO31" si="20">K6</f>
        <v>0</v>
      </c>
      <c r="BP6" s="33">
        <f t="shared" ref="BP6:BP31" si="21">M6</f>
        <v>2.666666666666667E-3</v>
      </c>
      <c r="BQ6" s="33">
        <f t="shared" ref="BQ6:BQ31" si="22">O6</f>
        <v>0.37988614470372262</v>
      </c>
      <c r="BR6" s="33">
        <f t="shared" ref="BR6:BR31" si="23">Q6</f>
        <v>0.65030303030303027</v>
      </c>
      <c r="BS6" s="33"/>
      <c r="BT6" s="33">
        <f t="shared" ref="BT6:BT31" si="24">S6</f>
        <v>0</v>
      </c>
      <c r="BU6" s="33">
        <f t="shared" ref="BU6:BU31" si="25">U6</f>
        <v>0</v>
      </c>
      <c r="BV6" s="33">
        <f t="shared" ref="BV6:BV31" si="26">W6</f>
        <v>0</v>
      </c>
      <c r="BW6" s="33">
        <f t="shared" ref="BW6:BW31" si="27">Y6</f>
        <v>0</v>
      </c>
      <c r="BX6" s="33">
        <f t="shared" ref="BX6:BX31" si="28">AA6</f>
        <v>0.22078500879259894</v>
      </c>
      <c r="BY6" s="33">
        <f t="shared" ref="BY6:BY31" si="29">AC6</f>
        <v>0.81923076923076932</v>
      </c>
      <c r="BZ6" s="33"/>
      <c r="CA6" s="33">
        <f t="shared" ref="CA6:CA31" si="30">AE6</f>
        <v>0</v>
      </c>
      <c r="CB6" s="33">
        <f t="shared" ref="CB6:CB31" si="31">AG6</f>
        <v>0</v>
      </c>
      <c r="CC6" s="33">
        <f t="shared" ref="CC6:CC31" si="32">AI6</f>
        <v>0</v>
      </c>
      <c r="CD6" s="33">
        <f t="shared" ref="CD6:CD31" si="33">AK6</f>
        <v>0</v>
      </c>
      <c r="CE6" s="33">
        <f t="shared" ref="CE6:CE31" si="34">AM6</f>
        <v>0.17615086102352656</v>
      </c>
      <c r="CF6" s="33">
        <f t="shared" ref="CF6:CF31" si="35">AO6</f>
        <v>0.81333333333333324</v>
      </c>
    </row>
    <row r="7" spans="3:84" x14ac:dyDescent="0.25">
      <c r="C7" s="8">
        <v>12</v>
      </c>
      <c r="D7" s="8">
        <v>5</v>
      </c>
      <c r="E7" s="8">
        <v>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0.74</v>
      </c>
      <c r="M7">
        <v>0</v>
      </c>
      <c r="N7">
        <v>0.47817888326362895</v>
      </c>
      <c r="O7">
        <v>0.30785799168152106</v>
      </c>
      <c r="P7">
        <v>0</v>
      </c>
      <c r="Q7">
        <v>0.85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0.85333333333333328</v>
      </c>
      <c r="Y7">
        <v>0</v>
      </c>
      <c r="Z7">
        <v>0.39724310776942351</v>
      </c>
      <c r="AA7">
        <v>0.19155762532182341</v>
      </c>
      <c r="AB7">
        <v>0</v>
      </c>
      <c r="AC7">
        <v>0.65222222222222226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0.78444444444444439</v>
      </c>
      <c r="AK7">
        <v>0</v>
      </c>
      <c r="AL7">
        <v>0.34471314451706608</v>
      </c>
      <c r="AM7">
        <v>0.27354719500274183</v>
      </c>
      <c r="AN7">
        <v>0</v>
      </c>
      <c r="AO7">
        <v>0.68141414141414147</v>
      </c>
      <c r="AQ7" s="33">
        <f t="shared" si="0"/>
        <v>0</v>
      </c>
      <c r="AR7" s="33">
        <f t="shared" si="1"/>
        <v>0</v>
      </c>
      <c r="AS7" s="33">
        <f t="shared" si="2"/>
        <v>0</v>
      </c>
      <c r="AT7" s="33">
        <f t="shared" si="3"/>
        <v>0.74</v>
      </c>
      <c r="AU7" s="33">
        <f t="shared" si="4"/>
        <v>0.47817888326362895</v>
      </c>
      <c r="AV7" s="33">
        <f t="shared" si="5"/>
        <v>0</v>
      </c>
      <c r="AW7" s="33"/>
      <c r="AX7" s="33">
        <f t="shared" si="6"/>
        <v>0</v>
      </c>
      <c r="AY7" s="33">
        <f t="shared" si="7"/>
        <v>0</v>
      </c>
      <c r="AZ7" s="33">
        <f t="shared" si="8"/>
        <v>0</v>
      </c>
      <c r="BA7" s="33">
        <f t="shared" si="9"/>
        <v>0.85333333333333328</v>
      </c>
      <c r="BB7" s="33">
        <f t="shared" si="10"/>
        <v>0.39724310776942351</v>
      </c>
      <c r="BC7" s="33">
        <f t="shared" si="11"/>
        <v>0</v>
      </c>
      <c r="BD7" s="33"/>
      <c r="BE7" s="33">
        <f t="shared" si="12"/>
        <v>0</v>
      </c>
      <c r="BF7" s="33">
        <f t="shared" si="13"/>
        <v>0</v>
      </c>
      <c r="BG7" s="33">
        <f t="shared" si="14"/>
        <v>0</v>
      </c>
      <c r="BH7" s="33">
        <f t="shared" si="15"/>
        <v>0.78444444444444439</v>
      </c>
      <c r="BI7" s="33">
        <f t="shared" si="16"/>
        <v>0.34471314451706608</v>
      </c>
      <c r="BJ7" s="33">
        <f t="shared" si="17"/>
        <v>0</v>
      </c>
      <c r="BM7" s="33">
        <f t="shared" si="18"/>
        <v>0</v>
      </c>
      <c r="BN7" s="33">
        <f t="shared" si="19"/>
        <v>0</v>
      </c>
      <c r="BO7" s="33">
        <f t="shared" si="20"/>
        <v>0</v>
      </c>
      <c r="BP7" s="33">
        <f t="shared" si="21"/>
        <v>0</v>
      </c>
      <c r="BQ7" s="33">
        <f t="shared" si="22"/>
        <v>0.30785799168152106</v>
      </c>
      <c r="BR7" s="33">
        <f t="shared" si="23"/>
        <v>0.85</v>
      </c>
      <c r="BS7" s="33"/>
      <c r="BT7" s="33">
        <f t="shared" si="24"/>
        <v>0</v>
      </c>
      <c r="BU7" s="33">
        <f t="shared" si="25"/>
        <v>0</v>
      </c>
      <c r="BV7" s="33">
        <f t="shared" si="26"/>
        <v>0</v>
      </c>
      <c r="BW7" s="33">
        <f t="shared" si="27"/>
        <v>0</v>
      </c>
      <c r="BX7" s="33">
        <f t="shared" si="28"/>
        <v>0.19155762532182341</v>
      </c>
      <c r="BY7" s="33">
        <f t="shared" si="29"/>
        <v>0.65222222222222226</v>
      </c>
      <c r="BZ7" s="33"/>
      <c r="CA7" s="33">
        <f t="shared" si="30"/>
        <v>0</v>
      </c>
      <c r="CB7" s="33">
        <f t="shared" si="31"/>
        <v>0</v>
      </c>
      <c r="CC7" s="33">
        <f t="shared" si="32"/>
        <v>0</v>
      </c>
      <c r="CD7" s="33">
        <f t="shared" si="33"/>
        <v>0</v>
      </c>
      <c r="CE7" s="33">
        <f t="shared" si="34"/>
        <v>0.27354719500274183</v>
      </c>
      <c r="CF7" s="33">
        <f t="shared" si="35"/>
        <v>0.68141414141414147</v>
      </c>
    </row>
    <row r="8" spans="3:84" x14ac:dyDescent="0.25">
      <c r="C8" s="8">
        <v>12</v>
      </c>
      <c r="D8" s="8">
        <v>10</v>
      </c>
      <c r="E8" s="8">
        <v>30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0.65714285714285714</v>
      </c>
      <c r="M8">
        <v>0</v>
      </c>
      <c r="N8">
        <v>1.1764705882352941E-2</v>
      </c>
      <c r="O8">
        <v>0.7321116335771507</v>
      </c>
      <c r="P8">
        <v>0</v>
      </c>
      <c r="Q8">
        <v>0.97777777777777786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0.81555555555555548</v>
      </c>
      <c r="Y8">
        <v>4.081632653061224E-3</v>
      </c>
      <c r="Z8">
        <v>7.2413793103448282E-2</v>
      </c>
      <c r="AA8">
        <v>0.76304851233422666</v>
      </c>
      <c r="AB8">
        <v>0</v>
      </c>
      <c r="AC8">
        <v>0.95555555555555549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0.58545454545454545</v>
      </c>
      <c r="AK8">
        <v>8.0000000000000002E-3</v>
      </c>
      <c r="AL8">
        <v>4.7619047619047615E-3</v>
      </c>
      <c r="AM8">
        <v>0.61730158730158735</v>
      </c>
      <c r="AN8">
        <v>0</v>
      </c>
      <c r="AO8">
        <v>0.94545454545454555</v>
      </c>
      <c r="AQ8" s="33">
        <f t="shared" si="0"/>
        <v>0</v>
      </c>
      <c r="AR8" s="33">
        <f t="shared" si="1"/>
        <v>0</v>
      </c>
      <c r="AS8" s="33">
        <f t="shared" si="2"/>
        <v>0</v>
      </c>
      <c r="AT8" s="33">
        <f t="shared" si="3"/>
        <v>0.65714285714285714</v>
      </c>
      <c r="AU8" s="33">
        <f t="shared" si="4"/>
        <v>1.1764705882352941E-2</v>
      </c>
      <c r="AV8" s="33">
        <f t="shared" si="5"/>
        <v>0</v>
      </c>
      <c r="AW8" s="33"/>
      <c r="AX8" s="33">
        <f t="shared" si="6"/>
        <v>0</v>
      </c>
      <c r="AY8" s="33">
        <f t="shared" si="7"/>
        <v>0</v>
      </c>
      <c r="AZ8" s="33">
        <f t="shared" si="8"/>
        <v>0</v>
      </c>
      <c r="BA8" s="33">
        <f t="shared" si="9"/>
        <v>0.81555555555555548</v>
      </c>
      <c r="BB8" s="33">
        <f t="shared" si="10"/>
        <v>7.2413793103448282E-2</v>
      </c>
      <c r="BC8" s="33">
        <f t="shared" si="11"/>
        <v>0</v>
      </c>
      <c r="BD8" s="33"/>
      <c r="BE8" s="33">
        <f t="shared" si="12"/>
        <v>0</v>
      </c>
      <c r="BF8" s="33">
        <f t="shared" si="13"/>
        <v>0</v>
      </c>
      <c r="BG8" s="33">
        <f t="shared" si="14"/>
        <v>0</v>
      </c>
      <c r="BH8" s="33">
        <f t="shared" si="15"/>
        <v>0.58545454545454545</v>
      </c>
      <c r="BI8" s="33">
        <f t="shared" si="16"/>
        <v>4.7619047619047615E-3</v>
      </c>
      <c r="BJ8" s="33">
        <f t="shared" si="17"/>
        <v>0</v>
      </c>
      <c r="BM8" s="33">
        <f t="shared" si="18"/>
        <v>0</v>
      </c>
      <c r="BN8" s="33">
        <f t="shared" si="19"/>
        <v>0</v>
      </c>
      <c r="BO8" s="33">
        <f t="shared" si="20"/>
        <v>0</v>
      </c>
      <c r="BP8" s="33">
        <f t="shared" si="21"/>
        <v>0</v>
      </c>
      <c r="BQ8" s="33">
        <f t="shared" si="22"/>
        <v>0.7321116335771507</v>
      </c>
      <c r="BR8" s="33">
        <f t="shared" si="23"/>
        <v>0.97777777777777786</v>
      </c>
      <c r="BS8" s="33"/>
      <c r="BT8" s="33">
        <f t="shared" si="24"/>
        <v>0</v>
      </c>
      <c r="BU8" s="33">
        <f t="shared" si="25"/>
        <v>0</v>
      </c>
      <c r="BV8" s="33">
        <f t="shared" si="26"/>
        <v>0</v>
      </c>
      <c r="BW8" s="33">
        <f t="shared" si="27"/>
        <v>4.081632653061224E-3</v>
      </c>
      <c r="BX8" s="33">
        <f t="shared" si="28"/>
        <v>0.76304851233422666</v>
      </c>
      <c r="BY8" s="33">
        <f t="shared" si="29"/>
        <v>0.95555555555555549</v>
      </c>
      <c r="BZ8" s="33"/>
      <c r="CA8" s="33">
        <f t="shared" si="30"/>
        <v>0</v>
      </c>
      <c r="CB8" s="33">
        <f t="shared" si="31"/>
        <v>0</v>
      </c>
      <c r="CC8" s="33">
        <f t="shared" si="32"/>
        <v>0</v>
      </c>
      <c r="CD8" s="33">
        <f t="shared" si="33"/>
        <v>8.0000000000000002E-3</v>
      </c>
      <c r="CE8" s="33">
        <f t="shared" si="34"/>
        <v>0.61730158730158735</v>
      </c>
      <c r="CF8" s="33">
        <f t="shared" si="35"/>
        <v>0.94545454545454555</v>
      </c>
    </row>
    <row r="9" spans="3:84" x14ac:dyDescent="0.25">
      <c r="C9" s="8">
        <v>12</v>
      </c>
      <c r="D9" s="8">
        <v>10</v>
      </c>
      <c r="E9" s="8">
        <v>40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0.77500000000000002</v>
      </c>
      <c r="M9">
        <v>0</v>
      </c>
      <c r="N9">
        <v>7.7243834223239258E-2</v>
      </c>
      <c r="O9">
        <v>0.48302085592423916</v>
      </c>
      <c r="P9">
        <v>0</v>
      </c>
      <c r="Q9">
        <v>0.95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0.90769230769230769</v>
      </c>
      <c r="Y9">
        <v>0</v>
      </c>
      <c r="Z9">
        <v>0.30937504188278175</v>
      </c>
      <c r="AA9">
        <v>0.15244638276876854</v>
      </c>
      <c r="AB9">
        <v>0</v>
      </c>
      <c r="AC9">
        <v>0.97777777777777786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0.88333333333333319</v>
      </c>
      <c r="AK9">
        <v>0</v>
      </c>
      <c r="AL9">
        <v>0.25964619965967101</v>
      </c>
      <c r="AM9">
        <v>0.34053853754940711</v>
      </c>
      <c r="AN9">
        <v>0</v>
      </c>
      <c r="AO9">
        <v>0.32333333333333331</v>
      </c>
      <c r="AQ9" s="33">
        <f t="shared" si="0"/>
        <v>0</v>
      </c>
      <c r="AR9" s="33">
        <f t="shared" si="1"/>
        <v>0</v>
      </c>
      <c r="AS9" s="33">
        <f t="shared" si="2"/>
        <v>0</v>
      </c>
      <c r="AT9" s="33">
        <f t="shared" si="3"/>
        <v>0.77500000000000002</v>
      </c>
      <c r="AU9" s="33">
        <f t="shared" si="4"/>
        <v>7.7243834223239258E-2</v>
      </c>
      <c r="AV9" s="33">
        <f t="shared" si="5"/>
        <v>0</v>
      </c>
      <c r="AW9" s="33"/>
      <c r="AX9" s="33">
        <f t="shared" si="6"/>
        <v>0</v>
      </c>
      <c r="AY9" s="33">
        <f t="shared" si="7"/>
        <v>0</v>
      </c>
      <c r="AZ9" s="33">
        <f t="shared" si="8"/>
        <v>0</v>
      </c>
      <c r="BA9" s="33">
        <f t="shared" si="9"/>
        <v>0.90769230769230769</v>
      </c>
      <c r="BB9" s="33">
        <f t="shared" si="10"/>
        <v>0.30937504188278175</v>
      </c>
      <c r="BC9" s="33">
        <f t="shared" si="11"/>
        <v>0</v>
      </c>
      <c r="BD9" s="33"/>
      <c r="BE9" s="33">
        <f t="shared" si="12"/>
        <v>0</v>
      </c>
      <c r="BF9" s="33">
        <f t="shared" si="13"/>
        <v>0</v>
      </c>
      <c r="BG9" s="33">
        <f t="shared" si="14"/>
        <v>0</v>
      </c>
      <c r="BH9" s="33">
        <f t="shared" si="15"/>
        <v>0.88333333333333319</v>
      </c>
      <c r="BI9" s="33">
        <f t="shared" si="16"/>
        <v>0.25964619965967101</v>
      </c>
      <c r="BJ9" s="33">
        <f t="shared" si="17"/>
        <v>0</v>
      </c>
      <c r="BM9" s="33">
        <f t="shared" si="18"/>
        <v>0</v>
      </c>
      <c r="BN9" s="33">
        <f t="shared" si="19"/>
        <v>0</v>
      </c>
      <c r="BO9" s="33">
        <f t="shared" si="20"/>
        <v>0</v>
      </c>
      <c r="BP9" s="33">
        <f t="shared" si="21"/>
        <v>0</v>
      </c>
      <c r="BQ9" s="33">
        <f t="shared" si="22"/>
        <v>0.48302085592423916</v>
      </c>
      <c r="BR9" s="33">
        <f t="shared" si="23"/>
        <v>0.95</v>
      </c>
      <c r="BS9" s="33"/>
      <c r="BT9" s="33">
        <f t="shared" si="24"/>
        <v>0</v>
      </c>
      <c r="BU9" s="33">
        <f t="shared" si="25"/>
        <v>0</v>
      </c>
      <c r="BV9" s="33">
        <f t="shared" si="26"/>
        <v>0</v>
      </c>
      <c r="BW9" s="33">
        <f t="shared" si="27"/>
        <v>0</v>
      </c>
      <c r="BX9" s="33">
        <f t="shared" si="28"/>
        <v>0.15244638276876854</v>
      </c>
      <c r="BY9" s="33">
        <f t="shared" si="29"/>
        <v>0.97777777777777786</v>
      </c>
      <c r="BZ9" s="33"/>
      <c r="CA9" s="33">
        <f t="shared" si="30"/>
        <v>0</v>
      </c>
      <c r="CB9" s="33">
        <f t="shared" si="31"/>
        <v>0</v>
      </c>
      <c r="CC9" s="33">
        <f t="shared" si="32"/>
        <v>0</v>
      </c>
      <c r="CD9" s="33">
        <f t="shared" si="33"/>
        <v>0</v>
      </c>
      <c r="CE9" s="33">
        <f t="shared" si="34"/>
        <v>0.34053853754940711</v>
      </c>
      <c r="CF9" s="33">
        <f t="shared" si="35"/>
        <v>0.32333333333333331</v>
      </c>
    </row>
    <row r="10" spans="3:84" x14ac:dyDescent="0.25">
      <c r="C10" s="8">
        <v>12</v>
      </c>
      <c r="D10" s="8">
        <v>10</v>
      </c>
      <c r="E10" s="8">
        <v>50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0.97499999999999998</v>
      </c>
      <c r="M10">
        <v>0</v>
      </c>
      <c r="N10">
        <v>0.19081356235040475</v>
      </c>
      <c r="O10">
        <v>0.43879563045836373</v>
      </c>
      <c r="P10">
        <v>0</v>
      </c>
      <c r="Q10">
        <v>0.97777777777777786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0.67500000000000004</v>
      </c>
      <c r="Y10">
        <v>0</v>
      </c>
      <c r="Z10">
        <v>0.17649096002037179</v>
      </c>
      <c r="AA10">
        <v>0.30521867434816619</v>
      </c>
      <c r="AB10">
        <v>0</v>
      </c>
      <c r="AC10">
        <v>0.9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0.6</v>
      </c>
      <c r="AK10">
        <v>0</v>
      </c>
      <c r="AL10">
        <v>0.21945454545454549</v>
      </c>
      <c r="AM10">
        <v>0.26507575757575752</v>
      </c>
      <c r="AN10">
        <v>0</v>
      </c>
      <c r="AO10">
        <v>0.7</v>
      </c>
      <c r="AQ10" s="33">
        <f t="shared" si="0"/>
        <v>0</v>
      </c>
      <c r="AR10" s="33">
        <f t="shared" si="1"/>
        <v>0</v>
      </c>
      <c r="AS10" s="33">
        <f t="shared" si="2"/>
        <v>0</v>
      </c>
      <c r="AT10" s="33">
        <f t="shared" si="3"/>
        <v>0.97499999999999998</v>
      </c>
      <c r="AU10" s="33">
        <f t="shared" si="4"/>
        <v>0.19081356235040475</v>
      </c>
      <c r="AV10" s="33">
        <f t="shared" si="5"/>
        <v>0</v>
      </c>
      <c r="AW10" s="33"/>
      <c r="AX10" s="33">
        <f t="shared" si="6"/>
        <v>0</v>
      </c>
      <c r="AY10" s="33">
        <f t="shared" si="7"/>
        <v>0</v>
      </c>
      <c r="AZ10" s="33">
        <f t="shared" si="8"/>
        <v>0</v>
      </c>
      <c r="BA10" s="33">
        <f t="shared" si="9"/>
        <v>0.67500000000000004</v>
      </c>
      <c r="BB10" s="33">
        <f t="shared" si="10"/>
        <v>0.17649096002037179</v>
      </c>
      <c r="BC10" s="33">
        <f t="shared" si="11"/>
        <v>0</v>
      </c>
      <c r="BD10" s="33"/>
      <c r="BE10" s="33">
        <f t="shared" si="12"/>
        <v>0</v>
      </c>
      <c r="BF10" s="33">
        <f t="shared" si="13"/>
        <v>0</v>
      </c>
      <c r="BG10" s="33">
        <f t="shared" si="14"/>
        <v>0</v>
      </c>
      <c r="BH10" s="33">
        <f t="shared" si="15"/>
        <v>0.6</v>
      </c>
      <c r="BI10" s="33">
        <f t="shared" si="16"/>
        <v>0.21945454545454549</v>
      </c>
      <c r="BJ10" s="33">
        <f t="shared" si="17"/>
        <v>0</v>
      </c>
      <c r="BM10" s="33">
        <f t="shared" si="18"/>
        <v>0</v>
      </c>
      <c r="BN10" s="33">
        <f t="shared" si="19"/>
        <v>0</v>
      </c>
      <c r="BO10" s="33">
        <f t="shared" si="20"/>
        <v>0</v>
      </c>
      <c r="BP10" s="33">
        <f t="shared" si="21"/>
        <v>0</v>
      </c>
      <c r="BQ10" s="33">
        <f t="shared" si="22"/>
        <v>0.43879563045836373</v>
      </c>
      <c r="BR10" s="33">
        <f t="shared" si="23"/>
        <v>0.97777777777777786</v>
      </c>
      <c r="BS10" s="33"/>
      <c r="BT10" s="33">
        <f t="shared" si="24"/>
        <v>0</v>
      </c>
      <c r="BU10" s="33">
        <f t="shared" si="25"/>
        <v>0</v>
      </c>
      <c r="BV10" s="33">
        <f t="shared" si="26"/>
        <v>0</v>
      </c>
      <c r="BW10" s="33">
        <f t="shared" si="27"/>
        <v>0</v>
      </c>
      <c r="BX10" s="33">
        <f t="shared" si="28"/>
        <v>0.30521867434816619</v>
      </c>
      <c r="BY10" s="33">
        <f t="shared" si="29"/>
        <v>0.9</v>
      </c>
      <c r="BZ10" s="33"/>
      <c r="CA10" s="33">
        <f t="shared" si="30"/>
        <v>0</v>
      </c>
      <c r="CB10" s="33">
        <f t="shared" si="31"/>
        <v>0</v>
      </c>
      <c r="CC10" s="33">
        <f t="shared" si="32"/>
        <v>0</v>
      </c>
      <c r="CD10" s="33">
        <f t="shared" si="33"/>
        <v>0</v>
      </c>
      <c r="CE10" s="33">
        <f t="shared" si="34"/>
        <v>0.26507575757575752</v>
      </c>
      <c r="CF10" s="33">
        <f t="shared" si="35"/>
        <v>0.7</v>
      </c>
    </row>
    <row r="11" spans="3:84" x14ac:dyDescent="0.25">
      <c r="C11" s="8">
        <v>12</v>
      </c>
      <c r="D11" s="8">
        <v>15</v>
      </c>
      <c r="E11" s="8">
        <v>30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0.19666666666666668</v>
      </c>
      <c r="M11">
        <v>9.8968253968253955E-2</v>
      </c>
      <c r="N11">
        <v>0</v>
      </c>
      <c r="O11">
        <v>0.85331168831168824</v>
      </c>
      <c r="P11">
        <v>0</v>
      </c>
      <c r="Q11">
        <v>0.97777777777777786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0.3571428571428571</v>
      </c>
      <c r="Y11">
        <v>6.1176470588235297E-2</v>
      </c>
      <c r="Z11">
        <v>4.791666666666667E-2</v>
      </c>
      <c r="AA11">
        <v>0.67342602495543669</v>
      </c>
      <c r="AB11">
        <v>0</v>
      </c>
      <c r="AC11">
        <v>0.98181818181818181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0.34666666666666668</v>
      </c>
      <c r="AK11">
        <v>2.3897058823529414E-2</v>
      </c>
      <c r="AL11">
        <v>5.6410256410256411E-2</v>
      </c>
      <c r="AM11">
        <v>0.64231510410986792</v>
      </c>
      <c r="AN11">
        <v>0</v>
      </c>
      <c r="AO11">
        <v>1</v>
      </c>
      <c r="AQ11" s="33">
        <f t="shared" si="0"/>
        <v>0</v>
      </c>
      <c r="AR11" s="33">
        <f t="shared" si="1"/>
        <v>0</v>
      </c>
      <c r="AS11" s="33">
        <f t="shared" si="2"/>
        <v>0</v>
      </c>
      <c r="AT11" s="33">
        <f t="shared" si="3"/>
        <v>0.19666666666666668</v>
      </c>
      <c r="AU11" s="33">
        <f t="shared" si="4"/>
        <v>0</v>
      </c>
      <c r="AV11" s="33">
        <f t="shared" si="5"/>
        <v>0</v>
      </c>
      <c r="AW11" s="33"/>
      <c r="AX11" s="33">
        <f t="shared" si="6"/>
        <v>0</v>
      </c>
      <c r="AY11" s="33">
        <f t="shared" si="7"/>
        <v>0</v>
      </c>
      <c r="AZ11" s="33">
        <f t="shared" si="8"/>
        <v>0</v>
      </c>
      <c r="BA11" s="33">
        <f t="shared" si="9"/>
        <v>0.3571428571428571</v>
      </c>
      <c r="BB11" s="33">
        <f t="shared" si="10"/>
        <v>4.791666666666667E-2</v>
      </c>
      <c r="BC11" s="33">
        <f t="shared" si="11"/>
        <v>0</v>
      </c>
      <c r="BD11" s="33"/>
      <c r="BE11" s="33">
        <f t="shared" si="12"/>
        <v>0</v>
      </c>
      <c r="BF11" s="33">
        <f t="shared" si="13"/>
        <v>0</v>
      </c>
      <c r="BG11" s="33">
        <f t="shared" si="14"/>
        <v>0</v>
      </c>
      <c r="BH11" s="33">
        <f t="shared" si="15"/>
        <v>0.34666666666666668</v>
      </c>
      <c r="BI11" s="33">
        <f t="shared" si="16"/>
        <v>5.6410256410256411E-2</v>
      </c>
      <c r="BJ11" s="33">
        <f t="shared" si="17"/>
        <v>0</v>
      </c>
      <c r="BM11" s="33">
        <f t="shared" si="18"/>
        <v>0</v>
      </c>
      <c r="BN11" s="33">
        <f t="shared" si="19"/>
        <v>0</v>
      </c>
      <c r="BO11" s="33">
        <f t="shared" si="20"/>
        <v>0</v>
      </c>
      <c r="BP11" s="33">
        <f t="shared" si="21"/>
        <v>9.8968253968253955E-2</v>
      </c>
      <c r="BQ11" s="33">
        <f t="shared" si="22"/>
        <v>0.85331168831168824</v>
      </c>
      <c r="BR11" s="33">
        <f t="shared" si="23"/>
        <v>0.97777777777777786</v>
      </c>
      <c r="BS11" s="33"/>
      <c r="BT11" s="33">
        <f t="shared" si="24"/>
        <v>0</v>
      </c>
      <c r="BU11" s="33">
        <f t="shared" si="25"/>
        <v>0</v>
      </c>
      <c r="BV11" s="33">
        <f t="shared" si="26"/>
        <v>0</v>
      </c>
      <c r="BW11" s="33">
        <f t="shared" si="27"/>
        <v>6.1176470588235297E-2</v>
      </c>
      <c r="BX11" s="33">
        <f t="shared" si="28"/>
        <v>0.67342602495543669</v>
      </c>
      <c r="BY11" s="33">
        <f t="shared" si="29"/>
        <v>0.98181818181818181</v>
      </c>
      <c r="BZ11" s="33"/>
      <c r="CA11" s="33">
        <f t="shared" si="30"/>
        <v>0</v>
      </c>
      <c r="CB11" s="33">
        <f t="shared" si="31"/>
        <v>0</v>
      </c>
      <c r="CC11" s="33">
        <f t="shared" si="32"/>
        <v>0</v>
      </c>
      <c r="CD11" s="33">
        <f t="shared" si="33"/>
        <v>2.3897058823529414E-2</v>
      </c>
      <c r="CE11" s="33">
        <f t="shared" si="34"/>
        <v>0.64231510410986792</v>
      </c>
      <c r="CF11" s="33">
        <f t="shared" si="35"/>
        <v>1</v>
      </c>
    </row>
    <row r="12" spans="3:84" x14ac:dyDescent="0.25">
      <c r="C12" s="8">
        <v>12</v>
      </c>
      <c r="D12" s="8">
        <v>15</v>
      </c>
      <c r="E12" s="8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0.72</v>
      </c>
      <c r="M12">
        <v>0</v>
      </c>
      <c r="N12">
        <v>9.5451335387776066E-3</v>
      </c>
      <c r="O12">
        <v>0.78720629645016849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0.51428571428571423</v>
      </c>
      <c r="Y12">
        <v>1.0526315789473684E-2</v>
      </c>
      <c r="Z12">
        <v>0.1158632156290236</v>
      </c>
      <c r="AA12">
        <v>0.66975591151792524</v>
      </c>
      <c r="AB12">
        <v>0</v>
      </c>
      <c r="AC12">
        <v>0.93333333333333335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0.608008658008658</v>
      </c>
      <c r="AK12">
        <v>0</v>
      </c>
      <c r="AL12">
        <v>2.9308755760368666E-2</v>
      </c>
      <c r="AM12">
        <v>0.60879843840370162</v>
      </c>
      <c r="AN12">
        <v>0</v>
      </c>
      <c r="AO12">
        <v>0.98181818181818181</v>
      </c>
      <c r="AQ12" s="33">
        <f t="shared" si="0"/>
        <v>0</v>
      </c>
      <c r="AR12" s="33">
        <f t="shared" si="1"/>
        <v>0</v>
      </c>
      <c r="AS12" s="33">
        <f t="shared" si="2"/>
        <v>0</v>
      </c>
      <c r="AT12" s="33">
        <f t="shared" si="3"/>
        <v>0.72</v>
      </c>
      <c r="AU12" s="33">
        <f t="shared" si="4"/>
        <v>9.5451335387776066E-3</v>
      </c>
      <c r="AV12" s="33">
        <f t="shared" si="5"/>
        <v>0</v>
      </c>
      <c r="AW12" s="33"/>
      <c r="AX12" s="33">
        <f t="shared" si="6"/>
        <v>0</v>
      </c>
      <c r="AY12" s="33">
        <f t="shared" si="7"/>
        <v>0</v>
      </c>
      <c r="AZ12" s="33">
        <f t="shared" si="8"/>
        <v>0</v>
      </c>
      <c r="BA12" s="33">
        <f t="shared" si="9"/>
        <v>0.51428571428571423</v>
      </c>
      <c r="BB12" s="33">
        <f t="shared" si="10"/>
        <v>0.1158632156290236</v>
      </c>
      <c r="BC12" s="33">
        <f t="shared" si="11"/>
        <v>0</v>
      </c>
      <c r="BD12" s="33"/>
      <c r="BE12" s="33">
        <f t="shared" si="12"/>
        <v>0</v>
      </c>
      <c r="BF12" s="33">
        <f t="shared" si="13"/>
        <v>0</v>
      </c>
      <c r="BG12" s="33">
        <f t="shared" si="14"/>
        <v>0</v>
      </c>
      <c r="BH12" s="33">
        <f t="shared" si="15"/>
        <v>0.608008658008658</v>
      </c>
      <c r="BI12" s="33">
        <f t="shared" si="16"/>
        <v>2.9308755760368666E-2</v>
      </c>
      <c r="BJ12" s="33">
        <f t="shared" si="17"/>
        <v>0</v>
      </c>
      <c r="BM12" s="33">
        <f t="shared" si="18"/>
        <v>0</v>
      </c>
      <c r="BN12" s="33">
        <f t="shared" si="19"/>
        <v>0</v>
      </c>
      <c r="BO12" s="33">
        <f t="shared" si="20"/>
        <v>0</v>
      </c>
      <c r="BP12" s="33">
        <f t="shared" si="21"/>
        <v>0</v>
      </c>
      <c r="BQ12" s="33">
        <f t="shared" si="22"/>
        <v>0.78720629645016849</v>
      </c>
      <c r="BR12" s="33">
        <f t="shared" si="23"/>
        <v>1</v>
      </c>
      <c r="BS12" s="33"/>
      <c r="BT12" s="33">
        <f t="shared" si="24"/>
        <v>0</v>
      </c>
      <c r="BU12" s="33">
        <f t="shared" si="25"/>
        <v>0</v>
      </c>
      <c r="BV12" s="33">
        <f t="shared" si="26"/>
        <v>0</v>
      </c>
      <c r="BW12" s="33">
        <f t="shared" si="27"/>
        <v>1.0526315789473684E-2</v>
      </c>
      <c r="BX12" s="33">
        <f t="shared" si="28"/>
        <v>0.66975591151792524</v>
      </c>
      <c r="BY12" s="33">
        <f t="shared" si="29"/>
        <v>0.93333333333333335</v>
      </c>
      <c r="BZ12" s="33"/>
      <c r="CA12" s="33">
        <f t="shared" si="30"/>
        <v>0</v>
      </c>
      <c r="CB12" s="33">
        <f t="shared" si="31"/>
        <v>0</v>
      </c>
      <c r="CC12" s="33">
        <f t="shared" si="32"/>
        <v>0</v>
      </c>
      <c r="CD12" s="33">
        <f t="shared" si="33"/>
        <v>0</v>
      </c>
      <c r="CE12" s="33">
        <f t="shared" si="34"/>
        <v>0.60879843840370162</v>
      </c>
      <c r="CF12" s="33">
        <f t="shared" si="35"/>
        <v>0.98181818181818181</v>
      </c>
    </row>
    <row r="13" spans="3:84" x14ac:dyDescent="0.25">
      <c r="C13" s="8">
        <v>12</v>
      </c>
      <c r="D13" s="8">
        <v>15</v>
      </c>
      <c r="E13" s="8">
        <v>50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0.57777777777777772</v>
      </c>
      <c r="M13">
        <v>0</v>
      </c>
      <c r="N13">
        <v>0.16858205870194293</v>
      </c>
      <c r="O13">
        <v>0.50346929207688706</v>
      </c>
      <c r="P13">
        <v>0</v>
      </c>
      <c r="Q13">
        <v>0.77777777777777779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0.60888888888888892</v>
      </c>
      <c r="Y13">
        <v>0</v>
      </c>
      <c r="Z13">
        <v>0.10147493240472368</v>
      </c>
      <c r="AA13">
        <v>0.50057462264524666</v>
      </c>
      <c r="AB13">
        <v>0</v>
      </c>
      <c r="AC13">
        <v>0.78555555555555556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0.61111111111111116</v>
      </c>
      <c r="AK13">
        <v>0</v>
      </c>
      <c r="AL13">
        <v>6.2968856558308708E-2</v>
      </c>
      <c r="AM13">
        <v>0.62145767195767188</v>
      </c>
      <c r="AN13">
        <v>0</v>
      </c>
      <c r="AO13">
        <v>0.8</v>
      </c>
      <c r="AQ13" s="33">
        <f t="shared" si="0"/>
        <v>0</v>
      </c>
      <c r="AR13" s="33">
        <f t="shared" si="1"/>
        <v>0</v>
      </c>
      <c r="AS13" s="33">
        <f t="shared" si="2"/>
        <v>0</v>
      </c>
      <c r="AT13" s="33">
        <f t="shared" si="3"/>
        <v>0.57777777777777772</v>
      </c>
      <c r="AU13" s="33">
        <f t="shared" si="4"/>
        <v>0.16858205870194293</v>
      </c>
      <c r="AV13" s="33">
        <f t="shared" si="5"/>
        <v>0</v>
      </c>
      <c r="AW13" s="33"/>
      <c r="AX13" s="33">
        <f t="shared" si="6"/>
        <v>0</v>
      </c>
      <c r="AY13" s="33">
        <f t="shared" si="7"/>
        <v>0</v>
      </c>
      <c r="AZ13" s="33">
        <f t="shared" si="8"/>
        <v>0</v>
      </c>
      <c r="BA13" s="33">
        <f t="shared" si="9"/>
        <v>0.60888888888888892</v>
      </c>
      <c r="BB13" s="33">
        <f t="shared" si="10"/>
        <v>0.10147493240472368</v>
      </c>
      <c r="BC13" s="33">
        <f t="shared" si="11"/>
        <v>0</v>
      </c>
      <c r="BD13" s="33"/>
      <c r="BE13" s="33">
        <f t="shared" si="12"/>
        <v>0</v>
      </c>
      <c r="BF13" s="33">
        <f t="shared" si="13"/>
        <v>0</v>
      </c>
      <c r="BG13" s="33">
        <f t="shared" si="14"/>
        <v>0</v>
      </c>
      <c r="BH13" s="33">
        <f t="shared" si="15"/>
        <v>0.61111111111111116</v>
      </c>
      <c r="BI13" s="33">
        <f t="shared" si="16"/>
        <v>6.2968856558308708E-2</v>
      </c>
      <c r="BJ13" s="33">
        <f t="shared" si="17"/>
        <v>0</v>
      </c>
      <c r="BM13" s="33">
        <f t="shared" si="18"/>
        <v>0</v>
      </c>
      <c r="BN13" s="33">
        <f t="shared" si="19"/>
        <v>0</v>
      </c>
      <c r="BO13" s="33">
        <f t="shared" si="20"/>
        <v>0</v>
      </c>
      <c r="BP13" s="33">
        <f t="shared" si="21"/>
        <v>0</v>
      </c>
      <c r="BQ13" s="33">
        <f t="shared" si="22"/>
        <v>0.50346929207688706</v>
      </c>
      <c r="BR13" s="33">
        <f t="shared" si="23"/>
        <v>0.77777777777777779</v>
      </c>
      <c r="BS13" s="33"/>
      <c r="BT13" s="33">
        <f t="shared" si="24"/>
        <v>0</v>
      </c>
      <c r="BU13" s="33">
        <f t="shared" si="25"/>
        <v>0</v>
      </c>
      <c r="BV13" s="33">
        <f t="shared" si="26"/>
        <v>0</v>
      </c>
      <c r="BW13" s="33">
        <f t="shared" si="27"/>
        <v>0</v>
      </c>
      <c r="BX13" s="33">
        <f t="shared" si="28"/>
        <v>0.50057462264524666</v>
      </c>
      <c r="BY13" s="33">
        <f t="shared" si="29"/>
        <v>0.78555555555555556</v>
      </c>
      <c r="BZ13" s="33"/>
      <c r="CA13" s="33">
        <f t="shared" si="30"/>
        <v>0</v>
      </c>
      <c r="CB13" s="33">
        <f t="shared" si="31"/>
        <v>0</v>
      </c>
      <c r="CC13" s="33">
        <f t="shared" si="32"/>
        <v>0</v>
      </c>
      <c r="CD13" s="33">
        <f t="shared" si="33"/>
        <v>0</v>
      </c>
      <c r="CE13" s="33">
        <f t="shared" si="34"/>
        <v>0.62145767195767188</v>
      </c>
      <c r="CF13" s="33">
        <f t="shared" si="35"/>
        <v>0.8</v>
      </c>
    </row>
    <row r="14" spans="3:84" x14ac:dyDescent="0.25">
      <c r="C14" s="8">
        <v>16</v>
      </c>
      <c r="D14" s="8">
        <v>5</v>
      </c>
      <c r="E14" s="8">
        <v>30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0.93809523809523809</v>
      </c>
      <c r="M14">
        <v>0</v>
      </c>
      <c r="N14">
        <v>0.41985048828664323</v>
      </c>
      <c r="O14">
        <v>0.28613008130081302</v>
      </c>
      <c r="P14">
        <v>0</v>
      </c>
      <c r="Q14">
        <v>0.81214285714285706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0.68333333333333335</v>
      </c>
      <c r="Y14">
        <v>0</v>
      </c>
      <c r="Z14">
        <v>0.25902777777777775</v>
      </c>
      <c r="AA14">
        <v>0.36352599179206563</v>
      </c>
      <c r="AB14">
        <v>0</v>
      </c>
      <c r="AC14">
        <v>0.85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0.83499999999999996</v>
      </c>
      <c r="AK14">
        <v>0</v>
      </c>
      <c r="AL14">
        <v>0.28785714285714287</v>
      </c>
      <c r="AM14">
        <v>0.29846489104116225</v>
      </c>
      <c r="AN14">
        <v>0</v>
      </c>
      <c r="AO14">
        <v>0.85500000000000009</v>
      </c>
      <c r="AQ14" s="33">
        <f t="shared" si="0"/>
        <v>0</v>
      </c>
      <c r="AR14" s="33">
        <f t="shared" si="1"/>
        <v>0</v>
      </c>
      <c r="AS14" s="33">
        <f t="shared" si="2"/>
        <v>0</v>
      </c>
      <c r="AT14" s="33">
        <f t="shared" si="3"/>
        <v>0.93809523809523809</v>
      </c>
      <c r="AU14" s="33">
        <f t="shared" si="4"/>
        <v>0.41985048828664323</v>
      </c>
      <c r="AV14" s="33">
        <f t="shared" si="5"/>
        <v>0</v>
      </c>
      <c r="AW14" s="33"/>
      <c r="AX14" s="33">
        <f t="shared" si="6"/>
        <v>0</v>
      </c>
      <c r="AY14" s="33">
        <f t="shared" si="7"/>
        <v>0</v>
      </c>
      <c r="AZ14" s="33">
        <f t="shared" si="8"/>
        <v>0</v>
      </c>
      <c r="BA14" s="33">
        <f t="shared" si="9"/>
        <v>0.68333333333333335</v>
      </c>
      <c r="BB14" s="33">
        <f t="shared" si="10"/>
        <v>0.25902777777777775</v>
      </c>
      <c r="BC14" s="33">
        <f t="shared" si="11"/>
        <v>0</v>
      </c>
      <c r="BD14" s="33"/>
      <c r="BE14" s="33">
        <f t="shared" si="12"/>
        <v>0</v>
      </c>
      <c r="BF14" s="33">
        <f t="shared" si="13"/>
        <v>0</v>
      </c>
      <c r="BG14" s="33">
        <f t="shared" si="14"/>
        <v>0</v>
      </c>
      <c r="BH14" s="33">
        <f t="shared" si="15"/>
        <v>0.83499999999999996</v>
      </c>
      <c r="BI14" s="33">
        <f t="shared" si="16"/>
        <v>0.28785714285714287</v>
      </c>
      <c r="BJ14" s="33">
        <f t="shared" si="17"/>
        <v>0</v>
      </c>
      <c r="BM14" s="33">
        <f t="shared" si="18"/>
        <v>0</v>
      </c>
      <c r="BN14" s="33">
        <f t="shared" si="19"/>
        <v>0</v>
      </c>
      <c r="BO14" s="33">
        <f t="shared" si="20"/>
        <v>0</v>
      </c>
      <c r="BP14" s="33">
        <f t="shared" si="21"/>
        <v>0</v>
      </c>
      <c r="BQ14" s="33">
        <f t="shared" si="22"/>
        <v>0.28613008130081302</v>
      </c>
      <c r="BR14" s="33">
        <f t="shared" si="23"/>
        <v>0.81214285714285706</v>
      </c>
      <c r="BS14" s="33"/>
      <c r="BT14" s="33">
        <f t="shared" si="24"/>
        <v>0</v>
      </c>
      <c r="BU14" s="33">
        <f t="shared" si="25"/>
        <v>0</v>
      </c>
      <c r="BV14" s="33">
        <f t="shared" si="26"/>
        <v>0</v>
      </c>
      <c r="BW14" s="33">
        <f t="shared" si="27"/>
        <v>0</v>
      </c>
      <c r="BX14" s="33">
        <f t="shared" si="28"/>
        <v>0.36352599179206563</v>
      </c>
      <c r="BY14" s="33">
        <f t="shared" si="29"/>
        <v>0.85</v>
      </c>
      <c r="BZ14" s="33"/>
      <c r="CA14" s="33">
        <f t="shared" si="30"/>
        <v>0</v>
      </c>
      <c r="CB14" s="33">
        <f t="shared" si="31"/>
        <v>0</v>
      </c>
      <c r="CC14" s="33">
        <f t="shared" si="32"/>
        <v>0</v>
      </c>
      <c r="CD14" s="33">
        <f t="shared" si="33"/>
        <v>0</v>
      </c>
      <c r="CE14" s="33">
        <f t="shared" si="34"/>
        <v>0.29846489104116225</v>
      </c>
      <c r="CF14" s="33">
        <f t="shared" si="35"/>
        <v>0.85500000000000009</v>
      </c>
    </row>
    <row r="15" spans="3:84" x14ac:dyDescent="0.25">
      <c r="C15" s="8">
        <v>16</v>
      </c>
      <c r="D15" s="8">
        <v>5</v>
      </c>
      <c r="E15" s="8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0.82377622377622384</v>
      </c>
      <c r="M15">
        <v>0</v>
      </c>
      <c r="N15">
        <v>0.22396999870684078</v>
      </c>
      <c r="O15">
        <v>0.38633577772521022</v>
      </c>
      <c r="P15">
        <v>0</v>
      </c>
      <c r="Q15">
        <v>0.7608585858585859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0.6</v>
      </c>
      <c r="Y15">
        <v>2.5974025974025974E-3</v>
      </c>
      <c r="Z15">
        <v>3.7230769230769234E-2</v>
      </c>
      <c r="AA15">
        <v>0.5367908385329988</v>
      </c>
      <c r="AB15">
        <v>4.0000000000000001E-3</v>
      </c>
      <c r="AC15">
        <v>0.76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0.57999999999999996</v>
      </c>
      <c r="AK15">
        <v>0</v>
      </c>
      <c r="AL15">
        <v>0.42729288803987442</v>
      </c>
      <c r="AM15">
        <v>0.37584569426674691</v>
      </c>
      <c r="AN15">
        <v>0</v>
      </c>
      <c r="AO15">
        <v>0.65111111111111108</v>
      </c>
      <c r="AQ15" s="33">
        <f t="shared" si="0"/>
        <v>0</v>
      </c>
      <c r="AR15" s="33">
        <f t="shared" si="1"/>
        <v>0</v>
      </c>
      <c r="AS15" s="33">
        <f t="shared" si="2"/>
        <v>0</v>
      </c>
      <c r="AT15" s="33">
        <f t="shared" si="3"/>
        <v>0.82377622377622384</v>
      </c>
      <c r="AU15" s="33">
        <f t="shared" si="4"/>
        <v>0.22396999870684078</v>
      </c>
      <c r="AV15" s="33">
        <f t="shared" si="5"/>
        <v>0</v>
      </c>
      <c r="AW15" s="33"/>
      <c r="AX15" s="33">
        <f t="shared" si="6"/>
        <v>0</v>
      </c>
      <c r="AY15" s="33">
        <f t="shared" si="7"/>
        <v>0</v>
      </c>
      <c r="AZ15" s="33">
        <f t="shared" si="8"/>
        <v>0</v>
      </c>
      <c r="BA15" s="33">
        <f t="shared" si="9"/>
        <v>0.6</v>
      </c>
      <c r="BB15" s="33">
        <f t="shared" si="10"/>
        <v>3.7230769230769234E-2</v>
      </c>
      <c r="BC15" s="33">
        <f t="shared" si="11"/>
        <v>4.0000000000000001E-3</v>
      </c>
      <c r="BD15" s="33"/>
      <c r="BE15" s="33">
        <f t="shared" si="12"/>
        <v>0</v>
      </c>
      <c r="BF15" s="33">
        <f t="shared" si="13"/>
        <v>0</v>
      </c>
      <c r="BG15" s="33">
        <f t="shared" si="14"/>
        <v>0</v>
      </c>
      <c r="BH15" s="33">
        <f t="shared" si="15"/>
        <v>0.57999999999999996</v>
      </c>
      <c r="BI15" s="33">
        <f t="shared" si="16"/>
        <v>0.42729288803987442</v>
      </c>
      <c r="BJ15" s="33">
        <f t="shared" si="17"/>
        <v>0</v>
      </c>
      <c r="BM15" s="33">
        <f t="shared" si="18"/>
        <v>0</v>
      </c>
      <c r="BN15" s="33">
        <f t="shared" si="19"/>
        <v>0</v>
      </c>
      <c r="BO15" s="33">
        <f t="shared" si="20"/>
        <v>0</v>
      </c>
      <c r="BP15" s="33">
        <f t="shared" si="21"/>
        <v>0</v>
      </c>
      <c r="BQ15" s="33">
        <f t="shared" si="22"/>
        <v>0.38633577772521022</v>
      </c>
      <c r="BR15" s="33">
        <f t="shared" si="23"/>
        <v>0.7608585858585859</v>
      </c>
      <c r="BS15" s="33"/>
      <c r="BT15" s="33">
        <f t="shared" si="24"/>
        <v>0</v>
      </c>
      <c r="BU15" s="33">
        <f t="shared" si="25"/>
        <v>0</v>
      </c>
      <c r="BV15" s="33">
        <f t="shared" si="26"/>
        <v>0</v>
      </c>
      <c r="BW15" s="33">
        <f t="shared" si="27"/>
        <v>2.5974025974025974E-3</v>
      </c>
      <c r="BX15" s="33">
        <f t="shared" si="28"/>
        <v>0.5367908385329988</v>
      </c>
      <c r="BY15" s="33">
        <f t="shared" si="29"/>
        <v>0.76</v>
      </c>
      <c r="BZ15" s="33"/>
      <c r="CA15" s="33">
        <f t="shared" si="30"/>
        <v>0</v>
      </c>
      <c r="CB15" s="33">
        <f t="shared" si="31"/>
        <v>0</v>
      </c>
      <c r="CC15" s="33">
        <f t="shared" si="32"/>
        <v>0</v>
      </c>
      <c r="CD15" s="33">
        <f t="shared" si="33"/>
        <v>0</v>
      </c>
      <c r="CE15" s="33">
        <f t="shared" si="34"/>
        <v>0.37584569426674691</v>
      </c>
      <c r="CF15" s="33">
        <f t="shared" si="35"/>
        <v>0.65111111111111108</v>
      </c>
    </row>
    <row r="16" spans="3:84" x14ac:dyDescent="0.25">
      <c r="C16" s="8">
        <v>16</v>
      </c>
      <c r="D16" s="8">
        <v>5</v>
      </c>
      <c r="E16" s="8">
        <v>50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</v>
      </c>
      <c r="M16">
        <v>0</v>
      </c>
      <c r="N16">
        <v>0.51555258881218546</v>
      </c>
      <c r="O16">
        <v>0.11118109007697108</v>
      </c>
      <c r="P16">
        <v>0</v>
      </c>
      <c r="Q16">
        <v>0.82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0.75047619047619041</v>
      </c>
      <c r="Y16">
        <v>0</v>
      </c>
      <c r="Z16">
        <v>0.32273019638756162</v>
      </c>
      <c r="AA16">
        <v>0.19956355889961017</v>
      </c>
      <c r="AB16">
        <v>0</v>
      </c>
      <c r="AC16">
        <v>0.85809523809523802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0.56526610644257702</v>
      </c>
      <c r="AK16">
        <v>0</v>
      </c>
      <c r="AL16">
        <v>0.32361758168871713</v>
      </c>
      <c r="AM16">
        <v>0.12424747261119395</v>
      </c>
      <c r="AN16">
        <v>0</v>
      </c>
      <c r="AO16">
        <v>0.64774637127578305</v>
      </c>
      <c r="AQ16" s="33">
        <f t="shared" si="0"/>
        <v>0</v>
      </c>
      <c r="AR16" s="33">
        <f t="shared" si="1"/>
        <v>0</v>
      </c>
      <c r="AS16" s="33">
        <f t="shared" si="2"/>
        <v>0</v>
      </c>
      <c r="AT16" s="33">
        <f t="shared" si="3"/>
        <v>0.9</v>
      </c>
      <c r="AU16" s="33">
        <f t="shared" si="4"/>
        <v>0.51555258881218546</v>
      </c>
      <c r="AV16" s="33">
        <f t="shared" si="5"/>
        <v>0</v>
      </c>
      <c r="AW16" s="33"/>
      <c r="AX16" s="33">
        <f t="shared" si="6"/>
        <v>0</v>
      </c>
      <c r="AY16" s="33">
        <f t="shared" si="7"/>
        <v>0</v>
      </c>
      <c r="AZ16" s="33">
        <f t="shared" si="8"/>
        <v>0</v>
      </c>
      <c r="BA16" s="33">
        <f t="shared" si="9"/>
        <v>0.75047619047619041</v>
      </c>
      <c r="BB16" s="33">
        <f t="shared" si="10"/>
        <v>0.32273019638756162</v>
      </c>
      <c r="BC16" s="33">
        <f t="shared" si="11"/>
        <v>0</v>
      </c>
      <c r="BD16" s="33"/>
      <c r="BE16" s="33">
        <f t="shared" si="12"/>
        <v>0</v>
      </c>
      <c r="BF16" s="33">
        <f t="shared" si="13"/>
        <v>0</v>
      </c>
      <c r="BG16" s="33">
        <f t="shared" si="14"/>
        <v>0</v>
      </c>
      <c r="BH16" s="33">
        <f t="shared" si="15"/>
        <v>0.56526610644257702</v>
      </c>
      <c r="BI16" s="33">
        <f t="shared" si="16"/>
        <v>0.32361758168871713</v>
      </c>
      <c r="BJ16" s="33">
        <f t="shared" si="17"/>
        <v>0</v>
      </c>
      <c r="BM16" s="33">
        <f t="shared" si="18"/>
        <v>0</v>
      </c>
      <c r="BN16" s="33">
        <f t="shared" si="19"/>
        <v>0</v>
      </c>
      <c r="BO16" s="33">
        <f t="shared" si="20"/>
        <v>0</v>
      </c>
      <c r="BP16" s="33">
        <f t="shared" si="21"/>
        <v>0</v>
      </c>
      <c r="BQ16" s="33">
        <f t="shared" si="22"/>
        <v>0.11118109007697108</v>
      </c>
      <c r="BR16" s="33">
        <f t="shared" si="23"/>
        <v>0.82</v>
      </c>
      <c r="BS16" s="33"/>
      <c r="BT16" s="33">
        <f t="shared" si="24"/>
        <v>0</v>
      </c>
      <c r="BU16" s="33">
        <f t="shared" si="25"/>
        <v>0</v>
      </c>
      <c r="BV16" s="33">
        <f t="shared" si="26"/>
        <v>0</v>
      </c>
      <c r="BW16" s="33">
        <f t="shared" si="27"/>
        <v>0</v>
      </c>
      <c r="BX16" s="33">
        <f t="shared" si="28"/>
        <v>0.19956355889961017</v>
      </c>
      <c r="BY16" s="33">
        <f t="shared" si="29"/>
        <v>0.85809523809523802</v>
      </c>
      <c r="BZ16" s="33"/>
      <c r="CA16" s="33">
        <f t="shared" si="30"/>
        <v>0</v>
      </c>
      <c r="CB16" s="33">
        <f t="shared" si="31"/>
        <v>0</v>
      </c>
      <c r="CC16" s="33">
        <f t="shared" si="32"/>
        <v>0</v>
      </c>
      <c r="CD16" s="33">
        <f t="shared" si="33"/>
        <v>0</v>
      </c>
      <c r="CE16" s="33">
        <f t="shared" si="34"/>
        <v>0.12424747261119395</v>
      </c>
      <c r="CF16" s="33">
        <f t="shared" si="35"/>
        <v>0.64774637127578305</v>
      </c>
    </row>
    <row r="17" spans="3:84" x14ac:dyDescent="0.25">
      <c r="C17" s="8">
        <v>16</v>
      </c>
      <c r="D17" s="8">
        <v>10</v>
      </c>
      <c r="E17" s="8">
        <v>30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0.8</v>
      </c>
      <c r="M17">
        <v>0</v>
      </c>
      <c r="N17">
        <v>0.11067774055889505</v>
      </c>
      <c r="O17">
        <v>0.5855565247415</v>
      </c>
      <c r="P17">
        <v>3.2258064516129032E-3</v>
      </c>
      <c r="Q17">
        <v>0.73777777777777787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0.94285714285714284</v>
      </c>
      <c r="Y17">
        <v>0</v>
      </c>
      <c r="Z17">
        <v>5.3216374269005849E-2</v>
      </c>
      <c r="AA17">
        <v>0.47981255395239863</v>
      </c>
      <c r="AB17">
        <v>0</v>
      </c>
      <c r="AC17">
        <v>0.91142857142857137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0.25</v>
      </c>
      <c r="AK17">
        <v>1.2500000000000001E-2</v>
      </c>
      <c r="AL17">
        <v>0</v>
      </c>
      <c r="AM17">
        <v>0.74407724628312866</v>
      </c>
      <c r="AN17">
        <v>0</v>
      </c>
      <c r="AO17">
        <v>0.79666666666666663</v>
      </c>
      <c r="AQ17" s="33">
        <f t="shared" si="0"/>
        <v>0</v>
      </c>
      <c r="AR17" s="33">
        <f t="shared" si="1"/>
        <v>0</v>
      </c>
      <c r="AS17" s="33">
        <f t="shared" si="2"/>
        <v>0</v>
      </c>
      <c r="AT17" s="33">
        <f t="shared" si="3"/>
        <v>0.8</v>
      </c>
      <c r="AU17" s="33">
        <f t="shared" si="4"/>
        <v>0.11067774055889505</v>
      </c>
      <c r="AV17" s="33">
        <f t="shared" si="5"/>
        <v>3.2258064516129032E-3</v>
      </c>
      <c r="AW17" s="33"/>
      <c r="AX17" s="33">
        <f t="shared" si="6"/>
        <v>0</v>
      </c>
      <c r="AY17" s="33">
        <f t="shared" si="7"/>
        <v>0</v>
      </c>
      <c r="AZ17" s="33">
        <f t="shared" si="8"/>
        <v>0</v>
      </c>
      <c r="BA17" s="33">
        <f t="shared" si="9"/>
        <v>0.94285714285714284</v>
      </c>
      <c r="BB17" s="33">
        <f t="shared" si="10"/>
        <v>5.3216374269005849E-2</v>
      </c>
      <c r="BC17" s="33">
        <f t="shared" si="11"/>
        <v>0</v>
      </c>
      <c r="BD17" s="33"/>
      <c r="BE17" s="33">
        <f t="shared" si="12"/>
        <v>0</v>
      </c>
      <c r="BF17" s="33">
        <f t="shared" si="13"/>
        <v>0</v>
      </c>
      <c r="BG17" s="33">
        <f t="shared" si="14"/>
        <v>0</v>
      </c>
      <c r="BH17" s="33">
        <f t="shared" si="15"/>
        <v>0.25</v>
      </c>
      <c r="BI17" s="33">
        <f t="shared" si="16"/>
        <v>0</v>
      </c>
      <c r="BJ17" s="33">
        <f t="shared" si="17"/>
        <v>0</v>
      </c>
      <c r="BM17" s="33">
        <f t="shared" si="18"/>
        <v>0</v>
      </c>
      <c r="BN17" s="33">
        <f t="shared" si="19"/>
        <v>0</v>
      </c>
      <c r="BO17" s="33">
        <f t="shared" si="20"/>
        <v>0</v>
      </c>
      <c r="BP17" s="33">
        <f t="shared" si="21"/>
        <v>0</v>
      </c>
      <c r="BQ17" s="33">
        <f t="shared" si="22"/>
        <v>0.5855565247415</v>
      </c>
      <c r="BR17" s="33">
        <f t="shared" si="23"/>
        <v>0.73777777777777787</v>
      </c>
      <c r="BS17" s="33"/>
      <c r="BT17" s="33">
        <f t="shared" si="24"/>
        <v>0</v>
      </c>
      <c r="BU17" s="33">
        <f t="shared" si="25"/>
        <v>0</v>
      </c>
      <c r="BV17" s="33">
        <f t="shared" si="26"/>
        <v>0</v>
      </c>
      <c r="BW17" s="33">
        <f t="shared" si="27"/>
        <v>0</v>
      </c>
      <c r="BX17" s="33">
        <f t="shared" si="28"/>
        <v>0.47981255395239863</v>
      </c>
      <c r="BY17" s="33">
        <f t="shared" si="29"/>
        <v>0.91142857142857137</v>
      </c>
      <c r="BZ17" s="33"/>
      <c r="CA17" s="33">
        <f t="shared" si="30"/>
        <v>0</v>
      </c>
      <c r="CB17" s="33">
        <f t="shared" si="31"/>
        <v>0</v>
      </c>
      <c r="CC17" s="33">
        <f t="shared" si="32"/>
        <v>0</v>
      </c>
      <c r="CD17" s="33">
        <f t="shared" si="33"/>
        <v>1.2500000000000001E-2</v>
      </c>
      <c r="CE17" s="33">
        <f t="shared" si="34"/>
        <v>0.74407724628312866</v>
      </c>
      <c r="CF17" s="33">
        <f t="shared" si="35"/>
        <v>0.79666666666666663</v>
      </c>
    </row>
    <row r="18" spans="3:84" x14ac:dyDescent="0.25">
      <c r="C18" s="8">
        <v>16</v>
      </c>
      <c r="D18" s="8">
        <v>10</v>
      </c>
      <c r="E18" s="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0.88777777777777767</v>
      </c>
      <c r="M18">
        <v>0</v>
      </c>
      <c r="N18">
        <v>1.5686274509803921E-2</v>
      </c>
      <c r="O18">
        <v>0.73476252624684568</v>
      </c>
      <c r="P18">
        <v>0</v>
      </c>
      <c r="Q18">
        <v>0.92777777777777781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0.58974358974358965</v>
      </c>
      <c r="Y18">
        <v>1.5384615384615385E-2</v>
      </c>
      <c r="Z18">
        <v>3.3362019506597819E-2</v>
      </c>
      <c r="AA18">
        <v>0.62172888386123681</v>
      </c>
      <c r="AB18">
        <v>4.8192771084337354E-3</v>
      </c>
      <c r="AC18">
        <v>0.80444444444444441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0.60666666666666669</v>
      </c>
      <c r="AK18">
        <v>0</v>
      </c>
      <c r="AL18">
        <v>0.1679831595829992</v>
      </c>
      <c r="AM18">
        <v>0.37294404384841745</v>
      </c>
      <c r="AN18">
        <v>0</v>
      </c>
      <c r="AO18">
        <v>0.71333333333333326</v>
      </c>
      <c r="AQ18" s="33">
        <f t="shared" si="0"/>
        <v>0</v>
      </c>
      <c r="AR18" s="33">
        <f t="shared" si="1"/>
        <v>0</v>
      </c>
      <c r="AS18" s="33">
        <f t="shared" si="2"/>
        <v>0</v>
      </c>
      <c r="AT18" s="33">
        <f t="shared" si="3"/>
        <v>0.88777777777777767</v>
      </c>
      <c r="AU18" s="33">
        <f t="shared" si="4"/>
        <v>1.5686274509803921E-2</v>
      </c>
      <c r="AV18" s="33">
        <f t="shared" si="5"/>
        <v>0</v>
      </c>
      <c r="AW18" s="33"/>
      <c r="AX18" s="33">
        <f t="shared" si="6"/>
        <v>0</v>
      </c>
      <c r="AY18" s="33">
        <f t="shared" si="7"/>
        <v>0</v>
      </c>
      <c r="AZ18" s="33">
        <f t="shared" si="8"/>
        <v>0</v>
      </c>
      <c r="BA18" s="33">
        <f t="shared" si="9"/>
        <v>0.58974358974358965</v>
      </c>
      <c r="BB18" s="33">
        <f t="shared" si="10"/>
        <v>3.3362019506597819E-2</v>
      </c>
      <c r="BC18" s="33">
        <f t="shared" si="11"/>
        <v>4.8192771084337354E-3</v>
      </c>
      <c r="BD18" s="33"/>
      <c r="BE18" s="33">
        <f t="shared" si="12"/>
        <v>0</v>
      </c>
      <c r="BF18" s="33">
        <f t="shared" si="13"/>
        <v>0</v>
      </c>
      <c r="BG18" s="33">
        <f t="shared" si="14"/>
        <v>0</v>
      </c>
      <c r="BH18" s="33">
        <f t="shared" si="15"/>
        <v>0.60666666666666669</v>
      </c>
      <c r="BI18" s="33">
        <f t="shared" si="16"/>
        <v>0.1679831595829992</v>
      </c>
      <c r="BJ18" s="33">
        <f t="shared" si="17"/>
        <v>0</v>
      </c>
      <c r="BM18" s="33">
        <f t="shared" si="18"/>
        <v>0</v>
      </c>
      <c r="BN18" s="33">
        <f t="shared" si="19"/>
        <v>0</v>
      </c>
      <c r="BO18" s="33">
        <f t="shared" si="20"/>
        <v>0</v>
      </c>
      <c r="BP18" s="33">
        <f t="shared" si="21"/>
        <v>0</v>
      </c>
      <c r="BQ18" s="33">
        <f t="shared" si="22"/>
        <v>0.73476252624684568</v>
      </c>
      <c r="BR18" s="33">
        <f t="shared" si="23"/>
        <v>0.92777777777777781</v>
      </c>
      <c r="BS18" s="33"/>
      <c r="BT18" s="33">
        <f t="shared" si="24"/>
        <v>0</v>
      </c>
      <c r="BU18" s="33">
        <f t="shared" si="25"/>
        <v>0</v>
      </c>
      <c r="BV18" s="33">
        <f t="shared" si="26"/>
        <v>0</v>
      </c>
      <c r="BW18" s="33">
        <f t="shared" si="27"/>
        <v>1.5384615384615385E-2</v>
      </c>
      <c r="BX18" s="33">
        <f t="shared" si="28"/>
        <v>0.62172888386123681</v>
      </c>
      <c r="BY18" s="33">
        <f t="shared" si="29"/>
        <v>0.80444444444444441</v>
      </c>
      <c r="BZ18" s="33"/>
      <c r="CA18" s="33">
        <f t="shared" si="30"/>
        <v>0</v>
      </c>
      <c r="CB18" s="33">
        <f t="shared" si="31"/>
        <v>0</v>
      </c>
      <c r="CC18" s="33">
        <f t="shared" si="32"/>
        <v>0</v>
      </c>
      <c r="CD18" s="33">
        <f t="shared" si="33"/>
        <v>0</v>
      </c>
      <c r="CE18" s="33">
        <f t="shared" si="34"/>
        <v>0.37294404384841745</v>
      </c>
      <c r="CF18" s="33">
        <f t="shared" si="35"/>
        <v>0.71333333333333326</v>
      </c>
    </row>
    <row r="19" spans="3:84" x14ac:dyDescent="0.25">
      <c r="C19" s="8">
        <v>16</v>
      </c>
      <c r="D19" s="8">
        <v>10</v>
      </c>
      <c r="E19" s="8">
        <v>50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0.68809523809523809</v>
      </c>
      <c r="M19">
        <v>0</v>
      </c>
      <c r="N19">
        <v>0.23418356374807989</v>
      </c>
      <c r="O19">
        <v>0.39941687308464935</v>
      </c>
      <c r="P19">
        <v>0</v>
      </c>
      <c r="Q19">
        <v>0.92420634920634925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0.62</v>
      </c>
      <c r="Y19">
        <v>1.8149192514739808E-2</v>
      </c>
      <c r="Z19">
        <v>0.32423313730069425</v>
      </c>
      <c r="AA19">
        <v>0.31703195761770486</v>
      </c>
      <c r="AB19">
        <v>0</v>
      </c>
      <c r="AC19">
        <v>0.63111111111111118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0.7</v>
      </c>
      <c r="AK19">
        <v>0</v>
      </c>
      <c r="AL19">
        <v>0.31770270270270273</v>
      </c>
      <c r="AM19">
        <v>0.41136083451872929</v>
      </c>
      <c r="AN19">
        <v>0</v>
      </c>
      <c r="AO19">
        <v>0.93333333333333324</v>
      </c>
      <c r="AQ19" s="33">
        <f t="shared" si="0"/>
        <v>0</v>
      </c>
      <c r="AR19" s="33">
        <f t="shared" si="1"/>
        <v>0</v>
      </c>
      <c r="AS19" s="33">
        <f t="shared" si="2"/>
        <v>0</v>
      </c>
      <c r="AT19" s="33">
        <f t="shared" si="3"/>
        <v>0.68809523809523809</v>
      </c>
      <c r="AU19" s="33">
        <f t="shared" si="4"/>
        <v>0.23418356374807989</v>
      </c>
      <c r="AV19" s="33">
        <f t="shared" si="5"/>
        <v>0</v>
      </c>
      <c r="AW19" s="33"/>
      <c r="AX19" s="33">
        <f t="shared" si="6"/>
        <v>0</v>
      </c>
      <c r="AY19" s="33">
        <f t="shared" si="7"/>
        <v>0</v>
      </c>
      <c r="AZ19" s="33">
        <f t="shared" si="8"/>
        <v>0</v>
      </c>
      <c r="BA19" s="33">
        <f t="shared" si="9"/>
        <v>0.62</v>
      </c>
      <c r="BB19" s="33">
        <f t="shared" si="10"/>
        <v>0.32423313730069425</v>
      </c>
      <c r="BC19" s="33">
        <f t="shared" si="11"/>
        <v>0</v>
      </c>
      <c r="BD19" s="33"/>
      <c r="BE19" s="33">
        <f t="shared" si="12"/>
        <v>0</v>
      </c>
      <c r="BF19" s="33">
        <f t="shared" si="13"/>
        <v>0</v>
      </c>
      <c r="BG19" s="33">
        <f t="shared" si="14"/>
        <v>0</v>
      </c>
      <c r="BH19" s="33">
        <f t="shared" si="15"/>
        <v>0.7</v>
      </c>
      <c r="BI19" s="33">
        <f t="shared" si="16"/>
        <v>0.31770270270270273</v>
      </c>
      <c r="BJ19" s="33">
        <f t="shared" si="17"/>
        <v>0</v>
      </c>
      <c r="BM19" s="33">
        <f t="shared" si="18"/>
        <v>0</v>
      </c>
      <c r="BN19" s="33">
        <f t="shared" si="19"/>
        <v>0</v>
      </c>
      <c r="BO19" s="33">
        <f t="shared" si="20"/>
        <v>0</v>
      </c>
      <c r="BP19" s="33">
        <f t="shared" si="21"/>
        <v>0</v>
      </c>
      <c r="BQ19" s="33">
        <f t="shared" si="22"/>
        <v>0.39941687308464935</v>
      </c>
      <c r="BR19" s="33">
        <f t="shared" si="23"/>
        <v>0.92420634920634925</v>
      </c>
      <c r="BS19" s="33"/>
      <c r="BT19" s="33">
        <f t="shared" si="24"/>
        <v>0</v>
      </c>
      <c r="BU19" s="33">
        <f t="shared" si="25"/>
        <v>0</v>
      </c>
      <c r="BV19" s="33">
        <f t="shared" si="26"/>
        <v>0</v>
      </c>
      <c r="BW19" s="33">
        <f t="shared" si="27"/>
        <v>1.8149192514739808E-2</v>
      </c>
      <c r="BX19" s="33">
        <f t="shared" si="28"/>
        <v>0.31703195761770486</v>
      </c>
      <c r="BY19" s="33">
        <f t="shared" si="29"/>
        <v>0.63111111111111118</v>
      </c>
      <c r="BZ19" s="33"/>
      <c r="CA19" s="33">
        <f t="shared" si="30"/>
        <v>0</v>
      </c>
      <c r="CB19" s="33">
        <f t="shared" si="31"/>
        <v>0</v>
      </c>
      <c r="CC19" s="33">
        <f t="shared" si="32"/>
        <v>0</v>
      </c>
      <c r="CD19" s="33">
        <f t="shared" si="33"/>
        <v>0</v>
      </c>
      <c r="CE19" s="33">
        <f t="shared" si="34"/>
        <v>0.41136083451872929</v>
      </c>
      <c r="CF19" s="33">
        <f t="shared" si="35"/>
        <v>0.93333333333333324</v>
      </c>
    </row>
    <row r="20" spans="3:84" x14ac:dyDescent="0.25">
      <c r="C20" s="8">
        <v>16</v>
      </c>
      <c r="D20" s="8">
        <v>15</v>
      </c>
      <c r="E20" s="8">
        <v>30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0.6</v>
      </c>
      <c r="M20">
        <v>2.8571428571428571E-2</v>
      </c>
      <c r="N20">
        <v>0</v>
      </c>
      <c r="O20">
        <v>0.82873563218390811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0.2</v>
      </c>
      <c r="X20">
        <v>0.30811688311688312</v>
      </c>
      <c r="Y20">
        <v>9.8560467665327001E-2</v>
      </c>
      <c r="Z20">
        <v>0</v>
      </c>
      <c r="AA20">
        <v>0.82392156862745092</v>
      </c>
      <c r="AB20">
        <v>0</v>
      </c>
      <c r="AC20">
        <v>0.8484848484848484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0.32857142857142857</v>
      </c>
      <c r="AK20">
        <v>6.6666666666666662E-3</v>
      </c>
      <c r="AL20">
        <v>2.5000000000000001E-2</v>
      </c>
      <c r="AM20">
        <v>0.64748161748161748</v>
      </c>
      <c r="AN20">
        <v>0</v>
      </c>
      <c r="AO20">
        <v>1</v>
      </c>
      <c r="AQ20" s="33">
        <f t="shared" si="0"/>
        <v>0</v>
      </c>
      <c r="AR20" s="33">
        <f t="shared" si="1"/>
        <v>0</v>
      </c>
      <c r="AS20" s="33">
        <f t="shared" si="2"/>
        <v>0</v>
      </c>
      <c r="AT20" s="33">
        <f t="shared" si="3"/>
        <v>0.6</v>
      </c>
      <c r="AU20" s="33">
        <f t="shared" si="4"/>
        <v>0</v>
      </c>
      <c r="AV20" s="33">
        <f t="shared" si="5"/>
        <v>0</v>
      </c>
      <c r="AW20" s="33"/>
      <c r="AX20" s="33">
        <f t="shared" si="6"/>
        <v>0</v>
      </c>
      <c r="AY20" s="33">
        <f t="shared" si="7"/>
        <v>0</v>
      </c>
      <c r="AZ20" s="33">
        <f t="shared" si="8"/>
        <v>0</v>
      </c>
      <c r="BA20" s="33">
        <f t="shared" si="9"/>
        <v>0.30811688311688312</v>
      </c>
      <c r="BB20" s="33">
        <f t="shared" si="10"/>
        <v>0</v>
      </c>
      <c r="BC20" s="33">
        <f t="shared" si="11"/>
        <v>0</v>
      </c>
      <c r="BD20" s="33"/>
      <c r="BE20" s="33">
        <f t="shared" si="12"/>
        <v>0</v>
      </c>
      <c r="BF20" s="33">
        <f t="shared" si="13"/>
        <v>0</v>
      </c>
      <c r="BG20" s="33">
        <f t="shared" si="14"/>
        <v>0</v>
      </c>
      <c r="BH20" s="33">
        <f t="shared" si="15"/>
        <v>0.32857142857142857</v>
      </c>
      <c r="BI20" s="33">
        <f t="shared" si="16"/>
        <v>2.5000000000000001E-2</v>
      </c>
      <c r="BJ20" s="33">
        <f t="shared" si="17"/>
        <v>0</v>
      </c>
      <c r="BM20" s="33">
        <f t="shared" si="18"/>
        <v>0</v>
      </c>
      <c r="BN20" s="33">
        <f t="shared" si="19"/>
        <v>0</v>
      </c>
      <c r="BO20" s="33">
        <f t="shared" si="20"/>
        <v>0</v>
      </c>
      <c r="BP20" s="33">
        <f t="shared" si="21"/>
        <v>2.8571428571428571E-2</v>
      </c>
      <c r="BQ20" s="33">
        <f t="shared" si="22"/>
        <v>0.82873563218390811</v>
      </c>
      <c r="BR20" s="33">
        <f t="shared" si="23"/>
        <v>1</v>
      </c>
      <c r="BS20" s="33"/>
      <c r="BT20" s="33">
        <f t="shared" si="24"/>
        <v>0</v>
      </c>
      <c r="BU20" s="33">
        <f t="shared" si="25"/>
        <v>0</v>
      </c>
      <c r="BV20" s="33">
        <f t="shared" si="26"/>
        <v>0.2</v>
      </c>
      <c r="BW20" s="33">
        <f t="shared" si="27"/>
        <v>9.8560467665327001E-2</v>
      </c>
      <c r="BX20" s="33">
        <f t="shared" si="28"/>
        <v>0.82392156862745092</v>
      </c>
      <c r="BY20" s="33">
        <f t="shared" si="29"/>
        <v>0.8484848484848484</v>
      </c>
      <c r="BZ20" s="33"/>
      <c r="CA20" s="33">
        <f t="shared" si="30"/>
        <v>0</v>
      </c>
      <c r="CB20" s="33">
        <f t="shared" si="31"/>
        <v>0</v>
      </c>
      <c r="CC20" s="33">
        <f t="shared" si="32"/>
        <v>0</v>
      </c>
      <c r="CD20" s="33">
        <f t="shared" si="33"/>
        <v>6.6666666666666662E-3</v>
      </c>
      <c r="CE20" s="33">
        <f t="shared" si="34"/>
        <v>0.64748161748161748</v>
      </c>
      <c r="CF20" s="33">
        <f t="shared" si="35"/>
        <v>1</v>
      </c>
    </row>
    <row r="21" spans="3:84" x14ac:dyDescent="0.25">
      <c r="C21" s="8">
        <v>16</v>
      </c>
      <c r="D21" s="8">
        <v>15</v>
      </c>
      <c r="E21" s="8">
        <v>40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0.31428571428571428</v>
      </c>
      <c r="M21">
        <v>1.1104565537555228E-2</v>
      </c>
      <c r="N21">
        <v>5.3030303030303025E-2</v>
      </c>
      <c r="O21">
        <v>0.61730712692903666</v>
      </c>
      <c r="P21">
        <v>0.03</v>
      </c>
      <c r="Q21">
        <v>0.82857142857142851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0.5</v>
      </c>
      <c r="Y21">
        <v>5.7142857142857143E-3</v>
      </c>
      <c r="Z21">
        <v>0.10203252032520324</v>
      </c>
      <c r="AA21">
        <v>0.41640276375311769</v>
      </c>
      <c r="AB21">
        <v>0</v>
      </c>
      <c r="AC21">
        <v>0.9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0.8</v>
      </c>
      <c r="AK21">
        <v>1.0344827586206896E-2</v>
      </c>
      <c r="AL21">
        <v>0.12888888888888889</v>
      </c>
      <c r="AM21">
        <v>0.53559873130210356</v>
      </c>
      <c r="AN21">
        <v>0</v>
      </c>
      <c r="AO21">
        <v>1</v>
      </c>
      <c r="AQ21" s="33">
        <f t="shared" si="0"/>
        <v>0</v>
      </c>
      <c r="AR21" s="33">
        <f t="shared" si="1"/>
        <v>0</v>
      </c>
      <c r="AS21" s="33">
        <f t="shared" si="2"/>
        <v>0</v>
      </c>
      <c r="AT21" s="33">
        <f t="shared" si="3"/>
        <v>0.31428571428571428</v>
      </c>
      <c r="AU21" s="33">
        <f t="shared" si="4"/>
        <v>5.3030303030303025E-2</v>
      </c>
      <c r="AV21" s="33">
        <f t="shared" si="5"/>
        <v>0.03</v>
      </c>
      <c r="AW21" s="33"/>
      <c r="AX21" s="33">
        <f t="shared" si="6"/>
        <v>0</v>
      </c>
      <c r="AY21" s="33">
        <f t="shared" si="7"/>
        <v>0</v>
      </c>
      <c r="AZ21" s="33">
        <f t="shared" si="8"/>
        <v>0</v>
      </c>
      <c r="BA21" s="33">
        <f t="shared" si="9"/>
        <v>0.5</v>
      </c>
      <c r="BB21" s="33">
        <f t="shared" si="10"/>
        <v>0.10203252032520324</v>
      </c>
      <c r="BC21" s="33">
        <f t="shared" si="11"/>
        <v>0</v>
      </c>
      <c r="BD21" s="33"/>
      <c r="BE21" s="33">
        <f t="shared" si="12"/>
        <v>0</v>
      </c>
      <c r="BF21" s="33">
        <f t="shared" si="13"/>
        <v>0</v>
      </c>
      <c r="BG21" s="33">
        <f t="shared" si="14"/>
        <v>0</v>
      </c>
      <c r="BH21" s="33">
        <f t="shared" si="15"/>
        <v>0.8</v>
      </c>
      <c r="BI21" s="33">
        <f t="shared" si="16"/>
        <v>0.12888888888888889</v>
      </c>
      <c r="BJ21" s="33">
        <f t="shared" si="17"/>
        <v>0</v>
      </c>
      <c r="BM21" s="33">
        <f t="shared" si="18"/>
        <v>0</v>
      </c>
      <c r="BN21" s="33">
        <f t="shared" si="19"/>
        <v>0</v>
      </c>
      <c r="BO21" s="33">
        <f t="shared" si="20"/>
        <v>0</v>
      </c>
      <c r="BP21" s="33">
        <f t="shared" si="21"/>
        <v>1.1104565537555228E-2</v>
      </c>
      <c r="BQ21" s="33">
        <f t="shared" si="22"/>
        <v>0.61730712692903666</v>
      </c>
      <c r="BR21" s="33">
        <f t="shared" si="23"/>
        <v>0.82857142857142851</v>
      </c>
      <c r="BS21" s="33"/>
      <c r="BT21" s="33">
        <f t="shared" si="24"/>
        <v>0</v>
      </c>
      <c r="BU21" s="33">
        <f t="shared" si="25"/>
        <v>0</v>
      </c>
      <c r="BV21" s="33">
        <f t="shared" si="26"/>
        <v>0</v>
      </c>
      <c r="BW21" s="33">
        <f t="shared" si="27"/>
        <v>5.7142857142857143E-3</v>
      </c>
      <c r="BX21" s="33">
        <f t="shared" si="28"/>
        <v>0.41640276375311769</v>
      </c>
      <c r="BY21" s="33">
        <f t="shared" si="29"/>
        <v>0.9</v>
      </c>
      <c r="BZ21" s="33"/>
      <c r="CA21" s="33">
        <f t="shared" si="30"/>
        <v>0</v>
      </c>
      <c r="CB21" s="33">
        <f t="shared" si="31"/>
        <v>0</v>
      </c>
      <c r="CC21" s="33">
        <f t="shared" si="32"/>
        <v>0</v>
      </c>
      <c r="CD21" s="33">
        <f t="shared" si="33"/>
        <v>1.0344827586206896E-2</v>
      </c>
      <c r="CE21" s="33">
        <f t="shared" si="34"/>
        <v>0.53559873130210356</v>
      </c>
      <c r="CF21" s="33">
        <f t="shared" si="35"/>
        <v>1</v>
      </c>
    </row>
    <row r="22" spans="3:84" x14ac:dyDescent="0.25">
      <c r="C22" s="8">
        <v>16</v>
      </c>
      <c r="D22" s="8">
        <v>15</v>
      </c>
      <c r="E22" s="8">
        <v>50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0.40636363636363637</v>
      </c>
      <c r="M22">
        <v>1.2218426546372941E-2</v>
      </c>
      <c r="N22">
        <v>0.10256410256410256</v>
      </c>
      <c r="O22">
        <v>0.5773064740421544</v>
      </c>
      <c r="P22">
        <v>0</v>
      </c>
      <c r="Q22">
        <v>0.94545454545454555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0.5</v>
      </c>
      <c r="Y22">
        <v>3.7037037037037034E-3</v>
      </c>
      <c r="Z22">
        <v>0.24029629629629629</v>
      </c>
      <c r="AA22">
        <v>0.52366171738974698</v>
      </c>
      <c r="AB22">
        <v>2.2222222222222222E-3</v>
      </c>
      <c r="AC22">
        <v>0.45833333333333331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0.8</v>
      </c>
      <c r="AK22">
        <v>0</v>
      </c>
      <c r="AL22">
        <v>0.19839687121559002</v>
      </c>
      <c r="AM22">
        <v>0.53391618484813486</v>
      </c>
      <c r="AN22">
        <v>0</v>
      </c>
      <c r="AO22">
        <v>0.78181818181818186</v>
      </c>
      <c r="AQ22" s="33">
        <f t="shared" si="0"/>
        <v>0</v>
      </c>
      <c r="AR22" s="33">
        <f t="shared" si="1"/>
        <v>0</v>
      </c>
      <c r="AS22" s="33">
        <f t="shared" si="2"/>
        <v>0</v>
      </c>
      <c r="AT22" s="33">
        <f t="shared" si="3"/>
        <v>0.40636363636363637</v>
      </c>
      <c r="AU22" s="33">
        <f t="shared" si="4"/>
        <v>0.10256410256410256</v>
      </c>
      <c r="AV22" s="33">
        <f t="shared" si="5"/>
        <v>0</v>
      </c>
      <c r="AW22" s="33"/>
      <c r="AX22" s="33">
        <f t="shared" si="6"/>
        <v>0</v>
      </c>
      <c r="AY22" s="33">
        <f t="shared" si="7"/>
        <v>0</v>
      </c>
      <c r="AZ22" s="33">
        <f t="shared" si="8"/>
        <v>0</v>
      </c>
      <c r="BA22" s="33">
        <f t="shared" si="9"/>
        <v>0.5</v>
      </c>
      <c r="BB22" s="33">
        <f t="shared" si="10"/>
        <v>0.24029629629629629</v>
      </c>
      <c r="BC22" s="33">
        <f t="shared" si="11"/>
        <v>2.2222222222222222E-3</v>
      </c>
      <c r="BD22" s="33"/>
      <c r="BE22" s="33">
        <f t="shared" si="12"/>
        <v>0</v>
      </c>
      <c r="BF22" s="33">
        <f t="shared" si="13"/>
        <v>0</v>
      </c>
      <c r="BG22" s="33">
        <f t="shared" si="14"/>
        <v>0</v>
      </c>
      <c r="BH22" s="33">
        <f t="shared" si="15"/>
        <v>0.8</v>
      </c>
      <c r="BI22" s="33">
        <f t="shared" si="16"/>
        <v>0.19839687121559002</v>
      </c>
      <c r="BJ22" s="33">
        <f t="shared" si="17"/>
        <v>0</v>
      </c>
      <c r="BM22" s="33">
        <f t="shared" si="18"/>
        <v>0</v>
      </c>
      <c r="BN22" s="33">
        <f t="shared" si="19"/>
        <v>0</v>
      </c>
      <c r="BO22" s="33">
        <f t="shared" si="20"/>
        <v>0</v>
      </c>
      <c r="BP22" s="33">
        <f t="shared" si="21"/>
        <v>1.2218426546372941E-2</v>
      </c>
      <c r="BQ22" s="33">
        <f t="shared" si="22"/>
        <v>0.5773064740421544</v>
      </c>
      <c r="BR22" s="33">
        <f t="shared" si="23"/>
        <v>0.94545454545454555</v>
      </c>
      <c r="BS22" s="33"/>
      <c r="BT22" s="33">
        <f t="shared" si="24"/>
        <v>0</v>
      </c>
      <c r="BU22" s="33">
        <f t="shared" si="25"/>
        <v>0</v>
      </c>
      <c r="BV22" s="33">
        <f t="shared" si="26"/>
        <v>0</v>
      </c>
      <c r="BW22" s="33">
        <f t="shared" si="27"/>
        <v>3.7037037037037034E-3</v>
      </c>
      <c r="BX22" s="33">
        <f t="shared" si="28"/>
        <v>0.52366171738974698</v>
      </c>
      <c r="BY22" s="33">
        <f t="shared" si="29"/>
        <v>0.45833333333333331</v>
      </c>
      <c r="BZ22" s="33"/>
      <c r="CA22" s="33">
        <f t="shared" si="30"/>
        <v>0</v>
      </c>
      <c r="CB22" s="33">
        <f t="shared" si="31"/>
        <v>0</v>
      </c>
      <c r="CC22" s="33">
        <f t="shared" si="32"/>
        <v>0</v>
      </c>
      <c r="CD22" s="33">
        <f t="shared" si="33"/>
        <v>0</v>
      </c>
      <c r="CE22" s="33">
        <f t="shared" si="34"/>
        <v>0.53391618484813486</v>
      </c>
      <c r="CF22" s="33">
        <f t="shared" si="35"/>
        <v>0.78181818181818186</v>
      </c>
    </row>
    <row r="23" spans="3:84" x14ac:dyDescent="0.25">
      <c r="C23" s="8">
        <v>20</v>
      </c>
      <c r="D23" s="8">
        <v>5</v>
      </c>
      <c r="E23" s="8">
        <v>30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0.61111111111111105</v>
      </c>
      <c r="M23">
        <v>0</v>
      </c>
      <c r="N23">
        <v>0.25714285714285712</v>
      </c>
      <c r="O23">
        <v>0.36731405839745118</v>
      </c>
      <c r="P23">
        <v>0</v>
      </c>
      <c r="Q23">
        <v>0.88253968253968262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0.66666666666666663</v>
      </c>
      <c r="Y23">
        <v>1.4285714285714285E-2</v>
      </c>
      <c r="Z23">
        <v>0.14846132897603487</v>
      </c>
      <c r="AA23">
        <v>0.17201923214107376</v>
      </c>
      <c r="AB23">
        <v>0</v>
      </c>
      <c r="AC23">
        <v>0.9292307692307693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0.90476190476190477</v>
      </c>
      <c r="AK23">
        <v>0</v>
      </c>
      <c r="AL23">
        <v>0.27141491044172278</v>
      </c>
      <c r="AM23">
        <v>0.33045218478940647</v>
      </c>
      <c r="AN23">
        <v>0</v>
      </c>
      <c r="AO23">
        <v>0.7</v>
      </c>
      <c r="AQ23" s="33">
        <f t="shared" si="0"/>
        <v>0</v>
      </c>
      <c r="AR23" s="33">
        <f t="shared" si="1"/>
        <v>0</v>
      </c>
      <c r="AS23" s="33">
        <f t="shared" si="2"/>
        <v>0</v>
      </c>
      <c r="AT23" s="33">
        <f t="shared" si="3"/>
        <v>0.61111111111111105</v>
      </c>
      <c r="AU23" s="33">
        <f t="shared" si="4"/>
        <v>0.25714285714285712</v>
      </c>
      <c r="AV23" s="33">
        <f t="shared" si="5"/>
        <v>0</v>
      </c>
      <c r="AW23" s="33"/>
      <c r="AX23" s="33">
        <f t="shared" si="6"/>
        <v>0</v>
      </c>
      <c r="AY23" s="33">
        <f t="shared" si="7"/>
        <v>0</v>
      </c>
      <c r="AZ23" s="33">
        <f t="shared" si="8"/>
        <v>0</v>
      </c>
      <c r="BA23" s="33">
        <f t="shared" si="9"/>
        <v>0.66666666666666663</v>
      </c>
      <c r="BB23" s="33">
        <f t="shared" si="10"/>
        <v>0.14846132897603487</v>
      </c>
      <c r="BC23" s="33">
        <f t="shared" si="11"/>
        <v>0</v>
      </c>
      <c r="BD23" s="33"/>
      <c r="BE23" s="33">
        <f t="shared" si="12"/>
        <v>0</v>
      </c>
      <c r="BF23" s="33">
        <f t="shared" si="13"/>
        <v>0</v>
      </c>
      <c r="BG23" s="33">
        <f t="shared" si="14"/>
        <v>0</v>
      </c>
      <c r="BH23" s="33">
        <f t="shared" si="15"/>
        <v>0.90476190476190477</v>
      </c>
      <c r="BI23" s="33">
        <f t="shared" si="16"/>
        <v>0.27141491044172278</v>
      </c>
      <c r="BJ23" s="33">
        <f t="shared" si="17"/>
        <v>0</v>
      </c>
      <c r="BM23" s="33">
        <f t="shared" si="18"/>
        <v>0</v>
      </c>
      <c r="BN23" s="33">
        <f t="shared" si="19"/>
        <v>0</v>
      </c>
      <c r="BO23" s="33">
        <f t="shared" si="20"/>
        <v>0</v>
      </c>
      <c r="BP23" s="33">
        <f t="shared" si="21"/>
        <v>0</v>
      </c>
      <c r="BQ23" s="33">
        <f t="shared" si="22"/>
        <v>0.36731405839745118</v>
      </c>
      <c r="BR23" s="33">
        <f t="shared" si="23"/>
        <v>0.88253968253968262</v>
      </c>
      <c r="BS23" s="33"/>
      <c r="BT23" s="33">
        <f t="shared" si="24"/>
        <v>0</v>
      </c>
      <c r="BU23" s="33">
        <f t="shared" si="25"/>
        <v>0</v>
      </c>
      <c r="BV23" s="33">
        <f t="shared" si="26"/>
        <v>0</v>
      </c>
      <c r="BW23" s="33">
        <f t="shared" si="27"/>
        <v>1.4285714285714285E-2</v>
      </c>
      <c r="BX23" s="33">
        <f t="shared" si="28"/>
        <v>0.17201923214107376</v>
      </c>
      <c r="BY23" s="33">
        <f t="shared" si="29"/>
        <v>0.9292307692307693</v>
      </c>
      <c r="BZ23" s="33"/>
      <c r="CA23" s="33">
        <f t="shared" si="30"/>
        <v>0</v>
      </c>
      <c r="CB23" s="33">
        <f t="shared" si="31"/>
        <v>0</v>
      </c>
      <c r="CC23" s="33">
        <f t="shared" si="32"/>
        <v>0</v>
      </c>
      <c r="CD23" s="33">
        <f t="shared" si="33"/>
        <v>0</v>
      </c>
      <c r="CE23" s="33">
        <f t="shared" si="34"/>
        <v>0.33045218478940647</v>
      </c>
      <c r="CF23" s="33">
        <f t="shared" si="35"/>
        <v>0.7</v>
      </c>
    </row>
    <row r="24" spans="3:84" x14ac:dyDescent="0.25">
      <c r="C24" s="8">
        <v>20</v>
      </c>
      <c r="D24" s="8">
        <v>5</v>
      </c>
      <c r="E24" s="8">
        <v>40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0.59365079365079365</v>
      </c>
      <c r="M24">
        <v>0</v>
      </c>
      <c r="N24">
        <v>0.2837750868597913</v>
      </c>
      <c r="O24">
        <v>0.18256594636463994</v>
      </c>
      <c r="P24">
        <v>0</v>
      </c>
      <c r="Q24">
        <v>0.81349206349206349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0.47272727272727266</v>
      </c>
      <c r="Y24">
        <v>0</v>
      </c>
      <c r="Z24">
        <v>0.3194946901622126</v>
      </c>
      <c r="AA24">
        <v>0.16551071269156375</v>
      </c>
      <c r="AB24">
        <v>0</v>
      </c>
      <c r="AC24">
        <v>0.74101010101010101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0.56428571428571428</v>
      </c>
      <c r="AK24">
        <v>6.4516129032258064E-3</v>
      </c>
      <c r="AL24">
        <v>0.30683406925288226</v>
      </c>
      <c r="AM24">
        <v>0.10388253273305521</v>
      </c>
      <c r="AN24">
        <v>0</v>
      </c>
      <c r="AO24">
        <v>0.82142857142857151</v>
      </c>
      <c r="AQ24" s="33">
        <f t="shared" si="0"/>
        <v>0</v>
      </c>
      <c r="AR24" s="33">
        <f t="shared" si="1"/>
        <v>0</v>
      </c>
      <c r="AS24" s="33">
        <f t="shared" si="2"/>
        <v>0</v>
      </c>
      <c r="AT24" s="33">
        <f t="shared" si="3"/>
        <v>0.59365079365079365</v>
      </c>
      <c r="AU24" s="33">
        <f t="shared" si="4"/>
        <v>0.2837750868597913</v>
      </c>
      <c r="AV24" s="33">
        <f t="shared" si="5"/>
        <v>0</v>
      </c>
      <c r="AW24" s="33"/>
      <c r="AX24" s="33">
        <f t="shared" si="6"/>
        <v>0</v>
      </c>
      <c r="AY24" s="33">
        <f t="shared" si="7"/>
        <v>0</v>
      </c>
      <c r="AZ24" s="33">
        <f t="shared" si="8"/>
        <v>0</v>
      </c>
      <c r="BA24" s="33">
        <f t="shared" si="9"/>
        <v>0.47272727272727266</v>
      </c>
      <c r="BB24" s="33">
        <f t="shared" si="10"/>
        <v>0.3194946901622126</v>
      </c>
      <c r="BC24" s="33">
        <f t="shared" si="11"/>
        <v>0</v>
      </c>
      <c r="BD24" s="33"/>
      <c r="BE24" s="33">
        <f t="shared" si="12"/>
        <v>0</v>
      </c>
      <c r="BF24" s="33">
        <f t="shared" si="13"/>
        <v>0</v>
      </c>
      <c r="BG24" s="33">
        <f t="shared" si="14"/>
        <v>0</v>
      </c>
      <c r="BH24" s="33">
        <f t="shared" si="15"/>
        <v>0.56428571428571428</v>
      </c>
      <c r="BI24" s="33">
        <f t="shared" si="16"/>
        <v>0.30683406925288226</v>
      </c>
      <c r="BJ24" s="33">
        <f t="shared" si="17"/>
        <v>0</v>
      </c>
      <c r="BM24" s="33">
        <f t="shared" si="18"/>
        <v>0</v>
      </c>
      <c r="BN24" s="33">
        <f t="shared" si="19"/>
        <v>0</v>
      </c>
      <c r="BO24" s="33">
        <f t="shared" si="20"/>
        <v>0</v>
      </c>
      <c r="BP24" s="33">
        <f t="shared" si="21"/>
        <v>0</v>
      </c>
      <c r="BQ24" s="33">
        <f t="shared" si="22"/>
        <v>0.18256594636463994</v>
      </c>
      <c r="BR24" s="33">
        <f t="shared" si="23"/>
        <v>0.81349206349206349</v>
      </c>
      <c r="BS24" s="33"/>
      <c r="BT24" s="33">
        <f t="shared" si="24"/>
        <v>0</v>
      </c>
      <c r="BU24" s="33">
        <f t="shared" si="25"/>
        <v>0</v>
      </c>
      <c r="BV24" s="33">
        <f t="shared" si="26"/>
        <v>0</v>
      </c>
      <c r="BW24" s="33">
        <f t="shared" si="27"/>
        <v>0</v>
      </c>
      <c r="BX24" s="33">
        <f t="shared" si="28"/>
        <v>0.16551071269156375</v>
      </c>
      <c r="BY24" s="33">
        <f t="shared" si="29"/>
        <v>0.74101010101010101</v>
      </c>
      <c r="BZ24" s="33"/>
      <c r="CA24" s="33">
        <f t="shared" si="30"/>
        <v>0</v>
      </c>
      <c r="CB24" s="33">
        <f t="shared" si="31"/>
        <v>0</v>
      </c>
      <c r="CC24" s="33">
        <f t="shared" si="32"/>
        <v>0</v>
      </c>
      <c r="CD24" s="33">
        <f t="shared" si="33"/>
        <v>6.4516129032258064E-3</v>
      </c>
      <c r="CE24" s="33">
        <f t="shared" si="34"/>
        <v>0.10388253273305521</v>
      </c>
      <c r="CF24" s="33">
        <f t="shared" si="35"/>
        <v>0.82142857142857151</v>
      </c>
    </row>
    <row r="25" spans="3:84" x14ac:dyDescent="0.25">
      <c r="C25" s="8">
        <v>20</v>
      </c>
      <c r="D25" s="8">
        <v>5</v>
      </c>
      <c r="E25" s="8">
        <v>50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0.47111111111111115</v>
      </c>
      <c r="M25">
        <v>0</v>
      </c>
      <c r="N25">
        <v>0.18240664845059668</v>
      </c>
      <c r="O25">
        <v>0.2004133701218577</v>
      </c>
      <c r="P25">
        <v>0</v>
      </c>
      <c r="Q25">
        <v>0.59428571428571431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0.72848484848484851</v>
      </c>
      <c r="Y25">
        <v>0</v>
      </c>
      <c r="Z25">
        <v>0.15379204966730117</v>
      </c>
      <c r="AA25">
        <v>0.33083801204368585</v>
      </c>
      <c r="AB25">
        <v>0</v>
      </c>
      <c r="AC25">
        <v>0.89870129870129867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0.79285714285714293</v>
      </c>
      <c r="AK25">
        <v>0</v>
      </c>
      <c r="AL25">
        <v>0.12926623788386629</v>
      </c>
      <c r="AM25">
        <v>0.15077524790603641</v>
      </c>
      <c r="AN25">
        <v>0</v>
      </c>
      <c r="AO25">
        <v>0.91428571428571426</v>
      </c>
      <c r="AQ25" s="33">
        <f t="shared" si="0"/>
        <v>0</v>
      </c>
      <c r="AR25" s="33">
        <f t="shared" si="1"/>
        <v>0</v>
      </c>
      <c r="AS25" s="33">
        <f t="shared" si="2"/>
        <v>0</v>
      </c>
      <c r="AT25" s="33">
        <f t="shared" si="3"/>
        <v>0.47111111111111115</v>
      </c>
      <c r="AU25" s="33">
        <f t="shared" si="4"/>
        <v>0.18240664845059668</v>
      </c>
      <c r="AV25" s="33">
        <f t="shared" si="5"/>
        <v>0</v>
      </c>
      <c r="AW25" s="33"/>
      <c r="AX25" s="33">
        <f t="shared" si="6"/>
        <v>0</v>
      </c>
      <c r="AY25" s="33">
        <f t="shared" si="7"/>
        <v>0</v>
      </c>
      <c r="AZ25" s="33">
        <f t="shared" si="8"/>
        <v>0</v>
      </c>
      <c r="BA25" s="33">
        <f t="shared" si="9"/>
        <v>0.72848484848484851</v>
      </c>
      <c r="BB25" s="33">
        <f t="shared" si="10"/>
        <v>0.15379204966730117</v>
      </c>
      <c r="BC25" s="33">
        <f t="shared" si="11"/>
        <v>0</v>
      </c>
      <c r="BD25" s="33"/>
      <c r="BE25" s="33">
        <f t="shared" si="12"/>
        <v>0</v>
      </c>
      <c r="BF25" s="33">
        <f t="shared" si="13"/>
        <v>0</v>
      </c>
      <c r="BG25" s="33">
        <f t="shared" si="14"/>
        <v>0</v>
      </c>
      <c r="BH25" s="33">
        <f t="shared" si="15"/>
        <v>0.79285714285714293</v>
      </c>
      <c r="BI25" s="33">
        <f t="shared" si="16"/>
        <v>0.12926623788386629</v>
      </c>
      <c r="BJ25" s="33">
        <f t="shared" si="17"/>
        <v>0</v>
      </c>
      <c r="BM25" s="33">
        <f t="shared" si="18"/>
        <v>0</v>
      </c>
      <c r="BN25" s="33">
        <f t="shared" si="19"/>
        <v>0</v>
      </c>
      <c r="BO25" s="33">
        <f t="shared" si="20"/>
        <v>0</v>
      </c>
      <c r="BP25" s="33">
        <f t="shared" si="21"/>
        <v>0</v>
      </c>
      <c r="BQ25" s="33">
        <f t="shared" si="22"/>
        <v>0.2004133701218577</v>
      </c>
      <c r="BR25" s="33">
        <f t="shared" si="23"/>
        <v>0.59428571428571431</v>
      </c>
      <c r="BS25" s="33"/>
      <c r="BT25" s="33">
        <f t="shared" si="24"/>
        <v>0</v>
      </c>
      <c r="BU25" s="33">
        <f t="shared" si="25"/>
        <v>0</v>
      </c>
      <c r="BV25" s="33">
        <f t="shared" si="26"/>
        <v>0</v>
      </c>
      <c r="BW25" s="33">
        <f t="shared" si="27"/>
        <v>0</v>
      </c>
      <c r="BX25" s="33">
        <f t="shared" si="28"/>
        <v>0.33083801204368585</v>
      </c>
      <c r="BY25" s="33">
        <f t="shared" si="29"/>
        <v>0.89870129870129867</v>
      </c>
      <c r="BZ25" s="33"/>
      <c r="CA25" s="33">
        <f t="shared" si="30"/>
        <v>0</v>
      </c>
      <c r="CB25" s="33">
        <f t="shared" si="31"/>
        <v>0</v>
      </c>
      <c r="CC25" s="33">
        <f t="shared" si="32"/>
        <v>0</v>
      </c>
      <c r="CD25" s="33">
        <f t="shared" si="33"/>
        <v>0</v>
      </c>
      <c r="CE25" s="33">
        <f t="shared" si="34"/>
        <v>0.15077524790603641</v>
      </c>
      <c r="CF25" s="33">
        <f t="shared" si="35"/>
        <v>0.91428571428571426</v>
      </c>
    </row>
    <row r="26" spans="3:84" x14ac:dyDescent="0.25">
      <c r="C26" s="8">
        <v>20</v>
      </c>
      <c r="D26" s="8">
        <v>10</v>
      </c>
      <c r="E26" s="8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0.8</v>
      </c>
      <c r="M26">
        <v>0</v>
      </c>
      <c r="N26">
        <v>0.20788815526210486</v>
      </c>
      <c r="O26">
        <v>0.24538315108773512</v>
      </c>
      <c r="P26">
        <v>0</v>
      </c>
      <c r="Q26">
        <v>0.90952380952380951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0.8</v>
      </c>
      <c r="Y26">
        <v>0</v>
      </c>
      <c r="Z26">
        <v>0.1519549887471868</v>
      </c>
      <c r="AA26">
        <v>0.33505439287802208</v>
      </c>
      <c r="AB26">
        <v>0</v>
      </c>
      <c r="AC26">
        <v>0.96666666666666679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0.42499999999999999</v>
      </c>
      <c r="AK26">
        <v>0.04</v>
      </c>
      <c r="AL26">
        <v>7.2340425531914901E-2</v>
      </c>
      <c r="AM26">
        <v>0.72552201257861637</v>
      </c>
      <c r="AN26">
        <v>0</v>
      </c>
      <c r="AO26">
        <v>0.93333333333333335</v>
      </c>
      <c r="AQ26" s="33">
        <f t="shared" si="0"/>
        <v>0</v>
      </c>
      <c r="AR26" s="33">
        <f t="shared" si="1"/>
        <v>0</v>
      </c>
      <c r="AS26" s="33">
        <f t="shared" si="2"/>
        <v>0</v>
      </c>
      <c r="AT26" s="33">
        <f t="shared" si="3"/>
        <v>0.8</v>
      </c>
      <c r="AU26" s="33">
        <f t="shared" si="4"/>
        <v>0.20788815526210486</v>
      </c>
      <c r="AV26" s="33">
        <f t="shared" si="5"/>
        <v>0</v>
      </c>
      <c r="AW26" s="33"/>
      <c r="AX26" s="33">
        <f t="shared" si="6"/>
        <v>0</v>
      </c>
      <c r="AY26" s="33">
        <f t="shared" si="7"/>
        <v>0</v>
      </c>
      <c r="AZ26" s="33">
        <f t="shared" si="8"/>
        <v>0</v>
      </c>
      <c r="BA26" s="33">
        <f t="shared" si="9"/>
        <v>0.8</v>
      </c>
      <c r="BB26" s="33">
        <f t="shared" si="10"/>
        <v>0.1519549887471868</v>
      </c>
      <c r="BC26" s="33">
        <f t="shared" si="11"/>
        <v>0</v>
      </c>
      <c r="BD26" s="33"/>
      <c r="BE26" s="33">
        <f t="shared" si="12"/>
        <v>0</v>
      </c>
      <c r="BF26" s="33">
        <f t="shared" si="13"/>
        <v>0</v>
      </c>
      <c r="BG26" s="33">
        <f t="shared" si="14"/>
        <v>0</v>
      </c>
      <c r="BH26" s="33">
        <f t="shared" si="15"/>
        <v>0.42499999999999999</v>
      </c>
      <c r="BI26" s="33">
        <f t="shared" si="16"/>
        <v>7.2340425531914901E-2</v>
      </c>
      <c r="BJ26" s="33">
        <f t="shared" si="17"/>
        <v>0</v>
      </c>
      <c r="BM26" s="33">
        <f t="shared" si="18"/>
        <v>0</v>
      </c>
      <c r="BN26" s="33">
        <f t="shared" si="19"/>
        <v>0</v>
      </c>
      <c r="BO26" s="33">
        <f t="shared" si="20"/>
        <v>0</v>
      </c>
      <c r="BP26" s="33">
        <f t="shared" si="21"/>
        <v>0</v>
      </c>
      <c r="BQ26" s="33">
        <f t="shared" si="22"/>
        <v>0.24538315108773512</v>
      </c>
      <c r="BR26" s="33">
        <f t="shared" si="23"/>
        <v>0.90952380952380951</v>
      </c>
      <c r="BS26" s="33"/>
      <c r="BT26" s="33">
        <f t="shared" si="24"/>
        <v>0</v>
      </c>
      <c r="BU26" s="33">
        <f t="shared" si="25"/>
        <v>0</v>
      </c>
      <c r="BV26" s="33">
        <f t="shared" si="26"/>
        <v>0</v>
      </c>
      <c r="BW26" s="33">
        <f t="shared" si="27"/>
        <v>0</v>
      </c>
      <c r="BX26" s="33">
        <f t="shared" si="28"/>
        <v>0.33505439287802208</v>
      </c>
      <c r="BY26" s="33">
        <f t="shared" si="29"/>
        <v>0.96666666666666679</v>
      </c>
      <c r="BZ26" s="33"/>
      <c r="CA26" s="33">
        <f t="shared" si="30"/>
        <v>0</v>
      </c>
      <c r="CB26" s="33">
        <f t="shared" si="31"/>
        <v>0</v>
      </c>
      <c r="CC26" s="33">
        <f t="shared" si="32"/>
        <v>0</v>
      </c>
      <c r="CD26" s="33">
        <f t="shared" si="33"/>
        <v>0.04</v>
      </c>
      <c r="CE26" s="33">
        <f t="shared" si="34"/>
        <v>0.72552201257861637</v>
      </c>
      <c r="CF26" s="33">
        <f t="shared" si="35"/>
        <v>0.93333333333333335</v>
      </c>
    </row>
    <row r="27" spans="3:84" x14ac:dyDescent="0.25">
      <c r="C27" s="8">
        <v>20</v>
      </c>
      <c r="D27" s="8">
        <v>10</v>
      </c>
      <c r="E27" s="8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0.36581196581196579</v>
      </c>
      <c r="M27">
        <v>0</v>
      </c>
      <c r="N27">
        <v>9.0503605078073174E-2</v>
      </c>
      <c r="O27">
        <v>0.40910380469203994</v>
      </c>
      <c r="P27">
        <v>0</v>
      </c>
      <c r="Q27">
        <v>0.69700854700854697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0.92307692307692302</v>
      </c>
      <c r="Y27">
        <v>0</v>
      </c>
      <c r="Z27">
        <v>0.26802725250278081</v>
      </c>
      <c r="AA27">
        <v>0.34255254746222397</v>
      </c>
      <c r="AB27">
        <v>0</v>
      </c>
      <c r="AC27">
        <v>0.97142857142857153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0.34205794205794204</v>
      </c>
      <c r="AK27">
        <v>0</v>
      </c>
      <c r="AL27">
        <v>0.15294117647058822</v>
      </c>
      <c r="AM27">
        <v>0.44110970694821627</v>
      </c>
      <c r="AN27">
        <v>0</v>
      </c>
      <c r="AO27">
        <v>0.69065934065934065</v>
      </c>
      <c r="AQ27" s="33">
        <f t="shared" si="0"/>
        <v>0</v>
      </c>
      <c r="AR27" s="33">
        <f t="shared" si="1"/>
        <v>0</v>
      </c>
      <c r="AS27" s="33">
        <f t="shared" si="2"/>
        <v>0</v>
      </c>
      <c r="AT27" s="33">
        <f t="shared" si="3"/>
        <v>0.36581196581196579</v>
      </c>
      <c r="AU27" s="33">
        <f t="shared" si="4"/>
        <v>9.0503605078073174E-2</v>
      </c>
      <c r="AV27" s="33">
        <f t="shared" si="5"/>
        <v>0</v>
      </c>
      <c r="AW27" s="33"/>
      <c r="AX27" s="33">
        <f t="shared" si="6"/>
        <v>0</v>
      </c>
      <c r="AY27" s="33">
        <f t="shared" si="7"/>
        <v>0</v>
      </c>
      <c r="AZ27" s="33">
        <f t="shared" si="8"/>
        <v>0</v>
      </c>
      <c r="BA27" s="33">
        <f t="shared" si="9"/>
        <v>0.92307692307692302</v>
      </c>
      <c r="BB27" s="33">
        <f t="shared" si="10"/>
        <v>0.26802725250278081</v>
      </c>
      <c r="BC27" s="33">
        <f t="shared" si="11"/>
        <v>0</v>
      </c>
      <c r="BD27" s="33"/>
      <c r="BE27" s="33">
        <f t="shared" si="12"/>
        <v>0</v>
      </c>
      <c r="BF27" s="33">
        <f t="shared" si="13"/>
        <v>0</v>
      </c>
      <c r="BG27" s="33">
        <f t="shared" si="14"/>
        <v>0</v>
      </c>
      <c r="BH27" s="33">
        <f t="shared" si="15"/>
        <v>0.34205794205794204</v>
      </c>
      <c r="BI27" s="33">
        <f t="shared" si="16"/>
        <v>0.15294117647058822</v>
      </c>
      <c r="BJ27" s="33">
        <f t="shared" si="17"/>
        <v>0</v>
      </c>
      <c r="BM27" s="33">
        <f t="shared" si="18"/>
        <v>0</v>
      </c>
      <c r="BN27" s="33">
        <f t="shared" si="19"/>
        <v>0</v>
      </c>
      <c r="BO27" s="33">
        <f t="shared" si="20"/>
        <v>0</v>
      </c>
      <c r="BP27" s="33">
        <f t="shared" si="21"/>
        <v>0</v>
      </c>
      <c r="BQ27" s="33">
        <f t="shared" si="22"/>
        <v>0.40910380469203994</v>
      </c>
      <c r="BR27" s="33">
        <f t="shared" si="23"/>
        <v>0.69700854700854697</v>
      </c>
      <c r="BS27" s="33"/>
      <c r="BT27" s="33">
        <f t="shared" si="24"/>
        <v>0</v>
      </c>
      <c r="BU27" s="33">
        <f t="shared" si="25"/>
        <v>0</v>
      </c>
      <c r="BV27" s="33">
        <f t="shared" si="26"/>
        <v>0</v>
      </c>
      <c r="BW27" s="33">
        <f t="shared" si="27"/>
        <v>0</v>
      </c>
      <c r="BX27" s="33">
        <f t="shared" si="28"/>
        <v>0.34255254746222397</v>
      </c>
      <c r="BY27" s="33">
        <f t="shared" si="29"/>
        <v>0.97142857142857153</v>
      </c>
      <c r="BZ27" s="33"/>
      <c r="CA27" s="33">
        <f t="shared" si="30"/>
        <v>0</v>
      </c>
      <c r="CB27" s="33">
        <f t="shared" si="31"/>
        <v>0</v>
      </c>
      <c r="CC27" s="33">
        <f t="shared" si="32"/>
        <v>0</v>
      </c>
      <c r="CD27" s="33">
        <f t="shared" si="33"/>
        <v>0</v>
      </c>
      <c r="CE27" s="33">
        <f t="shared" si="34"/>
        <v>0.44110970694821627</v>
      </c>
      <c r="CF27" s="33">
        <f t="shared" si="35"/>
        <v>0.69065934065934065</v>
      </c>
    </row>
    <row r="28" spans="3:84" x14ac:dyDescent="0.25">
      <c r="C28" s="8">
        <v>20</v>
      </c>
      <c r="D28" s="8">
        <v>10</v>
      </c>
      <c r="E28" s="8">
        <v>50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0.72727272727272729</v>
      </c>
      <c r="M28">
        <v>0</v>
      </c>
      <c r="N28">
        <v>9.1443994601889331E-2</v>
      </c>
      <c r="O28">
        <v>0.43636157927740138</v>
      </c>
      <c r="P28">
        <v>0</v>
      </c>
      <c r="Q28">
        <v>0.74444444444444435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0.66666666666666674</v>
      </c>
      <c r="Y28">
        <v>0</v>
      </c>
      <c r="Z28">
        <v>0.17732365673542144</v>
      </c>
      <c r="AA28">
        <v>0.33123750027887111</v>
      </c>
      <c r="AB28">
        <v>0</v>
      </c>
      <c r="AC28">
        <v>0.93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0.7496031746031746</v>
      </c>
      <c r="AK28">
        <v>0</v>
      </c>
      <c r="AL28">
        <v>0.14223133188650433</v>
      </c>
      <c r="AM28">
        <v>0.4395804195804196</v>
      </c>
      <c r="AN28">
        <v>0</v>
      </c>
      <c r="AO28">
        <v>0.78769841269841268</v>
      </c>
      <c r="AQ28" s="33">
        <f t="shared" si="0"/>
        <v>0</v>
      </c>
      <c r="AR28" s="33">
        <f t="shared" si="1"/>
        <v>0</v>
      </c>
      <c r="AS28" s="33">
        <f t="shared" si="2"/>
        <v>0</v>
      </c>
      <c r="AT28" s="33">
        <f t="shared" si="3"/>
        <v>0.72727272727272729</v>
      </c>
      <c r="AU28" s="33">
        <f t="shared" si="4"/>
        <v>9.1443994601889331E-2</v>
      </c>
      <c r="AV28" s="33">
        <f t="shared" si="5"/>
        <v>0</v>
      </c>
      <c r="AW28" s="33"/>
      <c r="AX28" s="33">
        <f t="shared" si="6"/>
        <v>0</v>
      </c>
      <c r="AY28" s="33">
        <f t="shared" si="7"/>
        <v>0</v>
      </c>
      <c r="AZ28" s="33">
        <f t="shared" si="8"/>
        <v>0</v>
      </c>
      <c r="BA28" s="33">
        <f t="shared" si="9"/>
        <v>0.66666666666666674</v>
      </c>
      <c r="BB28" s="33">
        <f t="shared" si="10"/>
        <v>0.17732365673542144</v>
      </c>
      <c r="BC28" s="33">
        <f t="shared" si="11"/>
        <v>0</v>
      </c>
      <c r="BD28" s="33"/>
      <c r="BE28" s="33">
        <f t="shared" si="12"/>
        <v>0</v>
      </c>
      <c r="BF28" s="33">
        <f t="shared" si="13"/>
        <v>0</v>
      </c>
      <c r="BG28" s="33">
        <f t="shared" si="14"/>
        <v>0</v>
      </c>
      <c r="BH28" s="33">
        <f t="shared" si="15"/>
        <v>0.7496031746031746</v>
      </c>
      <c r="BI28" s="33">
        <f t="shared" si="16"/>
        <v>0.14223133188650433</v>
      </c>
      <c r="BJ28" s="33">
        <f t="shared" si="17"/>
        <v>0</v>
      </c>
      <c r="BM28" s="33">
        <f t="shared" si="18"/>
        <v>0</v>
      </c>
      <c r="BN28" s="33">
        <f t="shared" si="19"/>
        <v>0</v>
      </c>
      <c r="BO28" s="33">
        <f t="shared" si="20"/>
        <v>0</v>
      </c>
      <c r="BP28" s="33">
        <f t="shared" si="21"/>
        <v>0</v>
      </c>
      <c r="BQ28" s="33">
        <f t="shared" si="22"/>
        <v>0.43636157927740138</v>
      </c>
      <c r="BR28" s="33">
        <f t="shared" si="23"/>
        <v>0.74444444444444435</v>
      </c>
      <c r="BS28" s="33"/>
      <c r="BT28" s="33">
        <f t="shared" si="24"/>
        <v>0</v>
      </c>
      <c r="BU28" s="33">
        <f t="shared" si="25"/>
        <v>0</v>
      </c>
      <c r="BV28" s="33">
        <f t="shared" si="26"/>
        <v>0</v>
      </c>
      <c r="BW28" s="33">
        <f t="shared" si="27"/>
        <v>0</v>
      </c>
      <c r="BX28" s="33">
        <f t="shared" si="28"/>
        <v>0.33123750027887111</v>
      </c>
      <c r="BY28" s="33">
        <f t="shared" si="29"/>
        <v>0.93</v>
      </c>
      <c r="BZ28" s="33"/>
      <c r="CA28" s="33">
        <f t="shared" si="30"/>
        <v>0</v>
      </c>
      <c r="CB28" s="33">
        <f t="shared" si="31"/>
        <v>0</v>
      </c>
      <c r="CC28" s="33">
        <f t="shared" si="32"/>
        <v>0</v>
      </c>
      <c r="CD28" s="33">
        <f t="shared" si="33"/>
        <v>0</v>
      </c>
      <c r="CE28" s="33">
        <f t="shared" si="34"/>
        <v>0.4395804195804196</v>
      </c>
      <c r="CF28" s="33">
        <f t="shared" si="35"/>
        <v>0.78769841269841268</v>
      </c>
    </row>
    <row r="29" spans="3:84" x14ac:dyDescent="0.25">
      <c r="C29" s="8">
        <v>20</v>
      </c>
      <c r="D29" s="8">
        <v>15</v>
      </c>
      <c r="E29" s="8">
        <v>30</v>
      </c>
      <c r="F29">
        <v>0</v>
      </c>
      <c r="G29">
        <v>0</v>
      </c>
      <c r="H29">
        <v>0</v>
      </c>
      <c r="I29">
        <v>0.2</v>
      </c>
      <c r="J29">
        <v>0</v>
      </c>
      <c r="K29">
        <v>0.2</v>
      </c>
      <c r="L29">
        <v>0.36</v>
      </c>
      <c r="M29">
        <v>3.5714285714285712E-2</v>
      </c>
      <c r="N29">
        <v>0</v>
      </c>
      <c r="O29">
        <v>0.65214830214830211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0.53333333333333333</v>
      </c>
      <c r="Y29">
        <v>0</v>
      </c>
      <c r="Z29">
        <v>0.14680306905370846</v>
      </c>
      <c r="AA29">
        <v>0.7116795924708279</v>
      </c>
      <c r="AB29">
        <v>0</v>
      </c>
      <c r="AC29">
        <v>0.8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0.2857142857142857</v>
      </c>
      <c r="AK29">
        <v>2.5471740397113529E-2</v>
      </c>
      <c r="AL29">
        <v>3.1746031746031746E-3</v>
      </c>
      <c r="AM29">
        <v>0.79959121332255656</v>
      </c>
      <c r="AN29">
        <v>0</v>
      </c>
      <c r="AO29">
        <v>1</v>
      </c>
      <c r="AQ29" s="33">
        <f t="shared" si="0"/>
        <v>0</v>
      </c>
      <c r="AR29" s="33">
        <f t="shared" si="1"/>
        <v>0</v>
      </c>
      <c r="AS29" s="33">
        <f t="shared" si="2"/>
        <v>0</v>
      </c>
      <c r="AT29" s="33">
        <f t="shared" si="3"/>
        <v>0.36</v>
      </c>
      <c r="AU29" s="33">
        <f t="shared" si="4"/>
        <v>0</v>
      </c>
      <c r="AV29" s="33">
        <f t="shared" si="5"/>
        <v>0</v>
      </c>
      <c r="AW29" s="33"/>
      <c r="AX29" s="33">
        <f t="shared" si="6"/>
        <v>0</v>
      </c>
      <c r="AY29" s="33">
        <f t="shared" si="7"/>
        <v>0</v>
      </c>
      <c r="AZ29" s="33">
        <f t="shared" si="8"/>
        <v>0</v>
      </c>
      <c r="BA29" s="33">
        <f t="shared" si="9"/>
        <v>0.53333333333333333</v>
      </c>
      <c r="BB29" s="33">
        <f t="shared" si="10"/>
        <v>0.14680306905370846</v>
      </c>
      <c r="BC29" s="33">
        <f t="shared" si="11"/>
        <v>0</v>
      </c>
      <c r="BD29" s="33"/>
      <c r="BE29" s="33">
        <f t="shared" si="12"/>
        <v>0</v>
      </c>
      <c r="BF29" s="33">
        <f t="shared" si="13"/>
        <v>0</v>
      </c>
      <c r="BG29" s="33">
        <f t="shared" si="14"/>
        <v>0</v>
      </c>
      <c r="BH29" s="33">
        <f t="shared" si="15"/>
        <v>0.2857142857142857</v>
      </c>
      <c r="BI29" s="33">
        <f t="shared" si="16"/>
        <v>3.1746031746031746E-3</v>
      </c>
      <c r="BJ29" s="33">
        <f t="shared" si="17"/>
        <v>0</v>
      </c>
      <c r="BM29" s="33">
        <f t="shared" si="18"/>
        <v>0</v>
      </c>
      <c r="BN29" s="33">
        <f t="shared" si="19"/>
        <v>0.2</v>
      </c>
      <c r="BO29" s="33">
        <f t="shared" si="20"/>
        <v>0.2</v>
      </c>
      <c r="BP29" s="33">
        <f t="shared" si="21"/>
        <v>3.5714285714285712E-2</v>
      </c>
      <c r="BQ29" s="33">
        <f t="shared" si="22"/>
        <v>0.65214830214830211</v>
      </c>
      <c r="BR29" s="33">
        <f t="shared" si="23"/>
        <v>1</v>
      </c>
      <c r="BS29" s="33"/>
      <c r="BT29" s="33">
        <f t="shared" si="24"/>
        <v>0</v>
      </c>
      <c r="BU29" s="33">
        <f t="shared" si="25"/>
        <v>0</v>
      </c>
      <c r="BV29" s="33">
        <f t="shared" si="26"/>
        <v>0</v>
      </c>
      <c r="BW29" s="33">
        <f t="shared" si="27"/>
        <v>0</v>
      </c>
      <c r="BX29" s="33">
        <f t="shared" si="28"/>
        <v>0.7116795924708279</v>
      </c>
      <c r="BY29" s="33">
        <f t="shared" si="29"/>
        <v>0.8</v>
      </c>
      <c r="BZ29" s="33"/>
      <c r="CA29" s="33">
        <f t="shared" si="30"/>
        <v>0</v>
      </c>
      <c r="CB29" s="33">
        <f t="shared" si="31"/>
        <v>0</v>
      </c>
      <c r="CC29" s="33">
        <f t="shared" si="32"/>
        <v>0</v>
      </c>
      <c r="CD29" s="33">
        <f t="shared" si="33"/>
        <v>2.5471740397113529E-2</v>
      </c>
      <c r="CE29" s="33">
        <f t="shared" si="34"/>
        <v>0.79959121332255656</v>
      </c>
      <c r="CF29" s="33">
        <f t="shared" si="35"/>
        <v>1</v>
      </c>
    </row>
    <row r="30" spans="3:84" x14ac:dyDescent="0.25">
      <c r="C30" s="8">
        <v>20</v>
      </c>
      <c r="D30" s="8">
        <v>15</v>
      </c>
      <c r="E30" s="8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0.62619047619047619</v>
      </c>
      <c r="M30">
        <v>3.4482758620689655E-3</v>
      </c>
      <c r="N30">
        <v>0.10677530017152659</v>
      </c>
      <c r="O30">
        <v>0.55783576196453255</v>
      </c>
      <c r="P30">
        <v>9.0909090909090905E-3</v>
      </c>
      <c r="Q30">
        <v>0.8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0.44833333333333336</v>
      </c>
      <c r="Y30">
        <v>0</v>
      </c>
      <c r="Z30">
        <v>3.5714285714285713E-3</v>
      </c>
      <c r="AA30">
        <v>0.74177142568100018</v>
      </c>
      <c r="AB30">
        <v>0</v>
      </c>
      <c r="AC30">
        <v>0.95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0.31111111111111112</v>
      </c>
      <c r="AK30">
        <v>4.4632609915001939E-2</v>
      </c>
      <c r="AL30">
        <v>1.7777777777777778E-2</v>
      </c>
      <c r="AM30">
        <v>0.73065539112050737</v>
      </c>
      <c r="AN30">
        <v>7.6923076923076927E-3</v>
      </c>
      <c r="AO30">
        <v>0.55000000000000004</v>
      </c>
      <c r="AQ30" s="33">
        <f t="shared" si="0"/>
        <v>0</v>
      </c>
      <c r="AR30" s="33">
        <f t="shared" si="1"/>
        <v>0</v>
      </c>
      <c r="AS30" s="33">
        <f t="shared" si="2"/>
        <v>0</v>
      </c>
      <c r="AT30" s="33">
        <f t="shared" si="3"/>
        <v>0.62619047619047619</v>
      </c>
      <c r="AU30" s="33">
        <f t="shared" si="4"/>
        <v>0.10677530017152659</v>
      </c>
      <c r="AV30" s="33">
        <f t="shared" si="5"/>
        <v>9.0909090909090905E-3</v>
      </c>
      <c r="AW30" s="33"/>
      <c r="AX30" s="33">
        <f t="shared" si="6"/>
        <v>0</v>
      </c>
      <c r="AY30" s="33">
        <f t="shared" si="7"/>
        <v>0</v>
      </c>
      <c r="AZ30" s="33">
        <f t="shared" si="8"/>
        <v>0</v>
      </c>
      <c r="BA30" s="33">
        <f t="shared" si="9"/>
        <v>0.44833333333333336</v>
      </c>
      <c r="BB30" s="33">
        <f t="shared" si="10"/>
        <v>3.5714285714285713E-3</v>
      </c>
      <c r="BC30" s="33">
        <f t="shared" si="11"/>
        <v>0</v>
      </c>
      <c r="BD30" s="33"/>
      <c r="BE30" s="33">
        <f t="shared" si="12"/>
        <v>0</v>
      </c>
      <c r="BF30" s="33">
        <f t="shared" si="13"/>
        <v>0</v>
      </c>
      <c r="BG30" s="33">
        <f t="shared" si="14"/>
        <v>0</v>
      </c>
      <c r="BH30" s="33">
        <f t="shared" si="15"/>
        <v>0.31111111111111112</v>
      </c>
      <c r="BI30" s="33">
        <f t="shared" si="16"/>
        <v>1.7777777777777778E-2</v>
      </c>
      <c r="BJ30" s="33">
        <f t="shared" si="17"/>
        <v>7.6923076923076927E-3</v>
      </c>
      <c r="BM30" s="33">
        <f t="shared" si="18"/>
        <v>0</v>
      </c>
      <c r="BN30" s="33">
        <f t="shared" si="19"/>
        <v>0</v>
      </c>
      <c r="BO30" s="33">
        <f t="shared" si="20"/>
        <v>0</v>
      </c>
      <c r="BP30" s="33">
        <f t="shared" si="21"/>
        <v>3.4482758620689655E-3</v>
      </c>
      <c r="BQ30" s="33">
        <f t="shared" si="22"/>
        <v>0.55783576196453255</v>
      </c>
      <c r="BR30" s="33">
        <f t="shared" si="23"/>
        <v>0.8</v>
      </c>
      <c r="BS30" s="33"/>
      <c r="BT30" s="33">
        <f t="shared" si="24"/>
        <v>0</v>
      </c>
      <c r="BU30" s="33">
        <f t="shared" si="25"/>
        <v>0</v>
      </c>
      <c r="BV30" s="33">
        <f t="shared" si="26"/>
        <v>0</v>
      </c>
      <c r="BW30" s="33">
        <f t="shared" si="27"/>
        <v>0</v>
      </c>
      <c r="BX30" s="33">
        <f t="shared" si="28"/>
        <v>0.74177142568100018</v>
      </c>
      <c r="BY30" s="33">
        <f t="shared" si="29"/>
        <v>0.95</v>
      </c>
      <c r="BZ30" s="33"/>
      <c r="CA30" s="33">
        <f t="shared" si="30"/>
        <v>0</v>
      </c>
      <c r="CB30" s="33">
        <f t="shared" si="31"/>
        <v>0</v>
      </c>
      <c r="CC30" s="33">
        <f t="shared" si="32"/>
        <v>0</v>
      </c>
      <c r="CD30" s="33">
        <f t="shared" si="33"/>
        <v>4.4632609915001939E-2</v>
      </c>
      <c r="CE30" s="33">
        <f t="shared" si="34"/>
        <v>0.73065539112050737</v>
      </c>
      <c r="CF30" s="33">
        <f t="shared" si="35"/>
        <v>0.55000000000000004</v>
      </c>
    </row>
    <row r="31" spans="3:84" x14ac:dyDescent="0.25">
      <c r="C31" s="8">
        <v>20</v>
      </c>
      <c r="D31" s="8">
        <v>15</v>
      </c>
      <c r="E31" s="8">
        <v>50</v>
      </c>
      <c r="F31">
        <v>0</v>
      </c>
      <c r="G31">
        <v>0</v>
      </c>
      <c r="H31">
        <v>0</v>
      </c>
      <c r="I31">
        <v>0</v>
      </c>
      <c r="J31">
        <v>0</v>
      </c>
      <c r="K31">
        <v>0.1</v>
      </c>
      <c r="L31">
        <v>0.89</v>
      </c>
      <c r="M31">
        <v>0</v>
      </c>
      <c r="N31">
        <v>3.5824175824175825E-2</v>
      </c>
      <c r="O31">
        <v>0.56813626141181151</v>
      </c>
      <c r="P31">
        <v>0</v>
      </c>
      <c r="Q31">
        <v>0.95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0.57222222222222219</v>
      </c>
      <c r="Y31">
        <v>0</v>
      </c>
      <c r="Z31">
        <v>0.23391627401232329</v>
      </c>
      <c r="AA31">
        <v>0.22658469197942882</v>
      </c>
      <c r="AB31">
        <v>0</v>
      </c>
      <c r="AC31">
        <v>0.92777777777777781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0.69722222222222219</v>
      </c>
      <c r="AK31">
        <v>0</v>
      </c>
      <c r="AL31">
        <v>0.26250000000000001</v>
      </c>
      <c r="AM31">
        <v>0.50053545077647388</v>
      </c>
      <c r="AN31">
        <v>6.6666666666666662E-3</v>
      </c>
      <c r="AO31">
        <v>0.8</v>
      </c>
      <c r="AQ31" s="33">
        <f t="shared" si="0"/>
        <v>0</v>
      </c>
      <c r="AR31" s="33">
        <f t="shared" si="1"/>
        <v>0</v>
      </c>
      <c r="AS31" s="33">
        <f t="shared" si="2"/>
        <v>0</v>
      </c>
      <c r="AT31" s="33">
        <f t="shared" si="3"/>
        <v>0.89</v>
      </c>
      <c r="AU31" s="33">
        <f t="shared" si="4"/>
        <v>3.5824175824175825E-2</v>
      </c>
      <c r="AV31" s="33">
        <f t="shared" si="5"/>
        <v>0</v>
      </c>
      <c r="AW31" s="34"/>
      <c r="AX31" s="33">
        <f t="shared" si="6"/>
        <v>0</v>
      </c>
      <c r="AY31" s="33">
        <f t="shared" si="7"/>
        <v>0</v>
      </c>
      <c r="AZ31" s="33">
        <f t="shared" si="8"/>
        <v>0</v>
      </c>
      <c r="BA31" s="33">
        <f t="shared" si="9"/>
        <v>0.57222222222222219</v>
      </c>
      <c r="BB31" s="33">
        <f t="shared" si="10"/>
        <v>0.23391627401232329</v>
      </c>
      <c r="BC31" s="33">
        <f t="shared" si="11"/>
        <v>0</v>
      </c>
      <c r="BD31" s="34"/>
      <c r="BE31" s="33">
        <f t="shared" si="12"/>
        <v>0</v>
      </c>
      <c r="BF31" s="33">
        <f t="shared" si="13"/>
        <v>0</v>
      </c>
      <c r="BG31" s="33">
        <f t="shared" si="14"/>
        <v>0</v>
      </c>
      <c r="BH31" s="33">
        <f t="shared" si="15"/>
        <v>0.69722222222222219</v>
      </c>
      <c r="BI31" s="33">
        <f t="shared" si="16"/>
        <v>0.26250000000000001</v>
      </c>
      <c r="BJ31" s="33">
        <f t="shared" si="17"/>
        <v>6.6666666666666662E-3</v>
      </c>
      <c r="BM31" s="33">
        <f t="shared" si="18"/>
        <v>0</v>
      </c>
      <c r="BN31" s="33">
        <f t="shared" si="19"/>
        <v>0</v>
      </c>
      <c r="BO31" s="33">
        <f t="shared" si="20"/>
        <v>0.1</v>
      </c>
      <c r="BP31" s="33">
        <f t="shared" si="21"/>
        <v>0</v>
      </c>
      <c r="BQ31" s="33">
        <f t="shared" si="22"/>
        <v>0.56813626141181151</v>
      </c>
      <c r="BR31" s="33">
        <f t="shared" si="23"/>
        <v>0.95</v>
      </c>
      <c r="BS31" s="34"/>
      <c r="BT31" s="33">
        <f t="shared" si="24"/>
        <v>0</v>
      </c>
      <c r="BU31" s="33">
        <f t="shared" si="25"/>
        <v>0</v>
      </c>
      <c r="BV31" s="33">
        <f t="shared" si="26"/>
        <v>0</v>
      </c>
      <c r="BW31" s="33">
        <f t="shared" si="27"/>
        <v>0</v>
      </c>
      <c r="BX31" s="33">
        <f t="shared" si="28"/>
        <v>0.22658469197942882</v>
      </c>
      <c r="BY31" s="33">
        <f t="shared" si="29"/>
        <v>0.92777777777777781</v>
      </c>
      <c r="BZ31" s="34"/>
      <c r="CA31" s="33">
        <f t="shared" si="30"/>
        <v>0</v>
      </c>
      <c r="CB31" s="33">
        <f t="shared" si="31"/>
        <v>0</v>
      </c>
      <c r="CC31" s="33">
        <f t="shared" si="32"/>
        <v>0</v>
      </c>
      <c r="CD31" s="33">
        <f t="shared" si="33"/>
        <v>0</v>
      </c>
      <c r="CE31" s="33">
        <f t="shared" si="34"/>
        <v>0.50053545077647388</v>
      </c>
      <c r="CF31" s="33">
        <f t="shared" si="35"/>
        <v>0.8</v>
      </c>
    </row>
    <row r="32" spans="3:84" s="24" customFormat="1" x14ac:dyDescent="0.25">
      <c r="C32" s="42" t="s">
        <v>5</v>
      </c>
      <c r="D32" s="42"/>
      <c r="E32" s="42"/>
      <c r="F32" s="25">
        <f>AVERAGE(F5:F31)</f>
        <v>0</v>
      </c>
      <c r="G32" s="25">
        <f t="shared" ref="G32:AO32" si="36">AVERAGE(G5:G31)</f>
        <v>0</v>
      </c>
      <c r="H32" s="25">
        <f t="shared" si="36"/>
        <v>0</v>
      </c>
      <c r="I32" s="25">
        <f t="shared" si="36"/>
        <v>7.4074074074074077E-3</v>
      </c>
      <c r="J32" s="25">
        <f t="shared" si="36"/>
        <v>0</v>
      </c>
      <c r="K32" s="25">
        <f t="shared" si="36"/>
        <v>1.1111111111111113E-2</v>
      </c>
      <c r="L32" s="25">
        <f t="shared" si="36"/>
        <v>0.66999597110708231</v>
      </c>
      <c r="M32" s="25">
        <f t="shared" si="36"/>
        <v>7.1367371432085949E-3</v>
      </c>
      <c r="N32" s="25">
        <f t="shared" si="36"/>
        <v>0.16828513903732639</v>
      </c>
      <c r="O32" s="25">
        <f t="shared" si="36"/>
        <v>0.47752157208922863</v>
      </c>
      <c r="P32" s="25">
        <f t="shared" si="36"/>
        <v>1.5672857608341477E-3</v>
      </c>
      <c r="Q32" s="25">
        <f t="shared" si="36"/>
        <v>0.85793554182443055</v>
      </c>
      <c r="R32" s="25">
        <f t="shared" si="36"/>
        <v>0</v>
      </c>
      <c r="S32" s="25">
        <f t="shared" si="36"/>
        <v>0</v>
      </c>
      <c r="T32" s="25">
        <f t="shared" si="36"/>
        <v>0</v>
      </c>
      <c r="U32" s="25">
        <f t="shared" si="36"/>
        <v>0</v>
      </c>
      <c r="V32" s="25">
        <f t="shared" si="36"/>
        <v>0</v>
      </c>
      <c r="W32" s="25">
        <f t="shared" si="36"/>
        <v>7.4074074074074077E-3</v>
      </c>
      <c r="X32" s="25">
        <f t="shared" si="36"/>
        <v>0.66396917896917906</v>
      </c>
      <c r="Y32" s="25">
        <f t="shared" si="36"/>
        <v>8.6733259591318043E-3</v>
      </c>
      <c r="Z32" s="25">
        <f t="shared" si="36"/>
        <v>0.17559594836257097</v>
      </c>
      <c r="AA32" s="25">
        <f t="shared" si="36"/>
        <v>0.42277673094995344</v>
      </c>
      <c r="AB32" s="25">
        <f t="shared" si="36"/>
        <v>4.0894441965392436E-4</v>
      </c>
      <c r="AC32" s="25">
        <f t="shared" si="36"/>
        <v>0.84304467137800454</v>
      </c>
      <c r="AD32" s="25">
        <f t="shared" si="36"/>
        <v>0</v>
      </c>
      <c r="AE32" s="25">
        <f t="shared" si="36"/>
        <v>0</v>
      </c>
      <c r="AF32" s="25">
        <f t="shared" si="36"/>
        <v>0</v>
      </c>
      <c r="AG32" s="25">
        <f t="shared" si="36"/>
        <v>0</v>
      </c>
      <c r="AH32" s="25">
        <f t="shared" si="36"/>
        <v>0</v>
      </c>
      <c r="AI32" s="25">
        <f t="shared" si="36"/>
        <v>0</v>
      </c>
      <c r="AJ32" s="25">
        <f t="shared" si="36"/>
        <v>0.60072792373445982</v>
      </c>
      <c r="AK32" s="25">
        <f t="shared" si="36"/>
        <v>6.5912783811757133E-3</v>
      </c>
      <c r="AL32" s="25">
        <f t="shared" si="36"/>
        <v>0.17217395604555341</v>
      </c>
      <c r="AM32" s="25">
        <f t="shared" si="36"/>
        <v>0.45957655777565731</v>
      </c>
      <c r="AN32" s="25">
        <f t="shared" si="36"/>
        <v>5.3181386514719847E-4</v>
      </c>
      <c r="AO32" s="25">
        <f t="shared" si="36"/>
        <v>0.80654492445342119</v>
      </c>
      <c r="AQ32" s="35">
        <f>AVERAGE(AQ5:AQ31)</f>
        <v>0</v>
      </c>
      <c r="AR32" s="35">
        <f t="shared" ref="AR32:BJ32" si="37">AVERAGE(AR5:AR31)</f>
        <v>0</v>
      </c>
      <c r="AS32" s="35">
        <f t="shared" si="37"/>
        <v>0</v>
      </c>
      <c r="AT32" s="35">
        <f t="shared" si="37"/>
        <v>0.66999597110708231</v>
      </c>
      <c r="AU32" s="35">
        <f t="shared" si="37"/>
        <v>0.16828513903732639</v>
      </c>
      <c r="AV32" s="35">
        <f t="shared" si="37"/>
        <v>1.5672857608341477E-3</v>
      </c>
      <c r="AW32" s="35"/>
      <c r="AX32" s="35">
        <f t="shared" si="37"/>
        <v>0</v>
      </c>
      <c r="AY32" s="35">
        <f t="shared" si="37"/>
        <v>0</v>
      </c>
      <c r="AZ32" s="35">
        <f t="shared" si="37"/>
        <v>0</v>
      </c>
      <c r="BA32" s="35">
        <f t="shared" si="37"/>
        <v>0.66396917896917906</v>
      </c>
      <c r="BB32" s="35">
        <f t="shared" si="37"/>
        <v>0.17559594836257097</v>
      </c>
      <c r="BC32" s="35">
        <f t="shared" si="37"/>
        <v>4.0894441965392436E-4</v>
      </c>
      <c r="BD32" s="35"/>
      <c r="BE32" s="35">
        <f t="shared" si="37"/>
        <v>0</v>
      </c>
      <c r="BF32" s="35">
        <f t="shared" si="37"/>
        <v>0</v>
      </c>
      <c r="BG32" s="35">
        <f t="shared" si="37"/>
        <v>0</v>
      </c>
      <c r="BH32" s="35">
        <f t="shared" si="37"/>
        <v>0.60072792373445982</v>
      </c>
      <c r="BI32" s="35">
        <f t="shared" si="37"/>
        <v>0.17217395604555341</v>
      </c>
      <c r="BJ32" s="35">
        <f t="shared" si="37"/>
        <v>5.3181386514719847E-4</v>
      </c>
      <c r="BM32" s="35">
        <f>AVERAGE(BM5:BM31)</f>
        <v>0</v>
      </c>
      <c r="BN32" s="35">
        <f t="shared" ref="BN32:BR32" si="38">AVERAGE(BN5:BN31)</f>
        <v>7.4074074074074077E-3</v>
      </c>
      <c r="BO32" s="35">
        <f t="shared" si="38"/>
        <v>1.1111111111111113E-2</v>
      </c>
      <c r="BP32" s="35">
        <f t="shared" si="38"/>
        <v>7.1367371432085949E-3</v>
      </c>
      <c r="BQ32" s="35">
        <f t="shared" si="38"/>
        <v>0.47752157208922863</v>
      </c>
      <c r="BR32" s="35">
        <f t="shared" si="38"/>
        <v>0.85793554182443055</v>
      </c>
      <c r="BS32" s="35"/>
      <c r="BT32" s="35">
        <f t="shared" ref="BT32:BY32" si="39">AVERAGE(BT5:BT31)</f>
        <v>0</v>
      </c>
      <c r="BU32" s="35">
        <f t="shared" si="39"/>
        <v>0</v>
      </c>
      <c r="BV32" s="35">
        <f t="shared" si="39"/>
        <v>7.4074074074074077E-3</v>
      </c>
      <c r="BW32" s="35">
        <f t="shared" si="39"/>
        <v>8.6733259591318043E-3</v>
      </c>
      <c r="BX32" s="35">
        <f t="shared" si="39"/>
        <v>0.42277673094995344</v>
      </c>
      <c r="BY32" s="35">
        <f t="shared" si="39"/>
        <v>0.84304467137800454</v>
      </c>
      <c r="BZ32" s="35"/>
      <c r="CA32" s="35">
        <f t="shared" ref="CA32:CF32" si="40">AVERAGE(CA5:CA31)</f>
        <v>0</v>
      </c>
      <c r="CB32" s="35">
        <f t="shared" si="40"/>
        <v>0</v>
      </c>
      <c r="CC32" s="35">
        <f t="shared" si="40"/>
        <v>0</v>
      </c>
      <c r="CD32" s="35">
        <f t="shared" si="40"/>
        <v>6.5912783811757133E-3</v>
      </c>
      <c r="CE32" s="35">
        <f t="shared" si="40"/>
        <v>0.45957655777565731</v>
      </c>
      <c r="CF32" s="35">
        <f t="shared" si="40"/>
        <v>0.80654492445342119</v>
      </c>
    </row>
  </sheetData>
  <mergeCells count="4">
    <mergeCell ref="F3:Q3"/>
    <mergeCell ref="R3:AC3"/>
    <mergeCell ref="AD3:AO3"/>
    <mergeCell ref="C32:E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88F1-2ED5-4972-A373-8B340B461C92}">
  <sheetPr>
    <tabColor theme="5" tint="0.39997558519241921"/>
  </sheetPr>
  <dimension ref="B3:V33"/>
  <sheetViews>
    <sheetView topLeftCell="A11" zoomScale="145" zoomScaleNormal="145" workbookViewId="0">
      <selection activeCell="E1" sqref="E1:V1048576"/>
    </sheetView>
  </sheetViews>
  <sheetFormatPr defaultRowHeight="15.75" x14ac:dyDescent="0.25"/>
  <cols>
    <col min="1" max="1" width="9.140625" style="26"/>
    <col min="2" max="4" width="4.7109375" style="26" customWidth="1"/>
    <col min="5" max="22" width="7.7109375" style="26" customWidth="1"/>
    <col min="23" max="16384" width="9.140625" style="26"/>
  </cols>
  <sheetData>
    <row r="3" spans="2:22" s="27" customFormat="1" ht="13.9" customHeight="1" x14ac:dyDescent="0.25">
      <c r="B3" s="28"/>
      <c r="C3" s="28"/>
      <c r="D3" s="28"/>
      <c r="E3" s="41" t="s">
        <v>8</v>
      </c>
      <c r="F3" s="41"/>
      <c r="G3" s="41"/>
      <c r="H3" s="41"/>
      <c r="I3" s="41"/>
      <c r="J3" s="41"/>
      <c r="K3" s="41" t="s">
        <v>9</v>
      </c>
      <c r="L3" s="41"/>
      <c r="M3" s="41"/>
      <c r="N3" s="41"/>
      <c r="O3" s="41"/>
      <c r="P3" s="41"/>
      <c r="Q3" s="41" t="s">
        <v>10</v>
      </c>
      <c r="R3" s="41"/>
      <c r="S3" s="41"/>
      <c r="T3" s="41"/>
      <c r="U3" s="41"/>
      <c r="V3" s="41"/>
    </row>
    <row r="4" spans="2:22" ht="13.9" customHeight="1" x14ac:dyDescent="0.25">
      <c r="B4" s="13" t="s">
        <v>61</v>
      </c>
      <c r="C4" s="13" t="s">
        <v>0</v>
      </c>
      <c r="D4" s="13" t="s">
        <v>6</v>
      </c>
      <c r="E4" s="29" t="s">
        <v>13</v>
      </c>
      <c r="F4" s="29" t="s">
        <v>15</v>
      </c>
      <c r="G4" s="29" t="s">
        <v>17</v>
      </c>
      <c r="H4" s="29" t="s">
        <v>19</v>
      </c>
      <c r="I4" s="29" t="s">
        <v>21</v>
      </c>
      <c r="J4" s="29" t="s">
        <v>23</v>
      </c>
      <c r="K4" s="29" t="s">
        <v>13</v>
      </c>
      <c r="L4" s="29" t="s">
        <v>15</v>
      </c>
      <c r="M4" s="29" t="s">
        <v>17</v>
      </c>
      <c r="N4" s="29" t="s">
        <v>19</v>
      </c>
      <c r="O4" s="29" t="s">
        <v>21</v>
      </c>
      <c r="P4" s="29" t="s">
        <v>23</v>
      </c>
      <c r="Q4" s="29" t="s">
        <v>13</v>
      </c>
      <c r="R4" s="29" t="s">
        <v>15</v>
      </c>
      <c r="S4" s="29" t="s">
        <v>17</v>
      </c>
      <c r="T4" s="29" t="s">
        <v>19</v>
      </c>
      <c r="U4" s="29" t="s">
        <v>21</v>
      </c>
      <c r="V4" s="29" t="s">
        <v>23</v>
      </c>
    </row>
    <row r="5" spans="2:22" ht="13.9" customHeight="1" x14ac:dyDescent="0.25">
      <c r="B5" s="8">
        <v>12</v>
      </c>
      <c r="C5" s="8">
        <v>5</v>
      </c>
      <c r="D5" s="8">
        <v>30</v>
      </c>
      <c r="E5">
        <v>2.720584384853771E-10</v>
      </c>
      <c r="F5">
        <v>0.20000008996653368</v>
      </c>
      <c r="G5">
        <v>2.6927651807522473E-10</v>
      </c>
      <c r="H5">
        <v>339570443.30219734</v>
      </c>
      <c r="I5">
        <v>0.96620908235041481</v>
      </c>
      <c r="J5">
        <v>1.2964252548041158E-2</v>
      </c>
      <c r="K5">
        <v>2.0336566182290944E-9</v>
      </c>
      <c r="L5">
        <v>0.20000000596719897</v>
      </c>
      <c r="M5">
        <v>5.1709224541567117E-10</v>
      </c>
      <c r="N5">
        <v>571957918.5133692</v>
      </c>
      <c r="O5">
        <v>1.1152104543782988</v>
      </c>
      <c r="P5">
        <v>6.111512685385332E-2</v>
      </c>
      <c r="Q5">
        <v>7.789617311939276E-10</v>
      </c>
      <c r="R5">
        <v>0.20000000591792974</v>
      </c>
      <c r="S5">
        <v>0.20000000063792861</v>
      </c>
      <c r="T5">
        <v>206013200.40873626</v>
      </c>
      <c r="U5">
        <v>206013187.68693635</v>
      </c>
      <c r="V5">
        <v>0.30132075020085314</v>
      </c>
    </row>
    <row r="6" spans="2:22" ht="13.9" customHeight="1" x14ac:dyDescent="0.25">
      <c r="B6" s="8">
        <v>12</v>
      </c>
      <c r="C6" s="8">
        <v>5</v>
      </c>
      <c r="D6" s="8">
        <v>40</v>
      </c>
      <c r="E6">
        <v>1.191213847265614E-10</v>
      </c>
      <c r="F6">
        <v>9.0632775222027591E-9</v>
      </c>
      <c r="G6">
        <v>1.5582418493602839E-9</v>
      </c>
      <c r="H6">
        <v>130.10813438703556</v>
      </c>
      <c r="I6">
        <v>6.8099360484911928</v>
      </c>
      <c r="J6">
        <v>0.21053851150997657</v>
      </c>
      <c r="K6">
        <v>1.6019411334874057E-10</v>
      </c>
      <c r="L6">
        <v>6.9049738880101513E-8</v>
      </c>
      <c r="M6">
        <v>6.6737267033527868E-10</v>
      </c>
      <c r="N6">
        <v>1174.9615759876581</v>
      </c>
      <c r="O6">
        <v>2.8748674020970215</v>
      </c>
      <c r="P6">
        <v>7.3109424729084327E-2</v>
      </c>
      <c r="Q6">
        <v>5.5547098888588606E-10</v>
      </c>
      <c r="R6">
        <v>0.40000003999370437</v>
      </c>
      <c r="S6">
        <v>9.9908028709674585E-10</v>
      </c>
      <c r="T6">
        <v>923503599.68834591</v>
      </c>
      <c r="U6">
        <v>4.6949999168284275</v>
      </c>
      <c r="V6">
        <v>6.352166821167568E-2</v>
      </c>
    </row>
    <row r="7" spans="2:22" ht="13.9" customHeight="1" x14ac:dyDescent="0.25">
      <c r="B7" s="8">
        <v>12</v>
      </c>
      <c r="C7" s="8">
        <v>5</v>
      </c>
      <c r="D7" s="8">
        <v>50</v>
      </c>
      <c r="E7">
        <v>1.3766149086538019E-10</v>
      </c>
      <c r="F7">
        <v>3.7319680534382376E-8</v>
      </c>
      <c r="G7">
        <v>9.5185741048418177E-11</v>
      </c>
      <c r="H7">
        <v>224.09131310629428</v>
      </c>
      <c r="I7">
        <v>1.0804960683278162</v>
      </c>
      <c r="J7">
        <v>1.0162864315959221E-2</v>
      </c>
      <c r="K7">
        <v>2.4981429393117899E-10</v>
      </c>
      <c r="L7">
        <v>1.0380486395054245E-8</v>
      </c>
      <c r="M7">
        <v>5.5049794083403157E-10</v>
      </c>
      <c r="N7">
        <v>42.828981155102511</v>
      </c>
      <c r="O7">
        <v>2.5082251937920108</v>
      </c>
      <c r="P7">
        <v>0.35679918645537995</v>
      </c>
      <c r="Q7">
        <v>1.9495159745308807E-10</v>
      </c>
      <c r="R7">
        <v>6.4413486488100432E-8</v>
      </c>
      <c r="S7">
        <v>2.3780853978012628E-10</v>
      </c>
      <c r="T7">
        <v>670.91337840434642</v>
      </c>
      <c r="U7">
        <v>3.4414170466679641</v>
      </c>
      <c r="V7">
        <v>5.8901911913739849E-2</v>
      </c>
    </row>
    <row r="8" spans="2:22" ht="13.9" customHeight="1" x14ac:dyDescent="0.25">
      <c r="B8" s="8">
        <v>12</v>
      </c>
      <c r="C8" s="8">
        <v>10</v>
      </c>
      <c r="D8" s="8">
        <v>30</v>
      </c>
      <c r="E8">
        <v>3.1485273777098612E-10</v>
      </c>
      <c r="F8">
        <v>1.0630792369741119E-8</v>
      </c>
      <c r="G8">
        <v>6.575072111650411E-10</v>
      </c>
      <c r="H8">
        <v>74.305152026961892</v>
      </c>
      <c r="I8">
        <v>2.03385009207723</v>
      </c>
      <c r="J8">
        <v>7.0146296788888465E-2</v>
      </c>
      <c r="K8">
        <v>0.2000000007309255</v>
      </c>
      <c r="L8">
        <v>2.1486406471925843E-7</v>
      </c>
      <c r="M8">
        <v>1.6004912402818009E-9</v>
      </c>
      <c r="N8">
        <v>1848.2428234263637</v>
      </c>
      <c r="O8">
        <v>8.7599034802882301</v>
      </c>
      <c r="P8">
        <v>0.16833809442170677</v>
      </c>
      <c r="Q8">
        <v>2.5448611955482945E-9</v>
      </c>
      <c r="R8">
        <v>6.4012694664353597E-8</v>
      </c>
      <c r="S8">
        <v>7.1120903380204717E-10</v>
      </c>
      <c r="T8">
        <v>58.345917939672532</v>
      </c>
      <c r="U8">
        <v>0.58392452099065062</v>
      </c>
      <c r="V8">
        <v>3.8087492332742952E-2</v>
      </c>
    </row>
    <row r="9" spans="2:22" ht="13.9" customHeight="1" x14ac:dyDescent="0.25">
      <c r="B9" s="8">
        <v>12</v>
      </c>
      <c r="C9" s="8">
        <v>10</v>
      </c>
      <c r="D9" s="8">
        <v>40</v>
      </c>
      <c r="E9">
        <v>1.9103314977912805E-10</v>
      </c>
      <c r="F9">
        <v>6.9290537175516701E-9</v>
      </c>
      <c r="G9">
        <v>1.1294288572488326E-9</v>
      </c>
      <c r="H9">
        <v>91.801744345535226</v>
      </c>
      <c r="I9">
        <v>3.8449903593279351</v>
      </c>
      <c r="J9">
        <v>0.44323506111643035</v>
      </c>
      <c r="K9">
        <v>7.7102144648181716E-10</v>
      </c>
      <c r="L9">
        <v>8.9123674790980132E-9</v>
      </c>
      <c r="M9">
        <v>3.6739836706011792E-10</v>
      </c>
      <c r="N9">
        <v>32.930841837573624</v>
      </c>
      <c r="O9">
        <v>0.79870624504925691</v>
      </c>
      <c r="P9">
        <v>0.16805233313291701</v>
      </c>
      <c r="Q9">
        <v>2.150937602120538E-10</v>
      </c>
      <c r="R9">
        <v>0.60000000452700775</v>
      </c>
      <c r="S9">
        <v>2.7940635255497169E-10</v>
      </c>
      <c r="T9">
        <v>2741109034.0172386</v>
      </c>
      <c r="U9">
        <v>1.33442458946105</v>
      </c>
      <c r="V9">
        <v>1.4791658332173215E-2</v>
      </c>
    </row>
    <row r="10" spans="2:22" ht="13.9" customHeight="1" x14ac:dyDescent="0.25">
      <c r="B10" s="8">
        <v>12</v>
      </c>
      <c r="C10" s="8">
        <v>10</v>
      </c>
      <c r="D10" s="8">
        <v>50</v>
      </c>
      <c r="E10">
        <v>6.2358958230037879E-11</v>
      </c>
      <c r="F10">
        <v>1.1810057895138181E-9</v>
      </c>
      <c r="G10">
        <v>5.6283955688228448E-11</v>
      </c>
      <c r="H10">
        <v>22.288348926449466</v>
      </c>
      <c r="I10">
        <v>0.8525695085406777</v>
      </c>
      <c r="J10">
        <v>5.3516868235105285E-2</v>
      </c>
      <c r="K10">
        <v>6.1598765286594749E-10</v>
      </c>
      <c r="L10">
        <v>0.20000002286489646</v>
      </c>
      <c r="M10">
        <v>1.8495562246208064E-10</v>
      </c>
      <c r="N10">
        <v>102283670.50496064</v>
      </c>
      <c r="O10">
        <v>0.86494399379820108</v>
      </c>
      <c r="P10">
        <v>6.8370443637246578E-2</v>
      </c>
      <c r="Q10">
        <v>3.7830496826039201E-10</v>
      </c>
      <c r="R10">
        <v>0.20000003391641735</v>
      </c>
      <c r="S10">
        <v>2.6051003252316804E-10</v>
      </c>
      <c r="T10">
        <v>251179635.48278499</v>
      </c>
      <c r="U10">
        <v>2.2094344002500028</v>
      </c>
      <c r="V10">
        <v>1.4254324655664164E-2</v>
      </c>
    </row>
    <row r="11" spans="2:22" ht="13.9" customHeight="1" x14ac:dyDescent="0.25">
      <c r="B11" s="8">
        <v>12</v>
      </c>
      <c r="C11" s="8">
        <v>15</v>
      </c>
      <c r="D11" s="8">
        <v>30</v>
      </c>
      <c r="E11">
        <v>7.6323235451846488E-10</v>
      </c>
      <c r="F11">
        <v>0.20000017523281749</v>
      </c>
      <c r="G11">
        <v>2.8678305887578421E-10</v>
      </c>
      <c r="H11">
        <v>496405149.16675389</v>
      </c>
      <c r="I11">
        <v>0.51009596695800297</v>
      </c>
      <c r="J11">
        <v>0.22927963583011732</v>
      </c>
      <c r="K11">
        <v>0.40000000082271081</v>
      </c>
      <c r="L11">
        <v>0.20000000520512748</v>
      </c>
      <c r="M11">
        <v>2.8165459862328223E-10</v>
      </c>
      <c r="N11">
        <v>10.853098355437302</v>
      </c>
      <c r="O11">
        <v>0.33303672165819737</v>
      </c>
      <c r="P11">
        <v>6.5594116033966074E-2</v>
      </c>
      <c r="Q11">
        <v>1.1263549140036655E-9</v>
      </c>
      <c r="R11">
        <v>8.0278103193229374E-9</v>
      </c>
      <c r="S11">
        <v>6.6217292386190898E-10</v>
      </c>
      <c r="T11">
        <v>7.6859043793380311</v>
      </c>
      <c r="U11">
        <v>0.87394121878887532</v>
      </c>
      <c r="V11">
        <v>0.29364000983045802</v>
      </c>
    </row>
    <row r="12" spans="2:22" ht="13.9" customHeight="1" x14ac:dyDescent="0.25">
      <c r="B12" s="8">
        <v>12</v>
      </c>
      <c r="C12" s="8">
        <v>15</v>
      </c>
      <c r="D12" s="8">
        <v>40</v>
      </c>
      <c r="E12">
        <v>7.0640990241139528E-11</v>
      </c>
      <c r="F12">
        <v>3.2079658184622899E-9</v>
      </c>
      <c r="G12">
        <v>7.1935577720579312E-11</v>
      </c>
      <c r="H12">
        <v>40.109373989469916</v>
      </c>
      <c r="I12">
        <v>1.03946498853275</v>
      </c>
      <c r="J12">
        <v>8.0348329848681579E-2</v>
      </c>
      <c r="K12">
        <v>3.9255147013913202E-10</v>
      </c>
      <c r="L12">
        <v>0.20000000400885312</v>
      </c>
      <c r="M12">
        <v>1.8774570699202961E-10</v>
      </c>
      <c r="N12">
        <v>1639683340.3915675</v>
      </c>
      <c r="O12">
        <v>0.46568534293438313</v>
      </c>
      <c r="P12">
        <v>0.39521343743341786</v>
      </c>
      <c r="Q12">
        <v>6.403388393365301E-10</v>
      </c>
      <c r="R12">
        <v>0.20000000271721921</v>
      </c>
      <c r="S12">
        <v>4.9558615346889817E-10</v>
      </c>
      <c r="T12">
        <v>353930484.28297019</v>
      </c>
      <c r="U12">
        <v>0.99361441634423553</v>
      </c>
      <c r="V12">
        <v>0.19891339386104584</v>
      </c>
    </row>
    <row r="13" spans="2:22" ht="13.9" customHeight="1" x14ac:dyDescent="0.25">
      <c r="B13" s="8">
        <v>12</v>
      </c>
      <c r="C13" s="8">
        <v>15</v>
      </c>
      <c r="D13" s="8">
        <v>50</v>
      </c>
      <c r="E13">
        <v>1.1466867376121817E-10</v>
      </c>
      <c r="F13">
        <v>2.6182275852249591E-9</v>
      </c>
      <c r="G13">
        <v>5.0918973662610857E-11</v>
      </c>
      <c r="H13">
        <v>25.500231050125883</v>
      </c>
      <c r="I13">
        <v>0.5772062371208222</v>
      </c>
      <c r="J13">
        <v>2.1814691451598728E-2</v>
      </c>
      <c r="K13">
        <v>9.9615707721982339E-11</v>
      </c>
      <c r="L13">
        <v>0.20000003022923871</v>
      </c>
      <c r="M13">
        <v>6.4846095850160351E-11</v>
      </c>
      <c r="N13">
        <v>2394127688.6397753</v>
      </c>
      <c r="O13">
        <v>0.69207520223531982</v>
      </c>
      <c r="P13">
        <v>7.6949245276330042E-2</v>
      </c>
      <c r="Q13">
        <v>1.4171340345494908E-10</v>
      </c>
      <c r="R13">
        <v>5.8587896849698052E-8</v>
      </c>
      <c r="S13">
        <v>3.706579733716774E-10</v>
      </c>
      <c r="T13">
        <v>344.3341213793305</v>
      </c>
      <c r="U13">
        <v>2.484622181304013</v>
      </c>
      <c r="V13">
        <v>6.7702117420336258E-2</v>
      </c>
    </row>
    <row r="14" spans="2:22" ht="13.9" customHeight="1" x14ac:dyDescent="0.25">
      <c r="B14" s="8">
        <v>16</v>
      </c>
      <c r="C14" s="8">
        <v>5</v>
      </c>
      <c r="D14" s="8">
        <v>30</v>
      </c>
      <c r="E14">
        <v>5.2593874461102973E-10</v>
      </c>
      <c r="F14">
        <v>5.8064280010280558E-8</v>
      </c>
      <c r="G14">
        <v>5.1402205063470425E-10</v>
      </c>
      <c r="H14">
        <v>135.12184748512323</v>
      </c>
      <c r="I14">
        <v>1.0999361765225779</v>
      </c>
      <c r="J14">
        <v>0.10988836607852037</v>
      </c>
      <c r="K14">
        <v>5.0690240706590078E-10</v>
      </c>
      <c r="L14">
        <v>0.80000000633430557</v>
      </c>
      <c r="M14">
        <v>7.0032170291482632E-10</v>
      </c>
      <c r="N14">
        <v>1694825367.7285419</v>
      </c>
      <c r="O14">
        <v>1.5355115742851555</v>
      </c>
      <c r="P14">
        <v>5.0522187907713579E-3</v>
      </c>
      <c r="Q14">
        <v>6.6295467563876026E-10</v>
      </c>
      <c r="R14">
        <v>0.40000000779232181</v>
      </c>
      <c r="S14">
        <v>6.0938581033857802E-9</v>
      </c>
      <c r="T14">
        <v>565246764.93146479</v>
      </c>
      <c r="U14">
        <v>13.717083605024902</v>
      </c>
      <c r="V14">
        <v>1.247743340959468</v>
      </c>
    </row>
    <row r="15" spans="2:22" ht="13.9" customHeight="1" x14ac:dyDescent="0.25">
      <c r="B15" s="8">
        <v>16</v>
      </c>
      <c r="C15" s="8">
        <v>5</v>
      </c>
      <c r="D15" s="8">
        <v>40</v>
      </c>
      <c r="E15">
        <v>3.1475100600741273E-10</v>
      </c>
      <c r="F15">
        <v>9.4872396125542354E-9</v>
      </c>
      <c r="G15">
        <v>4.2095828984036029E-10</v>
      </c>
      <c r="H15">
        <v>38.892144357582524</v>
      </c>
      <c r="I15">
        <v>1.2783244131236497</v>
      </c>
      <c r="J15">
        <v>4.7442211979478496E-2</v>
      </c>
      <c r="K15">
        <v>2.3657713206720418E-10</v>
      </c>
      <c r="L15">
        <v>0.20000031667670265</v>
      </c>
      <c r="M15">
        <v>4.2865690197430465E-10</v>
      </c>
      <c r="N15">
        <v>2524815818.0801802</v>
      </c>
      <c r="O15">
        <v>2.8474274699698436</v>
      </c>
      <c r="P15">
        <v>2.9827154867840856E-2</v>
      </c>
      <c r="Q15">
        <v>2.835361825594658E-10</v>
      </c>
      <c r="R15">
        <v>0.20000000638688142</v>
      </c>
      <c r="S15">
        <v>2.0090373350882764E-10</v>
      </c>
      <c r="T15">
        <v>774642839.76669598</v>
      </c>
      <c r="U15">
        <v>0.93062925363628468</v>
      </c>
      <c r="V15">
        <v>2.6347314069652083E-2</v>
      </c>
    </row>
    <row r="16" spans="2:22" ht="13.9" customHeight="1" x14ac:dyDescent="0.25">
      <c r="B16" s="8">
        <v>16</v>
      </c>
      <c r="C16" s="8">
        <v>5</v>
      </c>
      <c r="D16" s="8">
        <v>50</v>
      </c>
      <c r="E16">
        <v>1.2688180142374315E-10</v>
      </c>
      <c r="F16">
        <v>0.20000001662841188</v>
      </c>
      <c r="G16">
        <v>1.9421004273411401E-10</v>
      </c>
      <c r="H16">
        <v>3676296294.3167391</v>
      </c>
      <c r="I16">
        <v>1.5407642139767326</v>
      </c>
      <c r="J16">
        <v>2.4570930776576055E-2</v>
      </c>
      <c r="K16">
        <v>7.341055673513112E-11</v>
      </c>
      <c r="L16">
        <v>2.8155714777885216E-8</v>
      </c>
      <c r="M16">
        <v>6.6576652882326014E-11</v>
      </c>
      <c r="N16">
        <v>499.59431240219584</v>
      </c>
      <c r="O16">
        <v>0.92332032544834086</v>
      </c>
      <c r="P16">
        <v>7.8046986460577426E-3</v>
      </c>
      <c r="Q16">
        <v>7.340128836398645E-11</v>
      </c>
      <c r="R16">
        <v>7.0028917680526479E-9</v>
      </c>
      <c r="S16">
        <v>3.4708628243394603E-10</v>
      </c>
      <c r="T16">
        <v>91.719716651248973</v>
      </c>
      <c r="U16">
        <v>6.0391704693357307</v>
      </c>
      <c r="V16">
        <v>7.9907281226305846E-2</v>
      </c>
    </row>
    <row r="17" spans="2:22" ht="13.9" customHeight="1" x14ac:dyDescent="0.25">
      <c r="B17" s="8">
        <v>16</v>
      </c>
      <c r="C17" s="8">
        <v>10</v>
      </c>
      <c r="D17" s="8">
        <v>30</v>
      </c>
      <c r="E17">
        <v>1.0726926346134128E-9</v>
      </c>
      <c r="F17">
        <v>1.4339320279551991E-8</v>
      </c>
      <c r="G17">
        <v>6.3326091636603283E-10</v>
      </c>
      <c r="H17">
        <v>19.150149538193546</v>
      </c>
      <c r="I17">
        <v>0.82144487753661988</v>
      </c>
      <c r="J17">
        <v>7.3745012854608424E-2</v>
      </c>
      <c r="K17">
        <v>8.4502247941368231E-10</v>
      </c>
      <c r="L17">
        <v>6.3716662765251182E-9</v>
      </c>
      <c r="M17">
        <v>7.5893495224647097E-10</v>
      </c>
      <c r="N17">
        <v>10.655690270637827</v>
      </c>
      <c r="O17">
        <v>1.0769638252177252</v>
      </c>
      <c r="P17">
        <v>0.15177617795021464</v>
      </c>
      <c r="Q17">
        <v>2.7468360147214748E-9</v>
      </c>
      <c r="R17">
        <v>2.1840523155572795E-8</v>
      </c>
      <c r="S17">
        <v>2.0680648246741511E-9</v>
      </c>
      <c r="T17">
        <v>10.743004672325803</v>
      </c>
      <c r="U17">
        <v>3.1548198249036048</v>
      </c>
      <c r="V17">
        <v>0.78023422783215923</v>
      </c>
    </row>
    <row r="18" spans="2:22" ht="13.9" customHeight="1" x14ac:dyDescent="0.25">
      <c r="B18" s="8">
        <v>16</v>
      </c>
      <c r="C18" s="8">
        <v>10</v>
      </c>
      <c r="D18" s="8">
        <v>40</v>
      </c>
      <c r="E18">
        <v>2.8697769723592063E-10</v>
      </c>
      <c r="F18">
        <v>0.20000008781497147</v>
      </c>
      <c r="G18">
        <v>2.4964002078799993E-10</v>
      </c>
      <c r="H18">
        <v>607055856.45155346</v>
      </c>
      <c r="I18">
        <v>1.4100405083638088</v>
      </c>
      <c r="J18">
        <v>2.3225318053240723E-2</v>
      </c>
      <c r="K18">
        <v>5.7085898514247965E-10</v>
      </c>
      <c r="L18">
        <v>1.0666648996458015E-8</v>
      </c>
      <c r="M18">
        <v>2.950595180506383E-10</v>
      </c>
      <c r="N18">
        <v>68.146629604553695</v>
      </c>
      <c r="O18">
        <v>0.82218960346966552</v>
      </c>
      <c r="P18">
        <v>0.47101986948203856</v>
      </c>
      <c r="Q18">
        <v>4.9452339709200738E-10</v>
      </c>
      <c r="R18">
        <v>0.40000007839949808</v>
      </c>
      <c r="S18">
        <v>3.1155256087912989E-10</v>
      </c>
      <c r="T18">
        <v>503817020.25653094</v>
      </c>
      <c r="U18">
        <v>1.1393330255759107</v>
      </c>
      <c r="V18">
        <v>4.2118411334751027E-2</v>
      </c>
    </row>
    <row r="19" spans="2:22" ht="13.9" customHeight="1" x14ac:dyDescent="0.25">
      <c r="B19" s="8">
        <v>16</v>
      </c>
      <c r="C19" s="8">
        <v>10</v>
      </c>
      <c r="D19" s="8">
        <v>50</v>
      </c>
      <c r="E19">
        <v>6.8163717404919664E-11</v>
      </c>
      <c r="F19">
        <v>1.5584902157487935E-8</v>
      </c>
      <c r="G19">
        <v>1.6745717366397803E-10</v>
      </c>
      <c r="H19">
        <v>209.49749534365566</v>
      </c>
      <c r="I19">
        <v>3.2560782231166199</v>
      </c>
      <c r="J19">
        <v>2.7365433459180376E-2</v>
      </c>
      <c r="K19">
        <v>6.6134689727410419E-10</v>
      </c>
      <c r="L19">
        <v>0.20000000771037946</v>
      </c>
      <c r="M19">
        <v>1.6959068787178968E-10</v>
      </c>
      <c r="N19">
        <v>851635094.53117061</v>
      </c>
      <c r="O19">
        <v>0.60593442049095381</v>
      </c>
      <c r="P19">
        <v>1.9842213844701216E-2</v>
      </c>
      <c r="Q19">
        <v>1.2458702168914047E-10</v>
      </c>
      <c r="R19">
        <v>9.8944436502374115E-9</v>
      </c>
      <c r="S19">
        <v>2.2310589821682551E-10</v>
      </c>
      <c r="T19">
        <v>113.60789187377031</v>
      </c>
      <c r="U19">
        <v>1.9414662355895884</v>
      </c>
      <c r="V19">
        <v>9.8700572071493062E-2</v>
      </c>
    </row>
    <row r="20" spans="2:22" ht="13.9" customHeight="1" x14ac:dyDescent="0.25">
      <c r="B20" s="8">
        <v>16</v>
      </c>
      <c r="C20" s="8">
        <v>15</v>
      </c>
      <c r="D20" s="8">
        <v>30</v>
      </c>
      <c r="E20">
        <v>1.373383243188499E-9</v>
      </c>
      <c r="F20">
        <v>2.2160257788673347E-8</v>
      </c>
      <c r="G20">
        <v>8.5740378678650536E-10</v>
      </c>
      <c r="H20">
        <v>45.433677672710765</v>
      </c>
      <c r="I20">
        <v>1.6142863563060132</v>
      </c>
      <c r="J20">
        <v>0.21608334206844071</v>
      </c>
      <c r="K20">
        <v>0.20000001186972138</v>
      </c>
      <c r="L20">
        <v>2.4544223037159697E-9</v>
      </c>
      <c r="M20">
        <v>1.5339453328520358E-9</v>
      </c>
      <c r="N20">
        <v>2.7510572745817661</v>
      </c>
      <c r="O20">
        <v>1.2050451679805607</v>
      </c>
      <c r="P20">
        <v>0.88257092501606871</v>
      </c>
      <c r="Q20">
        <v>1.0469932891851798E-9</v>
      </c>
      <c r="R20">
        <v>0.20000002774763673</v>
      </c>
      <c r="S20">
        <v>2.1501482183455507E-9</v>
      </c>
      <c r="T20">
        <v>146923681.23399466</v>
      </c>
      <c r="U20">
        <v>2.4739139943877992</v>
      </c>
      <c r="V20">
        <v>8.0017166692743127E-2</v>
      </c>
    </row>
    <row r="21" spans="2:22" ht="13.9" customHeight="1" x14ac:dyDescent="0.25">
      <c r="B21" s="8">
        <v>16</v>
      </c>
      <c r="C21" s="8">
        <v>15</v>
      </c>
      <c r="D21" s="8">
        <v>40</v>
      </c>
      <c r="E21">
        <v>2.4358350103891908E-10</v>
      </c>
      <c r="F21">
        <v>0.40000000271787917</v>
      </c>
      <c r="G21">
        <v>2.5018334051762584E-10</v>
      </c>
      <c r="H21">
        <v>2484037112.6098657</v>
      </c>
      <c r="I21">
        <v>1.1419363124328956</v>
      </c>
      <c r="J21">
        <v>7.6722663494533286E-2</v>
      </c>
      <c r="K21">
        <v>2.7915145118412901E-10</v>
      </c>
      <c r="L21">
        <v>1.935672270387794E-8</v>
      </c>
      <c r="M21">
        <v>3.3267460544697189E-10</v>
      </c>
      <c r="N21">
        <v>132.18079475361549</v>
      </c>
      <c r="O21">
        <v>1.4590289617091989</v>
      </c>
      <c r="P21">
        <v>0.22728586438915399</v>
      </c>
      <c r="Q21">
        <v>2.3687187816715376E-9</v>
      </c>
      <c r="R21">
        <v>3.264301655791293E-8</v>
      </c>
      <c r="S21">
        <v>3.8539509593332438E-10</v>
      </c>
      <c r="T21">
        <v>157.91707308805388</v>
      </c>
      <c r="U21">
        <v>0.67549347902475121</v>
      </c>
      <c r="V21">
        <v>4.5692026266030479E-2</v>
      </c>
    </row>
    <row r="22" spans="2:22" ht="13.9" customHeight="1" x14ac:dyDescent="0.25">
      <c r="B22" s="8">
        <v>16</v>
      </c>
      <c r="C22" s="8">
        <v>15</v>
      </c>
      <c r="D22" s="8">
        <v>50</v>
      </c>
      <c r="E22">
        <v>1.1433719791519143E-10</v>
      </c>
      <c r="F22">
        <v>6.9837501487499817E-9</v>
      </c>
      <c r="G22">
        <v>1.4878437217928102E-10</v>
      </c>
      <c r="H22">
        <v>64.736192047247442</v>
      </c>
      <c r="I22">
        <v>1.2164677399135986</v>
      </c>
      <c r="J22">
        <v>8.6791433500253631E-2</v>
      </c>
      <c r="K22">
        <v>1.6498159437808504E-10</v>
      </c>
      <c r="L22">
        <v>0.40000000534313385</v>
      </c>
      <c r="M22">
        <v>6.3965853426763148E-10</v>
      </c>
      <c r="N22">
        <v>2765545440.2727752</v>
      </c>
      <c r="O22">
        <v>4.4659198632086872</v>
      </c>
      <c r="P22">
        <v>5.1489916148272905E-2</v>
      </c>
      <c r="Q22">
        <v>2.3135170949841215E-10</v>
      </c>
      <c r="R22">
        <v>0.20000000445238403</v>
      </c>
      <c r="S22">
        <v>2.3393143357223836E-10</v>
      </c>
      <c r="T22">
        <v>218590325.31855369</v>
      </c>
      <c r="U22">
        <v>3.4439075019461911</v>
      </c>
      <c r="V22">
        <v>0.14460626896582257</v>
      </c>
    </row>
    <row r="23" spans="2:22" ht="13.9" customHeight="1" x14ac:dyDescent="0.25">
      <c r="B23" s="8">
        <v>20</v>
      </c>
      <c r="C23" s="8">
        <v>5</v>
      </c>
      <c r="D23" s="8">
        <v>30</v>
      </c>
      <c r="E23">
        <v>3.857379599907222E-10</v>
      </c>
      <c r="F23">
        <v>0.20000002792287636</v>
      </c>
      <c r="G23">
        <v>8.9181840450379343E-10</v>
      </c>
      <c r="H23">
        <v>309102040.12832308</v>
      </c>
      <c r="I23">
        <v>2.365905529628114</v>
      </c>
      <c r="J23">
        <v>3.099634262851992E-2</v>
      </c>
      <c r="K23">
        <v>1.9137106163397083E-9</v>
      </c>
      <c r="L23">
        <v>0.20000000831092604</v>
      </c>
      <c r="M23">
        <v>6.385282053444094E-10</v>
      </c>
      <c r="N23">
        <v>226956486.87423477</v>
      </c>
      <c r="O23">
        <v>0.51861401692140552</v>
      </c>
      <c r="P23">
        <v>6.0508761591463699E-2</v>
      </c>
      <c r="Q23">
        <v>2.1213288997120471E-9</v>
      </c>
      <c r="R23">
        <v>0.40000001410008751</v>
      </c>
      <c r="S23">
        <v>5.796951396165708E-10</v>
      </c>
      <c r="T23">
        <v>241651592.62920341</v>
      </c>
      <c r="U23">
        <v>0.491300605784941</v>
      </c>
      <c r="V23">
        <v>1.7048030262915286E-2</v>
      </c>
    </row>
    <row r="24" spans="2:22" ht="13.9" customHeight="1" x14ac:dyDescent="0.25">
      <c r="B24" s="8">
        <v>20</v>
      </c>
      <c r="C24" s="8">
        <v>5</v>
      </c>
      <c r="D24" s="8">
        <v>40</v>
      </c>
      <c r="E24">
        <v>3.1608287081454783E-10</v>
      </c>
      <c r="F24">
        <v>3.0249170299656776E-6</v>
      </c>
      <c r="G24">
        <v>3.7876215374011286E-10</v>
      </c>
      <c r="H24">
        <v>6993.2157960271925</v>
      </c>
      <c r="I24">
        <v>1.2043388593315207</v>
      </c>
      <c r="J24">
        <v>1.4917505975515855E-2</v>
      </c>
      <c r="K24">
        <v>2.5329343760049332E-10</v>
      </c>
      <c r="L24">
        <v>0.20000000626875983</v>
      </c>
      <c r="M24">
        <v>3.3743759616235985E-10</v>
      </c>
      <c r="N24">
        <v>715924046.68161452</v>
      </c>
      <c r="O24">
        <v>1.421181520264321</v>
      </c>
      <c r="P24">
        <v>3.1799169206440291E-2</v>
      </c>
      <c r="Q24">
        <v>5.0509412216284167E-10</v>
      </c>
      <c r="R24">
        <v>0.20000003233403235</v>
      </c>
      <c r="S24">
        <v>2.9418979935650542E-10</v>
      </c>
      <c r="T24">
        <v>663689888.78739488</v>
      </c>
      <c r="U24">
        <v>0.64863054071562354</v>
      </c>
      <c r="V24">
        <v>1.7810672219377714E-2</v>
      </c>
    </row>
    <row r="25" spans="2:22" ht="13.9" customHeight="1" x14ac:dyDescent="0.25">
      <c r="B25" s="8">
        <v>20</v>
      </c>
      <c r="C25" s="8">
        <v>5</v>
      </c>
      <c r="D25" s="8">
        <v>50</v>
      </c>
      <c r="E25">
        <v>2.036735321868144E-10</v>
      </c>
      <c r="F25">
        <v>0.20000005378791119</v>
      </c>
      <c r="G25">
        <v>1.3556380738957452E-10</v>
      </c>
      <c r="H25">
        <v>1946480991.6178169</v>
      </c>
      <c r="I25">
        <v>1.0103185514810928</v>
      </c>
      <c r="J25">
        <v>8.729516865384394E-3</v>
      </c>
      <c r="K25">
        <v>1.5975777780056828E-10</v>
      </c>
      <c r="L25">
        <v>1.107987065476887E-8</v>
      </c>
      <c r="M25">
        <v>1.6079076226214743E-10</v>
      </c>
      <c r="N25">
        <v>101.06891475626591</v>
      </c>
      <c r="O25">
        <v>1.2583552160505573</v>
      </c>
      <c r="P25">
        <v>4.2907902830249513E-2</v>
      </c>
      <c r="Q25">
        <v>1.8060114330938889E-10</v>
      </c>
      <c r="R25">
        <v>0.2000000030243049</v>
      </c>
      <c r="S25">
        <v>2.4473155132432564E-10</v>
      </c>
      <c r="T25">
        <v>453388200.89814663</v>
      </c>
      <c r="U25">
        <v>2.1023420854857364</v>
      </c>
      <c r="V25">
        <v>4.4165026343576094E-2</v>
      </c>
    </row>
    <row r="26" spans="2:22" ht="13.9" customHeight="1" x14ac:dyDescent="0.25">
      <c r="B26" s="8">
        <v>20</v>
      </c>
      <c r="C26" s="8">
        <v>10</v>
      </c>
      <c r="D26" s="8">
        <v>30</v>
      </c>
      <c r="E26">
        <v>1.3593266779459333E-9</v>
      </c>
      <c r="F26">
        <v>3.0099518762658569E-8</v>
      </c>
      <c r="G26">
        <v>2.9502495971303339E-8</v>
      </c>
      <c r="H26">
        <v>50.686356727950184</v>
      </c>
      <c r="I26">
        <v>66.569282834372558</v>
      </c>
      <c r="J26">
        <v>0.36914037774267661</v>
      </c>
      <c r="K26">
        <v>1.0216234222126204E-9</v>
      </c>
      <c r="L26">
        <v>4.0306254996518856E-8</v>
      </c>
      <c r="M26">
        <v>5.8881347830593591E-10</v>
      </c>
      <c r="N26">
        <v>48.570916619223922</v>
      </c>
      <c r="O26">
        <v>0.71047806454224482</v>
      </c>
      <c r="P26">
        <v>1.9838829592983463E-2</v>
      </c>
      <c r="Q26">
        <v>9.2179230361505575E-10</v>
      </c>
      <c r="R26">
        <v>0.40000001050902989</v>
      </c>
      <c r="S26">
        <v>4.8542398393358762E-9</v>
      </c>
      <c r="T26">
        <v>336206053.50626928</v>
      </c>
      <c r="U26">
        <v>8.0246862458024886</v>
      </c>
      <c r="V26">
        <v>0.31672109556803574</v>
      </c>
    </row>
    <row r="27" spans="2:22" ht="13.9" customHeight="1" x14ac:dyDescent="0.25">
      <c r="B27" s="8">
        <v>20</v>
      </c>
      <c r="C27" s="8">
        <v>10</v>
      </c>
      <c r="D27" s="8">
        <v>40</v>
      </c>
      <c r="E27">
        <v>2.7878682608000707E-10</v>
      </c>
      <c r="F27">
        <v>9.9244594892947866E-9</v>
      </c>
      <c r="G27">
        <v>3.1310660549064781E-10</v>
      </c>
      <c r="H27">
        <v>31.912874280017547</v>
      </c>
      <c r="I27">
        <v>1.3555038054167567</v>
      </c>
      <c r="J27">
        <v>5.8430093169262384E-2</v>
      </c>
      <c r="K27">
        <v>4.368748194862305E-10</v>
      </c>
      <c r="L27">
        <v>6.2933449519808474E-9</v>
      </c>
      <c r="M27">
        <v>3.3667658133268437E-10</v>
      </c>
      <c r="N27">
        <v>14.963166105463619</v>
      </c>
      <c r="O27">
        <v>0.87142613323954576</v>
      </c>
      <c r="P27">
        <v>0.11900691421792928</v>
      </c>
      <c r="Q27">
        <v>2.369865209143768E-10</v>
      </c>
      <c r="R27">
        <v>0.40000000201022062</v>
      </c>
      <c r="S27">
        <v>3.4890475297247417E-10</v>
      </c>
      <c r="T27">
        <v>1163946820.5612664</v>
      </c>
      <c r="U27">
        <v>2.2099224265011612</v>
      </c>
      <c r="V27">
        <v>6.7619672565117167E-2</v>
      </c>
    </row>
    <row r="28" spans="2:22" ht="13.9" customHeight="1" x14ac:dyDescent="0.25">
      <c r="B28" s="8">
        <v>20</v>
      </c>
      <c r="C28" s="8">
        <v>10</v>
      </c>
      <c r="D28" s="8">
        <v>50</v>
      </c>
      <c r="E28">
        <v>1.9177780259699687E-10</v>
      </c>
      <c r="F28">
        <v>5.3499936289387075E-8</v>
      </c>
      <c r="G28">
        <v>3.7412924113265252E-10</v>
      </c>
      <c r="H28">
        <v>139.13858416006138</v>
      </c>
      <c r="I28">
        <v>2.6000699848082331</v>
      </c>
      <c r="J28">
        <v>0.24040485628059133</v>
      </c>
      <c r="K28">
        <v>1.5411408557219456E-10</v>
      </c>
      <c r="L28">
        <v>0.20000010289875775</v>
      </c>
      <c r="M28">
        <v>1.5992696466418091E-10</v>
      </c>
      <c r="N28">
        <v>3775929118.8412094</v>
      </c>
      <c r="O28">
        <v>1.2484776181867079</v>
      </c>
      <c r="P28">
        <v>0.10201881444908034</v>
      </c>
      <c r="Q28">
        <v>2.2873969848211477E-10</v>
      </c>
      <c r="R28">
        <v>5.0433238760744078E-9</v>
      </c>
      <c r="S28">
        <v>3.3567935524985496E-10</v>
      </c>
      <c r="T28">
        <v>19.841191966831509</v>
      </c>
      <c r="U28">
        <v>1.7538627996642375</v>
      </c>
      <c r="V28">
        <v>0.27169412547697969</v>
      </c>
    </row>
    <row r="29" spans="2:22" ht="13.9" customHeight="1" x14ac:dyDescent="0.25">
      <c r="B29" s="8">
        <v>20</v>
      </c>
      <c r="C29" s="8">
        <v>15</v>
      </c>
      <c r="D29" s="8">
        <v>30</v>
      </c>
      <c r="E29">
        <v>5.7576743715800079E-9</v>
      </c>
      <c r="F29">
        <v>0.40000001038918453</v>
      </c>
      <c r="G29">
        <v>3.1281016594575167E-9</v>
      </c>
      <c r="H29">
        <v>94356020.616279289</v>
      </c>
      <c r="I29">
        <v>2.2882199774234131</v>
      </c>
      <c r="J29">
        <v>0.19465684295850433</v>
      </c>
      <c r="K29">
        <v>1.1762208050122239E-9</v>
      </c>
      <c r="L29">
        <v>0.40000000910291023</v>
      </c>
      <c r="M29">
        <v>6.2591694874146921E-10</v>
      </c>
      <c r="N29">
        <v>706004484.57352555</v>
      </c>
      <c r="O29">
        <v>1.2222387404311799</v>
      </c>
      <c r="P29">
        <v>3.4495992834119207E-2</v>
      </c>
      <c r="Q29">
        <v>8.7167202357060019E-9</v>
      </c>
      <c r="R29">
        <v>0.2000000444879107</v>
      </c>
      <c r="S29">
        <v>9.1223544390336677E-10</v>
      </c>
      <c r="T29">
        <v>155460618.85601977</v>
      </c>
      <c r="U29">
        <v>0.32722663236393601</v>
      </c>
      <c r="V29">
        <v>4.1819356470761765E-2</v>
      </c>
    </row>
    <row r="30" spans="2:22" ht="13.9" customHeight="1" x14ac:dyDescent="0.25">
      <c r="B30" s="8">
        <v>20</v>
      </c>
      <c r="C30" s="8">
        <v>15</v>
      </c>
      <c r="D30" s="8">
        <v>40</v>
      </c>
      <c r="E30">
        <v>3.6128497301410959E-10</v>
      </c>
      <c r="F30">
        <v>1.1299653339135957E-8</v>
      </c>
      <c r="G30">
        <v>4.8368352579223233E-9</v>
      </c>
      <c r="H30">
        <v>70.695797867830862</v>
      </c>
      <c r="I30">
        <v>7.4545496970929959</v>
      </c>
      <c r="J30">
        <v>1.4931905006002606</v>
      </c>
      <c r="K30">
        <v>2.3990015256327216E-10</v>
      </c>
      <c r="L30">
        <v>9.283995659309314E-9</v>
      </c>
      <c r="M30">
        <v>5.0089082085493971E-10</v>
      </c>
      <c r="N30">
        <v>45.625112053128767</v>
      </c>
      <c r="O30">
        <v>2.5941072548024851</v>
      </c>
      <c r="P30">
        <v>7.1851313225306357E-2</v>
      </c>
      <c r="Q30">
        <v>1.0519307492035398E-9</v>
      </c>
      <c r="R30">
        <v>4.3623209055964303E-7</v>
      </c>
      <c r="S30">
        <v>2.7681681969568204E-10</v>
      </c>
      <c r="T30">
        <v>1448.8338158595923</v>
      </c>
      <c r="U30">
        <v>0.68064341461514632</v>
      </c>
      <c r="V30">
        <v>0.1016272391664728</v>
      </c>
    </row>
    <row r="31" spans="2:22" ht="13.9" customHeight="1" x14ac:dyDescent="0.25">
      <c r="B31" s="8">
        <v>20</v>
      </c>
      <c r="C31" s="8">
        <v>15</v>
      </c>
      <c r="D31" s="8">
        <v>50</v>
      </c>
      <c r="E31">
        <v>3.6904726121678886E-10</v>
      </c>
      <c r="F31">
        <v>0.20000000420429065</v>
      </c>
      <c r="G31">
        <v>2.6277382894588819E-10</v>
      </c>
      <c r="H31">
        <v>1963879893.7580044</v>
      </c>
      <c r="I31">
        <v>1.058892947670826</v>
      </c>
      <c r="J31">
        <v>7.0172414386030724E-2</v>
      </c>
      <c r="K31">
        <v>3.5630617955352779E-10</v>
      </c>
      <c r="L31">
        <v>1.4065946730913063E-8</v>
      </c>
      <c r="M31">
        <v>3.0479343403011707E-10</v>
      </c>
      <c r="N31">
        <v>171.85480931859246</v>
      </c>
      <c r="O31">
        <v>1.9190020329408028</v>
      </c>
      <c r="P31">
        <v>6.6459350113754131E-2</v>
      </c>
      <c r="Q31">
        <v>1.3087570197803146E-10</v>
      </c>
      <c r="R31">
        <v>0.40000000446628459</v>
      </c>
      <c r="S31">
        <v>1.6952239810194311E-10</v>
      </c>
      <c r="T31">
        <v>3989589707.9166665</v>
      </c>
      <c r="U31">
        <v>1.8516144005293818</v>
      </c>
      <c r="V31">
        <v>6.0949047440255713E-2</v>
      </c>
    </row>
    <row r="32" spans="2:22" s="31" customFormat="1" x14ac:dyDescent="0.25">
      <c r="B32" s="42" t="s">
        <v>5</v>
      </c>
      <c r="C32" s="42"/>
      <c r="D32" s="42"/>
      <c r="E32" s="30">
        <f>AVERAGE(E5:E31)</f>
        <v>5.7021222212012099E-10</v>
      </c>
      <c r="F32" s="25">
        <f t="shared" ref="F32:V32" si="0">AVERAGE(F5:F31)</f>
        <v>8.1481622073156582E-2</v>
      </c>
      <c r="G32" s="25">
        <f t="shared" si="0"/>
        <v>1.7568543950459797E-9</v>
      </c>
      <c r="H32" s="25">
        <f t="shared" si="0"/>
        <v>441377489.20936096</v>
      </c>
      <c r="I32" s="25">
        <f t="shared" si="0"/>
        <v>4.3333770133424032</v>
      </c>
      <c r="J32" s="25">
        <f t="shared" si="0"/>
        <v>0.15920295090801398</v>
      </c>
      <c r="K32" s="30">
        <f t="shared" si="0"/>
        <v>2.9629630622083399E-2</v>
      </c>
      <c r="L32" s="25">
        <f t="shared" si="0"/>
        <v>0.13333336970971985</v>
      </c>
      <c r="M32" s="25">
        <f t="shared" si="0"/>
        <v>4.8152770992813664E-10</v>
      </c>
      <c r="N32" s="25">
        <f t="shared" si="0"/>
        <v>665544173.3652463</v>
      </c>
      <c r="O32" s="25">
        <f t="shared" si="0"/>
        <v>1.671032438718159</v>
      </c>
      <c r="P32" s="25">
        <f t="shared" si="0"/>
        <v>0.14181842574704995</v>
      </c>
      <c r="Q32" s="30">
        <f t="shared" si="0"/>
        <v>1.0630749308834129E-9</v>
      </c>
      <c r="R32" s="25">
        <f t="shared" si="0"/>
        <v>0.19259263075855737</v>
      </c>
      <c r="S32" s="25">
        <f t="shared" si="0"/>
        <v>7.4074083216452312E-3</v>
      </c>
      <c r="T32" s="25">
        <f t="shared" si="0"/>
        <v>506996014.53645563</v>
      </c>
      <c r="U32" s="25">
        <f t="shared" si="0"/>
        <v>7630120.5892355982</v>
      </c>
      <c r="V32" s="25">
        <f t="shared" si="0"/>
        <v>0.16799830376631877</v>
      </c>
    </row>
    <row r="33" spans="2:22" x14ac:dyDescent="0.25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</row>
  </sheetData>
  <mergeCells count="4">
    <mergeCell ref="E3:J3"/>
    <mergeCell ref="K3:P3"/>
    <mergeCell ref="Q3:V3"/>
    <mergeCell ref="B32:D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C2:Q31"/>
  <sheetViews>
    <sheetView zoomScale="115" zoomScaleNormal="115" workbookViewId="0">
      <selection activeCell="F4" sqref="F4:Q30"/>
    </sheetView>
  </sheetViews>
  <sheetFormatPr defaultRowHeight="15" x14ac:dyDescent="0.25"/>
  <cols>
    <col min="1" max="2" width="9.140625" style="10"/>
    <col min="3" max="5" width="3.7109375" style="10" customWidth="1"/>
    <col min="6" max="16" width="3.85546875" style="10" customWidth="1"/>
    <col min="17" max="17" width="3.42578125" style="10" bestFit="1" customWidth="1"/>
    <col min="18" max="16384" width="9.140625" style="10"/>
  </cols>
  <sheetData>
    <row r="2" spans="3:17" ht="14.45" customHeight="1" x14ac:dyDescent="0.25">
      <c r="C2" s="11"/>
      <c r="D2" s="11"/>
      <c r="E2" s="11"/>
      <c r="F2" s="43" t="s">
        <v>8</v>
      </c>
      <c r="G2" s="43"/>
      <c r="H2" s="43"/>
      <c r="I2" s="43"/>
      <c r="J2" s="43" t="s">
        <v>9</v>
      </c>
      <c r="K2" s="43"/>
      <c r="L2" s="43"/>
      <c r="M2" s="43"/>
      <c r="N2" s="43" t="s">
        <v>10</v>
      </c>
      <c r="O2" s="43"/>
      <c r="P2" s="43"/>
      <c r="Q2" s="43"/>
    </row>
    <row r="3" spans="3:17" ht="14.45" customHeight="1" x14ac:dyDescent="0.2">
      <c r="C3" s="13" t="s">
        <v>7</v>
      </c>
      <c r="D3" s="13" t="s">
        <v>0</v>
      </c>
      <c r="E3" s="13" t="s">
        <v>6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49</v>
      </c>
      <c r="K3" s="2" t="s">
        <v>50</v>
      </c>
      <c r="L3" s="2" t="s">
        <v>51</v>
      </c>
      <c r="M3" s="2" t="s">
        <v>52</v>
      </c>
      <c r="N3" s="2" t="s">
        <v>49</v>
      </c>
      <c r="O3" s="2" t="s">
        <v>50</v>
      </c>
      <c r="P3" s="2" t="s">
        <v>51</v>
      </c>
      <c r="Q3" s="2" t="s">
        <v>52</v>
      </c>
    </row>
    <row r="4" spans="3:17" ht="14.45" customHeight="1" x14ac:dyDescent="0.25">
      <c r="C4" s="8">
        <v>12</v>
      </c>
      <c r="D4" s="8">
        <v>5</v>
      </c>
      <c r="E4" s="8">
        <v>30</v>
      </c>
      <c r="F4" s="19">
        <v>1.4</v>
      </c>
      <c r="G4" s="19">
        <v>65.400000000000006</v>
      </c>
      <c r="H4" s="19">
        <v>5.8</v>
      </c>
      <c r="I4" s="19">
        <v>50.4</v>
      </c>
      <c r="J4" s="19">
        <v>1.2</v>
      </c>
      <c r="K4" s="19">
        <v>42.6</v>
      </c>
      <c r="L4" s="19">
        <v>9.6</v>
      </c>
      <c r="M4" s="19">
        <v>48.8</v>
      </c>
      <c r="N4" s="19">
        <v>1</v>
      </c>
      <c r="O4" s="19">
        <v>40.4</v>
      </c>
      <c r="P4" s="19">
        <v>9.8000000000000007</v>
      </c>
      <c r="Q4" s="19">
        <v>31.8</v>
      </c>
    </row>
    <row r="5" spans="3:17" ht="14.45" customHeight="1" x14ac:dyDescent="0.25">
      <c r="C5" s="8">
        <v>12</v>
      </c>
      <c r="D5" s="8">
        <v>5</v>
      </c>
      <c r="E5" s="8">
        <v>40</v>
      </c>
      <c r="F5" s="19">
        <v>2.4</v>
      </c>
      <c r="G5" s="19">
        <v>56.6</v>
      </c>
      <c r="H5" s="19">
        <v>9.8000000000000007</v>
      </c>
      <c r="I5" s="19">
        <v>40.799999999999997</v>
      </c>
      <c r="J5" s="19">
        <v>1.6</v>
      </c>
      <c r="K5" s="19">
        <v>56.6</v>
      </c>
      <c r="L5" s="19">
        <v>10</v>
      </c>
      <c r="M5" s="19">
        <v>42.6</v>
      </c>
      <c r="N5" s="19">
        <v>1.2</v>
      </c>
      <c r="O5" s="19">
        <v>49.4</v>
      </c>
      <c r="P5" s="19">
        <v>5.8</v>
      </c>
      <c r="Q5" s="19">
        <v>43.8</v>
      </c>
    </row>
    <row r="6" spans="3:17" ht="14.45" customHeight="1" x14ac:dyDescent="0.25">
      <c r="C6" s="8">
        <v>12</v>
      </c>
      <c r="D6" s="8">
        <v>5</v>
      </c>
      <c r="E6" s="8">
        <v>50</v>
      </c>
      <c r="F6" s="19">
        <v>1.4</v>
      </c>
      <c r="G6" s="19">
        <v>58.2</v>
      </c>
      <c r="H6" s="19">
        <v>6.8</v>
      </c>
      <c r="I6" s="19">
        <v>62.8</v>
      </c>
      <c r="J6" s="19">
        <v>1.8</v>
      </c>
      <c r="K6" s="19">
        <v>63.8</v>
      </c>
      <c r="L6" s="19">
        <v>9.1999999999999993</v>
      </c>
      <c r="M6" s="19">
        <v>41.8</v>
      </c>
      <c r="N6" s="19">
        <v>2</v>
      </c>
      <c r="O6" s="19">
        <v>60.8</v>
      </c>
      <c r="P6" s="19">
        <v>8.8000000000000007</v>
      </c>
      <c r="Q6" s="19">
        <v>49.2</v>
      </c>
    </row>
    <row r="7" spans="3:17" ht="14.45" customHeight="1" x14ac:dyDescent="0.25">
      <c r="C7" s="8">
        <v>12</v>
      </c>
      <c r="D7" s="8">
        <v>10</v>
      </c>
      <c r="E7" s="8">
        <v>30</v>
      </c>
      <c r="F7" s="19">
        <v>1</v>
      </c>
      <c r="G7" s="19">
        <v>44.2</v>
      </c>
      <c r="H7" s="19">
        <v>7</v>
      </c>
      <c r="I7" s="19">
        <v>38.200000000000003</v>
      </c>
      <c r="J7" s="19">
        <v>1.4</v>
      </c>
      <c r="K7" s="19">
        <v>54</v>
      </c>
      <c r="L7" s="19">
        <v>7.4</v>
      </c>
      <c r="M7" s="19">
        <v>30.2</v>
      </c>
      <c r="N7" s="19">
        <v>1.2</v>
      </c>
      <c r="O7" s="19">
        <v>38</v>
      </c>
      <c r="P7" s="19">
        <v>5.8</v>
      </c>
      <c r="Q7" s="19">
        <v>29.8</v>
      </c>
    </row>
    <row r="8" spans="3:17" ht="14.45" customHeight="1" x14ac:dyDescent="0.25">
      <c r="C8" s="8">
        <v>12</v>
      </c>
      <c r="D8" s="8">
        <v>10</v>
      </c>
      <c r="E8" s="8">
        <v>40</v>
      </c>
      <c r="F8" s="19">
        <v>1.4</v>
      </c>
      <c r="G8" s="19">
        <v>52.6</v>
      </c>
      <c r="H8" s="19">
        <v>8.1999999999999993</v>
      </c>
      <c r="I8" s="19">
        <v>41.8</v>
      </c>
      <c r="J8" s="19">
        <v>1.6</v>
      </c>
      <c r="K8" s="19">
        <v>51.2</v>
      </c>
      <c r="L8" s="19">
        <v>10</v>
      </c>
      <c r="M8" s="19">
        <v>47.8</v>
      </c>
      <c r="N8" s="19">
        <v>1.2</v>
      </c>
      <c r="O8" s="19">
        <v>54.8</v>
      </c>
      <c r="P8" s="19">
        <v>5.2</v>
      </c>
      <c r="Q8" s="19">
        <v>43.2</v>
      </c>
    </row>
    <row r="9" spans="3:17" ht="14.45" customHeight="1" x14ac:dyDescent="0.25">
      <c r="C9" s="8">
        <v>12</v>
      </c>
      <c r="D9" s="8">
        <v>10</v>
      </c>
      <c r="E9" s="8">
        <v>50</v>
      </c>
      <c r="F9" s="19">
        <v>1.6</v>
      </c>
      <c r="G9" s="19">
        <v>77</v>
      </c>
      <c r="H9" s="19">
        <v>10.6</v>
      </c>
      <c r="I9" s="19">
        <v>77</v>
      </c>
      <c r="J9" s="19">
        <v>2.2000000000000002</v>
      </c>
      <c r="K9" s="19">
        <v>55.8</v>
      </c>
      <c r="L9" s="19">
        <v>6.8</v>
      </c>
      <c r="M9" s="19">
        <v>43</v>
      </c>
      <c r="N9" s="19">
        <v>1.4</v>
      </c>
      <c r="O9" s="19">
        <v>48.4</v>
      </c>
      <c r="P9" s="19">
        <v>5.8</v>
      </c>
      <c r="Q9" s="19">
        <v>38.799999999999997</v>
      </c>
    </row>
    <row r="10" spans="3:17" ht="14.45" customHeight="1" x14ac:dyDescent="0.25">
      <c r="C10" s="8">
        <v>12</v>
      </c>
      <c r="D10" s="8">
        <v>15</v>
      </c>
      <c r="E10" s="8">
        <v>30</v>
      </c>
      <c r="F10" s="19">
        <v>1</v>
      </c>
      <c r="G10" s="19">
        <v>60</v>
      </c>
      <c r="H10" s="19">
        <v>5</v>
      </c>
      <c r="I10" s="19">
        <v>35.6</v>
      </c>
      <c r="J10" s="19">
        <v>1</v>
      </c>
      <c r="K10" s="19">
        <v>42.4</v>
      </c>
      <c r="L10" s="19">
        <v>6.6</v>
      </c>
      <c r="M10" s="19">
        <v>53</v>
      </c>
      <c r="N10" s="19">
        <v>1.2</v>
      </c>
      <c r="O10" s="19">
        <v>57.6</v>
      </c>
      <c r="P10" s="19">
        <v>10</v>
      </c>
      <c r="Q10" s="19">
        <v>33</v>
      </c>
    </row>
    <row r="11" spans="3:17" ht="14.45" customHeight="1" x14ac:dyDescent="0.25">
      <c r="C11" s="8">
        <v>12</v>
      </c>
      <c r="D11" s="8">
        <v>15</v>
      </c>
      <c r="E11" s="8">
        <v>40</v>
      </c>
      <c r="F11" s="19">
        <v>1.6</v>
      </c>
      <c r="G11" s="19">
        <v>83</v>
      </c>
      <c r="H11" s="19">
        <v>7.4</v>
      </c>
      <c r="I11" s="19">
        <v>63.2</v>
      </c>
      <c r="J11" s="19">
        <v>1</v>
      </c>
      <c r="K11" s="19">
        <v>59.2</v>
      </c>
      <c r="L11" s="19">
        <v>5.6</v>
      </c>
      <c r="M11" s="19">
        <v>56.4</v>
      </c>
      <c r="N11" s="19">
        <v>1</v>
      </c>
      <c r="O11" s="19">
        <v>37.6</v>
      </c>
      <c r="P11" s="19">
        <v>8.1999999999999993</v>
      </c>
      <c r="Q11" s="19">
        <v>30</v>
      </c>
    </row>
    <row r="12" spans="3:17" ht="14.45" customHeight="1" x14ac:dyDescent="0.25">
      <c r="C12" s="8">
        <v>12</v>
      </c>
      <c r="D12" s="8">
        <v>15</v>
      </c>
      <c r="E12" s="8">
        <v>50</v>
      </c>
      <c r="F12" s="19">
        <v>1.2</v>
      </c>
      <c r="G12" s="19">
        <v>66.400000000000006</v>
      </c>
      <c r="H12" s="19">
        <v>8.6</v>
      </c>
      <c r="I12" s="19">
        <v>62.4</v>
      </c>
      <c r="J12" s="19">
        <v>1.8</v>
      </c>
      <c r="K12" s="19">
        <v>84</v>
      </c>
      <c r="L12" s="19">
        <v>5.6</v>
      </c>
      <c r="M12" s="19">
        <v>53.4</v>
      </c>
      <c r="N12" s="19">
        <v>1.8</v>
      </c>
      <c r="O12" s="19">
        <v>51</v>
      </c>
      <c r="P12" s="19">
        <v>8</v>
      </c>
      <c r="Q12" s="19">
        <v>51.6</v>
      </c>
    </row>
    <row r="13" spans="3:17" ht="14.45" customHeight="1" x14ac:dyDescent="0.25">
      <c r="C13" s="8">
        <v>16</v>
      </c>
      <c r="D13" s="8">
        <v>5</v>
      </c>
      <c r="E13" s="8">
        <v>30</v>
      </c>
      <c r="F13" s="19">
        <v>1.2</v>
      </c>
      <c r="G13" s="19">
        <v>53.8</v>
      </c>
      <c r="H13" s="19">
        <v>7.6</v>
      </c>
      <c r="I13" s="19">
        <v>48.6</v>
      </c>
      <c r="J13" s="19">
        <v>1.8</v>
      </c>
      <c r="K13" s="19">
        <v>56.8</v>
      </c>
      <c r="L13" s="19">
        <v>4.2</v>
      </c>
      <c r="M13" s="19">
        <v>48.8</v>
      </c>
      <c r="N13" s="19">
        <v>1.2</v>
      </c>
      <c r="O13" s="19">
        <v>40.4</v>
      </c>
      <c r="P13" s="19">
        <v>6</v>
      </c>
      <c r="Q13" s="19">
        <v>28.2</v>
      </c>
    </row>
    <row r="14" spans="3:17" ht="14.45" customHeight="1" x14ac:dyDescent="0.25">
      <c r="C14" s="8">
        <v>16</v>
      </c>
      <c r="D14" s="8">
        <v>5</v>
      </c>
      <c r="E14" s="8">
        <v>40</v>
      </c>
      <c r="F14" s="19">
        <v>1</v>
      </c>
      <c r="G14" s="19">
        <v>66</v>
      </c>
      <c r="H14" s="19">
        <v>10</v>
      </c>
      <c r="I14" s="19">
        <v>50.6</v>
      </c>
      <c r="J14" s="19">
        <v>1</v>
      </c>
      <c r="K14" s="19">
        <v>58</v>
      </c>
      <c r="L14" s="19">
        <v>7.8</v>
      </c>
      <c r="M14" s="19">
        <v>47</v>
      </c>
      <c r="N14" s="19">
        <v>2.2000000000000002</v>
      </c>
      <c r="O14" s="19">
        <v>57.4</v>
      </c>
      <c r="P14" s="19">
        <v>7</v>
      </c>
      <c r="Q14" s="19">
        <v>51.2</v>
      </c>
    </row>
    <row r="15" spans="3:17" ht="14.45" customHeight="1" x14ac:dyDescent="0.25">
      <c r="C15" s="8">
        <v>16</v>
      </c>
      <c r="D15" s="8">
        <v>5</v>
      </c>
      <c r="E15" s="8">
        <v>50</v>
      </c>
      <c r="F15" s="19">
        <v>1.2</v>
      </c>
      <c r="G15" s="19">
        <v>64</v>
      </c>
      <c r="H15" s="19">
        <v>7.6</v>
      </c>
      <c r="I15" s="19">
        <v>56.6</v>
      </c>
      <c r="J15" s="19">
        <v>1.2</v>
      </c>
      <c r="K15" s="19">
        <v>76</v>
      </c>
      <c r="L15" s="19">
        <v>7.2</v>
      </c>
      <c r="M15" s="19">
        <v>74</v>
      </c>
      <c r="N15" s="19">
        <v>1.2</v>
      </c>
      <c r="O15" s="19">
        <v>72</v>
      </c>
      <c r="P15" s="19">
        <v>9.6</v>
      </c>
      <c r="Q15" s="19">
        <v>48.4</v>
      </c>
    </row>
    <row r="16" spans="3:17" ht="14.45" customHeight="1" x14ac:dyDescent="0.25">
      <c r="C16" s="8">
        <v>16</v>
      </c>
      <c r="D16" s="8">
        <v>10</v>
      </c>
      <c r="E16" s="8">
        <v>30</v>
      </c>
      <c r="F16" s="19">
        <v>1.4</v>
      </c>
      <c r="G16" s="19">
        <v>55.2</v>
      </c>
      <c r="H16" s="19">
        <v>6.8</v>
      </c>
      <c r="I16" s="19">
        <v>39.799999999999997</v>
      </c>
      <c r="J16" s="19">
        <v>1</v>
      </c>
      <c r="K16" s="19">
        <v>47.8</v>
      </c>
      <c r="L16" s="19">
        <v>9</v>
      </c>
      <c r="M16" s="19">
        <v>35.799999999999997</v>
      </c>
      <c r="N16" s="19">
        <v>1.4</v>
      </c>
      <c r="O16" s="19">
        <v>32.4</v>
      </c>
      <c r="P16" s="19">
        <v>8.8000000000000007</v>
      </c>
      <c r="Q16" s="19">
        <v>24.8</v>
      </c>
    </row>
    <row r="17" spans="3:17" ht="14.45" customHeight="1" x14ac:dyDescent="0.25">
      <c r="C17" s="8">
        <v>16</v>
      </c>
      <c r="D17" s="8">
        <v>10</v>
      </c>
      <c r="E17" s="8">
        <v>40</v>
      </c>
      <c r="F17" s="19">
        <v>1.4</v>
      </c>
      <c r="G17" s="19">
        <v>67.8</v>
      </c>
      <c r="H17" s="19">
        <v>5</v>
      </c>
      <c r="I17" s="19">
        <v>49</v>
      </c>
      <c r="J17" s="19">
        <v>1.4</v>
      </c>
      <c r="K17" s="19">
        <v>46.6</v>
      </c>
      <c r="L17" s="19">
        <v>8.6</v>
      </c>
      <c r="M17" s="19">
        <v>47.6</v>
      </c>
      <c r="N17" s="19">
        <v>1.8</v>
      </c>
      <c r="O17" s="19">
        <v>56.8</v>
      </c>
      <c r="P17" s="19">
        <v>5</v>
      </c>
      <c r="Q17" s="19">
        <v>40.6</v>
      </c>
    </row>
    <row r="18" spans="3:17" ht="14.45" customHeight="1" x14ac:dyDescent="0.25">
      <c r="C18" s="8">
        <v>16</v>
      </c>
      <c r="D18" s="8">
        <v>10</v>
      </c>
      <c r="E18" s="8">
        <v>50</v>
      </c>
      <c r="F18" s="19">
        <v>1.2</v>
      </c>
      <c r="G18" s="19">
        <v>77</v>
      </c>
      <c r="H18" s="19">
        <v>7.2</v>
      </c>
      <c r="I18" s="19">
        <v>59.6</v>
      </c>
      <c r="J18" s="19">
        <v>1.6</v>
      </c>
      <c r="K18" s="19">
        <v>54.2</v>
      </c>
      <c r="L18" s="19">
        <v>6.8</v>
      </c>
      <c r="M18" s="19">
        <v>63</v>
      </c>
      <c r="N18" s="19">
        <v>1.4</v>
      </c>
      <c r="O18" s="19">
        <v>53</v>
      </c>
      <c r="P18" s="19">
        <v>8</v>
      </c>
      <c r="Q18" s="19">
        <v>56.4</v>
      </c>
    </row>
    <row r="19" spans="3:17" ht="14.45" customHeight="1" x14ac:dyDescent="0.25">
      <c r="C19" s="8">
        <v>16</v>
      </c>
      <c r="D19" s="8">
        <v>15</v>
      </c>
      <c r="E19" s="8">
        <v>30</v>
      </c>
      <c r="F19" s="19">
        <v>1</v>
      </c>
      <c r="G19" s="19">
        <v>36</v>
      </c>
      <c r="H19" s="19">
        <v>6.8</v>
      </c>
      <c r="I19" s="19">
        <v>38.6</v>
      </c>
      <c r="J19" s="19">
        <v>1</v>
      </c>
      <c r="K19" s="19">
        <v>36</v>
      </c>
      <c r="L19" s="19">
        <v>10.6</v>
      </c>
      <c r="M19" s="19">
        <v>34.200000000000003</v>
      </c>
      <c r="N19" s="19">
        <v>1</v>
      </c>
      <c r="O19" s="19">
        <v>45.4</v>
      </c>
      <c r="P19" s="19">
        <v>5.2</v>
      </c>
      <c r="Q19" s="19">
        <v>27.8</v>
      </c>
    </row>
    <row r="20" spans="3:17" ht="14.45" customHeight="1" x14ac:dyDescent="0.25">
      <c r="C20" s="8">
        <v>16</v>
      </c>
      <c r="D20" s="8">
        <v>15</v>
      </c>
      <c r="E20" s="8">
        <v>40</v>
      </c>
      <c r="F20" s="19">
        <v>1</v>
      </c>
      <c r="G20" s="19">
        <v>78.400000000000006</v>
      </c>
      <c r="H20" s="19">
        <v>5.2</v>
      </c>
      <c r="I20" s="19">
        <v>53.6</v>
      </c>
      <c r="J20" s="19">
        <v>1</v>
      </c>
      <c r="K20" s="19">
        <v>56.4</v>
      </c>
      <c r="L20" s="19">
        <v>10.4</v>
      </c>
      <c r="M20" s="19">
        <v>42</v>
      </c>
      <c r="N20" s="19">
        <v>1.6</v>
      </c>
      <c r="O20" s="19">
        <v>44.2</v>
      </c>
      <c r="P20" s="19">
        <v>5.4</v>
      </c>
      <c r="Q20" s="19">
        <v>34.4</v>
      </c>
    </row>
    <row r="21" spans="3:17" ht="14.45" customHeight="1" x14ac:dyDescent="0.25">
      <c r="C21" s="8">
        <v>16</v>
      </c>
      <c r="D21" s="8">
        <v>15</v>
      </c>
      <c r="E21" s="8">
        <v>50</v>
      </c>
      <c r="F21" s="19">
        <v>1.2</v>
      </c>
      <c r="G21" s="19">
        <v>62.4</v>
      </c>
      <c r="H21" s="19">
        <v>6.8</v>
      </c>
      <c r="I21" s="19">
        <v>70.2</v>
      </c>
      <c r="J21" s="19">
        <v>1.2</v>
      </c>
      <c r="K21" s="19">
        <v>55.2</v>
      </c>
      <c r="L21" s="19">
        <v>4.5999999999999996</v>
      </c>
      <c r="M21" s="19">
        <v>46.6</v>
      </c>
      <c r="N21" s="19">
        <v>1.2</v>
      </c>
      <c r="O21" s="19">
        <v>83.4</v>
      </c>
      <c r="P21" s="19">
        <v>9.6</v>
      </c>
      <c r="Q21" s="19">
        <v>52.6</v>
      </c>
    </row>
    <row r="22" spans="3:17" ht="14.45" customHeight="1" x14ac:dyDescent="0.25">
      <c r="C22" s="8">
        <v>20</v>
      </c>
      <c r="D22" s="8">
        <v>5</v>
      </c>
      <c r="E22" s="8">
        <v>30</v>
      </c>
      <c r="F22" s="19">
        <v>1.2</v>
      </c>
      <c r="G22" s="19">
        <v>41.4</v>
      </c>
      <c r="H22" s="19">
        <v>5.8</v>
      </c>
      <c r="I22" s="19">
        <v>41.6</v>
      </c>
      <c r="J22" s="19">
        <v>1.4</v>
      </c>
      <c r="K22" s="19">
        <v>42</v>
      </c>
      <c r="L22" s="19">
        <v>9.1999999999999993</v>
      </c>
      <c r="M22" s="19">
        <v>32</v>
      </c>
      <c r="N22" s="19">
        <v>1.2</v>
      </c>
      <c r="O22" s="19">
        <v>39.799999999999997</v>
      </c>
      <c r="P22" s="19">
        <v>7</v>
      </c>
      <c r="Q22" s="19">
        <v>44.2</v>
      </c>
    </row>
    <row r="23" spans="3:17" ht="14.45" customHeight="1" x14ac:dyDescent="0.25">
      <c r="C23" s="8">
        <v>20</v>
      </c>
      <c r="D23" s="8">
        <v>5</v>
      </c>
      <c r="E23" s="8">
        <v>40</v>
      </c>
      <c r="F23" s="19">
        <v>1.6</v>
      </c>
      <c r="G23" s="19">
        <v>56.8</v>
      </c>
      <c r="H23" s="19">
        <v>6</v>
      </c>
      <c r="I23" s="19">
        <v>46.4</v>
      </c>
      <c r="J23" s="19">
        <v>1.4</v>
      </c>
      <c r="K23" s="19">
        <v>64.599999999999994</v>
      </c>
      <c r="L23" s="19">
        <v>8.8000000000000007</v>
      </c>
      <c r="M23" s="19">
        <v>49</v>
      </c>
      <c r="N23" s="19">
        <v>1.2</v>
      </c>
      <c r="O23" s="19">
        <v>48.4</v>
      </c>
      <c r="P23" s="19">
        <v>5.2</v>
      </c>
      <c r="Q23" s="19">
        <v>48.2</v>
      </c>
    </row>
    <row r="24" spans="3:17" ht="14.45" customHeight="1" x14ac:dyDescent="0.25">
      <c r="C24" s="8">
        <v>20</v>
      </c>
      <c r="D24" s="8">
        <v>5</v>
      </c>
      <c r="E24" s="8">
        <v>50</v>
      </c>
      <c r="F24" s="19">
        <v>1.6</v>
      </c>
      <c r="G24" s="19">
        <v>80</v>
      </c>
      <c r="H24" s="19">
        <v>7</v>
      </c>
      <c r="I24" s="19">
        <v>74.2</v>
      </c>
      <c r="J24" s="19">
        <v>1.2</v>
      </c>
      <c r="K24" s="19">
        <v>79.2</v>
      </c>
      <c r="L24" s="19">
        <v>10</v>
      </c>
      <c r="M24" s="19">
        <v>53.6</v>
      </c>
      <c r="N24" s="19">
        <v>1.8</v>
      </c>
      <c r="O24" s="19">
        <v>80.2</v>
      </c>
      <c r="P24" s="19">
        <v>8</v>
      </c>
      <c r="Q24" s="19">
        <v>62.2</v>
      </c>
    </row>
    <row r="25" spans="3:17" ht="14.45" customHeight="1" x14ac:dyDescent="0.25">
      <c r="C25" s="8">
        <v>20</v>
      </c>
      <c r="D25" s="8">
        <v>10</v>
      </c>
      <c r="E25" s="8">
        <v>30</v>
      </c>
      <c r="F25" s="19">
        <v>1</v>
      </c>
      <c r="G25" s="19">
        <v>40.6</v>
      </c>
      <c r="H25" s="19">
        <v>8.4</v>
      </c>
      <c r="I25" s="19">
        <v>39</v>
      </c>
      <c r="J25" s="19">
        <v>1.2</v>
      </c>
      <c r="K25" s="19">
        <v>40.4</v>
      </c>
      <c r="L25" s="19">
        <v>7.6</v>
      </c>
      <c r="M25" s="19">
        <v>44.8</v>
      </c>
      <c r="N25" s="19">
        <v>1.4</v>
      </c>
      <c r="O25" s="19">
        <v>40</v>
      </c>
      <c r="P25" s="19">
        <v>6.2</v>
      </c>
      <c r="Q25" s="19">
        <v>35</v>
      </c>
    </row>
    <row r="26" spans="3:17" ht="14.45" customHeight="1" x14ac:dyDescent="0.25">
      <c r="C26" s="8">
        <v>20</v>
      </c>
      <c r="D26" s="8">
        <v>10</v>
      </c>
      <c r="E26" s="8">
        <v>40</v>
      </c>
      <c r="F26" s="19">
        <v>1</v>
      </c>
      <c r="G26" s="19">
        <v>72.400000000000006</v>
      </c>
      <c r="H26" s="19">
        <v>8.1999999999999993</v>
      </c>
      <c r="I26" s="19">
        <v>47.6</v>
      </c>
      <c r="J26" s="19">
        <v>1.6</v>
      </c>
      <c r="K26" s="19">
        <v>61.4</v>
      </c>
      <c r="L26" s="19">
        <v>8.8000000000000007</v>
      </c>
      <c r="M26" s="19">
        <v>44</v>
      </c>
      <c r="N26" s="19">
        <v>1.2</v>
      </c>
      <c r="O26" s="19">
        <v>67.400000000000006</v>
      </c>
      <c r="P26" s="19">
        <v>7.4</v>
      </c>
      <c r="Q26" s="19">
        <v>47.4</v>
      </c>
    </row>
    <row r="27" spans="3:17" ht="14.45" customHeight="1" x14ac:dyDescent="0.25">
      <c r="C27" s="8">
        <v>20</v>
      </c>
      <c r="D27" s="8">
        <v>10</v>
      </c>
      <c r="E27" s="8">
        <v>50</v>
      </c>
      <c r="F27" s="19">
        <v>1.8</v>
      </c>
      <c r="G27" s="19">
        <v>69.400000000000006</v>
      </c>
      <c r="H27" s="19">
        <v>8.4</v>
      </c>
      <c r="I27" s="19">
        <v>52.2</v>
      </c>
      <c r="J27" s="19">
        <v>1.6</v>
      </c>
      <c r="K27" s="19">
        <v>84</v>
      </c>
      <c r="L27" s="19">
        <v>7.8</v>
      </c>
      <c r="M27" s="19">
        <v>61.6</v>
      </c>
      <c r="N27" s="19">
        <v>1.2</v>
      </c>
      <c r="O27" s="19">
        <v>60.6</v>
      </c>
      <c r="P27" s="19">
        <v>9.8000000000000007</v>
      </c>
      <c r="Q27" s="19">
        <v>46.6</v>
      </c>
    </row>
    <row r="28" spans="3:17" ht="14.45" customHeight="1" x14ac:dyDescent="0.25">
      <c r="C28" s="8">
        <v>20</v>
      </c>
      <c r="D28" s="8">
        <v>15</v>
      </c>
      <c r="E28" s="8">
        <v>30</v>
      </c>
      <c r="F28" s="19">
        <v>1</v>
      </c>
      <c r="G28" s="19">
        <v>30.6</v>
      </c>
      <c r="H28" s="19">
        <v>5.6</v>
      </c>
      <c r="I28" s="19">
        <v>23.2</v>
      </c>
      <c r="J28" s="19">
        <v>1</v>
      </c>
      <c r="K28" s="19">
        <v>45.6</v>
      </c>
      <c r="L28" s="19">
        <v>5.4</v>
      </c>
      <c r="M28" s="19">
        <v>40.200000000000003</v>
      </c>
      <c r="N28" s="19">
        <v>1</v>
      </c>
      <c r="O28" s="19">
        <v>34</v>
      </c>
      <c r="P28" s="19">
        <v>5</v>
      </c>
      <c r="Q28" s="19">
        <v>39.6</v>
      </c>
    </row>
    <row r="29" spans="3:17" ht="14.45" customHeight="1" x14ac:dyDescent="0.25">
      <c r="C29" s="8">
        <v>20</v>
      </c>
      <c r="D29" s="8">
        <v>15</v>
      </c>
      <c r="E29" s="8">
        <v>40</v>
      </c>
      <c r="F29" s="19">
        <v>1.4</v>
      </c>
      <c r="G29" s="19">
        <v>53</v>
      </c>
      <c r="H29" s="19">
        <v>8</v>
      </c>
      <c r="I29" s="19">
        <v>35</v>
      </c>
      <c r="J29" s="19">
        <v>1.2</v>
      </c>
      <c r="K29" s="19">
        <v>64.599999999999994</v>
      </c>
      <c r="L29" s="19">
        <v>7.6</v>
      </c>
      <c r="M29" s="19">
        <v>43.8</v>
      </c>
      <c r="N29" s="19">
        <v>1.2</v>
      </c>
      <c r="O29" s="19">
        <v>48.6</v>
      </c>
      <c r="P29" s="19">
        <v>6.8</v>
      </c>
      <c r="Q29" s="19">
        <v>48.6</v>
      </c>
    </row>
    <row r="30" spans="3:17" ht="14.45" customHeight="1" x14ac:dyDescent="0.25">
      <c r="C30" s="8">
        <v>20</v>
      </c>
      <c r="D30" s="8">
        <v>15</v>
      </c>
      <c r="E30" s="8">
        <v>50</v>
      </c>
      <c r="F30" s="19">
        <v>1.6</v>
      </c>
      <c r="G30" s="19">
        <v>51.4</v>
      </c>
      <c r="H30" s="19">
        <v>5.8</v>
      </c>
      <c r="I30" s="19">
        <v>42.2</v>
      </c>
      <c r="J30" s="19">
        <v>1.8</v>
      </c>
      <c r="K30" s="19">
        <v>59.4</v>
      </c>
      <c r="L30" s="19">
        <v>7</v>
      </c>
      <c r="M30" s="19">
        <v>61.6</v>
      </c>
      <c r="N30" s="19">
        <v>1.4</v>
      </c>
      <c r="O30" s="19">
        <v>73.400000000000006</v>
      </c>
      <c r="P30" s="19">
        <v>5.8</v>
      </c>
      <c r="Q30" s="19">
        <v>65</v>
      </c>
    </row>
    <row r="31" spans="3:17" x14ac:dyDescent="0.25">
      <c r="C31" s="44" t="s">
        <v>5</v>
      </c>
      <c r="D31" s="44"/>
      <c r="E31" s="44"/>
      <c r="F31" s="12">
        <f>AVERAGE(F4:F30)</f>
        <v>1.3259259259259257</v>
      </c>
      <c r="G31" s="12">
        <f t="shared" ref="G31:Q31" si="0">AVERAGE(G4:G30)</f>
        <v>59.985185185185188</v>
      </c>
      <c r="H31" s="12">
        <f t="shared" si="0"/>
        <v>7.2370370370370374</v>
      </c>
      <c r="I31" s="12">
        <f t="shared" si="0"/>
        <v>49.637037037037047</v>
      </c>
      <c r="J31" s="12">
        <f t="shared" si="0"/>
        <v>1.3777777777777775</v>
      </c>
      <c r="K31" s="12">
        <f t="shared" si="0"/>
        <v>56.955555555555556</v>
      </c>
      <c r="L31" s="12">
        <f t="shared" si="0"/>
        <v>7.8592592592592592</v>
      </c>
      <c r="M31" s="12">
        <f t="shared" si="0"/>
        <v>47.651851851851852</v>
      </c>
      <c r="N31" s="12">
        <f t="shared" si="0"/>
        <v>1.3555555555555554</v>
      </c>
      <c r="O31" s="12">
        <f t="shared" si="0"/>
        <v>52.422222222222217</v>
      </c>
      <c r="P31" s="12">
        <f t="shared" si="0"/>
        <v>7.1555555555555559</v>
      </c>
      <c r="Q31" s="12">
        <f t="shared" si="0"/>
        <v>42.681481481481477</v>
      </c>
    </row>
  </sheetData>
  <mergeCells count="4">
    <mergeCell ref="N2:Q2"/>
    <mergeCell ref="F2:I2"/>
    <mergeCell ref="J2:M2"/>
    <mergeCell ref="C31:E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D4FE9-C839-4207-B566-5ACE2FAF4751}">
  <sheetPr>
    <tabColor theme="8" tint="0.39997558519241921"/>
  </sheetPr>
  <dimension ref="B2:R31"/>
  <sheetViews>
    <sheetView workbookViewId="0">
      <selection activeCell="E4" sqref="E4:P30"/>
    </sheetView>
  </sheetViews>
  <sheetFormatPr defaultRowHeight="15" x14ac:dyDescent="0.25"/>
  <cols>
    <col min="1" max="1" width="8.85546875" customWidth="1"/>
    <col min="2" max="4" width="3.7109375" customWidth="1"/>
    <col min="5" max="16" width="6.42578125" customWidth="1"/>
  </cols>
  <sheetData>
    <row r="2" spans="2:18" x14ac:dyDescent="0.25">
      <c r="B2" s="1"/>
      <c r="C2" s="1"/>
      <c r="D2" s="1"/>
      <c r="E2" s="45" t="s">
        <v>8</v>
      </c>
      <c r="F2" s="45"/>
      <c r="G2" s="45"/>
      <c r="H2" s="45"/>
      <c r="I2" s="45" t="s">
        <v>9</v>
      </c>
      <c r="J2" s="45"/>
      <c r="K2" s="45"/>
      <c r="L2" s="45"/>
      <c r="M2" s="45" t="s">
        <v>10</v>
      </c>
      <c r="N2" s="45"/>
      <c r="O2" s="45"/>
      <c r="P2" s="45"/>
    </row>
    <row r="3" spans="2:18" s="5" customFormat="1" ht="15.75" x14ac:dyDescent="0.25">
      <c r="B3" s="13" t="s">
        <v>7</v>
      </c>
      <c r="C3" s="13" t="s">
        <v>0</v>
      </c>
      <c r="D3" s="13" t="s">
        <v>6</v>
      </c>
      <c r="E3" s="2" t="s">
        <v>49</v>
      </c>
      <c r="F3" s="2" t="s">
        <v>50</v>
      </c>
      <c r="G3" s="2" t="s">
        <v>51</v>
      </c>
      <c r="H3" s="2" t="s">
        <v>51</v>
      </c>
      <c r="I3" s="2" t="s">
        <v>49</v>
      </c>
      <c r="J3" s="2" t="s">
        <v>50</v>
      </c>
      <c r="K3" s="2" t="s">
        <v>51</v>
      </c>
      <c r="L3" s="2" t="s">
        <v>51</v>
      </c>
      <c r="M3" s="2" t="s">
        <v>49</v>
      </c>
      <c r="N3" s="2" t="s">
        <v>50</v>
      </c>
      <c r="O3" s="2" t="s">
        <v>51</v>
      </c>
      <c r="P3" s="2" t="s">
        <v>51</v>
      </c>
    </row>
    <row r="4" spans="2:18" ht="15.75" x14ac:dyDescent="0.25">
      <c r="B4" s="8">
        <v>12</v>
      </c>
      <c r="C4" s="8">
        <v>5</v>
      </c>
      <c r="D4" s="8">
        <v>30</v>
      </c>
      <c r="E4" s="39">
        <v>116</v>
      </c>
      <c r="F4" s="39">
        <v>103.6</v>
      </c>
      <c r="G4" s="39">
        <v>147.6</v>
      </c>
      <c r="H4" s="39">
        <v>87.8</v>
      </c>
      <c r="I4" s="39">
        <v>121.2</v>
      </c>
      <c r="J4" s="39">
        <v>96.8</v>
      </c>
      <c r="K4" s="39">
        <v>137.19999999999999</v>
      </c>
      <c r="L4" s="39">
        <v>79.2</v>
      </c>
      <c r="M4" s="39">
        <v>117.2</v>
      </c>
      <c r="N4" s="39">
        <v>71.599999999999994</v>
      </c>
      <c r="O4" s="39">
        <v>147.19999999999999</v>
      </c>
      <c r="P4" s="39">
        <v>82.4</v>
      </c>
      <c r="R4" s="3"/>
    </row>
    <row r="5" spans="2:18" ht="15.75" x14ac:dyDescent="0.25">
      <c r="B5" s="8">
        <v>12</v>
      </c>
      <c r="C5" s="8">
        <v>5</v>
      </c>
      <c r="D5" s="8">
        <v>40</v>
      </c>
      <c r="E5" s="39">
        <v>122.4</v>
      </c>
      <c r="F5" s="39">
        <v>100.2</v>
      </c>
      <c r="G5" s="39">
        <v>121.6</v>
      </c>
      <c r="H5" s="39">
        <v>87</v>
      </c>
      <c r="I5" s="39">
        <v>125.2</v>
      </c>
      <c r="J5" s="39">
        <v>89.6</v>
      </c>
      <c r="K5" s="39">
        <v>125.8</v>
      </c>
      <c r="L5" s="39">
        <v>71.599999999999994</v>
      </c>
      <c r="M5" s="39">
        <v>115.2</v>
      </c>
      <c r="N5" s="39">
        <v>89</v>
      </c>
      <c r="O5" s="39">
        <v>150</v>
      </c>
      <c r="P5" s="39">
        <v>79.400000000000006</v>
      </c>
    </row>
    <row r="6" spans="2:18" ht="15.75" x14ac:dyDescent="0.25">
      <c r="B6" s="8">
        <v>12</v>
      </c>
      <c r="C6" s="8">
        <v>5</v>
      </c>
      <c r="D6" s="8">
        <v>50</v>
      </c>
      <c r="E6" s="39">
        <v>144</v>
      </c>
      <c r="F6" s="39">
        <v>89.8</v>
      </c>
      <c r="G6" s="39">
        <v>135</v>
      </c>
      <c r="H6" s="39">
        <v>100</v>
      </c>
      <c r="I6" s="39">
        <v>95</v>
      </c>
      <c r="J6" s="39">
        <v>97</v>
      </c>
      <c r="K6" s="39">
        <v>135.19999999999999</v>
      </c>
      <c r="L6" s="39">
        <v>66.599999999999994</v>
      </c>
      <c r="M6" s="39">
        <v>139.6</v>
      </c>
      <c r="N6" s="39">
        <v>96.2</v>
      </c>
      <c r="O6" s="39">
        <v>150</v>
      </c>
      <c r="P6" s="39">
        <v>77.2</v>
      </c>
    </row>
    <row r="7" spans="2:18" ht="15.75" x14ac:dyDescent="0.25">
      <c r="B7" s="8">
        <v>12</v>
      </c>
      <c r="C7" s="8">
        <v>10</v>
      </c>
      <c r="D7" s="8">
        <v>30</v>
      </c>
      <c r="E7" s="39">
        <v>145.6</v>
      </c>
      <c r="F7" s="39">
        <v>113.4</v>
      </c>
      <c r="G7" s="39">
        <v>147</v>
      </c>
      <c r="H7" s="39">
        <v>87.2</v>
      </c>
      <c r="I7" s="39">
        <v>147.19999999999999</v>
      </c>
      <c r="J7" s="39">
        <v>106.4</v>
      </c>
      <c r="K7" s="39">
        <v>147.19999999999999</v>
      </c>
      <c r="L7" s="39">
        <v>61.2</v>
      </c>
      <c r="M7" s="39">
        <v>142.80000000000001</v>
      </c>
      <c r="N7" s="39">
        <v>96.2</v>
      </c>
      <c r="O7" s="39">
        <v>146</v>
      </c>
      <c r="P7" s="39">
        <v>67.2</v>
      </c>
    </row>
    <row r="8" spans="2:18" ht="15.75" x14ac:dyDescent="0.25">
      <c r="B8" s="8">
        <v>12</v>
      </c>
      <c r="C8" s="8">
        <v>10</v>
      </c>
      <c r="D8" s="8">
        <v>40</v>
      </c>
      <c r="E8" s="39">
        <v>67.8</v>
      </c>
      <c r="F8" s="39">
        <v>113</v>
      </c>
      <c r="G8" s="39">
        <v>150</v>
      </c>
      <c r="H8" s="39">
        <v>80</v>
      </c>
      <c r="I8" s="39">
        <v>105.4</v>
      </c>
      <c r="J8" s="39">
        <v>88.2</v>
      </c>
      <c r="K8" s="39">
        <v>146.80000000000001</v>
      </c>
      <c r="L8" s="39">
        <v>81.599999999999994</v>
      </c>
      <c r="M8" s="39">
        <v>146.6</v>
      </c>
      <c r="N8" s="39">
        <v>98.2</v>
      </c>
      <c r="O8" s="39">
        <v>148</v>
      </c>
      <c r="P8" s="39">
        <v>80.8</v>
      </c>
    </row>
    <row r="9" spans="2:18" ht="15.75" x14ac:dyDescent="0.25">
      <c r="B9" s="8">
        <v>12</v>
      </c>
      <c r="C9" s="8">
        <v>10</v>
      </c>
      <c r="D9" s="8">
        <v>50</v>
      </c>
      <c r="E9" s="39">
        <v>145.80000000000001</v>
      </c>
      <c r="F9" s="39">
        <v>119.6</v>
      </c>
      <c r="G9" s="39">
        <v>145</v>
      </c>
      <c r="H9" s="39">
        <v>110.2</v>
      </c>
      <c r="I9" s="39">
        <v>150</v>
      </c>
      <c r="J9" s="39">
        <v>105</v>
      </c>
      <c r="K9" s="39">
        <v>146.6</v>
      </c>
      <c r="L9" s="39">
        <v>79.8</v>
      </c>
      <c r="M9" s="39">
        <v>116.4</v>
      </c>
      <c r="N9" s="39">
        <v>97.4</v>
      </c>
      <c r="O9" s="39">
        <v>148.80000000000001</v>
      </c>
      <c r="P9" s="39">
        <v>77.2</v>
      </c>
    </row>
    <row r="10" spans="2:18" ht="15.75" x14ac:dyDescent="0.25">
      <c r="B10" s="8">
        <v>12</v>
      </c>
      <c r="C10" s="8">
        <v>15</v>
      </c>
      <c r="D10" s="8">
        <v>30</v>
      </c>
      <c r="E10" s="39">
        <v>115</v>
      </c>
      <c r="F10" s="39">
        <v>125</v>
      </c>
      <c r="G10" s="39">
        <v>139.80000000000001</v>
      </c>
      <c r="H10" s="39">
        <v>97.8</v>
      </c>
      <c r="I10" s="39">
        <v>134.4</v>
      </c>
      <c r="J10" s="39">
        <v>143.80000000000001</v>
      </c>
      <c r="K10" s="39">
        <v>122.2</v>
      </c>
      <c r="L10" s="39">
        <v>119.8</v>
      </c>
      <c r="M10" s="39">
        <v>119.6</v>
      </c>
      <c r="N10" s="39">
        <v>109.4</v>
      </c>
      <c r="O10" s="39">
        <v>147.4</v>
      </c>
      <c r="P10" s="39">
        <v>69.8</v>
      </c>
    </row>
    <row r="11" spans="2:18" ht="15.75" x14ac:dyDescent="0.25">
      <c r="B11" s="8">
        <v>12</v>
      </c>
      <c r="C11" s="8">
        <v>15</v>
      </c>
      <c r="D11" s="8">
        <v>40</v>
      </c>
      <c r="E11" s="39">
        <v>136.6</v>
      </c>
      <c r="F11" s="39">
        <v>127.6</v>
      </c>
      <c r="G11" s="39">
        <v>145.4</v>
      </c>
      <c r="H11" s="39">
        <v>93.2</v>
      </c>
      <c r="I11" s="39">
        <v>119.8</v>
      </c>
      <c r="J11" s="39">
        <v>91.8</v>
      </c>
      <c r="K11" s="39">
        <v>142</v>
      </c>
      <c r="L11" s="39">
        <v>95.6</v>
      </c>
      <c r="M11" s="39">
        <v>150</v>
      </c>
      <c r="N11" s="39">
        <v>97.6</v>
      </c>
      <c r="O11" s="39">
        <v>148.6</v>
      </c>
      <c r="P11" s="39">
        <v>72.400000000000006</v>
      </c>
    </row>
    <row r="12" spans="2:18" ht="15.75" x14ac:dyDescent="0.25">
      <c r="B12" s="8">
        <v>12</v>
      </c>
      <c r="C12" s="8">
        <v>15</v>
      </c>
      <c r="D12" s="8">
        <v>50</v>
      </c>
      <c r="E12" s="39">
        <v>122</v>
      </c>
      <c r="F12" s="39">
        <v>116</v>
      </c>
      <c r="G12" s="39">
        <v>130.19999999999999</v>
      </c>
      <c r="H12" s="39">
        <v>101.2</v>
      </c>
      <c r="I12" s="39">
        <v>143.19999999999999</v>
      </c>
      <c r="J12" s="39">
        <v>126.8</v>
      </c>
      <c r="K12" s="39">
        <v>136.80000000000001</v>
      </c>
      <c r="L12" s="39">
        <v>108.2</v>
      </c>
      <c r="M12" s="39">
        <v>103</v>
      </c>
      <c r="N12" s="39">
        <v>94.8</v>
      </c>
      <c r="O12" s="39">
        <v>142.80000000000001</v>
      </c>
      <c r="P12" s="39">
        <v>89.4</v>
      </c>
    </row>
    <row r="13" spans="2:18" ht="15.75" x14ac:dyDescent="0.25">
      <c r="B13" s="8">
        <v>16</v>
      </c>
      <c r="C13" s="8">
        <v>5</v>
      </c>
      <c r="D13" s="8">
        <v>30</v>
      </c>
      <c r="E13" s="39">
        <v>133.4</v>
      </c>
      <c r="F13" s="39">
        <v>103.8</v>
      </c>
      <c r="G13" s="39">
        <v>150</v>
      </c>
      <c r="H13" s="39">
        <v>76.599999999999994</v>
      </c>
      <c r="I13" s="39">
        <v>148.4</v>
      </c>
      <c r="J13" s="39">
        <v>85</v>
      </c>
      <c r="K13" s="39">
        <v>150</v>
      </c>
      <c r="L13" s="39">
        <v>92.2</v>
      </c>
      <c r="M13" s="39">
        <v>150</v>
      </c>
      <c r="N13" s="39">
        <v>86</v>
      </c>
      <c r="O13" s="39">
        <v>117.6</v>
      </c>
      <c r="P13" s="39">
        <v>68.8</v>
      </c>
    </row>
    <row r="14" spans="2:18" ht="15.75" x14ac:dyDescent="0.25">
      <c r="B14" s="8">
        <v>16</v>
      </c>
      <c r="C14" s="8">
        <v>5</v>
      </c>
      <c r="D14" s="8">
        <v>40</v>
      </c>
      <c r="E14" s="39">
        <v>146.6</v>
      </c>
      <c r="F14" s="39">
        <v>111.8</v>
      </c>
      <c r="G14" s="39">
        <v>124.6</v>
      </c>
      <c r="H14" s="39">
        <v>99.6</v>
      </c>
      <c r="I14" s="39">
        <v>125</v>
      </c>
      <c r="J14" s="39">
        <v>110.8</v>
      </c>
      <c r="K14" s="39">
        <v>112.8</v>
      </c>
      <c r="L14" s="39">
        <v>80</v>
      </c>
      <c r="M14" s="39">
        <v>115</v>
      </c>
      <c r="N14" s="39">
        <v>87.4</v>
      </c>
      <c r="O14" s="39">
        <v>148.4</v>
      </c>
      <c r="P14" s="39">
        <v>83</v>
      </c>
    </row>
    <row r="15" spans="2:18" ht="15.75" x14ac:dyDescent="0.25">
      <c r="B15" s="8">
        <v>16</v>
      </c>
      <c r="C15" s="8">
        <v>5</v>
      </c>
      <c r="D15" s="8">
        <v>50</v>
      </c>
      <c r="E15" s="39">
        <v>117.8</v>
      </c>
      <c r="F15" s="39">
        <v>113.8</v>
      </c>
      <c r="G15" s="39">
        <v>128.6</v>
      </c>
      <c r="H15" s="39">
        <v>114.6</v>
      </c>
      <c r="I15" s="39">
        <v>126.2</v>
      </c>
      <c r="J15" s="39">
        <v>113.6</v>
      </c>
      <c r="K15" s="39">
        <v>149.4</v>
      </c>
      <c r="L15" s="39">
        <v>107.6</v>
      </c>
      <c r="M15" s="39">
        <v>149.19999999999999</v>
      </c>
      <c r="N15" s="39">
        <v>111</v>
      </c>
      <c r="O15" s="39">
        <v>127.8</v>
      </c>
      <c r="P15" s="39">
        <v>95.8</v>
      </c>
    </row>
    <row r="16" spans="2:18" ht="15.75" x14ac:dyDescent="0.25">
      <c r="B16" s="8">
        <v>16</v>
      </c>
      <c r="C16" s="8">
        <v>10</v>
      </c>
      <c r="D16" s="8">
        <v>30</v>
      </c>
      <c r="E16" s="39">
        <v>111.6</v>
      </c>
      <c r="F16" s="39">
        <v>129</v>
      </c>
      <c r="G16" s="39">
        <v>147</v>
      </c>
      <c r="H16" s="39">
        <v>91.2</v>
      </c>
      <c r="I16" s="39">
        <v>115.4</v>
      </c>
      <c r="J16" s="39">
        <v>114.4</v>
      </c>
      <c r="K16" s="39">
        <v>149.6</v>
      </c>
      <c r="L16" s="39">
        <v>82</v>
      </c>
      <c r="M16" s="39">
        <v>143.80000000000001</v>
      </c>
      <c r="N16" s="39">
        <v>84.6</v>
      </c>
      <c r="O16" s="39">
        <v>132.19999999999999</v>
      </c>
      <c r="P16" s="39">
        <v>82.6</v>
      </c>
    </row>
    <row r="17" spans="2:16" ht="15.75" x14ac:dyDescent="0.25">
      <c r="B17" s="8">
        <v>16</v>
      </c>
      <c r="C17" s="8">
        <v>10</v>
      </c>
      <c r="D17" s="8">
        <v>40</v>
      </c>
      <c r="E17" s="39">
        <v>107</v>
      </c>
      <c r="F17" s="39">
        <v>113.4</v>
      </c>
      <c r="G17" s="39">
        <v>147.6</v>
      </c>
      <c r="H17" s="39">
        <v>84.2</v>
      </c>
      <c r="I17" s="39">
        <v>126.4</v>
      </c>
      <c r="J17" s="39">
        <v>88.8</v>
      </c>
      <c r="K17" s="39">
        <v>121.8</v>
      </c>
      <c r="L17" s="39">
        <v>81.2</v>
      </c>
      <c r="M17" s="39">
        <v>142.80000000000001</v>
      </c>
      <c r="N17" s="39">
        <v>114</v>
      </c>
      <c r="O17" s="39">
        <v>141</v>
      </c>
      <c r="P17" s="39">
        <v>97.2</v>
      </c>
    </row>
    <row r="18" spans="2:16" ht="15.75" x14ac:dyDescent="0.25">
      <c r="B18" s="8">
        <v>16</v>
      </c>
      <c r="C18" s="8">
        <v>10</v>
      </c>
      <c r="D18" s="8">
        <v>50</v>
      </c>
      <c r="E18" s="39">
        <v>139.4</v>
      </c>
      <c r="F18" s="39">
        <v>123.2</v>
      </c>
      <c r="G18" s="39">
        <v>150</v>
      </c>
      <c r="H18" s="39">
        <v>97.6</v>
      </c>
      <c r="I18" s="39">
        <v>121.6</v>
      </c>
      <c r="J18" s="39">
        <v>106.2</v>
      </c>
      <c r="K18" s="39">
        <v>150</v>
      </c>
      <c r="L18" s="39">
        <v>95.2</v>
      </c>
      <c r="M18" s="39">
        <v>106</v>
      </c>
      <c r="N18" s="39">
        <v>91.2</v>
      </c>
      <c r="O18" s="39">
        <v>139.6</v>
      </c>
      <c r="P18" s="39">
        <v>91.2</v>
      </c>
    </row>
    <row r="19" spans="2:16" ht="15.75" x14ac:dyDescent="0.25">
      <c r="B19" s="8">
        <v>16</v>
      </c>
      <c r="C19" s="8">
        <v>15</v>
      </c>
      <c r="D19" s="8">
        <v>30</v>
      </c>
      <c r="E19" s="39">
        <v>136.6</v>
      </c>
      <c r="F19" s="39">
        <v>110.4</v>
      </c>
      <c r="G19" s="39">
        <v>144</v>
      </c>
      <c r="H19" s="39">
        <v>92</v>
      </c>
      <c r="I19" s="39">
        <v>99.4</v>
      </c>
      <c r="J19" s="39">
        <v>140.4</v>
      </c>
      <c r="K19" s="39">
        <v>149.4</v>
      </c>
      <c r="L19" s="39">
        <v>81.599999999999994</v>
      </c>
      <c r="M19" s="39">
        <v>115</v>
      </c>
      <c r="N19" s="39">
        <v>125.6</v>
      </c>
      <c r="O19" s="39">
        <v>148.19999999999999</v>
      </c>
      <c r="P19" s="39">
        <v>94</v>
      </c>
    </row>
    <row r="20" spans="2:16" ht="15.75" x14ac:dyDescent="0.25">
      <c r="B20" s="8">
        <v>16</v>
      </c>
      <c r="C20" s="8">
        <v>15</v>
      </c>
      <c r="D20" s="8">
        <v>40</v>
      </c>
      <c r="E20" s="39">
        <v>109</v>
      </c>
      <c r="F20" s="39">
        <v>135.80000000000001</v>
      </c>
      <c r="G20" s="39">
        <v>119.4</v>
      </c>
      <c r="H20" s="39">
        <v>98.6</v>
      </c>
      <c r="I20" s="39">
        <v>120.2</v>
      </c>
      <c r="J20" s="39">
        <v>118.8</v>
      </c>
      <c r="K20" s="39">
        <v>150</v>
      </c>
      <c r="L20" s="39">
        <v>78</v>
      </c>
      <c r="M20" s="39">
        <v>124.2</v>
      </c>
      <c r="N20" s="39">
        <v>111.4</v>
      </c>
      <c r="O20" s="39">
        <v>146.80000000000001</v>
      </c>
      <c r="P20" s="39">
        <v>80.599999999999994</v>
      </c>
    </row>
    <row r="21" spans="2:16" ht="15.75" x14ac:dyDescent="0.25">
      <c r="B21" s="8">
        <v>16</v>
      </c>
      <c r="C21" s="8">
        <v>15</v>
      </c>
      <c r="D21" s="8">
        <v>50</v>
      </c>
      <c r="E21" s="39">
        <v>149.19999999999999</v>
      </c>
      <c r="F21" s="39">
        <v>129.19999999999999</v>
      </c>
      <c r="G21" s="39">
        <v>144.19999999999999</v>
      </c>
      <c r="H21" s="39">
        <v>103.2</v>
      </c>
      <c r="I21" s="39">
        <v>125.6</v>
      </c>
      <c r="J21" s="39">
        <v>93.8</v>
      </c>
      <c r="K21" s="39">
        <v>146.6</v>
      </c>
      <c r="L21" s="39">
        <v>85.2</v>
      </c>
      <c r="M21" s="39">
        <v>120.8</v>
      </c>
      <c r="N21" s="39">
        <v>129.19999999999999</v>
      </c>
      <c r="O21" s="39">
        <v>150</v>
      </c>
      <c r="P21" s="39">
        <v>91</v>
      </c>
    </row>
    <row r="22" spans="2:16" ht="15.75" x14ac:dyDescent="0.25">
      <c r="B22" s="8">
        <v>20</v>
      </c>
      <c r="C22" s="8">
        <v>5</v>
      </c>
      <c r="D22" s="8">
        <v>30</v>
      </c>
      <c r="E22" s="39">
        <v>145.19999999999999</v>
      </c>
      <c r="F22" s="39">
        <v>108.2</v>
      </c>
      <c r="G22" s="39">
        <v>141.19999999999999</v>
      </c>
      <c r="H22" s="39">
        <v>84.4</v>
      </c>
      <c r="I22" s="39">
        <v>118</v>
      </c>
      <c r="J22" s="39">
        <v>69.400000000000006</v>
      </c>
      <c r="K22" s="39">
        <v>141.4</v>
      </c>
      <c r="L22" s="39">
        <v>69.400000000000006</v>
      </c>
      <c r="M22" s="39">
        <v>147</v>
      </c>
      <c r="N22" s="39">
        <v>76.2</v>
      </c>
      <c r="O22" s="39">
        <v>132.6</v>
      </c>
      <c r="P22" s="39">
        <v>86.4</v>
      </c>
    </row>
    <row r="23" spans="2:16" ht="15.75" x14ac:dyDescent="0.25">
      <c r="B23" s="8">
        <v>20</v>
      </c>
      <c r="C23" s="8">
        <v>5</v>
      </c>
      <c r="D23" s="8">
        <v>40</v>
      </c>
      <c r="E23" s="39">
        <v>149.4</v>
      </c>
      <c r="F23" s="39">
        <v>92.6</v>
      </c>
      <c r="G23" s="39">
        <v>133.80000000000001</v>
      </c>
      <c r="H23" s="39">
        <v>74.8</v>
      </c>
      <c r="I23" s="39">
        <v>115.6</v>
      </c>
      <c r="J23" s="39">
        <v>96</v>
      </c>
      <c r="K23" s="39">
        <v>133</v>
      </c>
      <c r="L23" s="39">
        <v>81.400000000000006</v>
      </c>
      <c r="M23" s="39">
        <v>122.6</v>
      </c>
      <c r="N23" s="39">
        <v>99</v>
      </c>
      <c r="O23" s="39">
        <v>135.19999999999999</v>
      </c>
      <c r="P23" s="39">
        <v>83.2</v>
      </c>
    </row>
    <row r="24" spans="2:16" ht="15.75" x14ac:dyDescent="0.25">
      <c r="B24" s="8">
        <v>20</v>
      </c>
      <c r="C24" s="8">
        <v>5</v>
      </c>
      <c r="D24" s="8">
        <v>50</v>
      </c>
      <c r="E24" s="39">
        <v>116.6</v>
      </c>
      <c r="F24" s="39">
        <v>115.6</v>
      </c>
      <c r="G24" s="39">
        <v>99.8</v>
      </c>
      <c r="H24" s="39">
        <v>114.6</v>
      </c>
      <c r="I24" s="39">
        <v>147.6</v>
      </c>
      <c r="J24" s="39">
        <v>115.8</v>
      </c>
      <c r="K24" s="39">
        <v>145.80000000000001</v>
      </c>
      <c r="L24" s="39">
        <v>107.4</v>
      </c>
      <c r="M24" s="39">
        <v>147.80000000000001</v>
      </c>
      <c r="N24" s="39">
        <v>120.6</v>
      </c>
      <c r="O24" s="39">
        <v>150</v>
      </c>
      <c r="P24" s="39">
        <v>104.4</v>
      </c>
    </row>
    <row r="25" spans="2:16" ht="15.75" x14ac:dyDescent="0.25">
      <c r="B25" s="8">
        <v>20</v>
      </c>
      <c r="C25" s="8">
        <v>10</v>
      </c>
      <c r="D25" s="8">
        <v>30</v>
      </c>
      <c r="E25" s="39">
        <v>134.80000000000001</v>
      </c>
      <c r="F25" s="39">
        <v>94.4</v>
      </c>
      <c r="G25" s="39">
        <v>142.80000000000001</v>
      </c>
      <c r="H25" s="39">
        <v>92.4</v>
      </c>
      <c r="I25" s="39">
        <v>129.4</v>
      </c>
      <c r="J25" s="39">
        <v>91.6</v>
      </c>
      <c r="K25" s="39">
        <v>141.19999999999999</v>
      </c>
      <c r="L25" s="39">
        <v>90.2</v>
      </c>
      <c r="M25" s="39">
        <v>119.6</v>
      </c>
      <c r="N25" s="39">
        <v>103.8</v>
      </c>
      <c r="O25" s="39">
        <v>135.4</v>
      </c>
      <c r="P25" s="39">
        <v>97.6</v>
      </c>
    </row>
    <row r="26" spans="2:16" ht="15.75" x14ac:dyDescent="0.25">
      <c r="B26" s="8">
        <v>20</v>
      </c>
      <c r="C26" s="8">
        <v>10</v>
      </c>
      <c r="D26" s="8">
        <v>40</v>
      </c>
      <c r="E26" s="39">
        <v>138.6</v>
      </c>
      <c r="F26" s="39">
        <v>129.19999999999999</v>
      </c>
      <c r="G26" s="39">
        <v>126.8</v>
      </c>
      <c r="H26" s="39">
        <v>76.8</v>
      </c>
      <c r="I26" s="39">
        <v>146.6</v>
      </c>
      <c r="J26" s="39">
        <v>110</v>
      </c>
      <c r="K26" s="39">
        <v>138.80000000000001</v>
      </c>
      <c r="L26" s="39">
        <v>73</v>
      </c>
      <c r="M26" s="39">
        <v>147.6</v>
      </c>
      <c r="N26" s="39">
        <v>103.8</v>
      </c>
      <c r="O26" s="39">
        <v>146.80000000000001</v>
      </c>
      <c r="P26" s="39">
        <v>80.599999999999994</v>
      </c>
    </row>
    <row r="27" spans="2:16" ht="15.75" x14ac:dyDescent="0.25">
      <c r="B27" s="8">
        <v>20</v>
      </c>
      <c r="C27" s="8">
        <v>10</v>
      </c>
      <c r="D27" s="8">
        <v>50</v>
      </c>
      <c r="E27" s="39">
        <v>147.80000000000001</v>
      </c>
      <c r="F27" s="39">
        <v>98.8</v>
      </c>
      <c r="G27" s="39">
        <v>147.6</v>
      </c>
      <c r="H27" s="39">
        <v>93.6</v>
      </c>
      <c r="I27" s="39">
        <v>135.6</v>
      </c>
      <c r="J27" s="39">
        <v>119.4</v>
      </c>
      <c r="K27" s="39">
        <v>150</v>
      </c>
      <c r="L27" s="39">
        <v>92.2</v>
      </c>
      <c r="M27" s="39">
        <v>137.80000000000001</v>
      </c>
      <c r="N27" s="39">
        <v>101.2</v>
      </c>
      <c r="O27" s="39">
        <v>125.4</v>
      </c>
      <c r="P27" s="39">
        <v>74.8</v>
      </c>
    </row>
    <row r="28" spans="2:16" ht="15.75" x14ac:dyDescent="0.25">
      <c r="B28" s="8">
        <v>20</v>
      </c>
      <c r="C28" s="8">
        <v>15</v>
      </c>
      <c r="D28" s="8">
        <v>30</v>
      </c>
      <c r="E28" s="39">
        <v>129.6</v>
      </c>
      <c r="F28" s="39">
        <v>100</v>
      </c>
      <c r="G28" s="39">
        <v>150</v>
      </c>
      <c r="H28" s="39">
        <v>110</v>
      </c>
      <c r="I28" s="39">
        <v>145.19999999999999</v>
      </c>
      <c r="J28" s="39">
        <v>122.8</v>
      </c>
      <c r="K28" s="39">
        <v>150</v>
      </c>
      <c r="L28" s="39">
        <v>82</v>
      </c>
      <c r="M28" s="39">
        <v>142.6</v>
      </c>
      <c r="N28" s="39">
        <v>108.8</v>
      </c>
      <c r="O28" s="39">
        <v>144.80000000000001</v>
      </c>
      <c r="P28" s="39">
        <v>83.2</v>
      </c>
    </row>
    <row r="29" spans="2:16" ht="15.75" x14ac:dyDescent="0.25">
      <c r="B29" s="8">
        <v>20</v>
      </c>
      <c r="C29" s="8">
        <v>15</v>
      </c>
      <c r="D29" s="8">
        <v>40</v>
      </c>
      <c r="E29" s="39">
        <v>105.4</v>
      </c>
      <c r="F29" s="39">
        <v>129</v>
      </c>
      <c r="G29" s="39">
        <v>149</v>
      </c>
      <c r="H29" s="39">
        <v>87.8</v>
      </c>
      <c r="I29" s="39">
        <v>149</v>
      </c>
      <c r="J29" s="39">
        <v>133.4</v>
      </c>
      <c r="K29" s="39">
        <v>139.6</v>
      </c>
      <c r="L29" s="39">
        <v>81.8</v>
      </c>
      <c r="M29" s="39">
        <v>106.4</v>
      </c>
      <c r="N29" s="39">
        <v>126.4</v>
      </c>
      <c r="O29" s="39">
        <v>141.80000000000001</v>
      </c>
      <c r="P29" s="39">
        <v>77.8</v>
      </c>
    </row>
    <row r="30" spans="2:16" ht="15.75" x14ac:dyDescent="0.25">
      <c r="B30" s="8">
        <v>20</v>
      </c>
      <c r="C30" s="8">
        <v>15</v>
      </c>
      <c r="D30" s="8">
        <v>50</v>
      </c>
      <c r="E30" s="39">
        <v>96</v>
      </c>
      <c r="F30" s="39">
        <v>119.2</v>
      </c>
      <c r="G30" s="39">
        <v>150</v>
      </c>
      <c r="H30" s="39">
        <v>96.2</v>
      </c>
      <c r="I30" s="39">
        <v>143</v>
      </c>
      <c r="J30" s="39">
        <v>114.6</v>
      </c>
      <c r="K30" s="39">
        <v>144</v>
      </c>
      <c r="L30" s="39">
        <v>103.2</v>
      </c>
      <c r="M30" s="39">
        <v>148.19999999999999</v>
      </c>
      <c r="N30" s="39">
        <v>113.4</v>
      </c>
      <c r="O30" s="39">
        <v>132.19999999999999</v>
      </c>
      <c r="P30" s="39">
        <v>108.4</v>
      </c>
    </row>
    <row r="31" spans="2:16" x14ac:dyDescent="0.25">
      <c r="B31" s="46" t="s">
        <v>5</v>
      </c>
      <c r="C31" s="46"/>
      <c r="D31" s="46"/>
      <c r="E31" s="9">
        <f>AVERAGE(E4:E30)</f>
        <v>127.00740740740738</v>
      </c>
      <c r="F31" s="9">
        <f t="shared" ref="F31:P31" si="0">AVERAGE(F4:F30)</f>
        <v>113.54074074074072</v>
      </c>
      <c r="G31" s="9">
        <f t="shared" si="0"/>
        <v>139.18518518518519</v>
      </c>
      <c r="H31" s="9">
        <f t="shared" si="0"/>
        <v>93.8</v>
      </c>
      <c r="I31" s="9">
        <f t="shared" si="0"/>
        <v>128.87407407407406</v>
      </c>
      <c r="J31" s="9">
        <f t="shared" si="0"/>
        <v>107.04444444444445</v>
      </c>
      <c r="K31" s="9">
        <f t="shared" si="0"/>
        <v>140.85925925925926</v>
      </c>
      <c r="L31" s="9">
        <f t="shared" si="0"/>
        <v>86.192592592592604</v>
      </c>
      <c r="M31" s="9">
        <f t="shared" si="0"/>
        <v>130.99259259259259</v>
      </c>
      <c r="N31" s="9">
        <f t="shared" si="0"/>
        <v>101.62962962962965</v>
      </c>
      <c r="O31" s="9">
        <f t="shared" si="0"/>
        <v>141.65185185185186</v>
      </c>
      <c r="P31" s="9">
        <f t="shared" si="0"/>
        <v>84.311111111111117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D59B-AF1C-4744-B4AD-B9F530784E53}">
  <sheetPr>
    <tabColor theme="8" tint="0.39997558519241921"/>
  </sheetPr>
  <dimension ref="B2:R31"/>
  <sheetViews>
    <sheetView zoomScaleNormal="100" workbookViewId="0">
      <selection activeCell="E4" sqref="E4:P30"/>
    </sheetView>
  </sheetViews>
  <sheetFormatPr defaultRowHeight="15.75" x14ac:dyDescent="0.25"/>
  <cols>
    <col min="1" max="1" width="8.85546875" style="21" customWidth="1"/>
    <col min="2" max="4" width="3.7109375" style="21" customWidth="1"/>
    <col min="5" max="16" width="8.7109375" style="21" customWidth="1"/>
    <col min="17" max="16384" width="9.140625" style="21"/>
  </cols>
  <sheetData>
    <row r="2" spans="2:18" x14ac:dyDescent="0.25">
      <c r="B2" s="20"/>
      <c r="C2" s="20"/>
      <c r="D2" s="20"/>
      <c r="E2" s="41" t="s">
        <v>8</v>
      </c>
      <c r="F2" s="41"/>
      <c r="G2" s="41"/>
      <c r="H2" s="41"/>
      <c r="I2" s="41" t="s">
        <v>9</v>
      </c>
      <c r="J2" s="41"/>
      <c r="K2" s="41"/>
      <c r="L2" s="41"/>
      <c r="M2" s="41" t="s">
        <v>10</v>
      </c>
      <c r="N2" s="41"/>
      <c r="O2" s="41"/>
      <c r="P2" s="41"/>
    </row>
    <row r="3" spans="2:18" s="23" customFormat="1" x14ac:dyDescent="0.25">
      <c r="B3" s="13" t="s">
        <v>7</v>
      </c>
      <c r="C3" s="13" t="s">
        <v>0</v>
      </c>
      <c r="D3" s="13" t="s">
        <v>6</v>
      </c>
      <c r="E3" s="22" t="s">
        <v>49</v>
      </c>
      <c r="F3" s="22" t="s">
        <v>50</v>
      </c>
      <c r="G3" s="22" t="s">
        <v>51</v>
      </c>
      <c r="H3" s="22" t="s">
        <v>52</v>
      </c>
      <c r="I3" s="22" t="s">
        <v>49</v>
      </c>
      <c r="J3" s="22" t="s">
        <v>50</v>
      </c>
      <c r="K3" s="22" t="s">
        <v>51</v>
      </c>
      <c r="L3" s="22" t="s">
        <v>52</v>
      </c>
      <c r="M3" s="22" t="s">
        <v>49</v>
      </c>
      <c r="N3" s="22" t="s">
        <v>50</v>
      </c>
      <c r="O3" s="22" t="s">
        <v>51</v>
      </c>
      <c r="P3" s="22" t="s">
        <v>52</v>
      </c>
    </row>
    <row r="4" spans="2:18" x14ac:dyDescent="0.25">
      <c r="B4" s="8">
        <v>12</v>
      </c>
      <c r="C4" s="8">
        <v>5</v>
      </c>
      <c r="D4" s="8">
        <v>30</v>
      </c>
      <c r="E4" s="36">
        <v>0.87572775670717218</v>
      </c>
      <c r="F4" s="36">
        <v>6.4580801618230058E-2</v>
      </c>
      <c r="G4" s="36">
        <v>0.36458286661098216</v>
      </c>
      <c r="H4" s="36">
        <v>8.1976266082403701E-2</v>
      </c>
      <c r="I4" s="36">
        <v>0.91452637364719502</v>
      </c>
      <c r="J4" s="36">
        <v>0.15374316938385338</v>
      </c>
      <c r="K4" s="36">
        <v>0.43812142446718233</v>
      </c>
      <c r="L4" s="36">
        <v>0.12479535570433783</v>
      </c>
      <c r="M4" s="36">
        <v>1.0932641375522862</v>
      </c>
      <c r="N4" s="36">
        <v>0.27912282553681877</v>
      </c>
      <c r="O4" s="36">
        <v>0.570086105411443</v>
      </c>
      <c r="P4" s="36">
        <v>0.16781254339223897</v>
      </c>
      <c r="R4" s="24"/>
    </row>
    <row r="5" spans="2:18" x14ac:dyDescent="0.25">
      <c r="B5" s="8">
        <v>12</v>
      </c>
      <c r="C5" s="8">
        <v>5</v>
      </c>
      <c r="D5" s="8">
        <v>40</v>
      </c>
      <c r="E5" s="36">
        <v>0.91101892333861156</v>
      </c>
      <c r="F5" s="36">
        <v>9.556072761169572E-2</v>
      </c>
      <c r="G5" s="36">
        <v>0.42537678740014007</v>
      </c>
      <c r="H5" s="36">
        <v>0.19401071111518328</v>
      </c>
      <c r="I5" s="36">
        <v>0.92674313790899365</v>
      </c>
      <c r="J5" s="36">
        <v>8.0036903634766093E-2</v>
      </c>
      <c r="K5" s="36">
        <v>0.41543799995374109</v>
      </c>
      <c r="L5" s="36">
        <v>0.12961709298737734</v>
      </c>
      <c r="M5" s="36">
        <v>0.96250928217478049</v>
      </c>
      <c r="N5" s="36">
        <v>0.11504191420103035</v>
      </c>
      <c r="O5" s="36">
        <v>0.46438692761537154</v>
      </c>
      <c r="P5" s="36">
        <v>0.14172212622029443</v>
      </c>
    </row>
    <row r="6" spans="2:18" x14ac:dyDescent="0.25">
      <c r="B6" s="8">
        <v>12</v>
      </c>
      <c r="C6" s="8">
        <v>5</v>
      </c>
      <c r="D6" s="8">
        <v>50</v>
      </c>
      <c r="E6" s="36">
        <v>0.96995131689644987</v>
      </c>
      <c r="F6" s="36">
        <v>7.9278159948182395E-2</v>
      </c>
      <c r="G6" s="36">
        <v>0.49977131306057287</v>
      </c>
      <c r="H6" s="36">
        <v>0.10177560902097105</v>
      </c>
      <c r="I6" s="36">
        <v>1.0310714362174647</v>
      </c>
      <c r="J6" s="36">
        <v>6.9484477287319574E-2</v>
      </c>
      <c r="K6" s="36">
        <v>0.43098423681683096</v>
      </c>
      <c r="L6" s="36">
        <v>0.1216832089755145</v>
      </c>
      <c r="M6" s="36">
        <v>0.97902353945294363</v>
      </c>
      <c r="N6" s="36">
        <v>8.1873521274876654E-2</v>
      </c>
      <c r="O6" s="36">
        <v>0.53683530850475325</v>
      </c>
      <c r="P6" s="36">
        <v>0.10822642775858908</v>
      </c>
    </row>
    <row r="7" spans="2:18" x14ac:dyDescent="0.25">
      <c r="B7" s="8">
        <v>12</v>
      </c>
      <c r="C7" s="8">
        <v>10</v>
      </c>
      <c r="D7" s="8">
        <v>30</v>
      </c>
      <c r="E7" s="36">
        <v>0.90573933836415355</v>
      </c>
      <c r="F7" s="36">
        <v>0.16468537080157367</v>
      </c>
      <c r="G7" s="36">
        <v>0.33061822953734482</v>
      </c>
      <c r="H7" s="36">
        <v>5.0341375964452914E-2</v>
      </c>
      <c r="I7" s="36">
        <v>1.012629798287574</v>
      </c>
      <c r="J7" s="36">
        <v>0.25295245381256543</v>
      </c>
      <c r="K7" s="36">
        <v>0.5535039444060128</v>
      </c>
      <c r="L7" s="36">
        <v>0.10158976215940582</v>
      </c>
      <c r="M7" s="36">
        <v>0.97268521942365227</v>
      </c>
      <c r="N7" s="36">
        <v>0.25551606447955921</v>
      </c>
      <c r="O7" s="36">
        <v>0.43992147400238213</v>
      </c>
      <c r="P7" s="36">
        <v>0.13063615924027053</v>
      </c>
    </row>
    <row r="8" spans="2:18" x14ac:dyDescent="0.25">
      <c r="B8" s="8">
        <v>12</v>
      </c>
      <c r="C8" s="8">
        <v>10</v>
      </c>
      <c r="D8" s="8">
        <v>40</v>
      </c>
      <c r="E8" s="36">
        <v>0.88898785854942819</v>
      </c>
      <c r="F8" s="36">
        <v>0.10931348542767334</v>
      </c>
      <c r="G8" s="36">
        <v>0.34556794511752792</v>
      </c>
      <c r="H8" s="36">
        <v>0.13180651171204774</v>
      </c>
      <c r="I8" s="36">
        <v>1.081944645399102</v>
      </c>
      <c r="J8" s="36">
        <v>0.10870973746963217</v>
      </c>
      <c r="K8" s="36">
        <v>0.43242705594156128</v>
      </c>
      <c r="L8" s="36">
        <v>0.10035498343651786</v>
      </c>
      <c r="M8" s="36">
        <v>0.96359576360469978</v>
      </c>
      <c r="N8" s="36">
        <v>9.1118696865973389E-2</v>
      </c>
      <c r="O8" s="36">
        <v>0.38330033090951521</v>
      </c>
      <c r="P8" s="36">
        <v>0.10501300092339194</v>
      </c>
    </row>
    <row r="9" spans="2:18" x14ac:dyDescent="0.25">
      <c r="B9" s="8">
        <v>12</v>
      </c>
      <c r="C9" s="8">
        <v>10</v>
      </c>
      <c r="D9" s="8">
        <v>50</v>
      </c>
      <c r="E9" s="36">
        <v>0.9140925149266883</v>
      </c>
      <c r="F9" s="36">
        <v>7.4022462567278444E-2</v>
      </c>
      <c r="G9" s="36">
        <v>0.32540093069099046</v>
      </c>
      <c r="H9" s="36">
        <v>3.2889142786709923E-2</v>
      </c>
      <c r="I9" s="36">
        <v>1.0297003949957684</v>
      </c>
      <c r="J9" s="36">
        <v>0.16250219499226906</v>
      </c>
      <c r="K9" s="36">
        <v>0.40158658568274419</v>
      </c>
      <c r="L9" s="36">
        <v>0.122203007524976</v>
      </c>
      <c r="M9" s="36">
        <v>0.99264846672501716</v>
      </c>
      <c r="N9" s="36">
        <v>0.12441214794434075</v>
      </c>
      <c r="O9" s="36">
        <v>0.45816257665386362</v>
      </c>
      <c r="P9" s="36">
        <v>0.15862536021091489</v>
      </c>
    </row>
    <row r="10" spans="2:18" x14ac:dyDescent="0.25">
      <c r="B10" s="8">
        <v>12</v>
      </c>
      <c r="C10" s="8">
        <v>15</v>
      </c>
      <c r="D10" s="8">
        <v>30</v>
      </c>
      <c r="E10" s="36">
        <v>0.9232155628836306</v>
      </c>
      <c r="F10" s="36">
        <v>0.27743826415112427</v>
      </c>
      <c r="G10" s="36">
        <v>0.35859571170966287</v>
      </c>
      <c r="H10" s="36">
        <v>8.381313148404855E-2</v>
      </c>
      <c r="I10" s="36">
        <v>0.95402926350676387</v>
      </c>
      <c r="J10" s="36">
        <v>0.28957975330102909</v>
      </c>
      <c r="K10" s="36">
        <v>0.31609595021403752</v>
      </c>
      <c r="L10" s="36">
        <v>6.0743352775081361E-2</v>
      </c>
      <c r="M10" s="36">
        <v>0.98485536514442162</v>
      </c>
      <c r="N10" s="36">
        <v>0.20294082627835267</v>
      </c>
      <c r="O10" s="36">
        <v>0.32330974864302531</v>
      </c>
      <c r="P10" s="36">
        <v>9.0767335044007302E-2</v>
      </c>
    </row>
    <row r="11" spans="2:18" x14ac:dyDescent="0.25">
      <c r="B11" s="8">
        <v>12</v>
      </c>
      <c r="C11" s="8">
        <v>15</v>
      </c>
      <c r="D11" s="8">
        <v>40</v>
      </c>
      <c r="E11" s="36">
        <v>0.86304135463228637</v>
      </c>
      <c r="F11" s="36">
        <v>0.12830163547940895</v>
      </c>
      <c r="G11" s="36">
        <v>0.30301565184522655</v>
      </c>
      <c r="H11" s="36">
        <v>3.6327920803794531E-2</v>
      </c>
      <c r="I11" s="36">
        <v>0.90923604134802571</v>
      </c>
      <c r="J11" s="36">
        <v>0.18028758521192947</v>
      </c>
      <c r="K11" s="36">
        <v>0.38931214618367338</v>
      </c>
      <c r="L11" s="36">
        <v>5.0591224423377476E-2</v>
      </c>
      <c r="M11" s="36">
        <v>1.0576918264630681</v>
      </c>
      <c r="N11" s="36">
        <v>0.20053805156582874</v>
      </c>
      <c r="O11" s="36">
        <v>0.44955987063798997</v>
      </c>
      <c r="P11" s="36">
        <v>8.460738882428448E-2</v>
      </c>
    </row>
    <row r="12" spans="2:18" x14ac:dyDescent="0.25">
      <c r="B12" s="8">
        <v>12</v>
      </c>
      <c r="C12" s="8">
        <v>15</v>
      </c>
      <c r="D12" s="8">
        <v>50</v>
      </c>
      <c r="E12" s="36">
        <v>0.90758312810189656</v>
      </c>
      <c r="F12" s="36">
        <v>0.1153895491977445</v>
      </c>
      <c r="G12" s="36">
        <v>0.30166985974755639</v>
      </c>
      <c r="H12" s="36">
        <v>5.1435400011003538E-2</v>
      </c>
      <c r="I12" s="36">
        <v>0.89206226033912639</v>
      </c>
      <c r="J12" s="36">
        <v>0.11896760329970171</v>
      </c>
      <c r="K12" s="36">
        <v>0.31829205148968825</v>
      </c>
      <c r="L12" s="36">
        <v>0.1034472264438914</v>
      </c>
      <c r="M12" s="36">
        <v>0.98221956346272532</v>
      </c>
      <c r="N12" s="36">
        <v>0.14181507129019261</v>
      </c>
      <c r="O12" s="36">
        <v>0.37019556313489527</v>
      </c>
      <c r="P12" s="36">
        <v>7.2724842280468174E-2</v>
      </c>
    </row>
    <row r="13" spans="2:18" x14ac:dyDescent="0.25">
      <c r="B13" s="8">
        <v>16</v>
      </c>
      <c r="C13" s="8">
        <v>5</v>
      </c>
      <c r="D13" s="8">
        <v>30</v>
      </c>
      <c r="E13" s="36">
        <v>0.92656986576676881</v>
      </c>
      <c r="F13" s="36">
        <v>0.10906192355725737</v>
      </c>
      <c r="G13" s="36">
        <v>0.42933754394603785</v>
      </c>
      <c r="H13" s="36">
        <v>0.11302730300088597</v>
      </c>
      <c r="I13" s="36">
        <v>0.84663064671865684</v>
      </c>
      <c r="J13" s="36">
        <v>0.13880378667086984</v>
      </c>
      <c r="K13" s="36">
        <v>0.43655313926153544</v>
      </c>
      <c r="L13" s="36">
        <v>9.4713402577185302E-2</v>
      </c>
      <c r="M13" s="36">
        <v>0.92935799307671374</v>
      </c>
      <c r="N13" s="36">
        <v>0.11195806683522484</v>
      </c>
      <c r="O13" s="36">
        <v>0.47699780305110673</v>
      </c>
      <c r="P13" s="36">
        <v>9.8574201972410541E-2</v>
      </c>
    </row>
    <row r="14" spans="2:18" x14ac:dyDescent="0.25">
      <c r="B14" s="8">
        <v>16</v>
      </c>
      <c r="C14" s="8">
        <v>5</v>
      </c>
      <c r="D14" s="8">
        <v>40</v>
      </c>
      <c r="E14" s="36">
        <v>0.92566217090022174</v>
      </c>
      <c r="F14" s="36">
        <v>0.11005014838619971</v>
      </c>
      <c r="G14" s="36">
        <v>0.3408418604951754</v>
      </c>
      <c r="H14" s="36">
        <v>9.9394096544212732E-2</v>
      </c>
      <c r="I14" s="36">
        <v>0.93757672170591932</v>
      </c>
      <c r="J14" s="36">
        <v>9.702271454803077E-2</v>
      </c>
      <c r="K14" s="36">
        <v>0.41334563220645737</v>
      </c>
      <c r="L14" s="36">
        <v>8.9427332294911635E-2</v>
      </c>
      <c r="M14" s="36">
        <v>0.92656033192990395</v>
      </c>
      <c r="N14" s="36">
        <v>0.14390542303192858</v>
      </c>
      <c r="O14" s="36">
        <v>0.42597294776473033</v>
      </c>
      <c r="P14" s="36">
        <v>0.10102697226177763</v>
      </c>
    </row>
    <row r="15" spans="2:18" x14ac:dyDescent="0.25">
      <c r="B15" s="8">
        <v>16</v>
      </c>
      <c r="C15" s="8">
        <v>5</v>
      </c>
      <c r="D15" s="8">
        <v>50</v>
      </c>
      <c r="E15" s="36">
        <v>0.90580624619265571</v>
      </c>
      <c r="F15" s="36">
        <v>7.2511257599227469E-2</v>
      </c>
      <c r="G15" s="36">
        <v>0.47229271369144288</v>
      </c>
      <c r="H15" s="36">
        <v>9.7150228762751784E-2</v>
      </c>
      <c r="I15" s="36">
        <v>0.91170571793016431</v>
      </c>
      <c r="J15" s="36">
        <v>4.631064707017387E-2</v>
      </c>
      <c r="K15" s="36">
        <v>0.42054499693202718</v>
      </c>
      <c r="L15" s="36">
        <v>6.1253032911134153E-2</v>
      </c>
      <c r="M15" s="36">
        <v>0.89102167681923805</v>
      </c>
      <c r="N15" s="36">
        <v>4.8963747644757416E-2</v>
      </c>
      <c r="O15" s="36">
        <v>0.40569144512142002</v>
      </c>
      <c r="P15" s="36">
        <v>0.12624539102534679</v>
      </c>
    </row>
    <row r="16" spans="2:18" x14ac:dyDescent="0.25">
      <c r="B16" s="8">
        <v>16</v>
      </c>
      <c r="C16" s="8">
        <v>10</v>
      </c>
      <c r="D16" s="8">
        <v>30</v>
      </c>
      <c r="E16" s="36">
        <v>0.8170751035279803</v>
      </c>
      <c r="F16" s="36">
        <v>0.12545773652725381</v>
      </c>
      <c r="G16" s="36">
        <v>0.33999999055088193</v>
      </c>
      <c r="H16" s="36">
        <v>9.3831194717874739E-2</v>
      </c>
      <c r="I16" s="36">
        <v>0.91587773082416069</v>
      </c>
      <c r="J16" s="36">
        <v>0.12331870409396747</v>
      </c>
      <c r="K16" s="36">
        <v>0.37840560043580074</v>
      </c>
      <c r="L16" s="36">
        <v>0.10515930384164432</v>
      </c>
      <c r="M16" s="36">
        <v>0.96061837753311341</v>
      </c>
      <c r="N16" s="36">
        <v>0.36775124625956623</v>
      </c>
      <c r="O16" s="36">
        <v>0.39361205379319741</v>
      </c>
      <c r="P16" s="36">
        <v>0.17897234431898729</v>
      </c>
    </row>
    <row r="17" spans="2:16" x14ac:dyDescent="0.25">
      <c r="B17" s="8">
        <v>16</v>
      </c>
      <c r="C17" s="8">
        <v>10</v>
      </c>
      <c r="D17" s="8">
        <v>40</v>
      </c>
      <c r="E17" s="36">
        <v>0.93959284543042754</v>
      </c>
      <c r="F17" s="36">
        <v>0.16485796334478883</v>
      </c>
      <c r="G17" s="36">
        <v>0.37696951358855046</v>
      </c>
      <c r="H17" s="36">
        <v>6.1566631927004886E-2</v>
      </c>
      <c r="I17" s="36">
        <v>0.95568352470555562</v>
      </c>
      <c r="J17" s="36">
        <v>0.20538726535591309</v>
      </c>
      <c r="K17" s="36">
        <v>0.38470607552859393</v>
      </c>
      <c r="L17" s="36">
        <v>5.423755747140304E-2</v>
      </c>
      <c r="M17" s="36">
        <v>0.92080128967467922</v>
      </c>
      <c r="N17" s="36">
        <v>0.11731538939944666</v>
      </c>
      <c r="O17" s="36">
        <v>0.37568007678834653</v>
      </c>
      <c r="P17" s="36">
        <v>0.10030406038407007</v>
      </c>
    </row>
    <row r="18" spans="2:16" x14ac:dyDescent="0.25">
      <c r="B18" s="8">
        <v>16</v>
      </c>
      <c r="C18" s="8">
        <v>10</v>
      </c>
      <c r="D18" s="8">
        <v>50</v>
      </c>
      <c r="E18" s="36">
        <v>0.91317406986331784</v>
      </c>
      <c r="F18" s="36">
        <v>6.5922218147513298E-2</v>
      </c>
      <c r="G18" s="36">
        <v>0.33110116390906047</v>
      </c>
      <c r="H18" s="36">
        <v>7.2589885387839309E-2</v>
      </c>
      <c r="I18" s="36">
        <v>1.0217599880432719</v>
      </c>
      <c r="J18" s="36">
        <v>0.10392083755562861</v>
      </c>
      <c r="K18" s="36">
        <v>0.43345980215213603</v>
      </c>
      <c r="L18" s="36">
        <v>6.2589776060125585E-2</v>
      </c>
      <c r="M18" s="36">
        <v>0.98222792132479064</v>
      </c>
      <c r="N18" s="36">
        <v>0.15956682478805717</v>
      </c>
      <c r="O18" s="36">
        <v>0.40158195419106385</v>
      </c>
      <c r="P18" s="36">
        <v>9.279807510024532E-2</v>
      </c>
    </row>
    <row r="19" spans="2:16" x14ac:dyDescent="0.25">
      <c r="B19" s="8">
        <v>16</v>
      </c>
      <c r="C19" s="8">
        <v>15</v>
      </c>
      <c r="D19" s="8">
        <v>30</v>
      </c>
      <c r="E19" s="36">
        <v>0.90220438568495531</v>
      </c>
      <c r="F19" s="36">
        <v>0.22715621267174568</v>
      </c>
      <c r="G19" s="36">
        <v>0.40777985595775057</v>
      </c>
      <c r="H19" s="36">
        <v>4.0508915781295021E-2</v>
      </c>
      <c r="I19" s="36">
        <v>1.3774588414105298</v>
      </c>
      <c r="J19" s="36">
        <v>0.50705263789961608</v>
      </c>
      <c r="K19" s="36">
        <v>0.50958005909264015</v>
      </c>
      <c r="L19" s="36">
        <v>4.5631406738667037E-2</v>
      </c>
      <c r="M19" s="36">
        <v>0.97822152705858834</v>
      </c>
      <c r="N19" s="36">
        <v>0.27691749314842395</v>
      </c>
      <c r="O19" s="36">
        <v>0.40641737497643637</v>
      </c>
      <c r="P19" s="36">
        <v>0.11243908856885824</v>
      </c>
    </row>
    <row r="20" spans="2:16" x14ac:dyDescent="0.25">
      <c r="B20" s="8">
        <v>16</v>
      </c>
      <c r="C20" s="8">
        <v>15</v>
      </c>
      <c r="D20" s="8">
        <v>40</v>
      </c>
      <c r="E20" s="36">
        <v>0.85426365023469408</v>
      </c>
      <c r="F20" s="36">
        <v>0.18202059302195148</v>
      </c>
      <c r="G20" s="36">
        <v>0.31878742148807626</v>
      </c>
      <c r="H20" s="36">
        <v>8.8438382069146448E-2</v>
      </c>
      <c r="I20" s="36">
        <v>0.89979303989218307</v>
      </c>
      <c r="J20" s="36">
        <v>0.15462054870773081</v>
      </c>
      <c r="K20" s="36">
        <v>0.34488401931758661</v>
      </c>
      <c r="L20" s="36">
        <v>0.119124259807261</v>
      </c>
      <c r="M20" s="36">
        <v>0.97531106212574004</v>
      </c>
      <c r="N20" s="36">
        <v>0.21570158243290471</v>
      </c>
      <c r="O20" s="36">
        <v>0.45369508128339514</v>
      </c>
      <c r="P20" s="36">
        <v>0.12611931315392361</v>
      </c>
    </row>
    <row r="21" spans="2:16" x14ac:dyDescent="0.25">
      <c r="B21" s="8">
        <v>16</v>
      </c>
      <c r="C21" s="8">
        <v>15</v>
      </c>
      <c r="D21" s="8">
        <v>50</v>
      </c>
      <c r="E21" s="36">
        <v>0.94011432297330111</v>
      </c>
      <c r="F21" s="36">
        <v>0.17902211295605683</v>
      </c>
      <c r="G21" s="36">
        <v>0.3423250388244593</v>
      </c>
      <c r="H21" s="36">
        <v>4.4138359692903764E-2</v>
      </c>
      <c r="I21" s="36">
        <v>0.97524749454076987</v>
      </c>
      <c r="J21" s="36">
        <v>0.10522805623531402</v>
      </c>
      <c r="K21" s="36">
        <v>0.44225133466842437</v>
      </c>
      <c r="L21" s="36">
        <v>0.14626159319210821</v>
      </c>
      <c r="M21" s="36">
        <v>0.827227561963228</v>
      </c>
      <c r="N21" s="36">
        <v>7.6265460726776174E-2</v>
      </c>
      <c r="O21" s="36">
        <v>0.31001078138779492</v>
      </c>
      <c r="P21" s="36">
        <v>7.6000662487706608E-2</v>
      </c>
    </row>
    <row r="22" spans="2:16" x14ac:dyDescent="0.25">
      <c r="B22" s="8">
        <v>20</v>
      </c>
      <c r="C22" s="8">
        <v>5</v>
      </c>
      <c r="D22" s="8">
        <v>30</v>
      </c>
      <c r="E22" s="36">
        <v>0.90380625746962306</v>
      </c>
      <c r="F22" s="36">
        <v>0.10659190698775059</v>
      </c>
      <c r="G22" s="36">
        <v>0.37737627536635659</v>
      </c>
      <c r="H22" s="36">
        <v>7.9733898664155367E-2</v>
      </c>
      <c r="I22" s="36">
        <v>0.90431509899356666</v>
      </c>
      <c r="J22" s="36">
        <v>0.10473067397996801</v>
      </c>
      <c r="K22" s="36">
        <v>0.43441916790779589</v>
      </c>
      <c r="L22" s="36">
        <v>0.13882738972509046</v>
      </c>
      <c r="M22" s="36">
        <v>1.019528644934883</v>
      </c>
      <c r="N22" s="36">
        <v>9.9988499893023872E-2</v>
      </c>
      <c r="O22" s="36">
        <v>0.54528257055742857</v>
      </c>
      <c r="P22" s="36">
        <v>0.14536926730317087</v>
      </c>
    </row>
    <row r="23" spans="2:16" x14ac:dyDescent="0.25">
      <c r="B23" s="8">
        <v>20</v>
      </c>
      <c r="C23" s="8">
        <v>5</v>
      </c>
      <c r="D23" s="8">
        <v>40</v>
      </c>
      <c r="E23" s="36">
        <v>0.94856326054973628</v>
      </c>
      <c r="F23" s="36">
        <v>6.8552625855015023E-2</v>
      </c>
      <c r="G23" s="36">
        <v>0.40949028255998232</v>
      </c>
      <c r="H23" s="36">
        <v>8.9928830208049038E-2</v>
      </c>
      <c r="I23" s="36">
        <v>0.8752173974752564</v>
      </c>
      <c r="J23" s="36">
        <v>7.3151325794984984E-2</v>
      </c>
      <c r="K23" s="36">
        <v>0.39624577429103225</v>
      </c>
      <c r="L23" s="36">
        <v>8.9555982049992905E-2</v>
      </c>
      <c r="M23" s="36">
        <v>0.99885065412043306</v>
      </c>
      <c r="N23" s="36">
        <v>0.10350901003922308</v>
      </c>
      <c r="O23" s="36">
        <v>0.49076696340557868</v>
      </c>
      <c r="P23" s="36">
        <v>0.12409746398678564</v>
      </c>
    </row>
    <row r="24" spans="2:16" x14ac:dyDescent="0.25">
      <c r="B24" s="8">
        <v>20</v>
      </c>
      <c r="C24" s="8">
        <v>5</v>
      </c>
      <c r="D24" s="8">
        <v>50</v>
      </c>
      <c r="E24" s="36">
        <v>0.92034372433887734</v>
      </c>
      <c r="F24" s="36">
        <v>6.5575600067788134E-2</v>
      </c>
      <c r="G24" s="36">
        <v>0.47487644684551417</v>
      </c>
      <c r="H24" s="36">
        <v>5.350930245604997E-2</v>
      </c>
      <c r="I24" s="36">
        <v>0.89930994924071117</v>
      </c>
      <c r="J24" s="36">
        <v>8.6289394059625352E-2</v>
      </c>
      <c r="K24" s="36">
        <v>0.30078294059892874</v>
      </c>
      <c r="L24" s="36">
        <v>7.3535289521628994E-2</v>
      </c>
      <c r="M24" s="36">
        <v>0.90172405871223549</v>
      </c>
      <c r="N24" s="36">
        <v>0.1065910930521075</v>
      </c>
      <c r="O24" s="36">
        <v>0.39592517670723226</v>
      </c>
      <c r="P24" s="36">
        <v>0.10966122265094531</v>
      </c>
    </row>
    <row r="25" spans="2:16" x14ac:dyDescent="0.25">
      <c r="B25" s="8">
        <v>20</v>
      </c>
      <c r="C25" s="8">
        <v>10</v>
      </c>
      <c r="D25" s="8">
        <v>30</v>
      </c>
      <c r="E25" s="36">
        <v>0.88881312606494767</v>
      </c>
      <c r="F25" s="36">
        <v>0.10779093996690939</v>
      </c>
      <c r="G25" s="36">
        <v>0.44480180281340759</v>
      </c>
      <c r="H25" s="36">
        <v>0.11223910989820585</v>
      </c>
      <c r="I25" s="36">
        <v>0.91759086435341486</v>
      </c>
      <c r="J25" s="36">
        <v>0.10810104179041483</v>
      </c>
      <c r="K25" s="36">
        <v>0.3649281295816264</v>
      </c>
      <c r="L25" s="36">
        <v>4.5173878006298802E-2</v>
      </c>
      <c r="M25" s="36">
        <v>0.89678880840258768</v>
      </c>
      <c r="N25" s="36">
        <v>0.26314285324236131</v>
      </c>
      <c r="O25" s="36">
        <v>0.38550263315616851</v>
      </c>
      <c r="P25" s="36">
        <v>6.6331057602588603E-2</v>
      </c>
    </row>
    <row r="26" spans="2:16" x14ac:dyDescent="0.25">
      <c r="B26" s="8">
        <v>20</v>
      </c>
      <c r="C26" s="8">
        <v>10</v>
      </c>
      <c r="D26" s="8">
        <v>40</v>
      </c>
      <c r="E26" s="36">
        <v>0.89016270058892211</v>
      </c>
      <c r="F26" s="36">
        <v>0.13130576193003635</v>
      </c>
      <c r="G26" s="36">
        <v>0.37164609554098094</v>
      </c>
      <c r="H26" s="36">
        <v>7.9384843047369993E-2</v>
      </c>
      <c r="I26" s="36">
        <v>0.92882450410396378</v>
      </c>
      <c r="J26" s="36">
        <v>0.10995725729752455</v>
      </c>
      <c r="K26" s="36">
        <v>0.44621759508313791</v>
      </c>
      <c r="L26" s="36">
        <v>0.14228163336078631</v>
      </c>
      <c r="M26" s="36">
        <v>0.83144499558989637</v>
      </c>
      <c r="N26" s="36">
        <v>0.15750629944251399</v>
      </c>
      <c r="O26" s="36">
        <v>0.33362255065517987</v>
      </c>
      <c r="P26" s="36">
        <v>0.13979975120161903</v>
      </c>
    </row>
    <row r="27" spans="2:16" x14ac:dyDescent="0.25">
      <c r="B27" s="8">
        <v>20</v>
      </c>
      <c r="C27" s="8">
        <v>10</v>
      </c>
      <c r="D27" s="8">
        <v>50</v>
      </c>
      <c r="E27" s="36">
        <v>0.90171776008180182</v>
      </c>
      <c r="F27" s="36">
        <v>8.5111165458666926E-2</v>
      </c>
      <c r="G27" s="36">
        <v>0.32779547381276075</v>
      </c>
      <c r="H27" s="36">
        <v>0.10718122025942212</v>
      </c>
      <c r="I27" s="36">
        <v>0.9161278622625566</v>
      </c>
      <c r="J27" s="36">
        <v>7.8537654594768788E-2</v>
      </c>
      <c r="K27" s="36">
        <v>0.36238558616606442</v>
      </c>
      <c r="L27" s="36">
        <v>7.9443926059704989E-2</v>
      </c>
      <c r="M27" s="36">
        <v>0.9417767968482792</v>
      </c>
      <c r="N27" s="36">
        <v>0.14003247539939687</v>
      </c>
      <c r="O27" s="36">
        <v>0.37166689386343549</v>
      </c>
      <c r="P27" s="36">
        <v>0.10160647764871097</v>
      </c>
    </row>
    <row r="28" spans="2:16" x14ac:dyDescent="0.25">
      <c r="B28" s="8">
        <v>20</v>
      </c>
      <c r="C28" s="8">
        <v>15</v>
      </c>
      <c r="D28" s="8">
        <v>30</v>
      </c>
      <c r="E28" s="36">
        <v>1.137052140770221</v>
      </c>
      <c r="F28" s="36">
        <v>0.35288655184733331</v>
      </c>
      <c r="G28" s="36">
        <v>0.60357098116857666</v>
      </c>
      <c r="H28" s="36">
        <v>0.12994217464334873</v>
      </c>
      <c r="I28" s="36">
        <v>0.93079370381497528</v>
      </c>
      <c r="J28" s="36">
        <v>0.26595375166465807</v>
      </c>
      <c r="K28" s="36">
        <v>0.41776422380188621</v>
      </c>
      <c r="L28" s="36">
        <v>4.2503629301932598E-2</v>
      </c>
      <c r="M28" s="36">
        <v>0.93869932092882424</v>
      </c>
      <c r="N28" s="36">
        <v>0.28514187939545238</v>
      </c>
      <c r="O28" s="36">
        <v>0.32723142820874923</v>
      </c>
      <c r="P28" s="36">
        <v>4.9168050340192844E-2</v>
      </c>
    </row>
    <row r="29" spans="2:16" x14ac:dyDescent="0.25">
      <c r="B29" s="8">
        <v>20</v>
      </c>
      <c r="C29" s="8">
        <v>15</v>
      </c>
      <c r="D29" s="8">
        <v>40</v>
      </c>
      <c r="E29" s="36">
        <v>0.86094377557917079</v>
      </c>
      <c r="F29" s="36">
        <v>0.17755800396997659</v>
      </c>
      <c r="G29" s="36">
        <v>0.38312155419425808</v>
      </c>
      <c r="H29" s="36">
        <v>0.11662233566549078</v>
      </c>
      <c r="I29" s="36">
        <v>0.82936845420721994</v>
      </c>
      <c r="J29" s="36">
        <v>0.13948703118578157</v>
      </c>
      <c r="K29" s="36">
        <v>0.28494539564634358</v>
      </c>
      <c r="L29" s="36">
        <v>6.1186202209859299E-2</v>
      </c>
      <c r="M29" s="36">
        <v>0.8938129364446763</v>
      </c>
      <c r="N29" s="36">
        <v>0.30516315889659207</v>
      </c>
      <c r="O29" s="36">
        <v>0.31824132574486352</v>
      </c>
      <c r="P29" s="36">
        <v>4.9923043561034754E-2</v>
      </c>
    </row>
    <row r="30" spans="2:16" x14ac:dyDescent="0.25">
      <c r="B30" s="8">
        <v>20</v>
      </c>
      <c r="C30" s="8">
        <v>15</v>
      </c>
      <c r="D30" s="8">
        <v>50</v>
      </c>
      <c r="E30" s="36">
        <v>0.87890333635581397</v>
      </c>
      <c r="F30" s="36">
        <v>0.14961079796377863</v>
      </c>
      <c r="G30" s="36">
        <v>0.39599005874227144</v>
      </c>
      <c r="H30" s="36">
        <v>0.13372223242565978</v>
      </c>
      <c r="I30" s="36">
        <v>0.88277915979635979</v>
      </c>
      <c r="J30" s="36">
        <v>9.7923526791012946E-2</v>
      </c>
      <c r="K30" s="36">
        <v>0.34937412085851272</v>
      </c>
      <c r="L30" s="36">
        <v>8.8622680844424567E-2</v>
      </c>
      <c r="M30" s="36">
        <v>0.9313414522984067</v>
      </c>
      <c r="N30" s="36">
        <v>0.16959573599534883</v>
      </c>
      <c r="O30" s="36">
        <v>0.34043249545087068</v>
      </c>
      <c r="P30" s="36">
        <v>8.5767766309063284E-2</v>
      </c>
    </row>
    <row r="31" spans="2:16" x14ac:dyDescent="0.25">
      <c r="B31" s="42" t="s">
        <v>5</v>
      </c>
      <c r="C31" s="42"/>
      <c r="D31" s="42"/>
      <c r="E31" s="37">
        <f>AVERAGE(E4:E30)</f>
        <v>0.9116343146953243</v>
      </c>
      <c r="F31" s="37">
        <f t="shared" ref="F31:P31" si="0">AVERAGE(F4:F30)</f>
        <v>0.13294866581711706</v>
      </c>
      <c r="G31" s="37">
        <f t="shared" si="0"/>
        <v>0.38528530997094623</v>
      </c>
      <c r="H31" s="37">
        <f t="shared" si="0"/>
        <v>8.8047593116010431E-2</v>
      </c>
      <c r="I31" s="37">
        <f t="shared" si="0"/>
        <v>0.95103718709886109</v>
      </c>
      <c r="J31" s="37">
        <f t="shared" si="0"/>
        <v>0.14674299013663145</v>
      </c>
      <c r="K31" s="37">
        <f t="shared" si="0"/>
        <v>0.40061314772911111</v>
      </c>
      <c r="L31" s="37">
        <f t="shared" si="0"/>
        <v>9.0909388533505123E-2</v>
      </c>
      <c r="M31" s="37">
        <f t="shared" si="0"/>
        <v>0.95310402125147453</v>
      </c>
      <c r="N31" s="37">
        <f t="shared" si="0"/>
        <v>0.17190353181704002</v>
      </c>
      <c r="O31" s="37">
        <f t="shared" si="0"/>
        <v>0.41311442450445335</v>
      </c>
      <c r="P31" s="37">
        <f t="shared" si="0"/>
        <v>0.10904960717673695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D7C8-5538-4A29-866C-5A57BD9DE165}">
  <sheetPr>
    <tabColor theme="8" tint="0.39997558519241921"/>
  </sheetPr>
  <dimension ref="B2:R31"/>
  <sheetViews>
    <sheetView topLeftCell="I1" zoomScaleNormal="100" workbookViewId="0">
      <selection activeCell="V30" sqref="V30"/>
    </sheetView>
  </sheetViews>
  <sheetFormatPr defaultRowHeight="15.75" x14ac:dyDescent="0.25"/>
  <cols>
    <col min="1" max="1" width="8.85546875" style="21" customWidth="1"/>
    <col min="2" max="4" width="3.7109375" style="21" customWidth="1"/>
    <col min="5" max="16" width="7.7109375" style="21" customWidth="1"/>
    <col min="17" max="16384" width="9.140625" style="21"/>
  </cols>
  <sheetData>
    <row r="2" spans="2:18" x14ac:dyDescent="0.25">
      <c r="B2" s="20"/>
      <c r="C2" s="20"/>
      <c r="D2" s="20"/>
      <c r="E2" s="41" t="s">
        <v>8</v>
      </c>
      <c r="F2" s="41"/>
      <c r="G2" s="41"/>
      <c r="H2" s="41"/>
      <c r="I2" s="41" t="s">
        <v>9</v>
      </c>
      <c r="J2" s="41"/>
      <c r="K2" s="41"/>
      <c r="L2" s="41"/>
      <c r="M2" s="41" t="s">
        <v>10</v>
      </c>
      <c r="N2" s="41"/>
      <c r="O2" s="41"/>
      <c r="P2" s="41"/>
    </row>
    <row r="3" spans="2:18" s="23" customFormat="1" x14ac:dyDescent="0.25">
      <c r="B3" s="13" t="s">
        <v>7</v>
      </c>
      <c r="C3" s="13" t="s">
        <v>0</v>
      </c>
      <c r="D3" s="13" t="s">
        <v>6</v>
      </c>
      <c r="E3" s="22" t="s">
        <v>49</v>
      </c>
      <c r="F3" s="22" t="s">
        <v>50</v>
      </c>
      <c r="G3" s="22" t="s">
        <v>51</v>
      </c>
      <c r="H3" s="22" t="s">
        <v>52</v>
      </c>
      <c r="I3" s="22" t="s">
        <v>49</v>
      </c>
      <c r="J3" s="22" t="s">
        <v>50</v>
      </c>
      <c r="K3" s="22" t="s">
        <v>51</v>
      </c>
      <c r="L3" s="22" t="s">
        <v>52</v>
      </c>
      <c r="M3" s="22" t="s">
        <v>49</v>
      </c>
      <c r="N3" s="22" t="s">
        <v>50</v>
      </c>
      <c r="O3" s="22" t="s">
        <v>51</v>
      </c>
      <c r="P3" s="22" t="s">
        <v>52</v>
      </c>
    </row>
    <row r="4" spans="2:18" x14ac:dyDescent="0.25">
      <c r="B4" s="8">
        <v>12</v>
      </c>
      <c r="C4" s="8">
        <v>5</v>
      </c>
      <c r="D4" s="8">
        <v>30</v>
      </c>
      <c r="E4" s="40">
        <v>0</v>
      </c>
      <c r="F4" s="40">
        <v>0.13438647815509885</v>
      </c>
      <c r="G4" s="40">
        <v>4.7849516070878666E-2</v>
      </c>
      <c r="H4" s="40">
        <v>0.11987989144730873</v>
      </c>
      <c r="I4" s="40">
        <v>0</v>
      </c>
      <c r="J4" s="40">
        <v>0.10719273012939309</v>
      </c>
      <c r="K4" s="40">
        <v>8.1325279134769529E-2</v>
      </c>
      <c r="L4" s="40">
        <v>0.11408243000240603</v>
      </c>
      <c r="M4" s="40">
        <v>0</v>
      </c>
      <c r="N4" s="40">
        <v>0.13280152026238881</v>
      </c>
      <c r="O4" s="40">
        <v>7.06152717668624E-2</v>
      </c>
      <c r="P4" s="40">
        <v>9.2238425250878817E-2</v>
      </c>
      <c r="R4" s="24"/>
    </row>
    <row r="5" spans="2:18" x14ac:dyDescent="0.25">
      <c r="B5" s="8">
        <v>12</v>
      </c>
      <c r="C5" s="8">
        <v>5</v>
      </c>
      <c r="D5" s="8">
        <v>40</v>
      </c>
      <c r="E5" s="40">
        <v>7.1247980485501256E-3</v>
      </c>
      <c r="F5" s="40">
        <v>0.13827199024291276</v>
      </c>
      <c r="G5" s="40">
        <v>4.4843273657774546E-2</v>
      </c>
      <c r="H5" s="40">
        <v>8.432294842337984E-2</v>
      </c>
      <c r="I5" s="40">
        <v>0</v>
      </c>
      <c r="J5" s="40">
        <v>0.12234542841520472</v>
      </c>
      <c r="K5" s="40">
        <v>5.5828512510122774E-2</v>
      </c>
      <c r="L5" s="40">
        <v>0.11343666852763043</v>
      </c>
      <c r="M5" s="40">
        <v>0</v>
      </c>
      <c r="N5" s="40">
        <v>0.12630015788265306</v>
      </c>
      <c r="O5" s="40">
        <v>3.8642795492576335E-2</v>
      </c>
      <c r="P5" s="40">
        <v>9.5927528782068366E-2</v>
      </c>
    </row>
    <row r="6" spans="2:18" x14ac:dyDescent="0.25">
      <c r="B6" s="8">
        <v>12</v>
      </c>
      <c r="C6" s="8">
        <v>5</v>
      </c>
      <c r="D6" s="8">
        <v>50</v>
      </c>
      <c r="E6" s="40">
        <v>0</v>
      </c>
      <c r="F6" s="40">
        <v>0.11815811510025423</v>
      </c>
      <c r="G6" s="40">
        <v>4.4624225925109007E-2</v>
      </c>
      <c r="H6" s="40">
        <v>0.11241062670619988</v>
      </c>
      <c r="I6" s="40">
        <v>1.0777611557906231E-2</v>
      </c>
      <c r="J6" s="40">
        <v>9.4832730504166046E-2</v>
      </c>
      <c r="K6" s="40">
        <v>3.9155146511456726E-2</v>
      </c>
      <c r="L6" s="40">
        <v>0.17042675847551286</v>
      </c>
      <c r="M6" s="40">
        <v>4.7724224248766808E-3</v>
      </c>
      <c r="N6" s="40">
        <v>0.10054919184747135</v>
      </c>
      <c r="O6" s="40">
        <v>4.5857671937766069E-2</v>
      </c>
      <c r="P6" s="40">
        <v>7.6602567750808384E-2</v>
      </c>
    </row>
    <row r="7" spans="2:18" x14ac:dyDescent="0.25">
      <c r="B7" s="8">
        <v>12</v>
      </c>
      <c r="C7" s="8">
        <v>10</v>
      </c>
      <c r="D7" s="8">
        <v>30</v>
      </c>
      <c r="E7" s="40">
        <v>0</v>
      </c>
      <c r="F7" s="40">
        <v>0.14362030241148901</v>
      </c>
      <c r="G7" s="40">
        <v>5.696444574301418E-2</v>
      </c>
      <c r="H7" s="40">
        <v>0.10841688645030989</v>
      </c>
      <c r="I7" s="40">
        <v>0</v>
      </c>
      <c r="J7" s="40">
        <v>0.13330765524651059</v>
      </c>
      <c r="K7" s="40">
        <v>9.3913468090120272E-2</v>
      </c>
      <c r="L7" s="40">
        <v>0.10840208387063206</v>
      </c>
      <c r="M7" s="40">
        <v>0</v>
      </c>
      <c r="N7" s="40">
        <v>9.1475651557088269E-2</v>
      </c>
      <c r="O7" s="40">
        <v>4.7964700504556791E-2</v>
      </c>
      <c r="P7" s="40">
        <v>0.12849235424581623</v>
      </c>
    </row>
    <row r="8" spans="2:18" x14ac:dyDescent="0.25">
      <c r="B8" s="8">
        <v>12</v>
      </c>
      <c r="C8" s="8">
        <v>10</v>
      </c>
      <c r="D8" s="8">
        <v>40</v>
      </c>
      <c r="E8" s="40">
        <v>0</v>
      </c>
      <c r="F8" s="40">
        <v>0.11568486376893934</v>
      </c>
      <c r="G8" s="40">
        <v>4.6235813607043749E-2</v>
      </c>
      <c r="H8" s="40">
        <v>0.10086761471038734</v>
      </c>
      <c r="I8" s="40">
        <v>4.2047018152566833E-3</v>
      </c>
      <c r="J8" s="40">
        <v>0.10066968637445081</v>
      </c>
      <c r="K8" s="40">
        <v>5.0280219520346871E-2</v>
      </c>
      <c r="L8" s="40">
        <v>0.13307766727785361</v>
      </c>
      <c r="M8" s="40">
        <v>0</v>
      </c>
      <c r="N8" s="40">
        <v>0.1348596496535838</v>
      </c>
      <c r="O8" s="40">
        <v>7.8703284130391321E-2</v>
      </c>
      <c r="P8" s="40">
        <v>0.13250883394331808</v>
      </c>
    </row>
    <row r="9" spans="2:18" x14ac:dyDescent="0.25">
      <c r="B9" s="8">
        <v>12</v>
      </c>
      <c r="C9" s="8">
        <v>10</v>
      </c>
      <c r="D9" s="8">
        <v>50</v>
      </c>
      <c r="E9" s="40">
        <v>6.4662839582118031E-4</v>
      </c>
      <c r="F9" s="40">
        <v>0.1416500570215877</v>
      </c>
      <c r="G9" s="40">
        <v>5.5835354050340825E-2</v>
      </c>
      <c r="H9" s="40">
        <v>0.12060569889844704</v>
      </c>
      <c r="I9" s="40">
        <v>8.8925361903625013E-3</v>
      </c>
      <c r="J9" s="40">
        <v>9.9997620577312998E-2</v>
      </c>
      <c r="K9" s="40">
        <v>4.0807114054751736E-2</v>
      </c>
      <c r="L9" s="40">
        <v>0.1373684391333746</v>
      </c>
      <c r="M9" s="40">
        <v>0</v>
      </c>
      <c r="N9" s="40">
        <v>9.9116840878292714E-2</v>
      </c>
      <c r="O9" s="40">
        <v>4.1330122141239073E-2</v>
      </c>
      <c r="P9" s="40">
        <v>0.10839068940443328</v>
      </c>
    </row>
    <row r="10" spans="2:18" x14ac:dyDescent="0.25">
      <c r="B10" s="8">
        <v>12</v>
      </c>
      <c r="C10" s="8">
        <v>15</v>
      </c>
      <c r="D10" s="8">
        <v>30</v>
      </c>
      <c r="E10" s="40">
        <v>0</v>
      </c>
      <c r="F10" s="40">
        <v>0.11252952664000102</v>
      </c>
      <c r="G10" s="40">
        <v>8.3478355928055387E-2</v>
      </c>
      <c r="H10" s="40">
        <v>0.12069145032414882</v>
      </c>
      <c r="I10" s="40">
        <v>0</v>
      </c>
      <c r="J10" s="40">
        <v>9.0833442867008354E-2</v>
      </c>
      <c r="K10" s="40">
        <v>7.7708896030903835E-2</v>
      </c>
      <c r="L10" s="40">
        <v>0.15223672028580768</v>
      </c>
      <c r="M10" s="40">
        <v>0</v>
      </c>
      <c r="N10" s="40">
        <v>0.10051312157440151</v>
      </c>
      <c r="O10" s="40">
        <v>0.10865034631778955</v>
      </c>
      <c r="P10" s="40">
        <v>0.14978837495519035</v>
      </c>
    </row>
    <row r="11" spans="2:18" x14ac:dyDescent="0.25">
      <c r="B11" s="8">
        <v>12</v>
      </c>
      <c r="C11" s="8">
        <v>15</v>
      </c>
      <c r="D11" s="8">
        <v>40</v>
      </c>
      <c r="E11" s="40">
        <v>1.8940779804434769E-3</v>
      </c>
      <c r="F11" s="40">
        <v>0.11955295197526464</v>
      </c>
      <c r="G11" s="40">
        <v>7.6603532086710294E-2</v>
      </c>
      <c r="H11" s="40">
        <v>0.11281174624856269</v>
      </c>
      <c r="I11" s="40">
        <v>0</v>
      </c>
      <c r="J11" s="40">
        <v>9.7005647476225199E-2</v>
      </c>
      <c r="K11" s="40">
        <v>7.840165012286951E-2</v>
      </c>
      <c r="L11" s="40">
        <v>0.12432500964760085</v>
      </c>
      <c r="M11" s="40">
        <v>0</v>
      </c>
      <c r="N11" s="40">
        <v>0.11536849722121403</v>
      </c>
      <c r="O11" s="40">
        <v>7.8878515461055218E-2</v>
      </c>
      <c r="P11" s="40">
        <v>0.11790943257858968</v>
      </c>
    </row>
    <row r="12" spans="2:18" x14ac:dyDescent="0.25">
      <c r="B12" s="8">
        <v>12</v>
      </c>
      <c r="C12" s="8">
        <v>15</v>
      </c>
      <c r="D12" s="8">
        <v>50</v>
      </c>
      <c r="E12" s="40">
        <v>0</v>
      </c>
      <c r="F12" s="40">
        <v>0.10511354233098417</v>
      </c>
      <c r="G12" s="40">
        <v>4.056380362179899E-2</v>
      </c>
      <c r="H12" s="40">
        <v>0.1299912269838629</v>
      </c>
      <c r="I12" s="40">
        <v>1.3993952620395913E-3</v>
      </c>
      <c r="J12" s="40">
        <v>8.6999735205557649E-2</v>
      </c>
      <c r="K12" s="40">
        <v>6.5705610225937933E-2</v>
      </c>
      <c r="L12" s="40">
        <v>0.13934115997089294</v>
      </c>
      <c r="M12" s="40">
        <v>1.8410316960918588E-3</v>
      </c>
      <c r="N12" s="40">
        <v>0.13650132802656886</v>
      </c>
      <c r="O12" s="40">
        <v>7.8563384065918951E-2</v>
      </c>
      <c r="P12" s="40">
        <v>0.11422318730537315</v>
      </c>
    </row>
    <row r="13" spans="2:18" x14ac:dyDescent="0.25">
      <c r="B13" s="8">
        <v>16</v>
      </c>
      <c r="C13" s="8">
        <v>5</v>
      </c>
      <c r="D13" s="8">
        <v>30</v>
      </c>
      <c r="E13" s="40">
        <v>0</v>
      </c>
      <c r="F13" s="40">
        <v>0.12353477810701219</v>
      </c>
      <c r="G13" s="40">
        <v>6.9127086010692965E-2</v>
      </c>
      <c r="H13" s="40">
        <v>0.13914879566757826</v>
      </c>
      <c r="I13" s="40">
        <v>2.5909804684920721E-3</v>
      </c>
      <c r="J13" s="40">
        <v>0.11885220906262717</v>
      </c>
      <c r="K13" s="40">
        <v>4.8931005824117836E-2</v>
      </c>
      <c r="L13" s="40">
        <v>0.11198470575047419</v>
      </c>
      <c r="M13" s="40">
        <v>0</v>
      </c>
      <c r="N13" s="40">
        <v>0.1127707655387475</v>
      </c>
      <c r="O13" s="40">
        <v>6.1575205337597215E-2</v>
      </c>
      <c r="P13" s="40">
        <v>0.11748449337733857</v>
      </c>
    </row>
    <row r="14" spans="2:18" x14ac:dyDescent="0.25">
      <c r="B14" s="8">
        <v>16</v>
      </c>
      <c r="C14" s="8">
        <v>5</v>
      </c>
      <c r="D14" s="8">
        <v>40</v>
      </c>
      <c r="E14" s="40">
        <v>0</v>
      </c>
      <c r="F14" s="40">
        <v>0.13569046163279036</v>
      </c>
      <c r="G14" s="40">
        <v>8.2153436724139994E-2</v>
      </c>
      <c r="H14" s="40">
        <v>0.12128398217066219</v>
      </c>
      <c r="I14" s="40">
        <v>0</v>
      </c>
      <c r="J14" s="40">
        <v>0.11030843563282122</v>
      </c>
      <c r="K14" s="40">
        <v>3.2670298550093124E-2</v>
      </c>
      <c r="L14" s="40">
        <v>0.10981859324675577</v>
      </c>
      <c r="M14" s="40">
        <v>1.13443960085581E-2</v>
      </c>
      <c r="N14" s="40">
        <v>9.8219993033023284E-2</v>
      </c>
      <c r="O14" s="40">
        <v>3.1669348754278778E-2</v>
      </c>
      <c r="P14" s="40">
        <v>0.1171187222783439</v>
      </c>
    </row>
    <row r="15" spans="2:18" x14ac:dyDescent="0.25">
      <c r="B15" s="8">
        <v>16</v>
      </c>
      <c r="C15" s="8">
        <v>5</v>
      </c>
      <c r="D15" s="8">
        <v>50</v>
      </c>
      <c r="E15" s="40">
        <v>0</v>
      </c>
      <c r="F15" s="40">
        <v>0.12528271212704692</v>
      </c>
      <c r="G15" s="40">
        <v>2.5139095484243396E-2</v>
      </c>
      <c r="H15" s="40">
        <v>0.11408023936322771</v>
      </c>
      <c r="I15" s="40">
        <v>0</v>
      </c>
      <c r="J15" s="40">
        <v>0.11423379519729659</v>
      </c>
      <c r="K15" s="40">
        <v>3.7835194480471457E-2</v>
      </c>
      <c r="L15" s="40">
        <v>0.10400394503581431</v>
      </c>
      <c r="M15" s="40">
        <v>0</v>
      </c>
      <c r="N15" s="40">
        <v>0.10744005862400138</v>
      </c>
      <c r="O15" s="40">
        <v>5.6730378143954471E-2</v>
      </c>
      <c r="P15" s="40">
        <v>7.4740837840227087E-2</v>
      </c>
    </row>
    <row r="16" spans="2:18" x14ac:dyDescent="0.25">
      <c r="B16" s="8">
        <v>16</v>
      </c>
      <c r="C16" s="8">
        <v>10</v>
      </c>
      <c r="D16" s="8">
        <v>30</v>
      </c>
      <c r="E16" s="40">
        <v>0</v>
      </c>
      <c r="F16" s="40">
        <v>0.10573754913952502</v>
      </c>
      <c r="G16" s="40">
        <v>7.0924557353054099E-2</v>
      </c>
      <c r="H16" s="40">
        <v>0.11225545313369131</v>
      </c>
      <c r="I16" s="40">
        <v>0</v>
      </c>
      <c r="J16" s="40">
        <v>0.1209543351554658</v>
      </c>
      <c r="K16" s="40">
        <v>8.4951771715963617E-2</v>
      </c>
      <c r="L16" s="40">
        <v>0.13717468689141937</v>
      </c>
      <c r="M16" s="40">
        <v>0</v>
      </c>
      <c r="N16" s="40">
        <v>0.14714743713630848</v>
      </c>
      <c r="O16" s="40">
        <v>9.3199466566887809E-2</v>
      </c>
      <c r="P16" s="40">
        <v>0.13282040756492863</v>
      </c>
    </row>
    <row r="17" spans="2:16" x14ac:dyDescent="0.25">
      <c r="B17" s="8">
        <v>16</v>
      </c>
      <c r="C17" s="8">
        <v>10</v>
      </c>
      <c r="D17" s="8">
        <v>40</v>
      </c>
      <c r="E17" s="40">
        <v>0</v>
      </c>
      <c r="F17" s="40">
        <v>0.13702860822103358</v>
      </c>
      <c r="G17" s="40">
        <v>5.8537581853671403E-2</v>
      </c>
      <c r="H17" s="40">
        <v>0.12734285627451292</v>
      </c>
      <c r="I17" s="40">
        <v>0</v>
      </c>
      <c r="J17" s="40">
        <v>0.14089433453343614</v>
      </c>
      <c r="K17" s="40">
        <v>0.10548187416554325</v>
      </c>
      <c r="L17" s="40">
        <v>0.13647278313759537</v>
      </c>
      <c r="M17" s="40">
        <v>8.0019011958080695E-4</v>
      </c>
      <c r="N17" s="40">
        <v>0.1174514136127022</v>
      </c>
      <c r="O17" s="40">
        <v>6.5368195581322577E-2</v>
      </c>
      <c r="P17" s="40">
        <v>0.11991224911344298</v>
      </c>
    </row>
    <row r="18" spans="2:16" x14ac:dyDescent="0.25">
      <c r="B18" s="8">
        <v>16</v>
      </c>
      <c r="C18" s="8">
        <v>10</v>
      </c>
      <c r="D18" s="8">
        <v>50</v>
      </c>
      <c r="E18" s="40">
        <v>0</v>
      </c>
      <c r="F18" s="40">
        <v>0.12226913155619452</v>
      </c>
      <c r="G18" s="40">
        <v>4.4868216653289925E-2</v>
      </c>
      <c r="H18" s="40">
        <v>9.5421320084293534E-2</v>
      </c>
      <c r="I18" s="40">
        <v>4.0596264596313722E-3</v>
      </c>
      <c r="J18" s="40">
        <v>0.11594417175113969</v>
      </c>
      <c r="K18" s="40">
        <v>5.9675982261579975E-2</v>
      </c>
      <c r="L18" s="40">
        <v>0.11273205471615304</v>
      </c>
      <c r="M18" s="40">
        <v>0</v>
      </c>
      <c r="N18" s="40">
        <v>0.14075860515336941</v>
      </c>
      <c r="O18" s="40">
        <v>5.7416232929589896E-2</v>
      </c>
      <c r="P18" s="40">
        <v>9.0754059640511531E-2</v>
      </c>
    </row>
    <row r="19" spans="2:16" x14ac:dyDescent="0.25">
      <c r="B19" s="8">
        <v>16</v>
      </c>
      <c r="C19" s="8">
        <v>15</v>
      </c>
      <c r="D19" s="8">
        <v>30</v>
      </c>
      <c r="E19" s="40">
        <v>0</v>
      </c>
      <c r="F19" s="40">
        <v>0.29554697355797033</v>
      </c>
      <c r="G19" s="40">
        <v>0.12590690459730611</v>
      </c>
      <c r="H19" s="40">
        <v>0.13395628934382592</v>
      </c>
      <c r="I19" s="40">
        <v>0</v>
      </c>
      <c r="J19" s="40">
        <v>0.20468284853734614</v>
      </c>
      <c r="K19" s="40">
        <v>0.17900536601478809</v>
      </c>
      <c r="L19" s="40">
        <v>0.11816367080676407</v>
      </c>
      <c r="M19" s="40">
        <v>0</v>
      </c>
      <c r="N19" s="40">
        <v>0.13331883870382111</v>
      </c>
      <c r="O19" s="40">
        <v>6.2537360765355349E-2</v>
      </c>
      <c r="P19" s="40">
        <v>0.11510705593991868</v>
      </c>
    </row>
    <row r="20" spans="2:16" x14ac:dyDescent="0.25">
      <c r="B20" s="8">
        <v>16</v>
      </c>
      <c r="C20" s="8">
        <v>15</v>
      </c>
      <c r="D20" s="8">
        <v>40</v>
      </c>
      <c r="E20" s="40">
        <v>0</v>
      </c>
      <c r="F20" s="40">
        <v>8.7850791937337885E-2</v>
      </c>
      <c r="G20" s="40">
        <v>8.597353708661068E-2</v>
      </c>
      <c r="H20" s="40">
        <v>0.10229847738328224</v>
      </c>
      <c r="I20" s="40">
        <v>0</v>
      </c>
      <c r="J20" s="40">
        <v>0.16707242976157388</v>
      </c>
      <c r="K20" s="40">
        <v>8.9934775666741629E-2</v>
      </c>
      <c r="L20" s="40">
        <v>0.11185221915599705</v>
      </c>
      <c r="M20" s="40">
        <v>0</v>
      </c>
      <c r="N20" s="40">
        <v>0.11006625627833599</v>
      </c>
      <c r="O20" s="40">
        <v>5.3025176587798359E-2</v>
      </c>
      <c r="P20" s="40">
        <v>0.14640045373021027</v>
      </c>
    </row>
    <row r="21" spans="2:16" x14ac:dyDescent="0.25">
      <c r="B21" s="8">
        <v>16</v>
      </c>
      <c r="C21" s="8">
        <v>15</v>
      </c>
      <c r="D21" s="8">
        <v>50</v>
      </c>
      <c r="E21" s="40">
        <v>0</v>
      </c>
      <c r="F21" s="40">
        <v>0.14480500835705587</v>
      </c>
      <c r="G21" s="40">
        <v>5.7362919630016183E-2</v>
      </c>
      <c r="H21" s="40">
        <v>0.11145812058847571</v>
      </c>
      <c r="I21" s="40">
        <v>0</v>
      </c>
      <c r="J21" s="40">
        <v>0.15739035464794832</v>
      </c>
      <c r="K21" s="40">
        <v>2.5556710506298708E-2</v>
      </c>
      <c r="L21" s="40">
        <v>0.11064801202521216</v>
      </c>
      <c r="M21" s="40">
        <v>0</v>
      </c>
      <c r="N21" s="40">
        <v>0.10967319072442638</v>
      </c>
      <c r="O21" s="40">
        <v>5.3250969342431821E-2</v>
      </c>
      <c r="P21" s="40">
        <v>8.4625692850014894E-2</v>
      </c>
    </row>
    <row r="22" spans="2:16" x14ac:dyDescent="0.25">
      <c r="B22" s="8">
        <v>20</v>
      </c>
      <c r="C22" s="8">
        <v>5</v>
      </c>
      <c r="D22" s="8">
        <v>30</v>
      </c>
      <c r="E22" s="40">
        <v>0</v>
      </c>
      <c r="F22" s="40">
        <v>0.18155258819314918</v>
      </c>
      <c r="G22" s="40">
        <v>3.0102661984911287E-2</v>
      </c>
      <c r="H22" s="40">
        <v>0.11050311143849387</v>
      </c>
      <c r="I22" s="40">
        <v>0</v>
      </c>
      <c r="J22" s="40">
        <v>8.5732004427444317E-2</v>
      </c>
      <c r="K22" s="40">
        <v>5.0207581858965109E-2</v>
      </c>
      <c r="L22" s="40">
        <v>0.12419116369501589</v>
      </c>
      <c r="M22" s="40">
        <v>0</v>
      </c>
      <c r="N22" s="40">
        <v>0.10727297806876639</v>
      </c>
      <c r="O22" s="40">
        <v>4.1739432121352442E-2</v>
      </c>
      <c r="P22" s="40">
        <v>0.1992488661033448</v>
      </c>
    </row>
    <row r="23" spans="2:16" x14ac:dyDescent="0.25">
      <c r="B23" s="8">
        <v>20</v>
      </c>
      <c r="C23" s="8">
        <v>5</v>
      </c>
      <c r="D23" s="8">
        <v>40</v>
      </c>
      <c r="E23" s="40">
        <v>1.5215311898151818E-3</v>
      </c>
      <c r="F23" s="40">
        <v>0.11441178699223764</v>
      </c>
      <c r="G23" s="40">
        <v>3.5234650524857802E-2</v>
      </c>
      <c r="H23" s="40">
        <v>0.16559159314443841</v>
      </c>
      <c r="I23" s="40">
        <v>0</v>
      </c>
      <c r="J23" s="40">
        <v>0.1158609831264226</v>
      </c>
      <c r="K23" s="40">
        <v>4.4622054312972205E-2</v>
      </c>
      <c r="L23" s="40">
        <v>0.11491140371483674</v>
      </c>
      <c r="M23" s="40">
        <v>0</v>
      </c>
      <c r="N23" s="40">
        <v>9.7235490201613733E-2</v>
      </c>
      <c r="O23" s="40">
        <v>5.3976710285647066E-2</v>
      </c>
      <c r="P23" s="40">
        <v>0.13875783806025593</v>
      </c>
    </row>
    <row r="24" spans="2:16" x14ac:dyDescent="0.25">
      <c r="B24" s="8">
        <v>20</v>
      </c>
      <c r="C24" s="8">
        <v>5</v>
      </c>
      <c r="D24" s="8">
        <v>50</v>
      </c>
      <c r="E24" s="40">
        <v>2.1081078597131216E-3</v>
      </c>
      <c r="F24" s="40">
        <v>0.10782213131163217</v>
      </c>
      <c r="G24" s="40">
        <v>2.2072907219339709E-2</v>
      </c>
      <c r="H24" s="40">
        <v>0.14059902061678484</v>
      </c>
      <c r="I24" s="40">
        <v>0</v>
      </c>
      <c r="J24" s="40">
        <v>0.10902726246336267</v>
      </c>
      <c r="K24" s="40">
        <v>3.5796224264399969E-2</v>
      </c>
      <c r="L24" s="40">
        <v>0.12464946395399903</v>
      </c>
      <c r="M24" s="40">
        <v>2.6043171859256505E-4</v>
      </c>
      <c r="N24" s="40">
        <v>9.4156444254207411E-2</v>
      </c>
      <c r="O24" s="40">
        <v>3.2951740457821121E-2</v>
      </c>
      <c r="P24" s="40">
        <v>0.1251275377294449</v>
      </c>
    </row>
    <row r="25" spans="2:16" x14ac:dyDescent="0.25">
      <c r="B25" s="8">
        <v>20</v>
      </c>
      <c r="C25" s="8">
        <v>10</v>
      </c>
      <c r="D25" s="8">
        <v>30</v>
      </c>
      <c r="E25" s="40">
        <v>0</v>
      </c>
      <c r="F25" s="40">
        <v>0.15288221363778556</v>
      </c>
      <c r="G25" s="40">
        <v>6.3399728256006996E-2</v>
      </c>
      <c r="H25" s="40">
        <v>0.11553948719970179</v>
      </c>
      <c r="I25" s="40">
        <v>0</v>
      </c>
      <c r="J25" s="40">
        <v>0.13897325823221246</v>
      </c>
      <c r="K25" s="40">
        <v>6.7638341088799778E-2</v>
      </c>
      <c r="L25" s="40">
        <v>0.12475757557618201</v>
      </c>
      <c r="M25" s="40">
        <v>3.7590069776595528E-3</v>
      </c>
      <c r="N25" s="40">
        <v>0.14639631274139539</v>
      </c>
      <c r="O25" s="40">
        <v>4.1098393303094123E-2</v>
      </c>
      <c r="P25" s="40">
        <v>0.10297671581941073</v>
      </c>
    </row>
    <row r="26" spans="2:16" x14ac:dyDescent="0.25">
      <c r="B26" s="8">
        <v>20</v>
      </c>
      <c r="C26" s="8">
        <v>10</v>
      </c>
      <c r="D26" s="8">
        <v>40</v>
      </c>
      <c r="E26" s="40">
        <v>0</v>
      </c>
      <c r="F26" s="40">
        <v>0.15929097166007264</v>
      </c>
      <c r="G26" s="40">
        <v>6.6970000590504369E-2</v>
      </c>
      <c r="H26" s="40">
        <v>0.10702014707917955</v>
      </c>
      <c r="I26" s="40">
        <v>0</v>
      </c>
      <c r="J26" s="40">
        <v>0.11771327081014119</v>
      </c>
      <c r="K26" s="40">
        <v>5.9443101032789956E-2</v>
      </c>
      <c r="L26" s="40">
        <v>0.13248419127436734</v>
      </c>
      <c r="M26" s="40">
        <v>0</v>
      </c>
      <c r="N26" s="40">
        <v>0.11504076538782329</v>
      </c>
      <c r="O26" s="40">
        <v>6.0584226710175812E-2</v>
      </c>
      <c r="P26" s="40">
        <v>9.8873620430727005E-2</v>
      </c>
    </row>
    <row r="27" spans="2:16" x14ac:dyDescent="0.25">
      <c r="B27" s="8">
        <v>20</v>
      </c>
      <c r="C27" s="8">
        <v>10</v>
      </c>
      <c r="D27" s="8">
        <v>50</v>
      </c>
      <c r="E27" s="40">
        <v>4.8342923076997828E-3</v>
      </c>
      <c r="F27" s="40">
        <v>0.10626066510657854</v>
      </c>
      <c r="G27" s="40">
        <v>7.0985588303514563E-2</v>
      </c>
      <c r="H27" s="40">
        <v>0.10751580189249836</v>
      </c>
      <c r="I27" s="40">
        <v>0</v>
      </c>
      <c r="J27" s="40">
        <v>0.10687481329613853</v>
      </c>
      <c r="K27" s="40">
        <v>6.586947990553689E-2</v>
      </c>
      <c r="L27" s="40">
        <v>9.2757152787924554E-2</v>
      </c>
      <c r="M27" s="40">
        <v>0</v>
      </c>
      <c r="N27" s="40">
        <v>0.11531910053936571</v>
      </c>
      <c r="O27" s="40">
        <v>7.6777826469851207E-2</v>
      </c>
      <c r="P27" s="40">
        <v>0.11189759000408901</v>
      </c>
    </row>
    <row r="28" spans="2:16" x14ac:dyDescent="0.25">
      <c r="B28" s="8">
        <v>20</v>
      </c>
      <c r="C28" s="8">
        <v>15</v>
      </c>
      <c r="D28" s="8">
        <v>30</v>
      </c>
      <c r="E28" s="40">
        <v>0</v>
      </c>
      <c r="F28" s="40">
        <v>0.18683952495706579</v>
      </c>
      <c r="G28" s="40">
        <v>0.13125617979321952</v>
      </c>
      <c r="H28" s="40">
        <v>0.1170483070251654</v>
      </c>
      <c r="I28" s="40">
        <v>0</v>
      </c>
      <c r="J28" s="40">
        <v>0.15319434615677696</v>
      </c>
      <c r="K28" s="40">
        <v>8.7066815683380816E-2</v>
      </c>
      <c r="L28" s="40">
        <v>0.13489069834971454</v>
      </c>
      <c r="M28" s="40">
        <v>0</v>
      </c>
      <c r="N28" s="40">
        <v>8.2477817831022371E-2</v>
      </c>
      <c r="O28" s="40">
        <v>9.343054447416807E-2</v>
      </c>
      <c r="P28" s="40">
        <v>0.12823819719777146</v>
      </c>
    </row>
    <row r="29" spans="2:16" x14ac:dyDescent="0.25">
      <c r="B29" s="8">
        <v>20</v>
      </c>
      <c r="C29" s="8">
        <v>15</v>
      </c>
      <c r="D29" s="8">
        <v>40</v>
      </c>
      <c r="E29" s="40">
        <v>0</v>
      </c>
      <c r="F29" s="40">
        <v>0.1737691819705782</v>
      </c>
      <c r="G29" s="40">
        <v>0.10984910297324027</v>
      </c>
      <c r="H29" s="40">
        <v>9.4446000009093867E-2</v>
      </c>
      <c r="I29" s="40">
        <v>0</v>
      </c>
      <c r="J29" s="40">
        <v>0.14122860996922146</v>
      </c>
      <c r="K29" s="40">
        <v>8.143503658531108E-2</v>
      </c>
      <c r="L29" s="40">
        <v>0.12098969132137287</v>
      </c>
      <c r="M29" s="40">
        <v>0</v>
      </c>
      <c r="N29" s="40">
        <v>0.12005727137585236</v>
      </c>
      <c r="O29" s="40">
        <v>5.5883530814004857E-2</v>
      </c>
      <c r="P29" s="40">
        <v>0.1075672432976393</v>
      </c>
    </row>
    <row r="30" spans="2:16" x14ac:dyDescent="0.25">
      <c r="B30" s="8">
        <v>20</v>
      </c>
      <c r="C30" s="8">
        <v>15</v>
      </c>
      <c r="D30" s="8">
        <v>50</v>
      </c>
      <c r="E30" s="40">
        <v>7.6078266971077082E-3</v>
      </c>
      <c r="F30" s="40">
        <v>0.12127009023217065</v>
      </c>
      <c r="G30" s="40">
        <v>8.5078509617492151E-2</v>
      </c>
      <c r="H30" s="40">
        <v>0.1306806972237928</v>
      </c>
      <c r="I30" s="40">
        <v>0</v>
      </c>
      <c r="J30" s="40">
        <v>9.2980250482610563E-2</v>
      </c>
      <c r="K30" s="40">
        <v>6.6671477208059465E-2</v>
      </c>
      <c r="L30" s="40">
        <v>8.945064613193926E-2</v>
      </c>
      <c r="M30" s="40">
        <v>0</v>
      </c>
      <c r="N30" s="40">
        <v>0.11611651254415487</v>
      </c>
      <c r="O30" s="40">
        <v>6.1022706143905557E-2</v>
      </c>
      <c r="P30" s="40">
        <v>8.5393078882153833E-2</v>
      </c>
    </row>
    <row r="31" spans="2:16" x14ac:dyDescent="0.25">
      <c r="B31" s="42" t="s">
        <v>5</v>
      </c>
      <c r="C31" s="42"/>
      <c r="D31" s="42"/>
      <c r="E31" s="37">
        <f>AVERAGE(E4:E30)</f>
        <v>9.5323194367224356E-4</v>
      </c>
      <c r="F31" s="37">
        <f t="shared" ref="F31:P31" si="0">AVERAGE(F4:F30)</f>
        <v>0.13743751838310259</v>
      </c>
      <c r="G31" s="37">
        <f t="shared" si="0"/>
        <v>6.4145962420253222E-2</v>
      </c>
      <c r="H31" s="37">
        <f t="shared" si="0"/>
        <v>0.11689584406782615</v>
      </c>
      <c r="I31" s="37">
        <f t="shared" si="0"/>
        <v>1.1824019168032761E-3</v>
      </c>
      <c r="J31" s="37">
        <f t="shared" si="0"/>
        <v>0.12018897740888203</v>
      </c>
      <c r="K31" s="37">
        <f t="shared" si="0"/>
        <v>6.6885888419521922E-2</v>
      </c>
      <c r="L31" s="37">
        <f t="shared" si="0"/>
        <v>0.12239368869493515</v>
      </c>
      <c r="M31" s="37">
        <f t="shared" si="0"/>
        <v>8.4361033130961349E-4</v>
      </c>
      <c r="N31" s="37">
        <f t="shared" si="0"/>
        <v>0.11512611891305927</v>
      </c>
      <c r="O31" s="37">
        <f t="shared" si="0"/>
        <v>6.0794205059533021E-2</v>
      </c>
      <c r="P31" s="37">
        <f t="shared" si="0"/>
        <v>0.11530096496578705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D89E-F87E-45E7-9B95-00BB1C1F8160}">
  <sheetPr>
    <tabColor theme="8" tint="0.39997558519241921"/>
  </sheetPr>
  <dimension ref="B2:R31"/>
  <sheetViews>
    <sheetView zoomScale="85" zoomScaleNormal="85" workbookViewId="0">
      <selection activeCell="E4" sqref="E4:P30"/>
    </sheetView>
  </sheetViews>
  <sheetFormatPr defaultRowHeight="15.75" x14ac:dyDescent="0.25"/>
  <cols>
    <col min="1" max="1" width="8.85546875" style="21" customWidth="1"/>
    <col min="2" max="4" width="3.7109375" style="21" customWidth="1"/>
    <col min="5" max="16" width="9.7109375" style="21" customWidth="1"/>
    <col min="17" max="16384" width="9.140625" style="21"/>
  </cols>
  <sheetData>
    <row r="2" spans="2:18" x14ac:dyDescent="0.25">
      <c r="B2" s="20"/>
      <c r="C2" s="20"/>
      <c r="D2" s="20"/>
      <c r="E2" s="41" t="s">
        <v>8</v>
      </c>
      <c r="F2" s="41"/>
      <c r="G2" s="41"/>
      <c r="H2" s="41"/>
      <c r="I2" s="41" t="s">
        <v>9</v>
      </c>
      <c r="J2" s="41"/>
      <c r="K2" s="41"/>
      <c r="L2" s="41"/>
      <c r="M2" s="41" t="s">
        <v>10</v>
      </c>
      <c r="N2" s="41"/>
      <c r="O2" s="41"/>
      <c r="P2" s="41"/>
    </row>
    <row r="3" spans="2:18" s="23" customFormat="1" x14ac:dyDescent="0.25">
      <c r="B3" s="13" t="s">
        <v>7</v>
      </c>
      <c r="C3" s="13" t="s">
        <v>0</v>
      </c>
      <c r="D3" s="13" t="s">
        <v>6</v>
      </c>
      <c r="E3" s="22" t="s">
        <v>49</v>
      </c>
      <c r="F3" s="22" t="s">
        <v>50</v>
      </c>
      <c r="G3" s="22" t="s">
        <v>51</v>
      </c>
      <c r="H3" s="22" t="s">
        <v>52</v>
      </c>
      <c r="I3" s="22" t="s">
        <v>49</v>
      </c>
      <c r="J3" s="22" t="s">
        <v>50</v>
      </c>
      <c r="K3" s="22" t="s">
        <v>51</v>
      </c>
      <c r="L3" s="22" t="s">
        <v>52</v>
      </c>
      <c r="M3" s="22" t="s">
        <v>49</v>
      </c>
      <c r="N3" s="22" t="s">
        <v>50</v>
      </c>
      <c r="O3" s="22" t="s">
        <v>51</v>
      </c>
      <c r="P3" s="22" t="s">
        <v>52</v>
      </c>
    </row>
    <row r="4" spans="2:18" x14ac:dyDescent="0.25">
      <c r="B4" s="8">
        <v>12</v>
      </c>
      <c r="C4" s="8">
        <v>5</v>
      </c>
      <c r="D4" s="8">
        <v>30</v>
      </c>
      <c r="E4" s="38">
        <v>1.0672443088486046</v>
      </c>
      <c r="F4" s="38">
        <v>0.66890112616565145</v>
      </c>
      <c r="G4" s="38">
        <v>0.76509934264026414</v>
      </c>
      <c r="H4" s="38">
        <v>0.76233384184992636</v>
      </c>
      <c r="I4" s="38">
        <v>1.1646965175332553</v>
      </c>
      <c r="J4" s="38">
        <v>0.74327258280204744</v>
      </c>
      <c r="K4" s="38">
        <v>0.9381033948289994</v>
      </c>
      <c r="L4" s="38">
        <v>0.69433715521985384</v>
      </c>
      <c r="M4" s="38">
        <v>1.3637468943582722</v>
      </c>
      <c r="N4" s="38">
        <v>0.8771136834470894</v>
      </c>
      <c r="O4" s="38">
        <v>1.0358083256588526</v>
      </c>
      <c r="P4" s="38">
        <v>0.69300844904594983</v>
      </c>
      <c r="R4" s="24"/>
    </row>
    <row r="5" spans="2:18" x14ac:dyDescent="0.25">
      <c r="B5" s="8">
        <v>12</v>
      </c>
      <c r="C5" s="8">
        <v>5</v>
      </c>
      <c r="D5" s="8">
        <v>40</v>
      </c>
      <c r="E5" s="38">
        <v>1.1087700573739872</v>
      </c>
      <c r="F5" s="38">
        <v>0.74493962500061794</v>
      </c>
      <c r="G5" s="38">
        <v>0.82996969719319547</v>
      </c>
      <c r="H5" s="38">
        <v>0.66984024523389407</v>
      </c>
      <c r="I5" s="38">
        <v>1.1388973626751309</v>
      </c>
      <c r="J5" s="38">
        <v>0.69800750430134162</v>
      </c>
      <c r="K5" s="38">
        <v>0.84773381995537433</v>
      </c>
      <c r="L5" s="38">
        <v>0.67792451162226608</v>
      </c>
      <c r="M5" s="38">
        <v>1.1685418289776743</v>
      </c>
      <c r="N5" s="38">
        <v>0.70390135713155844</v>
      </c>
      <c r="O5" s="38">
        <v>0.88551558494587079</v>
      </c>
      <c r="P5" s="38">
        <v>0.75114407557168661</v>
      </c>
    </row>
    <row r="6" spans="2:18" x14ac:dyDescent="0.25">
      <c r="B6" s="8">
        <v>12</v>
      </c>
      <c r="C6" s="8">
        <v>5</v>
      </c>
      <c r="D6" s="8">
        <v>50</v>
      </c>
      <c r="E6" s="38">
        <v>1.0579052597238121</v>
      </c>
      <c r="F6" s="38">
        <v>0.67730896180052069</v>
      </c>
      <c r="G6" s="38">
        <v>0.84426327045031857</v>
      </c>
      <c r="H6" s="38">
        <v>0.73655214412603853</v>
      </c>
      <c r="I6" s="38">
        <v>1.2870488121362165</v>
      </c>
      <c r="J6" s="38">
        <v>0.75039226742750897</v>
      </c>
      <c r="K6" s="38">
        <v>0.95117151555542312</v>
      </c>
      <c r="L6" s="38">
        <v>0.82955043025524</v>
      </c>
      <c r="M6" s="38">
        <v>1.120279614342695</v>
      </c>
      <c r="N6" s="38">
        <v>0.66748120239430619</v>
      </c>
      <c r="O6" s="38">
        <v>0.8831121929255783</v>
      </c>
      <c r="P6" s="38">
        <v>0.6304811870578575</v>
      </c>
    </row>
    <row r="7" spans="2:18" x14ac:dyDescent="0.25">
      <c r="B7" s="8">
        <v>12</v>
      </c>
      <c r="C7" s="8">
        <v>10</v>
      </c>
      <c r="D7" s="8">
        <v>30</v>
      </c>
      <c r="E7" s="38">
        <v>1.1375907916494179</v>
      </c>
      <c r="F7" s="38">
        <v>0.71811350394119211</v>
      </c>
      <c r="G7" s="38">
        <v>0.71988462736817849</v>
      </c>
      <c r="H7" s="38">
        <v>0.65300214469988149</v>
      </c>
      <c r="I7" s="38">
        <v>1.2899934696876214</v>
      </c>
      <c r="J7" s="38">
        <v>0.8485787997060934</v>
      </c>
      <c r="K7" s="38">
        <v>0.96899928247133216</v>
      </c>
      <c r="L7" s="38">
        <v>0.62259816387688061</v>
      </c>
      <c r="M7" s="38">
        <v>1.2281299885035981</v>
      </c>
      <c r="N7" s="38">
        <v>0.85667236805526437</v>
      </c>
      <c r="O7" s="38">
        <v>0.88232649072380753</v>
      </c>
      <c r="P7" s="38">
        <v>0.70055060654207224</v>
      </c>
    </row>
    <row r="8" spans="2:18" x14ac:dyDescent="0.25">
      <c r="B8" s="8">
        <v>12</v>
      </c>
      <c r="C8" s="8">
        <v>10</v>
      </c>
      <c r="D8" s="8">
        <v>40</v>
      </c>
      <c r="E8" s="38">
        <v>1.0663529450517495</v>
      </c>
      <c r="F8" s="38">
        <v>0.7138919643996261</v>
      </c>
      <c r="G8" s="38">
        <v>0.77843111880286409</v>
      </c>
      <c r="H8" s="38">
        <v>0.66742003060925859</v>
      </c>
      <c r="I8" s="38">
        <v>1.272624589235571</v>
      </c>
      <c r="J8" s="38">
        <v>0.6873238077905135</v>
      </c>
      <c r="K8" s="38">
        <v>0.91859433804743751</v>
      </c>
      <c r="L8" s="38">
        <v>0.73680509306423669</v>
      </c>
      <c r="M8" s="38">
        <v>1.1408548351229901</v>
      </c>
      <c r="N8" s="38">
        <v>0.73485930213198514</v>
      </c>
      <c r="O8" s="38">
        <v>0.85955523009553225</v>
      </c>
      <c r="P8" s="38">
        <v>0.70711985905897701</v>
      </c>
    </row>
    <row r="9" spans="2:18" x14ac:dyDescent="0.25">
      <c r="B9" s="8">
        <v>12</v>
      </c>
      <c r="C9" s="8">
        <v>10</v>
      </c>
      <c r="D9" s="8">
        <v>50</v>
      </c>
      <c r="E9" s="38">
        <v>1.0240611877703059</v>
      </c>
      <c r="F9" s="38">
        <v>0.65400402963803717</v>
      </c>
      <c r="G9" s="38">
        <v>0.77178542654942994</v>
      </c>
      <c r="H9" s="38">
        <v>0.69594088657245468</v>
      </c>
      <c r="I9" s="38">
        <v>1.1836234798159591</v>
      </c>
      <c r="J9" s="38">
        <v>0.78225860650555457</v>
      </c>
      <c r="K9" s="38">
        <v>0.80834103388508916</v>
      </c>
      <c r="L9" s="38">
        <v>0.80812820576687405</v>
      </c>
      <c r="M9" s="38">
        <v>1.2335740552673886</v>
      </c>
      <c r="N9" s="38">
        <v>0.79655335039747122</v>
      </c>
      <c r="O9" s="38">
        <v>0.87664106465114477</v>
      </c>
      <c r="P9" s="38">
        <v>0.72189309572121285</v>
      </c>
    </row>
    <row r="10" spans="2:18" x14ac:dyDescent="0.25">
      <c r="B10" s="8">
        <v>12</v>
      </c>
      <c r="C10" s="8">
        <v>15</v>
      </c>
      <c r="D10" s="8">
        <v>30</v>
      </c>
      <c r="E10" s="38">
        <v>1.1128052000610285</v>
      </c>
      <c r="F10" s="38">
        <v>0.84446297315464069</v>
      </c>
      <c r="G10" s="38">
        <v>0.7742705657268717</v>
      </c>
      <c r="H10" s="38">
        <v>0.72361752684700908</v>
      </c>
      <c r="I10" s="38">
        <v>1.1577779035801832</v>
      </c>
      <c r="J10" s="38">
        <v>0.83554505127125211</v>
      </c>
      <c r="K10" s="38">
        <v>0.82358412434647943</v>
      </c>
      <c r="L10" s="38">
        <v>0.68096937477698849</v>
      </c>
      <c r="M10" s="38">
        <v>1.2357654916850023</v>
      </c>
      <c r="N10" s="38">
        <v>0.85310293720086094</v>
      </c>
      <c r="O10" s="38">
        <v>0.88882233277963485</v>
      </c>
      <c r="P10" s="38">
        <v>0.71597645566348711</v>
      </c>
    </row>
    <row r="11" spans="2:18" x14ac:dyDescent="0.25">
      <c r="B11" s="8">
        <v>12</v>
      </c>
      <c r="C11" s="8">
        <v>15</v>
      </c>
      <c r="D11" s="8">
        <v>40</v>
      </c>
      <c r="E11" s="38">
        <v>1.033724495677288</v>
      </c>
      <c r="F11" s="38">
        <v>0.80479977298257666</v>
      </c>
      <c r="G11" s="38">
        <v>0.82009683988950977</v>
      </c>
      <c r="H11" s="38">
        <v>0.70180287119787832</v>
      </c>
      <c r="I11" s="38">
        <v>1.0735582213952184</v>
      </c>
      <c r="J11" s="38">
        <v>0.7851265915243173</v>
      </c>
      <c r="K11" s="38">
        <v>0.96628473361513334</v>
      </c>
      <c r="L11" s="38">
        <v>0.725163794483216</v>
      </c>
      <c r="M11" s="38">
        <v>1.2920439527486338</v>
      </c>
      <c r="N11" s="38">
        <v>0.75815165113333194</v>
      </c>
      <c r="O11" s="38">
        <v>0.95999388794725893</v>
      </c>
      <c r="P11" s="38">
        <v>0.65959155678877845</v>
      </c>
    </row>
    <row r="12" spans="2:18" x14ac:dyDescent="0.25">
      <c r="B12" s="8">
        <v>12</v>
      </c>
      <c r="C12" s="8">
        <v>15</v>
      </c>
      <c r="D12" s="8">
        <v>50</v>
      </c>
      <c r="E12" s="38">
        <v>1.0258275791031244</v>
      </c>
      <c r="F12" s="38">
        <v>0.68550222678501282</v>
      </c>
      <c r="G12" s="38">
        <v>0.76736108252456392</v>
      </c>
      <c r="H12" s="38">
        <v>0.70980838555493619</v>
      </c>
      <c r="I12" s="38">
        <v>1.1045527906980743</v>
      </c>
      <c r="J12" s="38">
        <v>0.74920147049702179</v>
      </c>
      <c r="K12" s="38">
        <v>0.81113349096431142</v>
      </c>
      <c r="L12" s="38">
        <v>0.71277832380000272</v>
      </c>
      <c r="M12" s="38">
        <v>1.171411625066888</v>
      </c>
      <c r="N12" s="38">
        <v>0.81369183498832265</v>
      </c>
      <c r="O12" s="38">
        <v>0.86192364908876551</v>
      </c>
      <c r="P12" s="38">
        <v>0.70549298187851472</v>
      </c>
    </row>
    <row r="13" spans="2:18" x14ac:dyDescent="0.25">
      <c r="B13" s="8">
        <v>16</v>
      </c>
      <c r="C13" s="8">
        <v>5</v>
      </c>
      <c r="D13" s="8">
        <v>30</v>
      </c>
      <c r="E13" s="38">
        <v>1.130944362237146</v>
      </c>
      <c r="F13" s="38">
        <v>0.74598284341323384</v>
      </c>
      <c r="G13" s="38">
        <v>0.84972245693456094</v>
      </c>
      <c r="H13" s="38">
        <v>0.69462997224396195</v>
      </c>
      <c r="I13" s="38">
        <v>1.0985698545230778</v>
      </c>
      <c r="J13" s="38">
        <v>0.74770680956174029</v>
      </c>
      <c r="K13" s="38">
        <v>0.84734914748775358</v>
      </c>
      <c r="L13" s="38">
        <v>0.67218187036091837</v>
      </c>
      <c r="M13" s="38">
        <v>1.1333176132052882</v>
      </c>
      <c r="N13" s="38">
        <v>0.67381177139677284</v>
      </c>
      <c r="O13" s="38">
        <v>0.84490998498981595</v>
      </c>
      <c r="P13" s="38">
        <v>0.63290167588028656</v>
      </c>
    </row>
    <row r="14" spans="2:18" x14ac:dyDescent="0.25">
      <c r="B14" s="8">
        <v>16</v>
      </c>
      <c r="C14" s="8">
        <v>5</v>
      </c>
      <c r="D14" s="8">
        <v>40</v>
      </c>
      <c r="E14" s="38">
        <v>1.1421824603915809</v>
      </c>
      <c r="F14" s="38">
        <v>0.79383973194978241</v>
      </c>
      <c r="G14" s="38">
        <v>0.81425820937579851</v>
      </c>
      <c r="H14" s="38">
        <v>0.73926190873994102</v>
      </c>
      <c r="I14" s="38">
        <v>1.047728274270193</v>
      </c>
      <c r="J14" s="38">
        <v>0.73412263281182899</v>
      </c>
      <c r="K14" s="38">
        <v>0.71832094579170902</v>
      </c>
      <c r="L14" s="38">
        <v>0.58842222036163871</v>
      </c>
      <c r="M14" s="38">
        <v>1.1315247562104234</v>
      </c>
      <c r="N14" s="38">
        <v>0.75857315701822148</v>
      </c>
      <c r="O14" s="38">
        <v>0.80134248627932059</v>
      </c>
      <c r="P14" s="38">
        <v>0.68827346526114908</v>
      </c>
    </row>
    <row r="15" spans="2:18" x14ac:dyDescent="0.25">
      <c r="B15" s="8">
        <v>16</v>
      </c>
      <c r="C15" s="8">
        <v>5</v>
      </c>
      <c r="D15" s="8">
        <v>50</v>
      </c>
      <c r="E15" s="38">
        <v>1.0502588490412443</v>
      </c>
      <c r="F15" s="38">
        <v>0.6898597282514396</v>
      </c>
      <c r="G15" s="38">
        <v>0.84381782715803477</v>
      </c>
      <c r="H15" s="38">
        <v>0.66941438073912563</v>
      </c>
      <c r="I15" s="38">
        <v>1.0290184692430122</v>
      </c>
      <c r="J15" s="38">
        <v>0.65440099576628474</v>
      </c>
      <c r="K15" s="38">
        <v>0.71148260365654648</v>
      </c>
      <c r="L15" s="38">
        <v>0.66542740799255407</v>
      </c>
      <c r="M15" s="38">
        <v>1.0554384575861433</v>
      </c>
      <c r="N15" s="38">
        <v>0.69100087987478021</v>
      </c>
      <c r="O15" s="38">
        <v>0.82008854172905377</v>
      </c>
      <c r="P15" s="38">
        <v>0.63743873706382637</v>
      </c>
    </row>
    <row r="16" spans="2:18" x14ac:dyDescent="0.25">
      <c r="B16" s="8">
        <v>16</v>
      </c>
      <c r="C16" s="8">
        <v>10</v>
      </c>
      <c r="D16" s="8">
        <v>30</v>
      </c>
      <c r="E16" s="38">
        <v>1.0876710409482908</v>
      </c>
      <c r="F16" s="38">
        <v>0.72921878570507581</v>
      </c>
      <c r="G16" s="38">
        <v>0.76503574372410754</v>
      </c>
      <c r="H16" s="38">
        <v>0.65889029767511276</v>
      </c>
      <c r="I16" s="38">
        <v>1.1402649909457729</v>
      </c>
      <c r="J16" s="38">
        <v>0.75889482783896534</v>
      </c>
      <c r="K16" s="38">
        <v>0.96643364529308984</v>
      </c>
      <c r="L16" s="38">
        <v>0.68841228650671693</v>
      </c>
      <c r="M16" s="38">
        <v>1.2848486113479602</v>
      </c>
      <c r="N16" s="38">
        <v>0.95599376563651506</v>
      </c>
      <c r="O16" s="38">
        <v>0.89832730222579771</v>
      </c>
      <c r="P16" s="38">
        <v>0.63988331202800031</v>
      </c>
    </row>
    <row r="17" spans="2:16" x14ac:dyDescent="0.25">
      <c r="B17" s="8">
        <v>16</v>
      </c>
      <c r="C17" s="8">
        <v>10</v>
      </c>
      <c r="D17" s="8">
        <v>40</v>
      </c>
      <c r="E17" s="38">
        <v>1.1065382027378292</v>
      </c>
      <c r="F17" s="38">
        <v>0.7832923230378237</v>
      </c>
      <c r="G17" s="38">
        <v>0.81789515411400571</v>
      </c>
      <c r="H17" s="38">
        <v>0.66754608771127888</v>
      </c>
      <c r="I17" s="38">
        <v>1.1484065144730606</v>
      </c>
      <c r="J17" s="38">
        <v>0.79810242916695673</v>
      </c>
      <c r="K17" s="38">
        <v>0.8849553561689637</v>
      </c>
      <c r="L17" s="38">
        <v>0.66877179487577809</v>
      </c>
      <c r="M17" s="38">
        <v>1.1289783096666788</v>
      </c>
      <c r="N17" s="38">
        <v>0.74864217999004823</v>
      </c>
      <c r="O17" s="38">
        <v>0.77644092297735101</v>
      </c>
      <c r="P17" s="38">
        <v>0.68458074432731575</v>
      </c>
    </row>
    <row r="18" spans="2:16" x14ac:dyDescent="0.25">
      <c r="B18" s="8">
        <v>16</v>
      </c>
      <c r="C18" s="8">
        <v>10</v>
      </c>
      <c r="D18" s="8">
        <v>50</v>
      </c>
      <c r="E18" s="38">
        <v>1.0533706208909988</v>
      </c>
      <c r="F18" s="38">
        <v>0.66920170416955971</v>
      </c>
      <c r="G18" s="38">
        <v>0.70031946584746796</v>
      </c>
      <c r="H18" s="38">
        <v>0.61129185369107153</v>
      </c>
      <c r="I18" s="38">
        <v>1.1685206067904981</v>
      </c>
      <c r="J18" s="38">
        <v>0.71794082841687901</v>
      </c>
      <c r="K18" s="38">
        <v>0.81918559487694009</v>
      </c>
      <c r="L18" s="38">
        <v>0.73156628464786666</v>
      </c>
      <c r="M18" s="38">
        <v>1.1407831258982728</v>
      </c>
      <c r="N18" s="38">
        <v>0.78092921126740833</v>
      </c>
      <c r="O18" s="38">
        <v>0.84150076093936299</v>
      </c>
      <c r="P18" s="38">
        <v>0.65946973678790799</v>
      </c>
    </row>
    <row r="19" spans="2:16" x14ac:dyDescent="0.25">
      <c r="B19" s="8">
        <v>16</v>
      </c>
      <c r="C19" s="8">
        <v>15</v>
      </c>
      <c r="D19" s="8">
        <v>30</v>
      </c>
      <c r="E19" s="38">
        <v>1.1435674225580974</v>
      </c>
      <c r="F19" s="38">
        <v>0.94843418645656885</v>
      </c>
      <c r="G19" s="38">
        <v>0.95088691797168123</v>
      </c>
      <c r="H19" s="38">
        <v>0.67034647865094998</v>
      </c>
      <c r="I19" s="38">
        <v>1.68894397161985</v>
      </c>
      <c r="J19" s="38">
        <v>1.2032719192966472</v>
      </c>
      <c r="K19" s="38">
        <v>1.1518031798010937</v>
      </c>
      <c r="L19" s="38">
        <v>0.69097102224669371</v>
      </c>
      <c r="M19" s="38">
        <v>1.1571648960065326</v>
      </c>
      <c r="N19" s="38">
        <v>0.9466225239914321</v>
      </c>
      <c r="O19" s="38">
        <v>0.84469861245865141</v>
      </c>
      <c r="P19" s="38">
        <v>0.71783190390346097</v>
      </c>
    </row>
    <row r="20" spans="2:16" x14ac:dyDescent="0.25">
      <c r="B20" s="8">
        <v>16</v>
      </c>
      <c r="C20" s="8">
        <v>15</v>
      </c>
      <c r="D20" s="8">
        <v>40</v>
      </c>
      <c r="E20" s="38">
        <v>1.0695218616558693</v>
      </c>
      <c r="F20" s="38">
        <v>0.77051468731199313</v>
      </c>
      <c r="G20" s="38">
        <v>0.68508516539067155</v>
      </c>
      <c r="H20" s="38">
        <v>0.59266102193120074</v>
      </c>
      <c r="I20" s="38">
        <v>1.164841660536529</v>
      </c>
      <c r="J20" s="38">
        <v>0.83020537891288126</v>
      </c>
      <c r="K20" s="38">
        <v>0.87360089280428144</v>
      </c>
      <c r="L20" s="38">
        <v>0.70176195928474361</v>
      </c>
      <c r="M20" s="38">
        <v>1.198593761238073</v>
      </c>
      <c r="N20" s="38">
        <v>0.79022612794657232</v>
      </c>
      <c r="O20" s="38">
        <v>0.91605337212095306</v>
      </c>
      <c r="P20" s="38">
        <v>0.71395156222912992</v>
      </c>
    </row>
    <row r="21" spans="2:16" x14ac:dyDescent="0.25">
      <c r="B21" s="8">
        <v>16</v>
      </c>
      <c r="C21" s="8">
        <v>15</v>
      </c>
      <c r="D21" s="8">
        <v>50</v>
      </c>
      <c r="E21" s="38">
        <v>1.0548548281253107</v>
      </c>
      <c r="F21" s="38">
        <v>0.79008846845497693</v>
      </c>
      <c r="G21" s="38">
        <v>0.81006051201957729</v>
      </c>
      <c r="H21" s="38">
        <v>0.71644850642452451</v>
      </c>
      <c r="I21" s="38">
        <v>1.158807379040478</v>
      </c>
      <c r="J21" s="38">
        <v>0.80536351454345778</v>
      </c>
      <c r="K21" s="38">
        <v>0.79380272669895724</v>
      </c>
      <c r="L21" s="38">
        <v>0.79110911432086706</v>
      </c>
      <c r="M21" s="38">
        <v>1.0664061125934765</v>
      </c>
      <c r="N21" s="38">
        <v>0.67503781170106858</v>
      </c>
      <c r="O21" s="38">
        <v>0.74645028289942039</v>
      </c>
      <c r="P21" s="38">
        <v>0.59436291862606738</v>
      </c>
    </row>
    <row r="22" spans="2:16" x14ac:dyDescent="0.25">
      <c r="B22" s="8">
        <v>20</v>
      </c>
      <c r="C22" s="8">
        <v>5</v>
      </c>
      <c r="D22" s="8">
        <v>30</v>
      </c>
      <c r="E22" s="38">
        <v>1.1220228465261175</v>
      </c>
      <c r="F22" s="38">
        <v>0.66218386436809629</v>
      </c>
      <c r="G22" s="38">
        <v>0.7732073615375904</v>
      </c>
      <c r="H22" s="38">
        <v>0.59808013015873696</v>
      </c>
      <c r="I22" s="38">
        <v>1.1566545466662344</v>
      </c>
      <c r="J22" s="38">
        <v>0.65327281847429819</v>
      </c>
      <c r="K22" s="38">
        <v>0.94109806443243327</v>
      </c>
      <c r="L22" s="38">
        <v>0.65330872266311268</v>
      </c>
      <c r="M22" s="38">
        <v>1.2520853334590305</v>
      </c>
      <c r="N22" s="38">
        <v>0.58595274257212271</v>
      </c>
      <c r="O22" s="38">
        <v>0.90527852776059703</v>
      </c>
      <c r="P22" s="38">
        <v>0.7427142461824624</v>
      </c>
    </row>
    <row r="23" spans="2:16" x14ac:dyDescent="0.25">
      <c r="B23" s="8">
        <v>20</v>
      </c>
      <c r="C23" s="8">
        <v>5</v>
      </c>
      <c r="D23" s="8">
        <v>40</v>
      </c>
      <c r="E23" s="38">
        <v>1.1144593801849707</v>
      </c>
      <c r="F23" s="38">
        <v>0.73930736623830573</v>
      </c>
      <c r="G23" s="38">
        <v>0.79834222844815006</v>
      </c>
      <c r="H23" s="38">
        <v>0.69023190991209038</v>
      </c>
      <c r="I23" s="38">
        <v>1.0706009717588472</v>
      </c>
      <c r="J23" s="38">
        <v>0.68080017103739288</v>
      </c>
      <c r="K23" s="38">
        <v>0.84086292916099414</v>
      </c>
      <c r="L23" s="38">
        <v>0.65694277809439017</v>
      </c>
      <c r="M23" s="38">
        <v>1.1807219783304539</v>
      </c>
      <c r="N23" s="38">
        <v>0.71367972363687815</v>
      </c>
      <c r="O23" s="38">
        <v>0.87677566410447627</v>
      </c>
      <c r="P23" s="38">
        <v>0.72592769163537074</v>
      </c>
    </row>
    <row r="24" spans="2:16" x14ac:dyDescent="0.25">
      <c r="B24" s="8">
        <v>20</v>
      </c>
      <c r="C24" s="8">
        <v>5</v>
      </c>
      <c r="D24" s="8">
        <v>50</v>
      </c>
      <c r="E24" s="38">
        <v>1.0406924652177152</v>
      </c>
      <c r="F24" s="38">
        <v>0.65228915027891454</v>
      </c>
      <c r="G24" s="38">
        <v>0.78733858134010837</v>
      </c>
      <c r="H24" s="38">
        <v>0.69221672965450576</v>
      </c>
      <c r="I24" s="38">
        <v>1.0491708870237344</v>
      </c>
      <c r="J24" s="38">
        <v>0.76688227446986323</v>
      </c>
      <c r="K24" s="38">
        <v>0.76437363127913849</v>
      </c>
      <c r="L24" s="38">
        <v>0.71519977005385427</v>
      </c>
      <c r="M24" s="38">
        <v>1.1166301124585725</v>
      </c>
      <c r="N24" s="38">
        <v>0.71872937443988627</v>
      </c>
      <c r="O24" s="38">
        <v>0.86190552896162342</v>
      </c>
      <c r="P24" s="38">
        <v>0.66239003037913735</v>
      </c>
    </row>
    <row r="25" spans="2:16" x14ac:dyDescent="0.25">
      <c r="B25" s="8">
        <v>20</v>
      </c>
      <c r="C25" s="8">
        <v>10</v>
      </c>
      <c r="D25" s="8">
        <v>30</v>
      </c>
      <c r="E25" s="38">
        <v>1.1273426840631273</v>
      </c>
      <c r="F25" s="38">
        <v>0.68644882926829698</v>
      </c>
      <c r="G25" s="38">
        <v>0.87822113969347382</v>
      </c>
      <c r="H25" s="38">
        <v>0.64667500683048418</v>
      </c>
      <c r="I25" s="38">
        <v>1.1499058681550376</v>
      </c>
      <c r="J25" s="38">
        <v>0.63396108953294172</v>
      </c>
      <c r="K25" s="38">
        <v>0.79829931323053593</v>
      </c>
      <c r="L25" s="38">
        <v>0.66628665738316228</v>
      </c>
      <c r="M25" s="38">
        <v>1.1008212684342562</v>
      </c>
      <c r="N25" s="38">
        <v>0.83895504427522116</v>
      </c>
      <c r="O25" s="38">
        <v>0.74358051993453522</v>
      </c>
      <c r="P25" s="38">
        <v>0.6046780653776721</v>
      </c>
    </row>
    <row r="26" spans="2:16" x14ac:dyDescent="0.25">
      <c r="B26" s="8">
        <v>20</v>
      </c>
      <c r="C26" s="8">
        <v>10</v>
      </c>
      <c r="D26" s="8">
        <v>40</v>
      </c>
      <c r="E26" s="38">
        <v>1.0595321366595658</v>
      </c>
      <c r="F26" s="38">
        <v>0.72258095290707081</v>
      </c>
      <c r="G26" s="38">
        <v>0.78656800067785548</v>
      </c>
      <c r="H26" s="38">
        <v>0.67870275321464235</v>
      </c>
      <c r="I26" s="38">
        <v>1.1411691635333359</v>
      </c>
      <c r="J26" s="38">
        <v>0.58838515665493263</v>
      </c>
      <c r="K26" s="38">
        <v>0.88471675882399481</v>
      </c>
      <c r="L26" s="38">
        <v>0.65930563419567623</v>
      </c>
      <c r="M26" s="38">
        <v>1.0921714575229686</v>
      </c>
      <c r="N26" s="38">
        <v>0.78736394248658637</v>
      </c>
      <c r="O26" s="38">
        <v>0.74350509345910154</v>
      </c>
      <c r="P26" s="38">
        <v>0.59316420184233309</v>
      </c>
    </row>
    <row r="27" spans="2:16" x14ac:dyDescent="0.25">
      <c r="B27" s="8">
        <v>20</v>
      </c>
      <c r="C27" s="8">
        <v>10</v>
      </c>
      <c r="D27" s="8">
        <v>50</v>
      </c>
      <c r="E27" s="38">
        <v>1.0704864258005655</v>
      </c>
      <c r="F27" s="38">
        <v>0.68753074157684801</v>
      </c>
      <c r="G27" s="38">
        <v>0.74358899343605689</v>
      </c>
      <c r="H27" s="38">
        <v>0.63184061309045458</v>
      </c>
      <c r="I27" s="38">
        <v>1.1028374074004839</v>
      </c>
      <c r="J27" s="38">
        <v>0.72772997709443732</v>
      </c>
      <c r="K27" s="38">
        <v>0.84492559698182856</v>
      </c>
      <c r="L27" s="38">
        <v>0.67210255756082549</v>
      </c>
      <c r="M27" s="38">
        <v>1.1250341638115784</v>
      </c>
      <c r="N27" s="38">
        <v>0.82889853410802772</v>
      </c>
      <c r="O27" s="38">
        <v>0.92710272098892688</v>
      </c>
      <c r="P27" s="38">
        <v>0.69905666954419543</v>
      </c>
    </row>
    <row r="28" spans="2:16" x14ac:dyDescent="0.25">
      <c r="B28" s="8">
        <v>20</v>
      </c>
      <c r="C28" s="8">
        <v>15</v>
      </c>
      <c r="D28" s="8">
        <v>30</v>
      </c>
      <c r="E28" s="38">
        <v>1.434033000060094</v>
      </c>
      <c r="F28" s="38">
        <v>0.97589847590351098</v>
      </c>
      <c r="G28" s="38">
        <v>1.1086938321180912</v>
      </c>
      <c r="H28" s="38">
        <v>0.74264750823565218</v>
      </c>
      <c r="I28" s="38">
        <v>1.1141231144957617</v>
      </c>
      <c r="J28" s="38">
        <v>0.87371040935144184</v>
      </c>
      <c r="K28" s="38">
        <v>0.87615908325992253</v>
      </c>
      <c r="L28" s="38">
        <v>0.70089695218655401</v>
      </c>
      <c r="M28" s="38">
        <v>1.1315319626837006</v>
      </c>
      <c r="N28" s="38">
        <v>0.77551133489054846</v>
      </c>
      <c r="O28" s="38">
        <v>0.75521062115422322</v>
      </c>
      <c r="P28" s="38">
        <v>0.68560798404259427</v>
      </c>
    </row>
    <row r="29" spans="2:16" x14ac:dyDescent="0.25">
      <c r="B29" s="8">
        <v>20</v>
      </c>
      <c r="C29" s="8">
        <v>15</v>
      </c>
      <c r="D29" s="8">
        <v>40</v>
      </c>
      <c r="E29" s="38">
        <v>1.1093605292064495</v>
      </c>
      <c r="F29" s="38">
        <v>0.87210716976928793</v>
      </c>
      <c r="G29" s="38">
        <v>0.96627439966648798</v>
      </c>
      <c r="H29" s="38">
        <v>0.6915101084531754</v>
      </c>
      <c r="I29" s="38">
        <v>1.0554572399498434</v>
      </c>
      <c r="J29" s="38">
        <v>0.72793330122270683</v>
      </c>
      <c r="K29" s="38">
        <v>0.74661509627851264</v>
      </c>
      <c r="L29" s="38">
        <v>0.58943423323236133</v>
      </c>
      <c r="M29" s="38">
        <v>1.0670660739049498</v>
      </c>
      <c r="N29" s="38">
        <v>0.7848775175286441</v>
      </c>
      <c r="O29" s="38">
        <v>0.68184208117399414</v>
      </c>
      <c r="P29" s="38">
        <v>0.68436761133460033</v>
      </c>
    </row>
    <row r="30" spans="2:16" x14ac:dyDescent="0.25">
      <c r="B30" s="8">
        <v>20</v>
      </c>
      <c r="C30" s="8">
        <v>15</v>
      </c>
      <c r="D30" s="8">
        <v>50</v>
      </c>
      <c r="E30" s="38">
        <v>1.1483097383383902</v>
      </c>
      <c r="F30" s="38">
        <v>0.79982958156987105</v>
      </c>
      <c r="G30" s="38">
        <v>0.91536755542848292</v>
      </c>
      <c r="H30" s="38">
        <v>0.68370873611532867</v>
      </c>
      <c r="I30" s="38">
        <v>1.0653476240905637</v>
      </c>
      <c r="J30" s="38">
        <v>0.63401189999757113</v>
      </c>
      <c r="K30" s="38">
        <v>0.81589168263919343</v>
      </c>
      <c r="L30" s="38">
        <v>0.64662191896854393</v>
      </c>
      <c r="M30" s="38">
        <v>1.1130608255991867</v>
      </c>
      <c r="N30" s="38">
        <v>0.80956710077830896</v>
      </c>
      <c r="O30" s="38">
        <v>0.80032645337073627</v>
      </c>
      <c r="P30" s="38">
        <v>0.70672882053803932</v>
      </c>
    </row>
    <row r="31" spans="2:16" x14ac:dyDescent="0.25">
      <c r="B31" s="42" t="s">
        <v>5</v>
      </c>
      <c r="C31" s="42"/>
      <c r="D31" s="42"/>
      <c r="E31" s="37">
        <f>AVERAGE(E4:E30)</f>
        <v>1.0999789140704697</v>
      </c>
      <c r="F31" s="37">
        <f t="shared" ref="F31:P31" si="0">AVERAGE(F4:F30)</f>
        <v>0.74927899164809331</v>
      </c>
      <c r="G31" s="37">
        <f t="shared" si="0"/>
        <v>0.81725353763064434</v>
      </c>
      <c r="H31" s="37">
        <f t="shared" si="0"/>
        <v>0.68134896593198202</v>
      </c>
      <c r="I31" s="37">
        <f t="shared" si="0"/>
        <v>1.1564126552323533</v>
      </c>
      <c r="J31" s="37">
        <f t="shared" si="0"/>
        <v>0.75616307836951391</v>
      </c>
      <c r="K31" s="37">
        <f t="shared" si="0"/>
        <v>0.86347488823464702</v>
      </c>
      <c r="L31" s="37">
        <f t="shared" si="0"/>
        <v>0.69062882362228961</v>
      </c>
      <c r="M31" s="37">
        <f t="shared" si="0"/>
        <v>1.164093596519655</v>
      </c>
      <c r="N31" s="37">
        <f t="shared" si="0"/>
        <v>0.7750333492747864</v>
      </c>
      <c r="O31" s="37">
        <f t="shared" si="0"/>
        <v>0.84885326801275507</v>
      </c>
      <c r="P31" s="37">
        <f t="shared" si="0"/>
        <v>0.67994769053007742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A606-1E2B-40CF-B763-341AA9E86B63}">
  <sheetPr>
    <tabColor theme="8" tint="0.39997558519241921"/>
  </sheetPr>
  <dimension ref="B2:R31"/>
  <sheetViews>
    <sheetView zoomScale="70" zoomScaleNormal="70" workbookViewId="0">
      <selection activeCell="E4" sqref="E4:P30"/>
    </sheetView>
  </sheetViews>
  <sheetFormatPr defaultRowHeight="15.75" x14ac:dyDescent="0.25"/>
  <cols>
    <col min="1" max="1" width="8.85546875" style="21" customWidth="1"/>
    <col min="2" max="2" width="5.28515625" style="21" bestFit="1" customWidth="1"/>
    <col min="3" max="4" width="3.85546875" style="21" bestFit="1" customWidth="1"/>
    <col min="5" max="5" width="15.28515625" style="21" bestFit="1" customWidth="1"/>
    <col min="6" max="8" width="15" style="21" bestFit="1" customWidth="1"/>
    <col min="9" max="9" width="15.28515625" style="21" bestFit="1" customWidth="1"/>
    <col min="10" max="12" width="15" style="21" bestFit="1" customWidth="1"/>
    <col min="13" max="13" width="15.28515625" style="21" bestFit="1" customWidth="1"/>
    <col min="14" max="16" width="15" style="21" bestFit="1" customWidth="1"/>
    <col min="17" max="16384" width="9.140625" style="21"/>
  </cols>
  <sheetData>
    <row r="2" spans="2:18" x14ac:dyDescent="0.25">
      <c r="B2" s="20"/>
      <c r="C2" s="20"/>
      <c r="D2" s="20"/>
      <c r="E2" s="41" t="s">
        <v>8</v>
      </c>
      <c r="F2" s="41"/>
      <c r="G2" s="41"/>
      <c r="H2" s="41"/>
      <c r="I2" s="41" t="s">
        <v>9</v>
      </c>
      <c r="J2" s="41"/>
      <c r="K2" s="41"/>
      <c r="L2" s="41"/>
      <c r="M2" s="41" t="s">
        <v>10</v>
      </c>
      <c r="N2" s="41"/>
      <c r="O2" s="41"/>
      <c r="P2" s="41"/>
    </row>
    <row r="3" spans="2:18" s="23" customFormat="1" x14ac:dyDescent="0.25">
      <c r="B3" s="13" t="s">
        <v>7</v>
      </c>
      <c r="C3" s="13" t="s">
        <v>0</v>
      </c>
      <c r="D3" s="13" t="s">
        <v>6</v>
      </c>
      <c r="E3" s="22" t="s">
        <v>49</v>
      </c>
      <c r="F3" s="22" t="s">
        <v>50</v>
      </c>
      <c r="G3" s="22" t="s">
        <v>51</v>
      </c>
      <c r="H3" s="22" t="s">
        <v>52</v>
      </c>
      <c r="I3" s="22" t="s">
        <v>49</v>
      </c>
      <c r="J3" s="22" t="s">
        <v>50</v>
      </c>
      <c r="K3" s="22" t="s">
        <v>51</v>
      </c>
      <c r="L3" s="22" t="s">
        <v>52</v>
      </c>
      <c r="M3" s="22" t="s">
        <v>49</v>
      </c>
      <c r="N3" s="22" t="s">
        <v>50</v>
      </c>
      <c r="O3" s="22" t="s">
        <v>51</v>
      </c>
      <c r="P3" s="22" t="s">
        <v>52</v>
      </c>
    </row>
    <row r="4" spans="2:18" x14ac:dyDescent="0.25">
      <c r="B4" s="8">
        <v>12</v>
      </c>
      <c r="C4" s="8">
        <v>5</v>
      </c>
      <c r="D4" s="8">
        <v>30</v>
      </c>
      <c r="E4" s="40">
        <v>1.7623337214454954E-3</v>
      </c>
      <c r="F4" s="40">
        <v>0.16503510472545554</v>
      </c>
      <c r="G4" s="40">
        <v>4.5852675944402954E-2</v>
      </c>
      <c r="H4" s="40">
        <v>0.17749181922026022</v>
      </c>
      <c r="I4" s="40">
        <v>9.5127565196670709E-4</v>
      </c>
      <c r="J4" s="40">
        <v>0.17110195788646665</v>
      </c>
      <c r="K4" s="40">
        <v>9.6701152700614509E-2</v>
      </c>
      <c r="L4" s="40">
        <v>0.16672748919609492</v>
      </c>
      <c r="M4" s="40">
        <v>0</v>
      </c>
      <c r="N4" s="40">
        <v>0.15867774518331332</v>
      </c>
      <c r="O4" s="40">
        <v>7.7765427656479882E-2</v>
      </c>
      <c r="P4" s="40">
        <v>0.14636609239030929</v>
      </c>
      <c r="R4" s="24"/>
    </row>
    <row r="5" spans="2:18" x14ac:dyDescent="0.25">
      <c r="B5" s="8">
        <v>12</v>
      </c>
      <c r="C5" s="8">
        <v>5</v>
      </c>
      <c r="D5" s="8">
        <v>40</v>
      </c>
      <c r="E5" s="40">
        <v>1.0441175991993635E-2</v>
      </c>
      <c r="F5" s="40">
        <v>0.22711021493327785</v>
      </c>
      <c r="G5" s="40">
        <v>8.5867400532360014E-2</v>
      </c>
      <c r="H5" s="40">
        <v>0.12040986349553942</v>
      </c>
      <c r="I5" s="40">
        <v>5.1393709283759853E-3</v>
      </c>
      <c r="J5" s="40">
        <v>0.18590973352350243</v>
      </c>
      <c r="K5" s="40">
        <v>7.3442076501371481E-2</v>
      </c>
      <c r="L5" s="40">
        <v>0.16275705200633553</v>
      </c>
      <c r="M5" s="40">
        <v>3.4243170332052208E-3</v>
      </c>
      <c r="N5" s="40">
        <v>0.17581013521543809</v>
      </c>
      <c r="O5" s="40">
        <v>5.4829581872121155E-2</v>
      </c>
      <c r="P5" s="40">
        <v>0.14206051957932736</v>
      </c>
    </row>
    <row r="6" spans="2:18" x14ac:dyDescent="0.25">
      <c r="B6" s="8">
        <v>12</v>
      </c>
      <c r="C6" s="8">
        <v>5</v>
      </c>
      <c r="D6" s="8">
        <v>50</v>
      </c>
      <c r="E6" s="40">
        <v>5.857724675328772E-3</v>
      </c>
      <c r="F6" s="40">
        <v>0.17395427490149928</v>
      </c>
      <c r="G6" s="40">
        <v>5.568238373348363E-2</v>
      </c>
      <c r="H6" s="40">
        <v>0.16645508713182466</v>
      </c>
      <c r="I6" s="40">
        <v>2.0297847514169878E-2</v>
      </c>
      <c r="J6" s="40">
        <v>0.16007592778650226</v>
      </c>
      <c r="K6" s="40">
        <v>6.4294768976568245E-2</v>
      </c>
      <c r="L6" s="40">
        <v>0.26722048814431942</v>
      </c>
      <c r="M6" s="40">
        <v>8.1543088360697714E-3</v>
      </c>
      <c r="N6" s="40">
        <v>0.15860897144797598</v>
      </c>
      <c r="O6" s="40">
        <v>6.1301850904392628E-2</v>
      </c>
      <c r="P6" s="40">
        <v>0.10989439046535529</v>
      </c>
    </row>
    <row r="7" spans="2:18" x14ac:dyDescent="0.25">
      <c r="B7" s="8">
        <v>12</v>
      </c>
      <c r="C7" s="8">
        <v>10</v>
      </c>
      <c r="D7" s="8">
        <v>30</v>
      </c>
      <c r="E7" s="40">
        <v>0</v>
      </c>
      <c r="F7" s="40">
        <v>0.17164458016119002</v>
      </c>
      <c r="G7" s="40">
        <v>6.4518944025136804E-2</v>
      </c>
      <c r="H7" s="40">
        <v>0.17632371191545312</v>
      </c>
      <c r="I7" s="40">
        <v>1.2493110674282446E-2</v>
      </c>
      <c r="J7" s="40">
        <v>0.20963177737641653</v>
      </c>
      <c r="K7" s="40">
        <v>0.13715915697046005</v>
      </c>
      <c r="L7" s="40">
        <v>0.15824164340021202</v>
      </c>
      <c r="M7" s="40">
        <v>6.9695314663043625E-3</v>
      </c>
      <c r="N7" s="40">
        <v>0.13741581141167555</v>
      </c>
      <c r="O7" s="40">
        <v>8.274102772673432E-2</v>
      </c>
      <c r="P7" s="40">
        <v>0.18638620507755224</v>
      </c>
    </row>
    <row r="8" spans="2:18" x14ac:dyDescent="0.25">
      <c r="B8" s="8">
        <v>12</v>
      </c>
      <c r="C8" s="8">
        <v>10</v>
      </c>
      <c r="D8" s="8">
        <v>40</v>
      </c>
      <c r="E8" s="40">
        <v>8.9292417313079769E-4</v>
      </c>
      <c r="F8" s="40">
        <v>0.15780333534780847</v>
      </c>
      <c r="G8" s="40">
        <v>5.6318846355022836E-2</v>
      </c>
      <c r="H8" s="40">
        <v>0.14956070726558274</v>
      </c>
      <c r="I8" s="40">
        <v>1.52870808968311E-3</v>
      </c>
      <c r="J8" s="40">
        <v>0.14876791259329672</v>
      </c>
      <c r="K8" s="40">
        <v>7.6937393942415597E-2</v>
      </c>
      <c r="L8" s="40">
        <v>0.17637052935814285</v>
      </c>
      <c r="M8" s="40">
        <v>3.5747968773107278E-3</v>
      </c>
      <c r="N8" s="40">
        <v>0.2069119787798484</v>
      </c>
      <c r="O8" s="40">
        <v>0.1310464245789163</v>
      </c>
      <c r="P8" s="40">
        <v>0.17973745924806694</v>
      </c>
    </row>
    <row r="9" spans="2:18" x14ac:dyDescent="0.25">
      <c r="B9" s="8">
        <v>12</v>
      </c>
      <c r="C9" s="8">
        <v>10</v>
      </c>
      <c r="D9" s="8">
        <v>50</v>
      </c>
      <c r="E9" s="40">
        <v>5.9264960253239518E-4</v>
      </c>
      <c r="F9" s="40">
        <v>0.17318474105492837</v>
      </c>
      <c r="G9" s="40">
        <v>5.1316533240472341E-2</v>
      </c>
      <c r="H9" s="40">
        <v>0.18690027174457421</v>
      </c>
      <c r="I9" s="40">
        <v>2.7405105125638617E-2</v>
      </c>
      <c r="J9" s="40">
        <v>0.1979576778475011</v>
      </c>
      <c r="K9" s="40">
        <v>6.7727278491023973E-2</v>
      </c>
      <c r="L9" s="40">
        <v>0.20024084912344939</v>
      </c>
      <c r="M9" s="40">
        <v>3.1307042542302308E-3</v>
      </c>
      <c r="N9" s="40">
        <v>0.1739824146563656</v>
      </c>
      <c r="O9" s="40">
        <v>3.3554054728359914E-2</v>
      </c>
      <c r="P9" s="40">
        <v>0.14783049133928067</v>
      </c>
    </row>
    <row r="10" spans="2:18" x14ac:dyDescent="0.25">
      <c r="B10" s="8">
        <v>12</v>
      </c>
      <c r="C10" s="8">
        <v>15</v>
      </c>
      <c r="D10" s="8">
        <v>30</v>
      </c>
      <c r="E10" s="40">
        <v>0</v>
      </c>
      <c r="F10" s="40">
        <v>0.1551690789041861</v>
      </c>
      <c r="G10" s="40">
        <v>8.7260936332122258E-2</v>
      </c>
      <c r="H10" s="40">
        <v>0.24184969420222399</v>
      </c>
      <c r="I10" s="40">
        <v>0</v>
      </c>
      <c r="J10" s="40">
        <v>0.13118459117641157</v>
      </c>
      <c r="K10" s="40">
        <v>0.13429419053118746</v>
      </c>
      <c r="L10" s="40">
        <v>0.17932014491219761</v>
      </c>
      <c r="M10" s="40">
        <v>1.4815518610647629E-3</v>
      </c>
      <c r="N10" s="40">
        <v>0.14541108463937852</v>
      </c>
      <c r="O10" s="40">
        <v>0.14869911264802055</v>
      </c>
      <c r="P10" s="40">
        <v>0.17621965973424356</v>
      </c>
    </row>
    <row r="11" spans="2:18" x14ac:dyDescent="0.25">
      <c r="B11" s="8">
        <v>12</v>
      </c>
      <c r="C11" s="8">
        <v>15</v>
      </c>
      <c r="D11" s="8">
        <v>40</v>
      </c>
      <c r="E11" s="40">
        <v>1.0878377815685984E-3</v>
      </c>
      <c r="F11" s="40">
        <v>0.2220515389841049</v>
      </c>
      <c r="G11" s="40">
        <v>0.11266815998938653</v>
      </c>
      <c r="H11" s="40">
        <v>0.17408369268200513</v>
      </c>
      <c r="I11" s="40">
        <v>0</v>
      </c>
      <c r="J11" s="40">
        <v>0.15491950240026273</v>
      </c>
      <c r="K11" s="40">
        <v>0.18728593758986742</v>
      </c>
      <c r="L11" s="40">
        <v>0.17855956611414642</v>
      </c>
      <c r="M11" s="40">
        <v>0</v>
      </c>
      <c r="N11" s="40">
        <v>0.17188173755069933</v>
      </c>
      <c r="O11" s="40">
        <v>0.12907688069835038</v>
      </c>
      <c r="P11" s="40">
        <v>0.14903545795680959</v>
      </c>
    </row>
    <row r="12" spans="2:18" x14ac:dyDescent="0.25">
      <c r="B12" s="8">
        <v>12</v>
      </c>
      <c r="C12" s="8">
        <v>15</v>
      </c>
      <c r="D12" s="8">
        <v>50</v>
      </c>
      <c r="E12" s="40">
        <v>2.0583328832841954E-4</v>
      </c>
      <c r="F12" s="40">
        <v>0.14551710436910531</v>
      </c>
      <c r="G12" s="40">
        <v>6.4263398998750026E-2</v>
      </c>
      <c r="H12" s="40">
        <v>0.18389477482781655</v>
      </c>
      <c r="I12" s="40">
        <v>9.4301133036252816E-3</v>
      </c>
      <c r="J12" s="40">
        <v>0.16415255881193841</v>
      </c>
      <c r="K12" s="40">
        <v>0.10511310385625645</v>
      </c>
      <c r="L12" s="40">
        <v>0.20282098694732778</v>
      </c>
      <c r="M12" s="40">
        <v>5.9573830761991912E-3</v>
      </c>
      <c r="N12" s="40">
        <v>0.22288233417823999</v>
      </c>
      <c r="O12" s="40">
        <v>9.8191522145861826E-2</v>
      </c>
      <c r="P12" s="40">
        <v>0.14020867932347078</v>
      </c>
    </row>
    <row r="13" spans="2:18" x14ac:dyDescent="0.25">
      <c r="B13" s="8">
        <v>16</v>
      </c>
      <c r="C13" s="8">
        <v>5</v>
      </c>
      <c r="D13" s="8">
        <v>30</v>
      </c>
      <c r="E13" s="40">
        <v>2.8968729421299791E-3</v>
      </c>
      <c r="F13" s="40">
        <v>0.21141477089518665</v>
      </c>
      <c r="G13" s="40">
        <v>9.5085355019916121E-2</v>
      </c>
      <c r="H13" s="40">
        <v>0.18465289520601805</v>
      </c>
      <c r="I13" s="40">
        <v>4.5173379741254155E-3</v>
      </c>
      <c r="J13" s="40">
        <v>0.17105854474098042</v>
      </c>
      <c r="K13" s="40">
        <v>9.0262158574398982E-2</v>
      </c>
      <c r="L13" s="40">
        <v>0.1565076517668956</v>
      </c>
      <c r="M13" s="40">
        <v>1.1200404316460338E-2</v>
      </c>
      <c r="N13" s="40">
        <v>0.15478727227124131</v>
      </c>
      <c r="O13" s="40">
        <v>7.4696785871019841E-2</v>
      </c>
      <c r="P13" s="40">
        <v>0.16686129724892479</v>
      </c>
    </row>
    <row r="14" spans="2:18" x14ac:dyDescent="0.25">
      <c r="B14" s="8">
        <v>16</v>
      </c>
      <c r="C14" s="8">
        <v>5</v>
      </c>
      <c r="D14" s="8">
        <v>40</v>
      </c>
      <c r="E14" s="40">
        <v>0</v>
      </c>
      <c r="F14" s="40">
        <v>0.19287792620231725</v>
      </c>
      <c r="G14" s="40">
        <v>9.0869067086354102E-2</v>
      </c>
      <c r="H14" s="40">
        <v>0.1864079717648591</v>
      </c>
      <c r="I14" s="40">
        <v>0</v>
      </c>
      <c r="J14" s="40">
        <v>0.20104405378253221</v>
      </c>
      <c r="K14" s="40">
        <v>5.6667081824940957E-2</v>
      </c>
      <c r="L14" s="40">
        <v>0.15307714445320075</v>
      </c>
      <c r="M14" s="40">
        <v>1.5774312081012886E-2</v>
      </c>
      <c r="N14" s="40">
        <v>0.17535953439080038</v>
      </c>
      <c r="O14" s="40">
        <v>8.1877877809298741E-2</v>
      </c>
      <c r="P14" s="40">
        <v>0.15793735531833822</v>
      </c>
    </row>
    <row r="15" spans="2:18" x14ac:dyDescent="0.25">
      <c r="B15" s="8">
        <v>16</v>
      </c>
      <c r="C15" s="8">
        <v>5</v>
      </c>
      <c r="D15" s="8">
        <v>50</v>
      </c>
      <c r="E15" s="40">
        <v>1.8547630986561754E-3</v>
      </c>
      <c r="F15" s="40">
        <v>0.17330278446382405</v>
      </c>
      <c r="G15" s="40">
        <v>4.6844266737092424E-2</v>
      </c>
      <c r="H15" s="40">
        <v>0.1363292721165176</v>
      </c>
      <c r="I15" s="40">
        <v>2.7214680663319524E-3</v>
      </c>
      <c r="J15" s="40">
        <v>0.17948675765529074</v>
      </c>
      <c r="K15" s="40">
        <v>6.4829291448097487E-2</v>
      </c>
      <c r="L15" s="40">
        <v>0.16208938678758439</v>
      </c>
      <c r="M15" s="40">
        <v>3.7149523041984803E-3</v>
      </c>
      <c r="N15" s="40">
        <v>0.17053381087186739</v>
      </c>
      <c r="O15" s="40">
        <v>8.603653582231896E-2</v>
      </c>
      <c r="P15" s="40">
        <v>0.10099986351730758</v>
      </c>
    </row>
    <row r="16" spans="2:18" x14ac:dyDescent="0.25">
      <c r="B16" s="8">
        <v>16</v>
      </c>
      <c r="C16" s="8">
        <v>10</v>
      </c>
      <c r="D16" s="8">
        <v>30</v>
      </c>
      <c r="E16" s="40">
        <v>2.1925815146721581E-3</v>
      </c>
      <c r="F16" s="40">
        <v>0.15143648567199719</v>
      </c>
      <c r="G16" s="40">
        <v>8.4239382930063528E-2</v>
      </c>
      <c r="H16" s="40">
        <v>0.16088655424379156</v>
      </c>
      <c r="I16" s="40">
        <v>0</v>
      </c>
      <c r="J16" s="40">
        <v>0.17065507683059983</v>
      </c>
      <c r="K16" s="40">
        <v>0.12540173432946619</v>
      </c>
      <c r="L16" s="40">
        <v>0.17517504409204138</v>
      </c>
      <c r="M16" s="40">
        <v>5.6696901351255729E-3</v>
      </c>
      <c r="N16" s="40">
        <v>0.19789316683262653</v>
      </c>
      <c r="O16" s="40">
        <v>0.1255842660796454</v>
      </c>
      <c r="P16" s="40">
        <v>0.18212050854695994</v>
      </c>
    </row>
    <row r="17" spans="2:16" x14ac:dyDescent="0.25">
      <c r="B17" s="8">
        <v>16</v>
      </c>
      <c r="C17" s="8">
        <v>10</v>
      </c>
      <c r="D17" s="8">
        <v>40</v>
      </c>
      <c r="E17" s="40">
        <v>7.8334086927074023E-4</v>
      </c>
      <c r="F17" s="40">
        <v>0.18794008802293452</v>
      </c>
      <c r="G17" s="40">
        <v>8.9206589600840464E-2</v>
      </c>
      <c r="H17" s="40">
        <v>0.16431213468673875</v>
      </c>
      <c r="I17" s="40">
        <v>8.1559635203495053E-3</v>
      </c>
      <c r="J17" s="40">
        <v>0.20979260931740368</v>
      </c>
      <c r="K17" s="40">
        <v>0.14468085161872896</v>
      </c>
      <c r="L17" s="40">
        <v>0.17194067142636787</v>
      </c>
      <c r="M17" s="40">
        <v>1.4543045005931182E-3</v>
      </c>
      <c r="N17" s="40">
        <v>0.19723593834257064</v>
      </c>
      <c r="O17" s="40">
        <v>7.4894142221164611E-2</v>
      </c>
      <c r="P17" s="40">
        <v>0.14877974849270889</v>
      </c>
    </row>
    <row r="18" spans="2:16" x14ac:dyDescent="0.25">
      <c r="B18" s="8">
        <v>16</v>
      </c>
      <c r="C18" s="8">
        <v>10</v>
      </c>
      <c r="D18" s="8">
        <v>50</v>
      </c>
      <c r="E18" s="40">
        <v>6.4296143550703604E-3</v>
      </c>
      <c r="F18" s="40">
        <v>0.17482675100836473</v>
      </c>
      <c r="G18" s="40">
        <v>4.3739205100464314E-2</v>
      </c>
      <c r="H18" s="40">
        <v>0.13051718289702072</v>
      </c>
      <c r="I18" s="40">
        <v>1.3017029286310202E-2</v>
      </c>
      <c r="J18" s="40">
        <v>0.16687057507953912</v>
      </c>
      <c r="K18" s="40">
        <v>5.5026493624311557E-2</v>
      </c>
      <c r="L18" s="40">
        <v>0.14475609010830098</v>
      </c>
      <c r="M18" s="40">
        <v>1.652522750211933E-3</v>
      </c>
      <c r="N18" s="40">
        <v>0.23906995542670856</v>
      </c>
      <c r="O18" s="40">
        <v>7.8714308487290441E-2</v>
      </c>
      <c r="P18" s="40">
        <v>0.13021083365266986</v>
      </c>
    </row>
    <row r="19" spans="2:16" x14ac:dyDescent="0.25">
      <c r="B19" s="8">
        <v>16</v>
      </c>
      <c r="C19" s="8">
        <v>15</v>
      </c>
      <c r="D19" s="8">
        <v>30</v>
      </c>
      <c r="E19" s="40">
        <v>0</v>
      </c>
      <c r="F19" s="40">
        <v>0.45828056745933632</v>
      </c>
      <c r="G19" s="40">
        <v>0.16712695086223853</v>
      </c>
      <c r="H19" s="40">
        <v>0.20578051542285775</v>
      </c>
      <c r="I19" s="40">
        <v>0</v>
      </c>
      <c r="J19" s="40">
        <v>0.33911801163416555</v>
      </c>
      <c r="K19" s="40">
        <v>0.28379276777670792</v>
      </c>
      <c r="L19" s="40">
        <v>0.16571232975103523</v>
      </c>
      <c r="M19" s="40">
        <v>0</v>
      </c>
      <c r="N19" s="40">
        <v>0.20891166396574962</v>
      </c>
      <c r="O19" s="40">
        <v>8.5785074825928245E-2</v>
      </c>
      <c r="P19" s="40">
        <v>0.19565717999830007</v>
      </c>
    </row>
    <row r="20" spans="2:16" x14ac:dyDescent="0.25">
      <c r="B20" s="8">
        <v>16</v>
      </c>
      <c r="C20" s="8">
        <v>15</v>
      </c>
      <c r="D20" s="8">
        <v>40</v>
      </c>
      <c r="E20" s="40">
        <v>0</v>
      </c>
      <c r="F20" s="40">
        <v>0.17326472757458083</v>
      </c>
      <c r="G20" s="40">
        <v>0.1267569623117285</v>
      </c>
      <c r="H20" s="40">
        <v>0.14117762969752631</v>
      </c>
      <c r="I20" s="40">
        <v>0</v>
      </c>
      <c r="J20" s="40">
        <v>0.2461878566448302</v>
      </c>
      <c r="K20" s="40">
        <v>0.1385164242877823</v>
      </c>
      <c r="L20" s="40">
        <v>0.16677100734063516</v>
      </c>
      <c r="M20" s="40">
        <v>5.0796030344257012E-3</v>
      </c>
      <c r="N20" s="40">
        <v>0.14918433367256231</v>
      </c>
      <c r="O20" s="40">
        <v>8.1734987472651316E-2</v>
      </c>
      <c r="P20" s="40">
        <v>0.19737020408010625</v>
      </c>
    </row>
    <row r="21" spans="2:16" x14ac:dyDescent="0.25">
      <c r="B21" s="8">
        <v>16</v>
      </c>
      <c r="C21" s="8">
        <v>15</v>
      </c>
      <c r="D21" s="8">
        <v>50</v>
      </c>
      <c r="E21" s="40">
        <v>4.2104556337872111E-4</v>
      </c>
      <c r="F21" s="40">
        <v>0.20103427224679837</v>
      </c>
      <c r="G21" s="40">
        <v>9.4361703785031212E-2</v>
      </c>
      <c r="H21" s="40">
        <v>0.16902580467271092</v>
      </c>
      <c r="I21" s="40">
        <v>4.6492030660429812E-3</v>
      </c>
      <c r="J21" s="40">
        <v>0.24642464302553485</v>
      </c>
      <c r="K21" s="40">
        <v>4.63380295848888E-2</v>
      </c>
      <c r="L21" s="40">
        <v>0.14678519806555582</v>
      </c>
      <c r="M21" s="40">
        <v>1.0544648944918766E-3</v>
      </c>
      <c r="N21" s="40">
        <v>0.18078969140842122</v>
      </c>
      <c r="O21" s="40">
        <v>6.263001139239302E-2</v>
      </c>
      <c r="P21" s="40">
        <v>0.10870131414249569</v>
      </c>
    </row>
    <row r="22" spans="2:16" x14ac:dyDescent="0.25">
      <c r="B22" s="8">
        <v>20</v>
      </c>
      <c r="C22" s="8">
        <v>5</v>
      </c>
      <c r="D22" s="8">
        <v>30</v>
      </c>
      <c r="E22" s="40">
        <v>6.9376779072349718E-4</v>
      </c>
      <c r="F22" s="40">
        <v>0.23153714563792263</v>
      </c>
      <c r="G22" s="40">
        <v>0.10315975198161427</v>
      </c>
      <c r="H22" s="40">
        <v>0.1423469223076812</v>
      </c>
      <c r="I22" s="40">
        <v>1.2481330688962271E-2</v>
      </c>
      <c r="J22" s="40">
        <v>0.1340097340275862</v>
      </c>
      <c r="K22" s="40">
        <v>0.13142908172626794</v>
      </c>
      <c r="L22" s="40">
        <v>0.17494238352406949</v>
      </c>
      <c r="M22" s="40">
        <v>1.1897801895511841E-3</v>
      </c>
      <c r="N22" s="40">
        <v>0.13317048030861497</v>
      </c>
      <c r="O22" s="40">
        <v>7.018950789980466E-2</v>
      </c>
      <c r="P22" s="40">
        <v>0.30156335767664449</v>
      </c>
    </row>
    <row r="23" spans="2:16" x14ac:dyDescent="0.25">
      <c r="B23" s="8">
        <v>20</v>
      </c>
      <c r="C23" s="8">
        <v>5</v>
      </c>
      <c r="D23" s="8">
        <v>40</v>
      </c>
      <c r="E23" s="40">
        <v>3.2943672308448275E-3</v>
      </c>
      <c r="F23" s="40">
        <v>0.19604738389919493</v>
      </c>
      <c r="G23" s="40">
        <v>5.3772835153388363E-2</v>
      </c>
      <c r="H23" s="40">
        <v>0.17349487090090188</v>
      </c>
      <c r="I23" s="40">
        <v>6.3184210848236228E-4</v>
      </c>
      <c r="J23" s="40">
        <v>0.15789207130104313</v>
      </c>
      <c r="K23" s="40">
        <v>8.1029962095210878E-2</v>
      </c>
      <c r="L23" s="40">
        <v>0.13423890293348217</v>
      </c>
      <c r="M23" s="40">
        <v>2.1403276861585267E-2</v>
      </c>
      <c r="N23" s="40">
        <v>0.14323824662401913</v>
      </c>
      <c r="O23" s="40">
        <v>0.1038943554486124</v>
      </c>
      <c r="P23" s="40">
        <v>0.19726443653793074</v>
      </c>
    </row>
    <row r="24" spans="2:16" x14ac:dyDescent="0.25">
      <c r="B24" s="8">
        <v>20</v>
      </c>
      <c r="C24" s="8">
        <v>5</v>
      </c>
      <c r="D24" s="8">
        <v>50</v>
      </c>
      <c r="E24" s="40">
        <v>3.4261398561991124E-3</v>
      </c>
      <c r="F24" s="40">
        <v>0.15199054565022188</v>
      </c>
      <c r="G24" s="40">
        <v>4.4558521351072466E-2</v>
      </c>
      <c r="H24" s="40">
        <v>0.19663818001156988</v>
      </c>
      <c r="I24" s="40">
        <v>9.9796961902891192E-5</v>
      </c>
      <c r="J24" s="40">
        <v>0.17674481427136687</v>
      </c>
      <c r="K24" s="40">
        <v>3.5898686215205436E-2</v>
      </c>
      <c r="L24" s="40">
        <v>0.16889808705990952</v>
      </c>
      <c r="M24" s="40">
        <v>1.2190864076255677E-3</v>
      </c>
      <c r="N24" s="40">
        <v>0.15535896031693872</v>
      </c>
      <c r="O24" s="40">
        <v>7.7211325512267837E-2</v>
      </c>
      <c r="P24" s="40">
        <v>0.15824142713186881</v>
      </c>
    </row>
    <row r="25" spans="2:16" x14ac:dyDescent="0.25">
      <c r="B25" s="8">
        <v>20</v>
      </c>
      <c r="C25" s="8">
        <v>10</v>
      </c>
      <c r="D25" s="8">
        <v>30</v>
      </c>
      <c r="E25" s="40">
        <v>0</v>
      </c>
      <c r="F25" s="40">
        <v>0.20874639496812622</v>
      </c>
      <c r="G25" s="40">
        <v>0.10125816223372304</v>
      </c>
      <c r="H25" s="40">
        <v>0.16740131730549615</v>
      </c>
      <c r="I25" s="40">
        <v>1.1545539460800888E-2</v>
      </c>
      <c r="J25" s="40">
        <v>0.16822494188159137</v>
      </c>
      <c r="K25" s="40">
        <v>7.4730278440863981E-2</v>
      </c>
      <c r="L25" s="40">
        <v>0.17139373163075097</v>
      </c>
      <c r="M25" s="40">
        <v>6.3238772201673903E-4</v>
      </c>
      <c r="N25" s="40">
        <v>0.19804324963324033</v>
      </c>
      <c r="O25" s="40">
        <v>4.9739270058415934E-2</v>
      </c>
      <c r="P25" s="40">
        <v>0.17449487168647687</v>
      </c>
    </row>
    <row r="26" spans="2:16" x14ac:dyDescent="0.25">
      <c r="B26" s="8">
        <v>20</v>
      </c>
      <c r="C26" s="8">
        <v>10</v>
      </c>
      <c r="D26" s="8">
        <v>40</v>
      </c>
      <c r="E26" s="40">
        <v>0</v>
      </c>
      <c r="F26" s="40">
        <v>0.23486609658366625</v>
      </c>
      <c r="G26" s="40">
        <v>9.3403941723598713E-2</v>
      </c>
      <c r="H26" s="40">
        <v>0.17021067682910246</v>
      </c>
      <c r="I26" s="40">
        <v>2.7449207833019126E-3</v>
      </c>
      <c r="J26" s="40">
        <v>0.1365770534985439</v>
      </c>
      <c r="K26" s="40">
        <v>0.1056938448241207</v>
      </c>
      <c r="L26" s="40">
        <v>0.18906500084817246</v>
      </c>
      <c r="M26" s="40">
        <v>1.4357559180857371E-2</v>
      </c>
      <c r="N26" s="40">
        <v>0.17963941582778556</v>
      </c>
      <c r="O26" s="40">
        <v>7.4885797359837206E-2</v>
      </c>
      <c r="P26" s="40">
        <v>0.12890393098718519</v>
      </c>
    </row>
    <row r="27" spans="2:16" x14ac:dyDescent="0.25">
      <c r="B27" s="8">
        <v>20</v>
      </c>
      <c r="C27" s="8">
        <v>10</v>
      </c>
      <c r="D27" s="8">
        <v>50</v>
      </c>
      <c r="E27" s="40">
        <v>1.4591257216882531E-2</v>
      </c>
      <c r="F27" s="40">
        <v>0.17100782224208561</v>
      </c>
      <c r="G27" s="40">
        <v>7.9611456584362097E-2</v>
      </c>
      <c r="H27" s="40">
        <v>0.1644777300067318</v>
      </c>
      <c r="I27" s="40">
        <v>4.8295190356444908E-3</v>
      </c>
      <c r="J27" s="40">
        <v>0.19168158755670717</v>
      </c>
      <c r="K27" s="40">
        <v>8.2387789069890305E-2</v>
      </c>
      <c r="L27" s="40">
        <v>0.13595459267377441</v>
      </c>
      <c r="M27" s="40">
        <v>6.7643313726620832E-4</v>
      </c>
      <c r="N27" s="40">
        <v>0.20945488488675798</v>
      </c>
      <c r="O27" s="40">
        <v>8.6574254346334631E-2</v>
      </c>
      <c r="P27" s="40">
        <v>0.14040139907954802</v>
      </c>
    </row>
    <row r="28" spans="2:16" x14ac:dyDescent="0.25">
      <c r="B28" s="8">
        <v>20</v>
      </c>
      <c r="C28" s="8">
        <v>15</v>
      </c>
      <c r="D28" s="8">
        <v>30</v>
      </c>
      <c r="E28" s="40">
        <v>0</v>
      </c>
      <c r="F28" s="40">
        <v>0.22404839979952521</v>
      </c>
      <c r="G28" s="40">
        <v>0.17395178042792758</v>
      </c>
      <c r="H28" s="40">
        <v>0.20087549630717577</v>
      </c>
      <c r="I28" s="40">
        <v>0</v>
      </c>
      <c r="J28" s="40">
        <v>0.25618899911801318</v>
      </c>
      <c r="K28" s="40">
        <v>0.14107783113323485</v>
      </c>
      <c r="L28" s="40">
        <v>0.17959531170168003</v>
      </c>
      <c r="M28" s="40">
        <v>0</v>
      </c>
      <c r="N28" s="40">
        <v>0.1096616275059876</v>
      </c>
      <c r="O28" s="40">
        <v>0.14470603969522494</v>
      </c>
      <c r="P28" s="40">
        <v>0.20159899620585436</v>
      </c>
    </row>
    <row r="29" spans="2:16" x14ac:dyDescent="0.25">
      <c r="B29" s="8">
        <v>20</v>
      </c>
      <c r="C29" s="8">
        <v>15</v>
      </c>
      <c r="D29" s="8">
        <v>40</v>
      </c>
      <c r="E29" s="40">
        <v>3.9025905116505083E-2</v>
      </c>
      <c r="F29" s="40">
        <v>0.25031374794468603</v>
      </c>
      <c r="G29" s="40">
        <v>0.15830860452721404</v>
      </c>
      <c r="H29" s="40">
        <v>0.19315343926214384</v>
      </c>
      <c r="I29" s="40">
        <v>2.9476411103739292E-3</v>
      </c>
      <c r="J29" s="40">
        <v>0.2140413702012974</v>
      </c>
      <c r="K29" s="40">
        <v>0.11193443465703186</v>
      </c>
      <c r="L29" s="40">
        <v>0.16542971925152333</v>
      </c>
      <c r="M29" s="40">
        <v>8.1735572557142496E-4</v>
      </c>
      <c r="N29" s="40">
        <v>0.20369158592136674</v>
      </c>
      <c r="O29" s="40">
        <v>8.934636051855642E-2</v>
      </c>
      <c r="P29" s="40">
        <v>0.17808790015610659</v>
      </c>
    </row>
    <row r="30" spans="2:16" x14ac:dyDescent="0.25">
      <c r="B30" s="8">
        <v>20</v>
      </c>
      <c r="C30" s="8">
        <v>15</v>
      </c>
      <c r="D30" s="8">
        <v>50</v>
      </c>
      <c r="E30" s="40">
        <v>6.5844230601733765E-3</v>
      </c>
      <c r="F30" s="40">
        <v>0.2101051868743041</v>
      </c>
      <c r="G30" s="40">
        <v>0.10586442873475235</v>
      </c>
      <c r="H30" s="40">
        <v>0.20939368361278418</v>
      </c>
      <c r="I30" s="40">
        <v>7.9200917056657279E-3</v>
      </c>
      <c r="J30" s="40">
        <v>0.13581211485032507</v>
      </c>
      <c r="K30" s="40">
        <v>9.2228636431707894E-2</v>
      </c>
      <c r="L30" s="40">
        <v>0.13213508592513765</v>
      </c>
      <c r="M30" s="40">
        <v>4.4641059100371345E-3</v>
      </c>
      <c r="N30" s="40">
        <v>0.18754763063669966</v>
      </c>
      <c r="O30" s="40">
        <v>8.8653567254243032E-2</v>
      </c>
      <c r="P30" s="40">
        <v>0.14494915913598544</v>
      </c>
    </row>
    <row r="31" spans="2:16" x14ac:dyDescent="0.25">
      <c r="B31" s="42" t="s">
        <v>5</v>
      </c>
      <c r="C31" s="42"/>
      <c r="D31" s="42"/>
      <c r="E31" s="37">
        <f>AVERAGE(E4:E30)</f>
        <v>3.8160947351420249E-3</v>
      </c>
      <c r="F31" s="37">
        <f t="shared" ref="F31:P31" si="0">AVERAGE(F4:F30)</f>
        <v>0.19979670631580101</v>
      </c>
      <c r="G31" s="37">
        <f t="shared" si="0"/>
        <v>8.7995120196389623E-2</v>
      </c>
      <c r="H31" s="37">
        <f t="shared" si="0"/>
        <v>0.17311303332358921</v>
      </c>
      <c r="I31" s="37">
        <f t="shared" si="0"/>
        <v>5.6854524094828362E-3</v>
      </c>
      <c r="J31" s="37">
        <f t="shared" si="0"/>
        <v>0.18613009091924629</v>
      </c>
      <c r="K31" s="37">
        <f t="shared" si="0"/>
        <v>0.10388446063787489</v>
      </c>
      <c r="L31" s="37">
        <f t="shared" si="0"/>
        <v>0.16987874402008682</v>
      </c>
      <c r="M31" s="37">
        <f t="shared" si="0"/>
        <v>4.5575123168672248E-3</v>
      </c>
      <c r="N31" s="37">
        <f t="shared" si="0"/>
        <v>0.17574643192247752</v>
      </c>
      <c r="O31" s="37">
        <f t="shared" si="0"/>
        <v>8.7198531519786834E-2</v>
      </c>
      <c r="P31" s="37">
        <f t="shared" si="0"/>
        <v>0.16266232365591954</v>
      </c>
    </row>
  </sheetData>
  <mergeCells count="4">
    <mergeCell ref="E2:H2"/>
    <mergeCell ref="I2:L2"/>
    <mergeCell ref="M2:P2"/>
    <mergeCell ref="B31:D3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6937B-FB8E-4BCD-9EA6-3CB6B214B02F}">
  <sheetPr>
    <tabColor rgb="FF7030A0"/>
  </sheetPr>
  <dimension ref="A1:AC49"/>
  <sheetViews>
    <sheetView topLeftCell="A6" zoomScale="70" zoomScaleNormal="70" workbookViewId="0">
      <selection activeCell="U46" sqref="U46"/>
    </sheetView>
  </sheetViews>
  <sheetFormatPr defaultRowHeight="15" x14ac:dyDescent="0.25"/>
  <cols>
    <col min="1" max="1" width="9.140625" style="7"/>
    <col min="2" max="16" width="9.140625" style="10"/>
    <col min="17" max="17" width="12.28515625" style="10" bestFit="1" customWidth="1"/>
    <col min="18" max="18" width="9.140625" style="10"/>
    <col min="19" max="19" width="9.85546875" style="10" bestFit="1" customWidth="1"/>
    <col min="20" max="20" width="12.28515625" style="10" bestFit="1" customWidth="1"/>
    <col min="21" max="22" width="9.140625" style="10"/>
    <col min="23" max="23" width="12.28515625" style="10" bestFit="1" customWidth="1"/>
    <col min="24" max="24" width="9.140625" style="10"/>
    <col min="25" max="27" width="16.140625" style="10" bestFit="1" customWidth="1"/>
    <col min="28" max="16384" width="9.140625" style="10"/>
  </cols>
  <sheetData>
    <row r="1" spans="1:29" x14ac:dyDescent="0.25">
      <c r="A1" s="10"/>
    </row>
    <row r="3" spans="1:29" ht="15.75" thickBot="1" x14ac:dyDescent="0.3">
      <c r="A3" s="10"/>
      <c r="B3" s="14" t="s">
        <v>11</v>
      </c>
      <c r="Z3" s="10" t="s">
        <v>11</v>
      </c>
    </row>
    <row r="4" spans="1:29" ht="15.75" thickBot="1" x14ac:dyDescent="0.3">
      <c r="A4" s="10"/>
      <c r="B4" s="47" t="s">
        <v>8</v>
      </c>
      <c r="C4" s="48"/>
      <c r="D4" s="48"/>
      <c r="E4" s="49"/>
      <c r="F4" s="47" t="s">
        <v>9</v>
      </c>
      <c r="G4" s="48"/>
      <c r="H4" s="48"/>
      <c r="I4" s="49"/>
      <c r="J4" s="47" t="s">
        <v>10</v>
      </c>
      <c r="K4" s="48"/>
      <c r="L4" s="48"/>
      <c r="M4" s="49"/>
      <c r="P4" s="10" t="s">
        <v>8</v>
      </c>
      <c r="S4" s="10" t="s">
        <v>9</v>
      </c>
      <c r="V4" s="10" t="s">
        <v>10</v>
      </c>
      <c r="Y4" s="10" t="s">
        <v>8</v>
      </c>
      <c r="Z4" s="10" t="s">
        <v>9</v>
      </c>
      <c r="AA4" s="10" t="s">
        <v>10</v>
      </c>
      <c r="AC4" s="10" t="s">
        <v>11</v>
      </c>
    </row>
    <row r="5" spans="1:29" ht="16.5" thickBot="1" x14ac:dyDescent="0.3">
      <c r="A5" s="10"/>
      <c r="B5" s="15" t="s">
        <v>1</v>
      </c>
      <c r="C5" s="15" t="s">
        <v>2</v>
      </c>
      <c r="D5" s="15" t="s">
        <v>3</v>
      </c>
      <c r="E5" s="15" t="s">
        <v>4</v>
      </c>
      <c r="F5" s="15" t="s">
        <v>1</v>
      </c>
      <c r="G5" s="15" t="s">
        <v>2</v>
      </c>
      <c r="H5" s="15" t="s">
        <v>3</v>
      </c>
      <c r="I5" s="15" t="s">
        <v>4</v>
      </c>
      <c r="J5" s="15" t="s">
        <v>1</v>
      </c>
      <c r="K5" s="15" t="s">
        <v>2</v>
      </c>
      <c r="L5" s="15" t="s">
        <v>3</v>
      </c>
      <c r="M5" s="15" t="s">
        <v>4</v>
      </c>
      <c r="P5" s="10" t="s">
        <v>53</v>
      </c>
      <c r="Q5" s="10" t="s">
        <v>54</v>
      </c>
      <c r="S5" s="10" t="s">
        <v>53</v>
      </c>
      <c r="T5" s="10" t="s">
        <v>54</v>
      </c>
      <c r="V5" s="10" t="s">
        <v>53</v>
      </c>
      <c r="W5" s="10" t="s">
        <v>54</v>
      </c>
      <c r="Y5" s="10" t="s">
        <v>55</v>
      </c>
      <c r="Z5" s="10" t="s">
        <v>55</v>
      </c>
      <c r="AA5" s="10" t="s">
        <v>55</v>
      </c>
      <c r="AC5" s="10" t="s">
        <v>5</v>
      </c>
    </row>
    <row r="6" spans="1:29" ht="16.5" thickBot="1" x14ac:dyDescent="0.3">
      <c r="A6" s="10"/>
      <c r="B6" s="15">
        <v>0.9116343146953243</v>
      </c>
      <c r="C6" s="15">
        <v>0.13294866581711706</v>
      </c>
      <c r="D6" s="15">
        <v>0.38528530997094623</v>
      </c>
      <c r="E6" s="15">
        <v>8.8047593116010431E-2</v>
      </c>
      <c r="F6" s="15">
        <v>0.95103718709886109</v>
      </c>
      <c r="G6" s="15">
        <v>0.14674299013663145</v>
      </c>
      <c r="H6" s="15">
        <v>0.40061314772911111</v>
      </c>
      <c r="I6" s="15">
        <v>9.0909388533505123E-2</v>
      </c>
      <c r="J6" s="15">
        <v>0.95310402125147453</v>
      </c>
      <c r="K6" s="15">
        <v>0.17190353181704002</v>
      </c>
      <c r="L6" s="15">
        <v>0.41311442450445335</v>
      </c>
      <c r="M6" s="15">
        <v>0.10904960717673695</v>
      </c>
      <c r="P6" s="10">
        <f>AVERAGE(C6,E6)</f>
        <v>0.11049812946656375</v>
      </c>
      <c r="Q6" s="10">
        <f>AVERAGE(B6,D6)</f>
        <v>0.64845981233313532</v>
      </c>
      <c r="S6" s="10">
        <f>AVERAGE(G6,I6)</f>
        <v>0.11882618933506828</v>
      </c>
      <c r="T6" s="10">
        <f>AVERAGE(F6,H6)</f>
        <v>0.67582516741398613</v>
      </c>
      <c r="V6" s="10">
        <f>AVERAGE(K6,M6)</f>
        <v>0.14047656949688847</v>
      </c>
      <c r="W6" s="10">
        <f>AVERAGE(J6,L6)</f>
        <v>0.68310922287796394</v>
      </c>
      <c r="Y6" s="10">
        <f>((Q6-P6)/Q6)*100</f>
        <v>82.95991095130546</v>
      </c>
      <c r="Z6" s="10">
        <f>((T6-S6)/T6)*100</f>
        <v>82.417614042141821</v>
      </c>
      <c r="AA6" s="10">
        <f>((W6-V6)/W6)*100</f>
        <v>79.435708845350433</v>
      </c>
      <c r="AC6" s="10">
        <f>AVERAGE(Y6,Z6,AA6)</f>
        <v>81.604411279599233</v>
      </c>
    </row>
    <row r="9" spans="1:29" ht="15.75" thickBot="1" x14ac:dyDescent="0.3">
      <c r="A9" s="10"/>
      <c r="B9" s="14" t="s">
        <v>12</v>
      </c>
      <c r="Z9" s="10" t="s">
        <v>12</v>
      </c>
    </row>
    <row r="10" spans="1:29" ht="15.75" thickBot="1" x14ac:dyDescent="0.3">
      <c r="A10" s="10"/>
      <c r="B10" s="47" t="s">
        <v>8</v>
      </c>
      <c r="C10" s="48"/>
      <c r="D10" s="48"/>
      <c r="E10" s="49"/>
      <c r="F10" s="47" t="s">
        <v>9</v>
      </c>
      <c r="G10" s="48"/>
      <c r="H10" s="48"/>
      <c r="I10" s="49"/>
      <c r="J10" s="47" t="s">
        <v>10</v>
      </c>
      <c r="K10" s="48"/>
      <c r="L10" s="48"/>
      <c r="M10" s="49"/>
      <c r="P10" s="10" t="s">
        <v>8</v>
      </c>
      <c r="S10" s="10" t="s">
        <v>9</v>
      </c>
      <c r="V10" s="10" t="s">
        <v>10</v>
      </c>
      <c r="Y10" s="10" t="s">
        <v>8</v>
      </c>
      <c r="Z10" s="10" t="s">
        <v>9</v>
      </c>
      <c r="AA10" s="10" t="s">
        <v>10</v>
      </c>
      <c r="AC10" s="10" t="s">
        <v>12</v>
      </c>
    </row>
    <row r="11" spans="1:29" ht="16.5" thickBot="1" x14ac:dyDescent="0.3">
      <c r="A11" s="10"/>
      <c r="B11" s="15" t="s">
        <v>1</v>
      </c>
      <c r="C11" s="15" t="s">
        <v>2</v>
      </c>
      <c r="D11" s="15" t="s">
        <v>3</v>
      </c>
      <c r="E11" s="15" t="s">
        <v>4</v>
      </c>
      <c r="F11" s="15" t="s">
        <v>1</v>
      </c>
      <c r="G11" s="15" t="s">
        <v>2</v>
      </c>
      <c r="H11" s="15" t="s">
        <v>3</v>
      </c>
      <c r="I11" s="15" t="s">
        <v>4</v>
      </c>
      <c r="J11" s="15" t="s">
        <v>1</v>
      </c>
      <c r="K11" s="15" t="s">
        <v>2</v>
      </c>
      <c r="L11" s="15" t="s">
        <v>3</v>
      </c>
      <c r="M11" s="15" t="s">
        <v>4</v>
      </c>
      <c r="P11" s="10" t="s">
        <v>53</v>
      </c>
      <c r="Q11" s="10" t="s">
        <v>54</v>
      </c>
      <c r="S11" s="10" t="s">
        <v>53</v>
      </c>
      <c r="T11" s="10" t="s">
        <v>54</v>
      </c>
      <c r="V11" s="10" t="s">
        <v>53</v>
      </c>
      <c r="W11" s="10" t="s">
        <v>54</v>
      </c>
      <c r="Y11" s="10" t="s">
        <v>55</v>
      </c>
      <c r="Z11" s="10" t="s">
        <v>55</v>
      </c>
      <c r="AA11" s="10" t="s">
        <v>55</v>
      </c>
      <c r="AC11" s="10" t="s">
        <v>5</v>
      </c>
    </row>
    <row r="12" spans="1:29" ht="16.5" thickBot="1" x14ac:dyDescent="0.3">
      <c r="A12" s="10"/>
      <c r="B12" s="15">
        <v>1.0999789140704697</v>
      </c>
      <c r="C12" s="15">
        <v>0.74927899164809331</v>
      </c>
      <c r="D12" s="15">
        <v>0.81725353763064434</v>
      </c>
      <c r="E12" s="15">
        <v>0.68134896593198202</v>
      </c>
      <c r="F12" s="15">
        <v>1.1564126552323533</v>
      </c>
      <c r="G12" s="15">
        <v>0.75616307836951391</v>
      </c>
      <c r="H12" s="15">
        <v>0.86347488823464702</v>
      </c>
      <c r="I12" s="15">
        <v>0.69062882362228961</v>
      </c>
      <c r="J12" s="15">
        <v>1.164093596519655</v>
      </c>
      <c r="K12" s="15">
        <v>0.7750333492747864</v>
      </c>
      <c r="L12" s="15">
        <v>0.84885326801275507</v>
      </c>
      <c r="M12" s="15">
        <v>0.67994769053007742</v>
      </c>
      <c r="P12" s="10">
        <f>AVERAGE(C12,E12)</f>
        <v>0.71531397879003766</v>
      </c>
      <c r="Q12" s="10">
        <f>AVERAGE(B12,D12)</f>
        <v>0.95861622585055706</v>
      </c>
      <c r="S12" s="10">
        <f>AVERAGE(G12,I12)</f>
        <v>0.72339595099590182</v>
      </c>
      <c r="T12" s="10">
        <f>AVERAGE(F12,H12)</f>
        <v>1.0099437717335</v>
      </c>
      <c r="V12" s="10">
        <f>AVERAGE(K12,M12)</f>
        <v>0.72749051990243196</v>
      </c>
      <c r="W12" s="10">
        <f>AVERAGE(J12,L12)</f>
        <v>1.006473432266205</v>
      </c>
      <c r="Y12" s="10">
        <f>((Q12-P12)/Q12)*100</f>
        <v>25.380568417214427</v>
      </c>
      <c r="Z12" s="10">
        <f>((T12-S12)/T12)*100</f>
        <v>28.372650909640079</v>
      </c>
      <c r="AA12" s="10">
        <f>((W12-V12)/W12)*100</f>
        <v>27.718855105356035</v>
      </c>
      <c r="AC12" s="10">
        <f>AVERAGE(Y12,Z12,AA12)</f>
        <v>27.157358144070184</v>
      </c>
    </row>
    <row r="15" spans="1:29" ht="15.75" thickBot="1" x14ac:dyDescent="0.3">
      <c r="B15" s="14" t="s">
        <v>58</v>
      </c>
      <c r="Z15" s="10" t="s">
        <v>58</v>
      </c>
    </row>
    <row r="16" spans="1:29" ht="15.75" thickBot="1" x14ac:dyDescent="0.3">
      <c r="B16" s="47" t="s">
        <v>8</v>
      </c>
      <c r="C16" s="48"/>
      <c r="D16" s="48"/>
      <c r="E16" s="49"/>
      <c r="F16" s="47" t="s">
        <v>9</v>
      </c>
      <c r="G16" s="48"/>
      <c r="H16" s="48"/>
      <c r="I16" s="49"/>
      <c r="J16" s="47" t="s">
        <v>10</v>
      </c>
      <c r="K16" s="48"/>
      <c r="L16" s="48"/>
      <c r="M16" s="49"/>
      <c r="P16" s="10" t="s">
        <v>8</v>
      </c>
      <c r="S16" s="10" t="s">
        <v>9</v>
      </c>
      <c r="V16" s="10" t="s">
        <v>10</v>
      </c>
      <c r="Y16" s="10" t="s">
        <v>8</v>
      </c>
      <c r="Z16" s="10" t="s">
        <v>9</v>
      </c>
      <c r="AA16" s="10" t="s">
        <v>10</v>
      </c>
      <c r="AC16" s="10" t="s">
        <v>58</v>
      </c>
    </row>
    <row r="17" spans="1:29" ht="16.5" thickBot="1" x14ac:dyDescent="0.3">
      <c r="B17" s="15" t="s">
        <v>1</v>
      </c>
      <c r="C17" s="15" t="s">
        <v>2</v>
      </c>
      <c r="D17" s="15" t="s">
        <v>3</v>
      </c>
      <c r="E17" s="15" t="s">
        <v>4</v>
      </c>
      <c r="F17" s="15" t="s">
        <v>1</v>
      </c>
      <c r="G17" s="15" t="s">
        <v>2</v>
      </c>
      <c r="H17" s="15" t="s">
        <v>3</v>
      </c>
      <c r="I17" s="15" t="s">
        <v>4</v>
      </c>
      <c r="J17" s="15" t="s">
        <v>1</v>
      </c>
      <c r="K17" s="15" t="s">
        <v>2</v>
      </c>
      <c r="L17" s="15" t="s">
        <v>3</v>
      </c>
      <c r="M17" s="15" t="s">
        <v>4</v>
      </c>
      <c r="P17" s="10" t="s">
        <v>53</v>
      </c>
      <c r="Q17" s="10" t="s">
        <v>54</v>
      </c>
      <c r="S17" s="10" t="s">
        <v>53</v>
      </c>
      <c r="T17" s="10" t="s">
        <v>54</v>
      </c>
      <c r="V17" s="10" t="s">
        <v>53</v>
      </c>
      <c r="W17" s="10" t="s">
        <v>54</v>
      </c>
      <c r="Y17" s="10" t="s">
        <v>55</v>
      </c>
      <c r="Z17" s="10" t="s">
        <v>55</v>
      </c>
      <c r="AA17" s="10" t="s">
        <v>55</v>
      </c>
      <c r="AC17" s="10" t="s">
        <v>5</v>
      </c>
    </row>
    <row r="18" spans="1:29" ht="16.5" thickBot="1" x14ac:dyDescent="0.3">
      <c r="A18" s="10"/>
      <c r="B18" s="15">
        <v>9.5323194367224356E-4</v>
      </c>
      <c r="C18" s="15">
        <v>0.13743751838310259</v>
      </c>
      <c r="D18" s="15">
        <v>6.4145962420253222E-2</v>
      </c>
      <c r="E18" s="15">
        <v>0.11689584406782615</v>
      </c>
      <c r="F18" s="15">
        <v>1.1824019168032761E-3</v>
      </c>
      <c r="G18" s="15">
        <v>0.12018897740888203</v>
      </c>
      <c r="H18" s="15">
        <v>6.6885888419521922E-2</v>
      </c>
      <c r="I18" s="15">
        <v>0.12239368869493515</v>
      </c>
      <c r="J18" s="15">
        <v>8.4361033130961349E-4</v>
      </c>
      <c r="K18" s="15">
        <v>0.11512611891305927</v>
      </c>
      <c r="L18" s="15">
        <v>6.0794205059533021E-2</v>
      </c>
      <c r="M18" s="15">
        <v>0.11530096496578705</v>
      </c>
      <c r="P18" s="10">
        <f>AVERAGE(C18,E18)</f>
        <v>0.12716668122546437</v>
      </c>
      <c r="Q18" s="10">
        <f>AVERAGE(B18,D18)</f>
        <v>3.2549597181962736E-2</v>
      </c>
      <c r="S18" s="10">
        <f>AVERAGE(G18,I18)</f>
        <v>0.12129133305190859</v>
      </c>
      <c r="T18" s="10">
        <f>AVERAGE(F18,H18)</f>
        <v>3.4034145168162597E-2</v>
      </c>
      <c r="V18" s="10">
        <f>AVERAGE(K18,M18)</f>
        <v>0.11521354193942315</v>
      </c>
      <c r="W18" s="10">
        <f>AVERAGE(J18,L18)</f>
        <v>3.0818907695421317E-2</v>
      </c>
      <c r="Y18" s="10">
        <f>((P18-Q18)/P18)*100</f>
        <v>74.403989419010742</v>
      </c>
      <c r="Z18" s="10">
        <f>((S18-T18)/S18)*100</f>
        <v>71.940167271805706</v>
      </c>
      <c r="AA18" s="10">
        <f>((V18-W18)/V18)*100</f>
        <v>73.250620390070779</v>
      </c>
      <c r="AC18" s="10">
        <f>AVERAGE(Y18,Z18,AA18)</f>
        <v>73.198259026962418</v>
      </c>
    </row>
    <row r="21" spans="1:29" ht="15.75" thickBot="1" x14ac:dyDescent="0.3">
      <c r="B21" s="14" t="s">
        <v>59</v>
      </c>
      <c r="Z21" s="10" t="s">
        <v>59</v>
      </c>
    </row>
    <row r="22" spans="1:29" ht="15.75" thickBot="1" x14ac:dyDescent="0.3">
      <c r="B22" s="47" t="s">
        <v>8</v>
      </c>
      <c r="C22" s="48"/>
      <c r="D22" s="48"/>
      <c r="E22" s="49"/>
      <c r="F22" s="47" t="s">
        <v>9</v>
      </c>
      <c r="G22" s="48"/>
      <c r="H22" s="48"/>
      <c r="I22" s="49"/>
      <c r="J22" s="47" t="s">
        <v>10</v>
      </c>
      <c r="K22" s="48"/>
      <c r="L22" s="48"/>
      <c r="M22" s="49"/>
      <c r="P22" s="10" t="s">
        <v>8</v>
      </c>
      <c r="S22" s="10" t="s">
        <v>9</v>
      </c>
      <c r="V22" s="10" t="s">
        <v>10</v>
      </c>
      <c r="Y22" s="10" t="s">
        <v>8</v>
      </c>
      <c r="Z22" s="10" t="s">
        <v>9</v>
      </c>
      <c r="AA22" s="10" t="s">
        <v>10</v>
      </c>
      <c r="AC22" s="10" t="s">
        <v>59</v>
      </c>
    </row>
    <row r="23" spans="1:29" ht="16.5" thickBot="1" x14ac:dyDescent="0.3">
      <c r="B23" s="15" t="s">
        <v>1</v>
      </c>
      <c r="C23" s="15" t="s">
        <v>2</v>
      </c>
      <c r="D23" s="15" t="s">
        <v>3</v>
      </c>
      <c r="E23" s="15" t="s">
        <v>4</v>
      </c>
      <c r="F23" s="15" t="s">
        <v>1</v>
      </c>
      <c r="G23" s="15" t="s">
        <v>2</v>
      </c>
      <c r="H23" s="15" t="s">
        <v>3</v>
      </c>
      <c r="I23" s="15" t="s">
        <v>4</v>
      </c>
      <c r="J23" s="15" t="s">
        <v>1</v>
      </c>
      <c r="K23" s="15" t="s">
        <v>2</v>
      </c>
      <c r="L23" s="15" t="s">
        <v>3</v>
      </c>
      <c r="M23" s="15" t="s">
        <v>4</v>
      </c>
      <c r="P23" s="10" t="s">
        <v>53</v>
      </c>
      <c r="Q23" s="10" t="s">
        <v>54</v>
      </c>
      <c r="S23" s="10" t="s">
        <v>53</v>
      </c>
      <c r="T23" s="10" t="s">
        <v>54</v>
      </c>
      <c r="V23" s="10" t="s">
        <v>53</v>
      </c>
      <c r="W23" s="10" t="s">
        <v>54</v>
      </c>
      <c r="Y23" s="10" t="s">
        <v>55</v>
      </c>
      <c r="Z23" s="10" t="s">
        <v>55</v>
      </c>
      <c r="AA23" s="10" t="s">
        <v>55</v>
      </c>
      <c r="AC23" s="10" t="s">
        <v>5</v>
      </c>
    </row>
    <row r="24" spans="1:29" ht="16.5" thickBot="1" x14ac:dyDescent="0.3">
      <c r="A24" s="10"/>
      <c r="B24" s="15">
        <v>3.8160947351420249E-3</v>
      </c>
      <c r="C24" s="15">
        <v>0.19979670631580101</v>
      </c>
      <c r="D24" s="15">
        <v>8.7995120196389623E-2</v>
      </c>
      <c r="E24" s="15">
        <v>0.17311303332358921</v>
      </c>
      <c r="F24" s="15">
        <v>5.6854524094828362E-3</v>
      </c>
      <c r="G24" s="15">
        <v>0.18613009091924629</v>
      </c>
      <c r="H24" s="15">
        <v>0.10388446063787489</v>
      </c>
      <c r="I24" s="15">
        <v>0.16987874402008682</v>
      </c>
      <c r="J24" s="15">
        <v>4.5575123168672248E-3</v>
      </c>
      <c r="K24" s="15">
        <v>0.17574643192247752</v>
      </c>
      <c r="L24" s="15">
        <v>8.7198531519786834E-2</v>
      </c>
      <c r="M24" s="15">
        <v>0.16266232365591954</v>
      </c>
      <c r="P24" s="10">
        <f>AVERAGE(C24,E24)</f>
        <v>0.18645486981969511</v>
      </c>
      <c r="Q24" s="10">
        <f>AVERAGE(B24,D24)</f>
        <v>4.5905607465765823E-2</v>
      </c>
      <c r="S24" s="10">
        <f>AVERAGE(G24,I24)</f>
        <v>0.17800441746966655</v>
      </c>
      <c r="T24" s="10">
        <f>AVERAGE(F24,H24)</f>
        <v>5.478495652367886E-2</v>
      </c>
      <c r="V24" s="10">
        <f>AVERAGE(K24,M24)</f>
        <v>0.16920437778919853</v>
      </c>
      <c r="W24" s="10">
        <f>AVERAGE(J24,L24)</f>
        <v>4.587802191832703E-2</v>
      </c>
      <c r="Y24" s="10">
        <f>((P24-Q24)/P24)*100</f>
        <v>75.379775540238086</v>
      </c>
      <c r="Z24" s="10">
        <f>((S24-T24)/S24)*100</f>
        <v>69.222698345104448</v>
      </c>
      <c r="AA24" s="10">
        <f>((V24-W24)/V24)*100</f>
        <v>72.886031367649551</v>
      </c>
      <c r="AC24" s="10">
        <f>AVERAGE(Y24,Z24,AA24)</f>
        <v>72.496168417664023</v>
      </c>
    </row>
    <row r="26" spans="1:29" s="18" customFormat="1" x14ac:dyDescent="0.25">
      <c r="A26" s="17"/>
    </row>
    <row r="27" spans="1:29" x14ac:dyDescent="0.25">
      <c r="A27" s="10"/>
    </row>
    <row r="28" spans="1:29" ht="15.75" thickBot="1" x14ac:dyDescent="0.3">
      <c r="A28" s="10"/>
      <c r="B28" s="14" t="s">
        <v>11</v>
      </c>
      <c r="Z28" s="10" t="s">
        <v>11</v>
      </c>
    </row>
    <row r="29" spans="1:29" ht="15.75" thickBot="1" x14ac:dyDescent="0.3">
      <c r="A29" s="10"/>
      <c r="B29" s="47" t="s">
        <v>8</v>
      </c>
      <c r="C29" s="48"/>
      <c r="D29" s="48"/>
      <c r="E29" s="49"/>
      <c r="F29" s="47" t="s">
        <v>9</v>
      </c>
      <c r="G29" s="48"/>
      <c r="H29" s="48"/>
      <c r="I29" s="49"/>
      <c r="J29" s="47" t="s">
        <v>10</v>
      </c>
      <c r="K29" s="48"/>
      <c r="L29" s="48"/>
      <c r="M29" s="49"/>
      <c r="P29" s="10" t="s">
        <v>8</v>
      </c>
      <c r="S29" s="10" t="s">
        <v>9</v>
      </c>
      <c r="V29" s="10" t="s">
        <v>10</v>
      </c>
      <c r="Y29" s="10" t="s">
        <v>8</v>
      </c>
      <c r="Z29" s="10" t="s">
        <v>9</v>
      </c>
      <c r="AA29" s="10" t="s">
        <v>10</v>
      </c>
      <c r="AC29" s="10" t="s">
        <v>11</v>
      </c>
    </row>
    <row r="30" spans="1:29" ht="16.5" thickBot="1" x14ac:dyDescent="0.3">
      <c r="A30" s="10"/>
      <c r="B30" s="15" t="s">
        <v>1</v>
      </c>
      <c r="C30" s="15" t="s">
        <v>2</v>
      </c>
      <c r="D30" s="15" t="s">
        <v>3</v>
      </c>
      <c r="E30" s="15" t="s">
        <v>4</v>
      </c>
      <c r="F30" s="15" t="s">
        <v>1</v>
      </c>
      <c r="G30" s="15" t="s">
        <v>2</v>
      </c>
      <c r="H30" s="15" t="s">
        <v>3</v>
      </c>
      <c r="I30" s="15" t="s">
        <v>4</v>
      </c>
      <c r="J30" s="15" t="s">
        <v>1</v>
      </c>
      <c r="K30" s="15" t="s">
        <v>2</v>
      </c>
      <c r="L30" s="15" t="s">
        <v>3</v>
      </c>
      <c r="M30" s="15" t="s">
        <v>4</v>
      </c>
      <c r="P30" s="10" t="s">
        <v>56</v>
      </c>
      <c r="Q30" s="10" t="s">
        <v>57</v>
      </c>
      <c r="S30" s="10" t="s">
        <v>56</v>
      </c>
      <c r="T30" s="10" t="s">
        <v>57</v>
      </c>
      <c r="V30" s="10" t="s">
        <v>56</v>
      </c>
      <c r="W30" s="10" t="s">
        <v>57</v>
      </c>
      <c r="Y30" s="10" t="s">
        <v>55</v>
      </c>
      <c r="Z30" s="10" t="s">
        <v>55</v>
      </c>
      <c r="AA30" s="10" t="s">
        <v>55</v>
      </c>
      <c r="AC30" s="10" t="s">
        <v>5</v>
      </c>
    </row>
    <row r="31" spans="1:29" ht="16.5" thickBot="1" x14ac:dyDescent="0.3">
      <c r="A31" s="10"/>
      <c r="B31" s="15">
        <v>0.9116343146953243</v>
      </c>
      <c r="C31" s="15">
        <v>0.13294866581711706</v>
      </c>
      <c r="D31" s="15">
        <v>0.38528530997094623</v>
      </c>
      <c r="E31" s="15">
        <v>8.8047593116010431E-2</v>
      </c>
      <c r="F31" s="15">
        <v>0.95103718709886109</v>
      </c>
      <c r="G31" s="15">
        <v>0.14674299013663145</v>
      </c>
      <c r="H31" s="15">
        <v>0.40061314772911111</v>
      </c>
      <c r="I31" s="15">
        <v>9.0909388533505123E-2</v>
      </c>
      <c r="J31" s="15">
        <v>0.95310402125147453</v>
      </c>
      <c r="K31" s="15">
        <v>0.17190353181704002</v>
      </c>
      <c r="L31" s="15">
        <v>0.41311442450445335</v>
      </c>
      <c r="M31" s="15">
        <v>0.10904960717673695</v>
      </c>
      <c r="P31" s="10">
        <f>AVERAGE(D31,E31)</f>
        <v>0.23666645154347832</v>
      </c>
      <c r="Q31" s="10">
        <f>AVERAGE(B31,C31)</f>
        <v>0.52229149025622068</v>
      </c>
      <c r="S31" s="10">
        <f>AVERAGE(H31,I31)</f>
        <v>0.24576126813130811</v>
      </c>
      <c r="T31" s="10">
        <f>AVERAGE(F31,G31)</f>
        <v>0.54889008861774624</v>
      </c>
      <c r="V31" s="10">
        <f>AVERAGE(L31,M31)</f>
        <v>0.26108201584059515</v>
      </c>
      <c r="W31" s="10">
        <f>AVERAGE(J31,K31)</f>
        <v>0.56250377653425732</v>
      </c>
      <c r="Y31" s="10">
        <f>((Q31-P31)/Q31)*100</f>
        <v>54.68690262838156</v>
      </c>
      <c r="Z31" s="10">
        <f>((T31-S31)/T31)*100</f>
        <v>55.225777759951633</v>
      </c>
      <c r="AA31" s="10">
        <f>((W31-V31)/W31)*100</f>
        <v>53.585731024030757</v>
      </c>
      <c r="AC31" s="10">
        <f>AVERAGE(Y31,Z31,AA31)</f>
        <v>54.49947047078799</v>
      </c>
    </row>
    <row r="34" spans="1:29" ht="15.75" thickBot="1" x14ac:dyDescent="0.3">
      <c r="A34" s="10"/>
      <c r="B34" s="14" t="s">
        <v>12</v>
      </c>
      <c r="Z34" s="10" t="s">
        <v>12</v>
      </c>
    </row>
    <row r="35" spans="1:29" ht="15.75" thickBot="1" x14ac:dyDescent="0.3">
      <c r="A35" s="10"/>
      <c r="B35" s="47" t="s">
        <v>8</v>
      </c>
      <c r="C35" s="48"/>
      <c r="D35" s="48"/>
      <c r="E35" s="49"/>
      <c r="F35" s="47" t="s">
        <v>9</v>
      </c>
      <c r="G35" s="48"/>
      <c r="H35" s="48"/>
      <c r="I35" s="49"/>
      <c r="J35" s="47" t="s">
        <v>10</v>
      </c>
      <c r="K35" s="48"/>
      <c r="L35" s="48"/>
      <c r="M35" s="49"/>
      <c r="P35" s="10" t="s">
        <v>8</v>
      </c>
      <c r="S35" s="10" t="s">
        <v>9</v>
      </c>
      <c r="V35" s="10" t="s">
        <v>10</v>
      </c>
      <c r="Y35" s="10" t="s">
        <v>8</v>
      </c>
      <c r="Z35" s="10" t="s">
        <v>9</v>
      </c>
      <c r="AA35" s="10" t="s">
        <v>10</v>
      </c>
      <c r="AC35" s="10" t="s">
        <v>12</v>
      </c>
    </row>
    <row r="36" spans="1:29" ht="16.5" thickBot="1" x14ac:dyDescent="0.3">
      <c r="A36" s="10"/>
      <c r="B36" s="15" t="s">
        <v>1</v>
      </c>
      <c r="C36" s="15" t="s">
        <v>2</v>
      </c>
      <c r="D36" s="15" t="s">
        <v>3</v>
      </c>
      <c r="E36" s="15" t="s">
        <v>4</v>
      </c>
      <c r="F36" s="15" t="s">
        <v>1</v>
      </c>
      <c r="G36" s="15" t="s">
        <v>2</v>
      </c>
      <c r="H36" s="15" t="s">
        <v>3</v>
      </c>
      <c r="I36" s="15" t="s">
        <v>4</v>
      </c>
      <c r="J36" s="15" t="s">
        <v>1</v>
      </c>
      <c r="K36" s="15" t="s">
        <v>2</v>
      </c>
      <c r="L36" s="15" t="s">
        <v>3</v>
      </c>
      <c r="M36" s="15" t="s">
        <v>4</v>
      </c>
      <c r="P36" s="10" t="s">
        <v>56</v>
      </c>
      <c r="Q36" s="10" t="s">
        <v>57</v>
      </c>
      <c r="S36" s="10" t="s">
        <v>56</v>
      </c>
      <c r="T36" s="10" t="s">
        <v>57</v>
      </c>
      <c r="V36" s="10" t="s">
        <v>56</v>
      </c>
      <c r="W36" s="10" t="s">
        <v>57</v>
      </c>
      <c r="Y36" s="10" t="s">
        <v>55</v>
      </c>
      <c r="Z36" s="10" t="s">
        <v>55</v>
      </c>
      <c r="AA36" s="10" t="s">
        <v>55</v>
      </c>
      <c r="AC36" s="10" t="s">
        <v>5</v>
      </c>
    </row>
    <row r="37" spans="1:29" ht="16.5" thickBot="1" x14ac:dyDescent="0.3">
      <c r="A37" s="10"/>
      <c r="B37" s="15">
        <v>1.0999789140704697</v>
      </c>
      <c r="C37" s="15">
        <v>0.74927899164809331</v>
      </c>
      <c r="D37" s="15">
        <v>0.81725353763064434</v>
      </c>
      <c r="E37" s="15">
        <v>0.68134896593198202</v>
      </c>
      <c r="F37" s="15">
        <v>1.1564126552323533</v>
      </c>
      <c r="G37" s="15">
        <v>0.75616307836951391</v>
      </c>
      <c r="H37" s="15">
        <v>0.86347488823464702</v>
      </c>
      <c r="I37" s="15">
        <v>0.69062882362228961</v>
      </c>
      <c r="J37" s="15">
        <v>1.164093596519655</v>
      </c>
      <c r="K37" s="15">
        <v>0.7750333492747864</v>
      </c>
      <c r="L37" s="15">
        <v>0.84885326801275507</v>
      </c>
      <c r="M37" s="15">
        <v>0.67994769053007742</v>
      </c>
      <c r="P37" s="10">
        <f>AVERAGE(D37,E37)</f>
        <v>0.74930125178131313</v>
      </c>
      <c r="Q37" s="10">
        <f>AVERAGE(B37,C37)</f>
        <v>0.92462895285928148</v>
      </c>
      <c r="S37" s="10">
        <f>AVERAGE(H37,I37)</f>
        <v>0.77705185592846826</v>
      </c>
      <c r="T37" s="10">
        <f>AVERAGE(F37,G37)</f>
        <v>0.95628786680093358</v>
      </c>
      <c r="V37" s="10">
        <f>AVERAGE(L37,M37)</f>
        <v>0.7644004792714163</v>
      </c>
      <c r="W37" s="10">
        <f>AVERAGE(J37,K37)</f>
        <v>0.96956347289722067</v>
      </c>
      <c r="Y37" s="10">
        <f>((Q37-P37)/Q37)*100</f>
        <v>18.961952309171455</v>
      </c>
      <c r="Z37" s="10">
        <f>((T37-S37)/T37)*100</f>
        <v>18.742892919060335</v>
      </c>
      <c r="AA37" s="10">
        <f>((W37-V37)/W37)*100</f>
        <v>21.160346832450529</v>
      </c>
      <c r="AC37" s="10">
        <f>AVERAGE(Y37,Z37,AA37)</f>
        <v>19.621730686894107</v>
      </c>
    </row>
    <row r="39" spans="1:29" x14ac:dyDescent="0.25">
      <c r="A39" s="10"/>
    </row>
    <row r="40" spans="1:29" ht="15.75" thickBot="1" x14ac:dyDescent="0.3">
      <c r="B40" s="14" t="s">
        <v>58</v>
      </c>
      <c r="Z40" s="10" t="s">
        <v>58</v>
      </c>
    </row>
    <row r="41" spans="1:29" ht="15.75" thickBot="1" x14ac:dyDescent="0.3">
      <c r="A41" s="10"/>
      <c r="B41" s="47" t="s">
        <v>8</v>
      </c>
      <c r="C41" s="48"/>
      <c r="D41" s="48"/>
      <c r="E41" s="49"/>
      <c r="F41" s="47" t="s">
        <v>9</v>
      </c>
      <c r="G41" s="48"/>
      <c r="H41" s="48"/>
      <c r="I41" s="49"/>
      <c r="J41" s="47" t="s">
        <v>10</v>
      </c>
      <c r="K41" s="48"/>
      <c r="L41" s="48"/>
      <c r="M41" s="49"/>
      <c r="P41" s="10" t="s">
        <v>8</v>
      </c>
      <c r="S41" s="10" t="s">
        <v>9</v>
      </c>
      <c r="V41" s="10" t="s">
        <v>10</v>
      </c>
      <c r="Y41" s="10" t="s">
        <v>8</v>
      </c>
      <c r="Z41" s="10" t="s">
        <v>9</v>
      </c>
      <c r="AA41" s="10" t="s">
        <v>10</v>
      </c>
      <c r="AC41" s="10" t="s">
        <v>58</v>
      </c>
    </row>
    <row r="42" spans="1:29" ht="16.5" thickBot="1" x14ac:dyDescent="0.3">
      <c r="A42" s="10"/>
      <c r="B42" s="15" t="s">
        <v>1</v>
      </c>
      <c r="C42" s="15" t="s">
        <v>2</v>
      </c>
      <c r="D42" s="15" t="s">
        <v>3</v>
      </c>
      <c r="E42" s="15" t="s">
        <v>4</v>
      </c>
      <c r="F42" s="15" t="s">
        <v>1</v>
      </c>
      <c r="G42" s="15" t="s">
        <v>2</v>
      </c>
      <c r="H42" s="15" t="s">
        <v>3</v>
      </c>
      <c r="I42" s="15" t="s">
        <v>4</v>
      </c>
      <c r="J42" s="15" t="s">
        <v>1</v>
      </c>
      <c r="K42" s="15" t="s">
        <v>2</v>
      </c>
      <c r="L42" s="15" t="s">
        <v>3</v>
      </c>
      <c r="M42" s="15" t="s">
        <v>4</v>
      </c>
      <c r="P42" s="10" t="s">
        <v>56</v>
      </c>
      <c r="Q42" s="10" t="s">
        <v>57</v>
      </c>
      <c r="S42" s="10" t="s">
        <v>56</v>
      </c>
      <c r="T42" s="10" t="s">
        <v>57</v>
      </c>
      <c r="V42" s="10" t="s">
        <v>56</v>
      </c>
      <c r="W42" s="10" t="s">
        <v>57</v>
      </c>
      <c r="Y42" s="10" t="s">
        <v>55</v>
      </c>
      <c r="Z42" s="10" t="s">
        <v>55</v>
      </c>
      <c r="AA42" s="10" t="s">
        <v>55</v>
      </c>
      <c r="AC42" s="10" t="s">
        <v>5</v>
      </c>
    </row>
    <row r="43" spans="1:29" ht="16.5" thickBot="1" x14ac:dyDescent="0.3">
      <c r="B43" s="15">
        <v>9.5323194367224356E-4</v>
      </c>
      <c r="C43" s="15">
        <v>0.13743751838310259</v>
      </c>
      <c r="D43" s="15">
        <v>6.4145962420253222E-2</v>
      </c>
      <c r="E43" s="15">
        <v>0.11689584406782615</v>
      </c>
      <c r="F43" s="15">
        <v>1.1824019168032761E-3</v>
      </c>
      <c r="G43" s="15">
        <v>0.12018897740888203</v>
      </c>
      <c r="H43" s="15">
        <v>6.6885888419521922E-2</v>
      </c>
      <c r="I43" s="15">
        <v>0.12239368869493515</v>
      </c>
      <c r="J43" s="15">
        <v>8.4361033130961349E-4</v>
      </c>
      <c r="K43" s="15">
        <v>0.11512611891305927</v>
      </c>
      <c r="L43" s="15">
        <v>6.0794205059533021E-2</v>
      </c>
      <c r="M43" s="15">
        <v>0.11530096496578705</v>
      </c>
      <c r="P43" s="10">
        <f>AVERAGE(D43,E43)</f>
        <v>9.0520903244039691E-2</v>
      </c>
      <c r="Q43" s="10">
        <f>AVERAGE(B43,C43)</f>
        <v>6.9195375163387418E-2</v>
      </c>
      <c r="S43" s="10">
        <f>AVERAGE(H43,I43)</f>
        <v>9.4639788557228544E-2</v>
      </c>
      <c r="T43" s="10">
        <f>AVERAGE(F43,G43)</f>
        <v>6.068568966284265E-2</v>
      </c>
      <c r="V43" s="10">
        <f>AVERAGE(L43,M43)</f>
        <v>8.8047585012660037E-2</v>
      </c>
      <c r="W43" s="10">
        <f>AVERAGE(J43,K43)</f>
        <v>5.798486462218444E-2</v>
      </c>
      <c r="Y43" s="10">
        <f>((P43-Q43)/P43)*100</f>
        <v>23.558677958791186</v>
      </c>
      <c r="Z43" s="10">
        <f>((S43-T43)/S43)*100</f>
        <v>35.877192259209139</v>
      </c>
      <c r="AA43" s="10">
        <f>((V43-W43)/V43)*100</f>
        <v>34.143719428707769</v>
      </c>
      <c r="AC43" s="10">
        <f>AVERAGE(Y43,Z43,AA43)</f>
        <v>31.193196548902694</v>
      </c>
    </row>
    <row r="46" spans="1:29" ht="15.75" thickBot="1" x14ac:dyDescent="0.3">
      <c r="B46" s="14" t="s">
        <v>59</v>
      </c>
      <c r="Z46" s="10" t="s">
        <v>59</v>
      </c>
    </row>
    <row r="47" spans="1:29" ht="15.75" thickBot="1" x14ac:dyDescent="0.3">
      <c r="B47" s="47" t="s">
        <v>8</v>
      </c>
      <c r="C47" s="48"/>
      <c r="D47" s="48"/>
      <c r="E47" s="49"/>
      <c r="F47" s="47" t="s">
        <v>9</v>
      </c>
      <c r="G47" s="48"/>
      <c r="H47" s="48"/>
      <c r="I47" s="49"/>
      <c r="J47" s="47" t="s">
        <v>10</v>
      </c>
      <c r="K47" s="48"/>
      <c r="L47" s="48"/>
      <c r="M47" s="49"/>
      <c r="P47" s="10" t="s">
        <v>8</v>
      </c>
      <c r="S47" s="10" t="s">
        <v>9</v>
      </c>
      <c r="V47" s="10" t="s">
        <v>10</v>
      </c>
      <c r="Y47" s="10" t="s">
        <v>8</v>
      </c>
      <c r="Z47" s="10" t="s">
        <v>9</v>
      </c>
      <c r="AA47" s="10" t="s">
        <v>10</v>
      </c>
      <c r="AC47" s="10" t="s">
        <v>59</v>
      </c>
    </row>
    <row r="48" spans="1:29" ht="16.5" thickBot="1" x14ac:dyDescent="0.3">
      <c r="B48" s="15" t="s">
        <v>1</v>
      </c>
      <c r="C48" s="15" t="s">
        <v>2</v>
      </c>
      <c r="D48" s="15" t="s">
        <v>3</v>
      </c>
      <c r="E48" s="15" t="s">
        <v>4</v>
      </c>
      <c r="F48" s="15" t="s">
        <v>1</v>
      </c>
      <c r="G48" s="15" t="s">
        <v>2</v>
      </c>
      <c r="H48" s="15" t="s">
        <v>3</v>
      </c>
      <c r="I48" s="15" t="s">
        <v>4</v>
      </c>
      <c r="J48" s="15" t="s">
        <v>1</v>
      </c>
      <c r="K48" s="15" t="s">
        <v>2</v>
      </c>
      <c r="L48" s="15" t="s">
        <v>3</v>
      </c>
      <c r="M48" s="15" t="s">
        <v>4</v>
      </c>
      <c r="P48" s="10" t="s">
        <v>56</v>
      </c>
      <c r="Q48" s="10" t="s">
        <v>57</v>
      </c>
      <c r="S48" s="10" t="s">
        <v>56</v>
      </c>
      <c r="T48" s="10" t="s">
        <v>57</v>
      </c>
      <c r="V48" s="10" t="s">
        <v>56</v>
      </c>
      <c r="W48" s="10" t="s">
        <v>57</v>
      </c>
      <c r="Y48" s="10" t="s">
        <v>55</v>
      </c>
      <c r="Z48" s="10" t="s">
        <v>55</v>
      </c>
      <c r="AA48" s="10" t="s">
        <v>55</v>
      </c>
      <c r="AC48" s="10" t="s">
        <v>5</v>
      </c>
    </row>
    <row r="49" spans="2:29" ht="16.5" thickBot="1" x14ac:dyDescent="0.3">
      <c r="B49" s="15">
        <v>3.8160947351420249E-3</v>
      </c>
      <c r="C49" s="15">
        <v>0.19979670631580101</v>
      </c>
      <c r="D49" s="15">
        <v>8.7995120196389623E-2</v>
      </c>
      <c r="E49" s="15">
        <v>0.17311303332358921</v>
      </c>
      <c r="F49" s="15">
        <v>5.6854524094828362E-3</v>
      </c>
      <c r="G49" s="15">
        <v>0.18613009091924629</v>
      </c>
      <c r="H49" s="15">
        <v>0.10388446063787489</v>
      </c>
      <c r="I49" s="15">
        <v>0.16987874402008682</v>
      </c>
      <c r="J49" s="15">
        <v>4.5575123168672248E-3</v>
      </c>
      <c r="K49" s="15">
        <v>0.17574643192247752</v>
      </c>
      <c r="L49" s="15">
        <v>8.7198531519786834E-2</v>
      </c>
      <c r="M49" s="15">
        <v>0.16266232365591954</v>
      </c>
      <c r="P49" s="10">
        <f>AVERAGE(D49,E49)</f>
        <v>0.13055407675998942</v>
      </c>
      <c r="Q49" s="10">
        <f>AVERAGE(B49,C49)</f>
        <v>0.10180640052547152</v>
      </c>
      <c r="S49" s="10">
        <f>AVERAGE(H49,I49)</f>
        <v>0.13688160232898086</v>
      </c>
      <c r="T49" s="10">
        <f>AVERAGE(F49,G49)</f>
        <v>9.5907771664364566E-2</v>
      </c>
      <c r="V49" s="10">
        <f>AVERAGE(L49,M49)</f>
        <v>0.12493042758785319</v>
      </c>
      <c r="W49" s="10">
        <f>AVERAGE(J49,K49)</f>
        <v>9.0151972119672366E-2</v>
      </c>
      <c r="Y49" s="10">
        <f>((P49-Q49)/P49)*100</f>
        <v>22.019746106716852</v>
      </c>
      <c r="Z49" s="10">
        <f>((S49-T49)/S49)*100</f>
        <v>29.933774859049283</v>
      </c>
      <c r="AA49" s="10">
        <f>((V49-W49)/V49)*100</f>
        <v>27.838258572935747</v>
      </c>
      <c r="AC49" s="10">
        <f>AVERAGE(Y49,Z49,AA49)</f>
        <v>26.597259846233957</v>
      </c>
    </row>
  </sheetData>
  <mergeCells count="24">
    <mergeCell ref="B4:E4"/>
    <mergeCell ref="F4:I4"/>
    <mergeCell ref="J4:M4"/>
    <mergeCell ref="B22:E22"/>
    <mergeCell ref="F22:I22"/>
    <mergeCell ref="J22:M22"/>
    <mergeCell ref="B10:E10"/>
    <mergeCell ref="F10:I10"/>
    <mergeCell ref="J10:M10"/>
    <mergeCell ref="B16:E16"/>
    <mergeCell ref="F16:I16"/>
    <mergeCell ref="J16:M16"/>
    <mergeCell ref="B29:E29"/>
    <mergeCell ref="F29:I29"/>
    <mergeCell ref="J29:M29"/>
    <mergeCell ref="B35:E35"/>
    <mergeCell ref="F35:I35"/>
    <mergeCell ref="J35:M35"/>
    <mergeCell ref="B41:E41"/>
    <mergeCell ref="F41:I41"/>
    <mergeCell ref="J41:M41"/>
    <mergeCell ref="B47:E47"/>
    <mergeCell ref="F47:I47"/>
    <mergeCell ref="J47:M4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BA3C-A74E-4F7D-A99F-FB30BEB04224}">
  <sheetPr>
    <tabColor rgb="FFFFFF00"/>
  </sheetPr>
  <dimension ref="C2:AR139"/>
  <sheetViews>
    <sheetView tabSelected="1" topLeftCell="W32" zoomScale="70" zoomScaleNormal="70" workbookViewId="0">
      <selection activeCell="BJ24" sqref="BJ24"/>
    </sheetView>
  </sheetViews>
  <sheetFormatPr defaultRowHeight="15" x14ac:dyDescent="0.25"/>
  <cols>
    <col min="1" max="16384" width="9.140625" style="7"/>
  </cols>
  <sheetData>
    <row r="2" spans="3:44" x14ac:dyDescent="0.25">
      <c r="AI2" s="16"/>
    </row>
    <row r="3" spans="3:44" x14ac:dyDescent="0.25">
      <c r="C3" s="7" t="s">
        <v>40</v>
      </c>
      <c r="AI3" s="16"/>
      <c r="AJ3" s="16"/>
    </row>
    <row r="5" spans="3:44" x14ac:dyDescent="0.25">
      <c r="C5" s="7" t="s">
        <v>41</v>
      </c>
      <c r="G5" s="7" t="s">
        <v>42</v>
      </c>
      <c r="K5" s="7" t="s">
        <v>43</v>
      </c>
      <c r="O5" s="7" t="s">
        <v>44</v>
      </c>
      <c r="S5" s="7" t="s">
        <v>45</v>
      </c>
      <c r="W5" s="7" t="s">
        <v>5</v>
      </c>
    </row>
    <row r="7" spans="3:44" x14ac:dyDescent="0.25">
      <c r="C7" s="7" t="s">
        <v>37</v>
      </c>
      <c r="D7" s="7" t="s">
        <v>38</v>
      </c>
      <c r="E7" s="7" t="s">
        <v>39</v>
      </c>
      <c r="G7" s="7" t="s">
        <v>37</v>
      </c>
      <c r="H7" s="7" t="s">
        <v>38</v>
      </c>
      <c r="I7" s="7" t="s">
        <v>39</v>
      </c>
      <c r="K7" s="7" t="s">
        <v>37</v>
      </c>
      <c r="L7" s="7" t="s">
        <v>38</v>
      </c>
      <c r="M7" s="7" t="s">
        <v>39</v>
      </c>
      <c r="O7" s="7" t="s">
        <v>37</v>
      </c>
      <c r="P7" s="7" t="s">
        <v>38</v>
      </c>
      <c r="Q7" s="7" t="s">
        <v>39</v>
      </c>
      <c r="S7" s="7" t="s">
        <v>37</v>
      </c>
      <c r="T7" s="7" t="s">
        <v>38</v>
      </c>
      <c r="U7" s="7" t="s">
        <v>39</v>
      </c>
      <c r="W7" s="7" t="s">
        <v>37</v>
      </c>
      <c r="X7" s="7" t="s">
        <v>38</v>
      </c>
      <c r="Y7" s="7" t="s">
        <v>39</v>
      </c>
      <c r="AD7" s="1"/>
      <c r="AE7" s="1"/>
      <c r="AF7" s="1"/>
      <c r="AG7" s="45" t="s">
        <v>37</v>
      </c>
      <c r="AH7" s="45"/>
      <c r="AI7" s="45"/>
      <c r="AJ7" s="45"/>
      <c r="AK7" s="45" t="s">
        <v>38</v>
      </c>
      <c r="AL7" s="45"/>
      <c r="AM7" s="45"/>
      <c r="AN7" s="45"/>
      <c r="AO7" s="45" t="s">
        <v>39</v>
      </c>
      <c r="AP7" s="45"/>
      <c r="AQ7" s="45"/>
      <c r="AR7" s="45"/>
    </row>
    <row r="8" spans="3:44" ht="15.75" x14ac:dyDescent="0.25">
      <c r="C8">
        <v>99.838093000000001</v>
      </c>
      <c r="D8">
        <v>112.09737250000001</v>
      </c>
      <c r="E8">
        <v>105.50516229999999</v>
      </c>
      <c r="G8">
        <v>130.24580460000001</v>
      </c>
      <c r="H8">
        <v>100.8559552</v>
      </c>
      <c r="I8">
        <v>100.52223840000001</v>
      </c>
      <c r="K8">
        <v>114.8327937</v>
      </c>
      <c r="L8">
        <v>113.3660182</v>
      </c>
      <c r="M8">
        <v>113.4139519</v>
      </c>
      <c r="O8">
        <v>121.3708371</v>
      </c>
      <c r="P8">
        <v>121.6781189</v>
      </c>
      <c r="Q8">
        <v>113.7383061</v>
      </c>
      <c r="S8">
        <v>111.30875469999999</v>
      </c>
      <c r="T8">
        <v>97.080620999999994</v>
      </c>
      <c r="U8">
        <v>100.9591245</v>
      </c>
      <c r="W8" s="7">
        <f>AVERAGE(C8,G8,K8,O8,S8)</f>
        <v>115.51925662000001</v>
      </c>
      <c r="X8" s="7">
        <f t="shared" ref="X8:Y8" si="0">AVERAGE(D8,H8,L8,P8,T8)</f>
        <v>109.01561715999999</v>
      </c>
      <c r="Y8" s="7">
        <f t="shared" si="0"/>
        <v>106.82775663999999</v>
      </c>
      <c r="AD8" s="13" t="s">
        <v>7</v>
      </c>
      <c r="AE8" s="13" t="s">
        <v>0</v>
      </c>
      <c r="AF8" s="13" t="s">
        <v>6</v>
      </c>
      <c r="AG8" s="2" t="s">
        <v>49</v>
      </c>
      <c r="AH8" s="2" t="s">
        <v>50</v>
      </c>
      <c r="AI8" s="2" t="s">
        <v>51</v>
      </c>
      <c r="AJ8" s="2" t="s">
        <v>52</v>
      </c>
      <c r="AK8" s="2" t="s">
        <v>49</v>
      </c>
      <c r="AL8" s="2" t="s">
        <v>50</v>
      </c>
      <c r="AM8" s="2" t="s">
        <v>51</v>
      </c>
      <c r="AN8" s="2" t="s">
        <v>52</v>
      </c>
      <c r="AO8" s="2" t="s">
        <v>49</v>
      </c>
      <c r="AP8" s="2" t="s">
        <v>50</v>
      </c>
      <c r="AQ8" s="2" t="s">
        <v>51</v>
      </c>
      <c r="AR8" s="2" t="s">
        <v>52</v>
      </c>
    </row>
    <row r="9" spans="3:44" ht="15.75" x14ac:dyDescent="0.25">
      <c r="C9">
        <v>136.27187029999999</v>
      </c>
      <c r="D9">
        <v>122.3178568</v>
      </c>
      <c r="E9">
        <v>114.3253121</v>
      </c>
      <c r="G9">
        <v>116.41375499999999</v>
      </c>
      <c r="H9">
        <v>116.76546140000001</v>
      </c>
      <c r="I9">
        <v>115.0153014</v>
      </c>
      <c r="K9">
        <v>121.1458135</v>
      </c>
      <c r="L9">
        <v>136.51402870000001</v>
      </c>
      <c r="M9">
        <v>121.27683810000001</v>
      </c>
      <c r="O9">
        <v>133.3967964</v>
      </c>
      <c r="P9">
        <v>128.03916989999999</v>
      </c>
      <c r="Q9">
        <v>127.0357794</v>
      </c>
      <c r="S9">
        <v>127.75560179999999</v>
      </c>
      <c r="T9">
        <v>113.606387</v>
      </c>
      <c r="U9">
        <v>112.10190009999999</v>
      </c>
      <c r="W9" s="7">
        <f t="shared" ref="W9:W34" si="1">AVERAGE(C9,G9,K9,O9,S9)</f>
        <v>126.9967674</v>
      </c>
      <c r="X9" s="7">
        <f t="shared" ref="X9:X34" si="2">AVERAGE(D9,H9,L9,P9,T9)</f>
        <v>123.44858076</v>
      </c>
      <c r="Y9" s="7">
        <f t="shared" ref="Y9:Y34" si="3">AVERAGE(E9,I9,M9,Q9,U9)</f>
        <v>117.95102621999999</v>
      </c>
      <c r="AD9" s="8">
        <v>12</v>
      </c>
      <c r="AE9" s="8">
        <v>5</v>
      </c>
      <c r="AF9" s="8">
        <v>30</v>
      </c>
      <c r="AG9" s="4">
        <f>W8</f>
        <v>115.51925662000001</v>
      </c>
      <c r="AH9" s="4">
        <f>W43</f>
        <v>138.33130976000001</v>
      </c>
      <c r="AI9" s="4">
        <f>W78</f>
        <v>107.35217073999999</v>
      </c>
      <c r="AJ9" s="4">
        <f>W113</f>
        <v>140.99301419999998</v>
      </c>
      <c r="AK9" s="4">
        <f>X8</f>
        <v>109.01561715999999</v>
      </c>
      <c r="AL9" s="4">
        <f>X43</f>
        <v>134.22251711999999</v>
      </c>
      <c r="AM9" s="4">
        <f>X78</f>
        <v>109.87822924</v>
      </c>
      <c r="AN9" s="4">
        <f>X113</f>
        <v>143.19981304000001</v>
      </c>
      <c r="AO9" s="4">
        <f>Y8</f>
        <v>106.82775663999999</v>
      </c>
      <c r="AP9" s="4">
        <f>Y43</f>
        <v>144.77856416000003</v>
      </c>
      <c r="AQ9" s="4">
        <f>Y78</f>
        <v>108.55499110000001</v>
      </c>
      <c r="AR9" s="4">
        <f>Y113</f>
        <v>146.46599032</v>
      </c>
    </row>
    <row r="10" spans="3:44" ht="15.75" x14ac:dyDescent="0.25">
      <c r="C10">
        <v>152.27146239999999</v>
      </c>
      <c r="D10">
        <v>128.383049</v>
      </c>
      <c r="E10">
        <v>121.6744447</v>
      </c>
      <c r="G10">
        <v>122.6141571</v>
      </c>
      <c r="H10">
        <v>125.1448664</v>
      </c>
      <c r="I10">
        <v>129.10822640000001</v>
      </c>
      <c r="K10">
        <v>119.5677869</v>
      </c>
      <c r="L10">
        <v>123.7325642</v>
      </c>
      <c r="M10">
        <v>133.36328879999999</v>
      </c>
      <c r="O10">
        <v>122.5707036</v>
      </c>
      <c r="P10">
        <v>124.2698366</v>
      </c>
      <c r="Q10">
        <v>127.61185159999999</v>
      </c>
      <c r="S10">
        <v>125.40550949999999</v>
      </c>
      <c r="T10">
        <v>112.62087270000001</v>
      </c>
      <c r="U10">
        <v>123.7658641</v>
      </c>
      <c r="W10" s="7">
        <f t="shared" si="1"/>
        <v>128.48592389999999</v>
      </c>
      <c r="X10" s="7">
        <f t="shared" si="2"/>
        <v>122.83023778000002</v>
      </c>
      <c r="Y10" s="7">
        <f t="shared" si="3"/>
        <v>127.10473512000002</v>
      </c>
      <c r="AD10" s="8">
        <v>12</v>
      </c>
      <c r="AE10" s="8">
        <v>5</v>
      </c>
      <c r="AF10" s="8">
        <v>40</v>
      </c>
      <c r="AG10" s="4">
        <f t="shared" ref="AG10:AG35" si="4">W9</f>
        <v>126.9967674</v>
      </c>
      <c r="AH10" s="4">
        <f t="shared" ref="AH10:AH35" si="5">W44</f>
        <v>140.09498574</v>
      </c>
      <c r="AI10" s="4">
        <f t="shared" ref="AI10:AI35" si="6">W79</f>
        <v>124.05735253999998</v>
      </c>
      <c r="AJ10" s="4">
        <f t="shared" ref="AJ10:AJ35" si="7">W114</f>
        <v>147.8748425</v>
      </c>
      <c r="AK10" s="4">
        <f t="shared" ref="AK10:AK35" si="8">X9</f>
        <v>123.44858076</v>
      </c>
      <c r="AL10" s="4">
        <f t="shared" ref="AL10:AL35" si="9">X44</f>
        <v>143.8080918</v>
      </c>
      <c r="AM10" s="4">
        <f t="shared" ref="AM10:AM35" si="10">X79</f>
        <v>122.79541120000002</v>
      </c>
      <c r="AN10" s="4">
        <f t="shared" ref="AN10:AN35" si="11">X114</f>
        <v>146.86995345999998</v>
      </c>
      <c r="AO10" s="4">
        <f t="shared" ref="AO10:AO35" si="12">Y9</f>
        <v>117.95102621999999</v>
      </c>
      <c r="AP10" s="4">
        <f t="shared" ref="AP10:AP35" si="13">Y44</f>
        <v>155.41894454000001</v>
      </c>
      <c r="AQ10" s="4">
        <f t="shared" ref="AQ10:AQ35" si="14">Y79</f>
        <v>109.90055554</v>
      </c>
      <c r="AR10" s="4">
        <f t="shared" ref="AR10:AR35" si="15">Y114</f>
        <v>151.10023150000001</v>
      </c>
    </row>
    <row r="11" spans="3:44" ht="15.75" x14ac:dyDescent="0.25">
      <c r="C11">
        <v>116.92538399999999</v>
      </c>
      <c r="D11">
        <v>108.5379626</v>
      </c>
      <c r="E11">
        <v>111.438508</v>
      </c>
      <c r="G11">
        <v>103.1957938</v>
      </c>
      <c r="H11">
        <v>120.83467779999999</v>
      </c>
      <c r="I11">
        <v>104.5375743</v>
      </c>
      <c r="K11">
        <v>106.6746272</v>
      </c>
      <c r="L11">
        <v>104.7734985</v>
      </c>
      <c r="M11">
        <v>112.9565557</v>
      </c>
      <c r="O11">
        <v>104.3725888</v>
      </c>
      <c r="P11">
        <v>108.58957100000001</v>
      </c>
      <c r="Q11">
        <v>99.267328000000006</v>
      </c>
      <c r="S11">
        <v>122.68548269999999</v>
      </c>
      <c r="T11">
        <v>107.2007047</v>
      </c>
      <c r="U11">
        <v>111.3621875</v>
      </c>
      <c r="W11" s="7">
        <f t="shared" si="1"/>
        <v>110.7707753</v>
      </c>
      <c r="X11" s="7">
        <f t="shared" si="2"/>
        <v>109.98728291999998</v>
      </c>
      <c r="Y11" s="7">
        <f t="shared" si="3"/>
        <v>107.9124307</v>
      </c>
      <c r="AD11" s="8">
        <v>12</v>
      </c>
      <c r="AE11" s="8">
        <v>5</v>
      </c>
      <c r="AF11" s="8">
        <v>50</v>
      </c>
      <c r="AG11" s="4">
        <f t="shared" si="4"/>
        <v>128.48592389999999</v>
      </c>
      <c r="AH11" s="4">
        <f t="shared" si="5"/>
        <v>146.72528696000001</v>
      </c>
      <c r="AI11" s="4">
        <f t="shared" si="6"/>
        <v>125.9735884</v>
      </c>
      <c r="AJ11" s="4">
        <f t="shared" si="7"/>
        <v>146.55687273999999</v>
      </c>
      <c r="AK11" s="4">
        <f t="shared" si="8"/>
        <v>122.83023778000002</v>
      </c>
      <c r="AL11" s="4">
        <f t="shared" si="9"/>
        <v>150.09086215999997</v>
      </c>
      <c r="AM11" s="4">
        <f t="shared" si="10"/>
        <v>127.37487326</v>
      </c>
      <c r="AN11" s="4">
        <f t="shared" si="11"/>
        <v>154.61468675999998</v>
      </c>
      <c r="AO11" s="4">
        <f t="shared" si="12"/>
        <v>127.10473512000002</v>
      </c>
      <c r="AP11" s="4">
        <f t="shared" si="13"/>
        <v>149.9001298</v>
      </c>
      <c r="AQ11" s="4">
        <f t="shared" si="14"/>
        <v>123.57532808000001</v>
      </c>
      <c r="AR11" s="4">
        <f t="shared" si="15"/>
        <v>149.96798752000001</v>
      </c>
    </row>
    <row r="12" spans="3:44" ht="15.75" x14ac:dyDescent="0.25">
      <c r="C12">
        <v>116.1697506</v>
      </c>
      <c r="D12">
        <v>116.2375929</v>
      </c>
      <c r="E12">
        <v>121.88774600000001</v>
      </c>
      <c r="G12">
        <v>134.986594</v>
      </c>
      <c r="H12">
        <v>138.91122060000001</v>
      </c>
      <c r="I12">
        <v>113.1201028</v>
      </c>
      <c r="K12">
        <v>137.44856609999999</v>
      </c>
      <c r="L12">
        <v>140.36355570000001</v>
      </c>
      <c r="M12">
        <v>123.9896461</v>
      </c>
      <c r="O12">
        <v>123.5072018</v>
      </c>
      <c r="P12">
        <v>115.9014511</v>
      </c>
      <c r="Q12">
        <v>109.6005092</v>
      </c>
      <c r="S12">
        <v>126.37441560000001</v>
      </c>
      <c r="T12">
        <v>122.4124595</v>
      </c>
      <c r="U12">
        <v>128.2273347</v>
      </c>
      <c r="W12" s="7">
        <f t="shared" si="1"/>
        <v>127.69730561999999</v>
      </c>
      <c r="X12" s="7">
        <f t="shared" si="2"/>
        <v>126.76525595999999</v>
      </c>
      <c r="Y12" s="7">
        <f t="shared" si="3"/>
        <v>119.36506776000002</v>
      </c>
      <c r="AD12" s="8">
        <v>12</v>
      </c>
      <c r="AE12" s="8">
        <v>10</v>
      </c>
      <c r="AF12" s="8">
        <v>30</v>
      </c>
      <c r="AG12" s="4">
        <f t="shared" si="4"/>
        <v>110.7707753</v>
      </c>
      <c r="AH12" s="4">
        <f t="shared" si="5"/>
        <v>141.13308042</v>
      </c>
      <c r="AI12" s="4">
        <f t="shared" si="6"/>
        <v>111.72573488</v>
      </c>
      <c r="AJ12" s="4">
        <f t="shared" si="7"/>
        <v>149.584316</v>
      </c>
      <c r="AK12" s="4">
        <f t="shared" si="8"/>
        <v>109.98728291999998</v>
      </c>
      <c r="AL12" s="4">
        <f t="shared" si="9"/>
        <v>141.71208028000001</v>
      </c>
      <c r="AM12" s="4">
        <f t="shared" si="10"/>
        <v>110.5017526</v>
      </c>
      <c r="AN12" s="4">
        <f t="shared" si="11"/>
        <v>154.39921340000001</v>
      </c>
      <c r="AO12" s="4">
        <f t="shared" si="12"/>
        <v>107.9124307</v>
      </c>
      <c r="AP12" s="4">
        <f t="shared" si="13"/>
        <v>142.1353896</v>
      </c>
      <c r="AQ12" s="4">
        <f t="shared" si="14"/>
        <v>115.30822688000001</v>
      </c>
      <c r="AR12" s="4">
        <f t="shared" si="15"/>
        <v>157.32885412000002</v>
      </c>
    </row>
    <row r="13" spans="3:44" ht="15.75" x14ac:dyDescent="0.25">
      <c r="C13">
        <v>127.77715999999999</v>
      </c>
      <c r="D13">
        <v>117.5994209</v>
      </c>
      <c r="E13">
        <v>121.5757775</v>
      </c>
      <c r="G13">
        <v>121.51232090000001</v>
      </c>
      <c r="H13">
        <v>137.7975888</v>
      </c>
      <c r="I13">
        <v>125.2025228</v>
      </c>
      <c r="K13">
        <v>124.0143628</v>
      </c>
      <c r="L13">
        <v>127.2659048</v>
      </c>
      <c r="M13">
        <v>116.43120209999999</v>
      </c>
      <c r="O13">
        <v>130.09836079999999</v>
      </c>
      <c r="P13">
        <v>120.99800020000001</v>
      </c>
      <c r="Q13">
        <v>126.3938438</v>
      </c>
      <c r="S13">
        <v>122.5854293</v>
      </c>
      <c r="T13">
        <v>117.0843765</v>
      </c>
      <c r="U13">
        <v>120.77325740000001</v>
      </c>
      <c r="W13" s="7">
        <f t="shared" si="1"/>
        <v>125.19752676</v>
      </c>
      <c r="X13" s="7">
        <f t="shared" si="2"/>
        <v>124.14905824</v>
      </c>
      <c r="Y13" s="7">
        <f t="shared" si="3"/>
        <v>122.07532072000001</v>
      </c>
      <c r="AD13" s="8">
        <v>12</v>
      </c>
      <c r="AE13" s="8">
        <v>10</v>
      </c>
      <c r="AF13" s="8">
        <v>40</v>
      </c>
      <c r="AG13" s="4">
        <f t="shared" si="4"/>
        <v>127.69730561999999</v>
      </c>
      <c r="AH13" s="4">
        <f t="shared" si="5"/>
        <v>148.25951603999999</v>
      </c>
      <c r="AI13" s="4">
        <f t="shared" si="6"/>
        <v>126.77403613999999</v>
      </c>
      <c r="AJ13" s="4">
        <f t="shared" si="7"/>
        <v>152.51961081999997</v>
      </c>
      <c r="AK13" s="4">
        <f t="shared" si="8"/>
        <v>126.76525595999999</v>
      </c>
      <c r="AL13" s="4">
        <f t="shared" si="9"/>
        <v>154.24094718000001</v>
      </c>
      <c r="AM13" s="4">
        <f t="shared" si="10"/>
        <v>126.42703739999999</v>
      </c>
      <c r="AN13" s="4">
        <f t="shared" si="11"/>
        <v>155.23840329999999</v>
      </c>
      <c r="AO13" s="4">
        <f t="shared" si="12"/>
        <v>119.36506776000002</v>
      </c>
      <c r="AP13" s="4">
        <f t="shared" si="13"/>
        <v>149.27381573999997</v>
      </c>
      <c r="AQ13" s="4">
        <f t="shared" si="14"/>
        <v>115.29084988</v>
      </c>
      <c r="AR13" s="4">
        <f t="shared" si="15"/>
        <v>159.91759773999996</v>
      </c>
    </row>
    <row r="14" spans="3:44" ht="15.75" x14ac:dyDescent="0.25">
      <c r="C14">
        <v>112.5524607</v>
      </c>
      <c r="D14">
        <v>128.12811490000001</v>
      </c>
      <c r="E14">
        <v>114.2436605</v>
      </c>
      <c r="G14">
        <v>130.6433706</v>
      </c>
      <c r="H14">
        <v>113.6319633</v>
      </c>
      <c r="I14">
        <v>123.9348289</v>
      </c>
      <c r="K14">
        <v>124.1385796</v>
      </c>
      <c r="L14">
        <v>120.71836209999999</v>
      </c>
      <c r="M14">
        <v>152.22534279999999</v>
      </c>
      <c r="O14">
        <v>124.0012354</v>
      </c>
      <c r="P14">
        <v>118.6419022</v>
      </c>
      <c r="Q14">
        <v>114.8585131</v>
      </c>
      <c r="S14">
        <v>116.61784280000001</v>
      </c>
      <c r="T14">
        <v>111.80887610000001</v>
      </c>
      <c r="U14">
        <v>113.834091</v>
      </c>
      <c r="W14" s="7">
        <f t="shared" si="1"/>
        <v>121.59069782000002</v>
      </c>
      <c r="X14" s="7">
        <f t="shared" si="2"/>
        <v>118.58584372</v>
      </c>
      <c r="Y14" s="7">
        <f t="shared" si="3"/>
        <v>123.81928726000001</v>
      </c>
      <c r="AD14" s="8">
        <v>12</v>
      </c>
      <c r="AE14" s="8">
        <v>10</v>
      </c>
      <c r="AF14" s="8">
        <v>50</v>
      </c>
      <c r="AG14" s="4">
        <f t="shared" si="4"/>
        <v>125.19752676</v>
      </c>
      <c r="AH14" s="4">
        <f t="shared" si="5"/>
        <v>149.7186112</v>
      </c>
      <c r="AI14" s="4">
        <f t="shared" si="6"/>
        <v>130.22823339999999</v>
      </c>
      <c r="AJ14" s="4">
        <f t="shared" si="7"/>
        <v>147.55532921999998</v>
      </c>
      <c r="AK14" s="4">
        <f t="shared" si="8"/>
        <v>124.14905824</v>
      </c>
      <c r="AL14" s="4">
        <f t="shared" si="9"/>
        <v>157.72913504000002</v>
      </c>
      <c r="AM14" s="4">
        <f t="shared" si="10"/>
        <v>124.74986904000002</v>
      </c>
      <c r="AN14" s="4">
        <f t="shared" si="11"/>
        <v>159.89848605999998</v>
      </c>
      <c r="AO14" s="4">
        <f t="shared" si="12"/>
        <v>122.07532072000001</v>
      </c>
      <c r="AP14" s="4">
        <f t="shared" si="13"/>
        <v>161.90109078</v>
      </c>
      <c r="AQ14" s="4">
        <f t="shared" si="14"/>
        <v>119.99733418000001</v>
      </c>
      <c r="AR14" s="4">
        <f t="shared" si="15"/>
        <v>167.91854769999998</v>
      </c>
    </row>
    <row r="15" spans="3:44" ht="15.75" x14ac:dyDescent="0.25">
      <c r="C15">
        <v>122.90009910000001</v>
      </c>
      <c r="D15">
        <v>137.91964050000001</v>
      </c>
      <c r="E15">
        <v>125.7514025</v>
      </c>
      <c r="G15">
        <v>117.872632</v>
      </c>
      <c r="H15">
        <v>118.0060608</v>
      </c>
      <c r="I15">
        <v>121.78002720000001</v>
      </c>
      <c r="K15">
        <v>126.1738627</v>
      </c>
      <c r="L15">
        <v>142.94452770000001</v>
      </c>
      <c r="M15">
        <v>125.3198051</v>
      </c>
      <c r="O15">
        <v>118.5060096</v>
      </c>
      <c r="P15">
        <v>116.6664851</v>
      </c>
      <c r="Q15">
        <v>126.6631816</v>
      </c>
      <c r="S15">
        <v>132.2839755</v>
      </c>
      <c r="T15">
        <v>121.4111845</v>
      </c>
      <c r="U15">
        <v>112.9117825</v>
      </c>
      <c r="W15" s="7">
        <f t="shared" si="1"/>
        <v>123.54731577999999</v>
      </c>
      <c r="X15" s="7">
        <f t="shared" si="2"/>
        <v>127.38957972</v>
      </c>
      <c r="Y15" s="7">
        <f t="shared" si="3"/>
        <v>122.48523977999999</v>
      </c>
      <c r="AD15" s="8">
        <v>12</v>
      </c>
      <c r="AE15" s="8">
        <v>15</v>
      </c>
      <c r="AF15" s="8">
        <v>30</v>
      </c>
      <c r="AG15" s="4">
        <f t="shared" si="4"/>
        <v>121.59069782000002</v>
      </c>
      <c r="AH15" s="4">
        <f t="shared" si="5"/>
        <v>146.84650979999998</v>
      </c>
      <c r="AI15" s="4">
        <f t="shared" si="6"/>
        <v>117.33004000000001</v>
      </c>
      <c r="AJ15" s="4">
        <f t="shared" si="7"/>
        <v>147.74257979999999</v>
      </c>
      <c r="AK15" s="4">
        <f t="shared" si="8"/>
        <v>118.58584372</v>
      </c>
      <c r="AL15" s="4">
        <f t="shared" si="9"/>
        <v>142.28257073999998</v>
      </c>
      <c r="AM15" s="4">
        <f t="shared" si="10"/>
        <v>118.15608112</v>
      </c>
      <c r="AN15" s="4">
        <f t="shared" si="11"/>
        <v>154.91392916000001</v>
      </c>
      <c r="AO15" s="4">
        <f t="shared" si="12"/>
        <v>123.81928726000001</v>
      </c>
      <c r="AP15" s="4">
        <f t="shared" si="13"/>
        <v>151.86600024000001</v>
      </c>
      <c r="AQ15" s="4">
        <f t="shared" si="14"/>
        <v>117.51105316</v>
      </c>
      <c r="AR15" s="4">
        <f t="shared" si="15"/>
        <v>160.67630394</v>
      </c>
    </row>
    <row r="16" spans="3:44" ht="15.75" x14ac:dyDescent="0.25">
      <c r="C16">
        <v>136.21062280000001</v>
      </c>
      <c r="D16">
        <v>136.78303539999999</v>
      </c>
      <c r="E16">
        <v>144.4799252</v>
      </c>
      <c r="G16">
        <v>151.01929910000001</v>
      </c>
      <c r="H16">
        <v>127.7515729</v>
      </c>
      <c r="I16">
        <v>152.2459728</v>
      </c>
      <c r="K16">
        <v>130.09011599999999</v>
      </c>
      <c r="L16">
        <v>138.3992226</v>
      </c>
      <c r="M16">
        <v>140.962198</v>
      </c>
      <c r="O16">
        <v>127.6749621</v>
      </c>
      <c r="P16">
        <v>134.5048505</v>
      </c>
      <c r="Q16">
        <v>133.1178893</v>
      </c>
      <c r="S16">
        <v>128.5874182</v>
      </c>
      <c r="T16">
        <v>131.705409</v>
      </c>
      <c r="U16">
        <v>128.76808339999999</v>
      </c>
      <c r="W16" s="7">
        <f t="shared" si="1"/>
        <v>134.71648364000001</v>
      </c>
      <c r="X16" s="7">
        <f t="shared" si="2"/>
        <v>133.82881807999999</v>
      </c>
      <c r="Y16" s="7">
        <f t="shared" si="3"/>
        <v>139.91481374</v>
      </c>
      <c r="AD16" s="8">
        <v>12</v>
      </c>
      <c r="AE16" s="8">
        <v>15</v>
      </c>
      <c r="AF16" s="8">
        <v>40</v>
      </c>
      <c r="AG16" s="4">
        <f t="shared" si="4"/>
        <v>123.54731577999999</v>
      </c>
      <c r="AH16" s="4">
        <f t="shared" si="5"/>
        <v>148.62084241999997</v>
      </c>
      <c r="AI16" s="4">
        <f t="shared" si="6"/>
        <v>121.83725690000001</v>
      </c>
      <c r="AJ16" s="4">
        <f t="shared" si="7"/>
        <v>151.02702095999999</v>
      </c>
      <c r="AK16" s="4">
        <f t="shared" si="8"/>
        <v>127.38957972</v>
      </c>
      <c r="AL16" s="4">
        <f t="shared" si="9"/>
        <v>152.20792125999998</v>
      </c>
      <c r="AM16" s="4">
        <f t="shared" si="10"/>
        <v>119.40507244</v>
      </c>
      <c r="AN16" s="4">
        <f t="shared" si="11"/>
        <v>154.40859571999999</v>
      </c>
      <c r="AO16" s="4">
        <f t="shared" si="12"/>
        <v>122.48523977999999</v>
      </c>
      <c r="AP16" s="4">
        <f t="shared" si="13"/>
        <v>154.06071752</v>
      </c>
      <c r="AQ16" s="4">
        <f t="shared" si="14"/>
        <v>126.37676533999998</v>
      </c>
      <c r="AR16" s="4">
        <f t="shared" si="15"/>
        <v>175.43611264</v>
      </c>
    </row>
    <row r="17" spans="3:44" ht="15.75" x14ac:dyDescent="0.25">
      <c r="C17">
        <v>117.9728822</v>
      </c>
      <c r="D17">
        <v>143.58638669999999</v>
      </c>
      <c r="E17">
        <v>116.4835854</v>
      </c>
      <c r="G17">
        <v>118.7427002</v>
      </c>
      <c r="H17">
        <v>118.8140245</v>
      </c>
      <c r="I17">
        <v>118.15035090000001</v>
      </c>
      <c r="K17">
        <v>121.8227035</v>
      </c>
      <c r="L17">
        <v>133.65322209999999</v>
      </c>
      <c r="M17">
        <v>116.6694427</v>
      </c>
      <c r="O17">
        <v>125.61147459999999</v>
      </c>
      <c r="P17">
        <v>119.9635715</v>
      </c>
      <c r="Q17">
        <v>109.06473370000001</v>
      </c>
      <c r="S17">
        <v>130.1778296</v>
      </c>
      <c r="T17">
        <v>112.8963913</v>
      </c>
      <c r="U17">
        <v>114.4199682</v>
      </c>
      <c r="W17" s="7">
        <f t="shared" si="1"/>
        <v>122.86551802</v>
      </c>
      <c r="X17" s="7">
        <f t="shared" si="2"/>
        <v>125.78271921999999</v>
      </c>
      <c r="Y17" s="7">
        <f t="shared" si="3"/>
        <v>114.95761617999999</v>
      </c>
      <c r="AD17" s="8">
        <v>12</v>
      </c>
      <c r="AE17" s="8">
        <v>15</v>
      </c>
      <c r="AF17" s="8">
        <v>50</v>
      </c>
      <c r="AG17" s="4">
        <f t="shared" si="4"/>
        <v>134.71648364000001</v>
      </c>
      <c r="AH17" s="4">
        <f t="shared" si="5"/>
        <v>158.59008935999998</v>
      </c>
      <c r="AI17" s="4">
        <f t="shared" si="6"/>
        <v>132.25400053999996</v>
      </c>
      <c r="AJ17" s="4">
        <f t="shared" si="7"/>
        <v>161.31166837999999</v>
      </c>
      <c r="AK17" s="4">
        <f t="shared" si="8"/>
        <v>133.82881807999999</v>
      </c>
      <c r="AL17" s="4">
        <f t="shared" si="9"/>
        <v>151.99546191999997</v>
      </c>
      <c r="AM17" s="4">
        <f t="shared" si="10"/>
        <v>130.72135452000001</v>
      </c>
      <c r="AN17" s="4">
        <f t="shared" si="11"/>
        <v>171.54196024000004</v>
      </c>
      <c r="AO17" s="4">
        <f t="shared" si="12"/>
        <v>139.91481374</v>
      </c>
      <c r="AP17" s="4">
        <f t="shared" si="13"/>
        <v>163.28742980000001</v>
      </c>
      <c r="AQ17" s="4">
        <f t="shared" si="14"/>
        <v>129.42256762</v>
      </c>
      <c r="AR17" s="4">
        <f t="shared" si="15"/>
        <v>169.23523354</v>
      </c>
    </row>
    <row r="18" spans="3:44" ht="15.75" x14ac:dyDescent="0.25">
      <c r="C18">
        <v>129.61558640000001</v>
      </c>
      <c r="D18">
        <v>123.7712255</v>
      </c>
      <c r="E18">
        <v>137.02968630000001</v>
      </c>
      <c r="G18">
        <v>129.7431881</v>
      </c>
      <c r="H18">
        <v>122.5403161</v>
      </c>
      <c r="I18">
        <v>131.6326948</v>
      </c>
      <c r="K18">
        <v>130.67544749999999</v>
      </c>
      <c r="L18">
        <v>138.9281163</v>
      </c>
      <c r="M18">
        <v>145.3779801</v>
      </c>
      <c r="O18">
        <v>118.8360333</v>
      </c>
      <c r="P18">
        <v>148.38224959999999</v>
      </c>
      <c r="Q18">
        <v>161.87717979999999</v>
      </c>
      <c r="S18">
        <v>123.2410082</v>
      </c>
      <c r="T18">
        <v>117.3055209</v>
      </c>
      <c r="U18">
        <v>125.34889680000001</v>
      </c>
      <c r="W18" s="7">
        <f t="shared" si="1"/>
        <v>126.42225269999999</v>
      </c>
      <c r="X18" s="7">
        <f t="shared" si="2"/>
        <v>130.18548568</v>
      </c>
      <c r="Y18" s="7">
        <f t="shared" si="3"/>
        <v>140.25328756000002</v>
      </c>
      <c r="AD18" s="8">
        <v>16</v>
      </c>
      <c r="AE18" s="8">
        <v>5</v>
      </c>
      <c r="AF18" s="8">
        <v>30</v>
      </c>
      <c r="AG18" s="4">
        <f t="shared" si="4"/>
        <v>122.86551802</v>
      </c>
      <c r="AH18" s="4">
        <f t="shared" si="5"/>
        <v>154.67846844000002</v>
      </c>
      <c r="AI18" s="4">
        <f t="shared" si="6"/>
        <v>125.96741213999999</v>
      </c>
      <c r="AJ18" s="4">
        <f t="shared" si="7"/>
        <v>159.68841937999997</v>
      </c>
      <c r="AK18" s="4">
        <f t="shared" si="8"/>
        <v>125.78271921999999</v>
      </c>
      <c r="AL18" s="4">
        <f t="shared" si="9"/>
        <v>156.06343906000001</v>
      </c>
      <c r="AM18" s="4">
        <f t="shared" si="10"/>
        <v>121.09331321999998</v>
      </c>
      <c r="AN18" s="4">
        <f t="shared" si="11"/>
        <v>158.71163914000002</v>
      </c>
      <c r="AO18" s="4">
        <f t="shared" si="12"/>
        <v>114.95761617999999</v>
      </c>
      <c r="AP18" s="4">
        <f t="shared" si="13"/>
        <v>162.79370807999999</v>
      </c>
      <c r="AQ18" s="4">
        <f t="shared" si="14"/>
        <v>128.21730235999999</v>
      </c>
      <c r="AR18" s="4">
        <f t="shared" si="15"/>
        <v>170.15013324</v>
      </c>
    </row>
    <row r="19" spans="3:44" ht="15.75" x14ac:dyDescent="0.25">
      <c r="C19">
        <v>141.76692840000001</v>
      </c>
      <c r="D19">
        <v>131.08648700000001</v>
      </c>
      <c r="E19">
        <v>135.8354076</v>
      </c>
      <c r="G19">
        <v>149.6272567</v>
      </c>
      <c r="H19">
        <v>152.58086560000001</v>
      </c>
      <c r="I19">
        <v>138.1060176</v>
      </c>
      <c r="K19">
        <v>134.2983079</v>
      </c>
      <c r="L19">
        <v>136.49831810000001</v>
      </c>
      <c r="M19">
        <v>138.28815309999999</v>
      </c>
      <c r="O19">
        <v>140.9757438</v>
      </c>
      <c r="P19">
        <v>124.7168047</v>
      </c>
      <c r="Q19">
        <v>127.22039789999999</v>
      </c>
      <c r="S19">
        <v>134.76367999999999</v>
      </c>
      <c r="T19">
        <v>130.01316629999999</v>
      </c>
      <c r="U19">
        <v>136.93529989999999</v>
      </c>
      <c r="W19" s="7">
        <f t="shared" si="1"/>
        <v>140.28638336</v>
      </c>
      <c r="X19" s="7">
        <f t="shared" si="2"/>
        <v>134.97912833999999</v>
      </c>
      <c r="Y19" s="7">
        <f t="shared" si="3"/>
        <v>135.27705522000002</v>
      </c>
      <c r="AD19" s="8">
        <v>16</v>
      </c>
      <c r="AE19" s="8">
        <v>5</v>
      </c>
      <c r="AF19" s="8">
        <v>40</v>
      </c>
      <c r="AG19" s="4">
        <f t="shared" si="4"/>
        <v>126.42225269999999</v>
      </c>
      <c r="AH19" s="4">
        <f t="shared" si="5"/>
        <v>159.9801023</v>
      </c>
      <c r="AI19" s="4">
        <f t="shared" si="6"/>
        <v>141.64431375999999</v>
      </c>
      <c r="AJ19" s="4">
        <f t="shared" si="7"/>
        <v>162.75365248</v>
      </c>
      <c r="AK19" s="4">
        <f t="shared" si="8"/>
        <v>130.18548568</v>
      </c>
      <c r="AL19" s="4">
        <f t="shared" si="9"/>
        <v>162.50574191999999</v>
      </c>
      <c r="AM19" s="4">
        <f t="shared" si="10"/>
        <v>135.21363472000002</v>
      </c>
      <c r="AN19" s="4">
        <f t="shared" si="11"/>
        <v>167.80076205999998</v>
      </c>
      <c r="AO19" s="4">
        <f t="shared" si="12"/>
        <v>140.25328756000002</v>
      </c>
      <c r="AP19" s="4">
        <f t="shared" si="13"/>
        <v>164.83228688000003</v>
      </c>
      <c r="AQ19" s="4">
        <f t="shared" si="14"/>
        <v>138.51218453999999</v>
      </c>
      <c r="AR19" s="4">
        <f t="shared" si="15"/>
        <v>167.21314244000001</v>
      </c>
    </row>
    <row r="20" spans="3:44" ht="15.75" x14ac:dyDescent="0.25">
      <c r="C20">
        <v>124.10827020000001</v>
      </c>
      <c r="D20">
        <v>138.2258501</v>
      </c>
      <c r="E20">
        <v>127.9971984</v>
      </c>
      <c r="G20">
        <v>126.4236471</v>
      </c>
      <c r="H20">
        <v>129.91630989999999</v>
      </c>
      <c r="I20">
        <v>123.814583</v>
      </c>
      <c r="K20">
        <v>136.78376660000001</v>
      </c>
      <c r="L20">
        <v>127.8595911</v>
      </c>
      <c r="M20">
        <v>148.76837560000001</v>
      </c>
      <c r="O20">
        <v>132.91464250000001</v>
      </c>
      <c r="P20">
        <v>123.0628672</v>
      </c>
      <c r="Q20">
        <v>116.383066</v>
      </c>
      <c r="S20">
        <v>133.55204900000001</v>
      </c>
      <c r="T20">
        <v>122.1349658</v>
      </c>
      <c r="U20">
        <v>124.91107030000001</v>
      </c>
      <c r="W20" s="7">
        <f t="shared" si="1"/>
        <v>130.75647508</v>
      </c>
      <c r="X20" s="7">
        <f t="shared" si="2"/>
        <v>128.23991682000002</v>
      </c>
      <c r="Y20" s="7">
        <f t="shared" si="3"/>
        <v>128.37485866</v>
      </c>
      <c r="AD20" s="8">
        <v>16</v>
      </c>
      <c r="AE20" s="8">
        <v>5</v>
      </c>
      <c r="AF20" s="8">
        <v>50</v>
      </c>
      <c r="AG20" s="4">
        <f t="shared" si="4"/>
        <v>140.28638336</v>
      </c>
      <c r="AH20" s="4">
        <f t="shared" si="5"/>
        <v>168.75927452000002</v>
      </c>
      <c r="AI20" s="4">
        <f t="shared" si="6"/>
        <v>142.56229012</v>
      </c>
      <c r="AJ20" s="4">
        <f t="shared" si="7"/>
        <v>173.94396756</v>
      </c>
      <c r="AK20" s="4">
        <f t="shared" si="8"/>
        <v>134.97912833999999</v>
      </c>
      <c r="AL20" s="4">
        <f t="shared" si="9"/>
        <v>166.44418139999999</v>
      </c>
      <c r="AM20" s="4">
        <f t="shared" si="10"/>
        <v>145.03987318</v>
      </c>
      <c r="AN20" s="4">
        <f t="shared" si="11"/>
        <v>160.79005848</v>
      </c>
      <c r="AO20" s="4">
        <f t="shared" si="12"/>
        <v>135.27705522000002</v>
      </c>
      <c r="AP20" s="4">
        <f t="shared" si="13"/>
        <v>161.5849283</v>
      </c>
      <c r="AQ20" s="4">
        <f t="shared" si="14"/>
        <v>146.17699879999998</v>
      </c>
      <c r="AR20" s="4">
        <f t="shared" si="15"/>
        <v>167.24627716000001</v>
      </c>
    </row>
    <row r="21" spans="3:44" ht="15.75" x14ac:dyDescent="0.25">
      <c r="C21">
        <v>143.4950833</v>
      </c>
      <c r="D21">
        <v>149.45242110000001</v>
      </c>
      <c r="E21">
        <v>141.71964</v>
      </c>
      <c r="G21">
        <v>153.14999890000001</v>
      </c>
      <c r="H21">
        <v>146.31142070000001</v>
      </c>
      <c r="I21">
        <v>145.09687750000001</v>
      </c>
      <c r="K21">
        <v>134.38609500000001</v>
      </c>
      <c r="L21">
        <v>132.0248173</v>
      </c>
      <c r="M21">
        <v>147.51429110000001</v>
      </c>
      <c r="O21">
        <v>144.9245075</v>
      </c>
      <c r="P21">
        <v>135.6421545</v>
      </c>
      <c r="Q21">
        <v>146.29149570000001</v>
      </c>
      <c r="S21">
        <v>140.32471369999999</v>
      </c>
      <c r="T21">
        <v>129.23200919999999</v>
      </c>
      <c r="U21">
        <v>131.6105293</v>
      </c>
      <c r="W21" s="7">
        <f t="shared" si="1"/>
        <v>143.25607968000003</v>
      </c>
      <c r="X21" s="7">
        <f t="shared" si="2"/>
        <v>138.53256456</v>
      </c>
      <c r="Y21" s="7">
        <f t="shared" si="3"/>
        <v>142.44656672000002</v>
      </c>
      <c r="AD21" s="8">
        <v>16</v>
      </c>
      <c r="AE21" s="8">
        <v>10</v>
      </c>
      <c r="AF21" s="8">
        <v>30</v>
      </c>
      <c r="AG21" s="4">
        <f t="shared" si="4"/>
        <v>130.75647508</v>
      </c>
      <c r="AH21" s="4">
        <f t="shared" si="5"/>
        <v>155.98961244000003</v>
      </c>
      <c r="AI21" s="4">
        <f t="shared" si="6"/>
        <v>131.20085611999997</v>
      </c>
      <c r="AJ21" s="4">
        <f t="shared" si="7"/>
        <v>172.84932940000002</v>
      </c>
      <c r="AK21" s="4">
        <f t="shared" si="8"/>
        <v>128.23991682000002</v>
      </c>
      <c r="AL21" s="4">
        <f t="shared" si="9"/>
        <v>166.13738305999999</v>
      </c>
      <c r="AM21" s="4">
        <f t="shared" si="10"/>
        <v>135.74437107999998</v>
      </c>
      <c r="AN21" s="4">
        <f t="shared" si="11"/>
        <v>169.65477208000001</v>
      </c>
      <c r="AO21" s="4">
        <f t="shared" si="12"/>
        <v>128.37485866</v>
      </c>
      <c r="AP21" s="4">
        <f t="shared" si="13"/>
        <v>166.59788288000001</v>
      </c>
      <c r="AQ21" s="4">
        <f t="shared" si="14"/>
        <v>137.10930506</v>
      </c>
      <c r="AR21" s="4">
        <f t="shared" si="15"/>
        <v>182.38244402000001</v>
      </c>
    </row>
    <row r="22" spans="3:44" ht="15.75" x14ac:dyDescent="0.25">
      <c r="C22">
        <v>152.12611089999999</v>
      </c>
      <c r="D22">
        <v>148.23639449999999</v>
      </c>
      <c r="E22">
        <v>161.5904597</v>
      </c>
      <c r="G22">
        <v>151.62595859999999</v>
      </c>
      <c r="H22">
        <v>151.08666550000001</v>
      </c>
      <c r="I22">
        <v>150.88334069999999</v>
      </c>
      <c r="K22">
        <v>148.25964680000001</v>
      </c>
      <c r="L22">
        <v>169.1646083</v>
      </c>
      <c r="M22">
        <v>145.42169849999999</v>
      </c>
      <c r="O22">
        <v>141.42774650000001</v>
      </c>
      <c r="P22">
        <v>137.65045979999999</v>
      </c>
      <c r="Q22">
        <v>144.831087</v>
      </c>
      <c r="S22">
        <v>146.74900690000001</v>
      </c>
      <c r="T22">
        <v>133.7391811</v>
      </c>
      <c r="U22">
        <v>159.43836400000001</v>
      </c>
      <c r="W22" s="7">
        <f t="shared" si="1"/>
        <v>148.03769394</v>
      </c>
      <c r="X22" s="7">
        <f t="shared" si="2"/>
        <v>147.97546184000001</v>
      </c>
      <c r="Y22" s="7">
        <f t="shared" si="3"/>
        <v>152.43298997999997</v>
      </c>
      <c r="AD22" s="8">
        <v>16</v>
      </c>
      <c r="AE22" s="8">
        <v>10</v>
      </c>
      <c r="AF22" s="8">
        <v>40</v>
      </c>
      <c r="AG22" s="4">
        <f t="shared" si="4"/>
        <v>143.25607968000003</v>
      </c>
      <c r="AH22" s="4">
        <f t="shared" si="5"/>
        <v>173.49381692000003</v>
      </c>
      <c r="AI22" s="4">
        <f t="shared" si="6"/>
        <v>145.14859658</v>
      </c>
      <c r="AJ22" s="4">
        <f t="shared" si="7"/>
        <v>176.32290155999999</v>
      </c>
      <c r="AK22" s="4">
        <f t="shared" si="8"/>
        <v>138.53256456</v>
      </c>
      <c r="AL22" s="4">
        <f t="shared" si="9"/>
        <v>174.70500772</v>
      </c>
      <c r="AM22" s="4">
        <f t="shared" si="10"/>
        <v>146.57208002000002</v>
      </c>
      <c r="AN22" s="4">
        <f t="shared" si="11"/>
        <v>175.4541356</v>
      </c>
      <c r="AO22" s="4">
        <f t="shared" si="12"/>
        <v>142.44656672000002</v>
      </c>
      <c r="AP22" s="4">
        <f t="shared" si="13"/>
        <v>172.26189384000003</v>
      </c>
      <c r="AQ22" s="4">
        <f t="shared" si="14"/>
        <v>142.12114739999998</v>
      </c>
      <c r="AR22" s="4">
        <f t="shared" si="15"/>
        <v>180.78651856000002</v>
      </c>
    </row>
    <row r="23" spans="3:44" ht="15.75" x14ac:dyDescent="0.25">
      <c r="C23">
        <v>162.36686839999999</v>
      </c>
      <c r="D23">
        <v>133.20257100000001</v>
      </c>
      <c r="E23">
        <v>146.2577436</v>
      </c>
      <c r="G23">
        <v>136.8500013</v>
      </c>
      <c r="H23">
        <v>145.7043391</v>
      </c>
      <c r="I23">
        <v>152.99009810000001</v>
      </c>
      <c r="K23">
        <v>134.0008886</v>
      </c>
      <c r="L23">
        <v>140.63811250000001</v>
      </c>
      <c r="M23">
        <v>136.7861843</v>
      </c>
      <c r="O23">
        <v>129.5225648</v>
      </c>
      <c r="P23">
        <v>143.36254439999999</v>
      </c>
      <c r="Q23">
        <v>177.64509459999999</v>
      </c>
      <c r="S23">
        <v>140.44967320000001</v>
      </c>
      <c r="T23">
        <v>131.72305119999999</v>
      </c>
      <c r="U23">
        <v>129.76456450000001</v>
      </c>
      <c r="W23" s="7">
        <f t="shared" si="1"/>
        <v>140.63799925999999</v>
      </c>
      <c r="X23" s="7">
        <f t="shared" si="2"/>
        <v>138.92612363999999</v>
      </c>
      <c r="Y23" s="7">
        <f t="shared" si="3"/>
        <v>148.68873702000002</v>
      </c>
      <c r="AD23" s="8">
        <v>16</v>
      </c>
      <c r="AE23" s="8">
        <v>10</v>
      </c>
      <c r="AF23" s="8">
        <v>50</v>
      </c>
      <c r="AG23" s="4">
        <f t="shared" si="4"/>
        <v>148.03769394</v>
      </c>
      <c r="AH23" s="4">
        <f t="shared" si="5"/>
        <v>171.33061196</v>
      </c>
      <c r="AI23" s="4">
        <f t="shared" si="6"/>
        <v>153.10532646000001</v>
      </c>
      <c r="AJ23" s="4">
        <f t="shared" si="7"/>
        <v>179.73187156</v>
      </c>
      <c r="AK23" s="4">
        <f t="shared" si="8"/>
        <v>147.97546184000001</v>
      </c>
      <c r="AL23" s="4">
        <f t="shared" si="9"/>
        <v>179.10553474000002</v>
      </c>
      <c r="AM23" s="4">
        <f t="shared" si="10"/>
        <v>146.78691519999998</v>
      </c>
      <c r="AN23" s="4">
        <f t="shared" si="11"/>
        <v>180.22192430000001</v>
      </c>
      <c r="AO23" s="4">
        <f t="shared" si="12"/>
        <v>152.43298997999997</v>
      </c>
      <c r="AP23" s="4">
        <f t="shared" si="13"/>
        <v>175.67726966000001</v>
      </c>
      <c r="AQ23" s="4">
        <f t="shared" si="14"/>
        <v>148.08394013999998</v>
      </c>
      <c r="AR23" s="4">
        <f t="shared" si="15"/>
        <v>186.70028839999998</v>
      </c>
    </row>
    <row r="24" spans="3:44" ht="15.75" x14ac:dyDescent="0.25">
      <c r="C24">
        <v>160.85965569999999</v>
      </c>
      <c r="D24">
        <v>146.3238485</v>
      </c>
      <c r="E24">
        <v>168.11759609999999</v>
      </c>
      <c r="G24">
        <v>153.2311239</v>
      </c>
      <c r="H24">
        <v>154.37206599999999</v>
      </c>
      <c r="I24">
        <v>169.82263660000001</v>
      </c>
      <c r="K24">
        <v>144.18961419999999</v>
      </c>
      <c r="L24">
        <v>144.3132568</v>
      </c>
      <c r="M24">
        <v>154.8780012</v>
      </c>
      <c r="O24">
        <v>142.55027860000001</v>
      </c>
      <c r="P24">
        <v>142.7067533</v>
      </c>
      <c r="Q24">
        <v>138.0465863</v>
      </c>
      <c r="S24">
        <v>154.1779817</v>
      </c>
      <c r="T24">
        <v>132.32525709999999</v>
      </c>
      <c r="U24">
        <v>154.38621810000001</v>
      </c>
      <c r="W24" s="7">
        <f t="shared" si="1"/>
        <v>151.00173082000001</v>
      </c>
      <c r="X24" s="7">
        <f t="shared" si="2"/>
        <v>144.00823634</v>
      </c>
      <c r="Y24" s="7">
        <f t="shared" si="3"/>
        <v>157.05020765999998</v>
      </c>
      <c r="AD24" s="8">
        <v>16</v>
      </c>
      <c r="AE24" s="8">
        <v>15</v>
      </c>
      <c r="AF24" s="8">
        <v>30</v>
      </c>
      <c r="AG24" s="4">
        <f t="shared" si="4"/>
        <v>140.63799925999999</v>
      </c>
      <c r="AH24" s="4">
        <f t="shared" si="5"/>
        <v>170.08648496000001</v>
      </c>
      <c r="AI24" s="4">
        <f t="shared" si="6"/>
        <v>138.61073544000001</v>
      </c>
      <c r="AJ24" s="4">
        <f t="shared" si="7"/>
        <v>178.14755266</v>
      </c>
      <c r="AK24" s="4">
        <f t="shared" si="8"/>
        <v>138.92612363999999</v>
      </c>
      <c r="AL24" s="4">
        <f t="shared" si="9"/>
        <v>162.42811998000002</v>
      </c>
      <c r="AM24" s="4">
        <f t="shared" si="10"/>
        <v>137.54333416</v>
      </c>
      <c r="AN24" s="4">
        <f t="shared" si="11"/>
        <v>182.64699246000001</v>
      </c>
      <c r="AO24" s="4">
        <f t="shared" si="12"/>
        <v>148.68873702000002</v>
      </c>
      <c r="AP24" s="4">
        <f t="shared" si="13"/>
        <v>172.13458183999998</v>
      </c>
      <c r="AQ24" s="4">
        <f t="shared" si="14"/>
        <v>140.09255596</v>
      </c>
      <c r="AR24" s="4">
        <f t="shared" si="15"/>
        <v>184.3822882</v>
      </c>
    </row>
    <row r="25" spans="3:44" ht="15.75" x14ac:dyDescent="0.25">
      <c r="C25">
        <v>164.07888249999999</v>
      </c>
      <c r="D25">
        <v>178.93653649999999</v>
      </c>
      <c r="E25">
        <v>156.3468633</v>
      </c>
      <c r="G25">
        <v>158.02273349999999</v>
      </c>
      <c r="H25">
        <v>164.21023450000001</v>
      </c>
      <c r="I25">
        <v>157.44416419999999</v>
      </c>
      <c r="K25">
        <v>151.4306071</v>
      </c>
      <c r="L25">
        <v>148.45688480000001</v>
      </c>
      <c r="M25">
        <v>177.49076339999999</v>
      </c>
      <c r="O25">
        <v>152.59338049999999</v>
      </c>
      <c r="P25">
        <v>146.69753019999999</v>
      </c>
      <c r="Q25">
        <v>146.17484930000001</v>
      </c>
      <c r="S25">
        <v>147.89118690000001</v>
      </c>
      <c r="T25">
        <v>148.7105607</v>
      </c>
      <c r="U25">
        <v>137.39169999999999</v>
      </c>
      <c r="W25" s="7">
        <f t="shared" si="1"/>
        <v>154.8033581</v>
      </c>
      <c r="X25" s="7">
        <f t="shared" si="2"/>
        <v>157.40234934</v>
      </c>
      <c r="Y25" s="7">
        <f t="shared" si="3"/>
        <v>154.96966804000002</v>
      </c>
      <c r="AD25" s="8">
        <v>16</v>
      </c>
      <c r="AE25" s="8">
        <v>15</v>
      </c>
      <c r="AF25" s="8">
        <v>40</v>
      </c>
      <c r="AG25" s="4">
        <f t="shared" si="4"/>
        <v>151.00173082000001</v>
      </c>
      <c r="AH25" s="4">
        <f t="shared" si="5"/>
        <v>165.62031279999999</v>
      </c>
      <c r="AI25" s="4">
        <f t="shared" si="6"/>
        <v>149.46394306000002</v>
      </c>
      <c r="AJ25" s="4">
        <f t="shared" si="7"/>
        <v>187.51340615999999</v>
      </c>
      <c r="AK25" s="4">
        <f t="shared" si="8"/>
        <v>144.00823634</v>
      </c>
      <c r="AL25" s="4">
        <f t="shared" si="9"/>
        <v>170.62683048</v>
      </c>
      <c r="AM25" s="4">
        <f t="shared" si="10"/>
        <v>153.38976487999997</v>
      </c>
      <c r="AN25" s="4">
        <f t="shared" si="11"/>
        <v>183.65150456000001</v>
      </c>
      <c r="AO25" s="4">
        <f t="shared" si="12"/>
        <v>157.05020765999998</v>
      </c>
      <c r="AP25" s="4">
        <f t="shared" si="13"/>
        <v>183.96402352000001</v>
      </c>
      <c r="AQ25" s="4">
        <f t="shared" si="14"/>
        <v>153.01866221999998</v>
      </c>
      <c r="AR25" s="4">
        <f t="shared" si="15"/>
        <v>191.13828170000002</v>
      </c>
    </row>
    <row r="26" spans="3:44" ht="15.75" x14ac:dyDescent="0.25">
      <c r="C26">
        <v>132.3839945</v>
      </c>
      <c r="D26">
        <v>141.60240809999999</v>
      </c>
      <c r="E26">
        <v>145.05716290000001</v>
      </c>
      <c r="G26">
        <v>136.88792309999999</v>
      </c>
      <c r="H26">
        <v>143.58828890000001</v>
      </c>
      <c r="I26">
        <v>132.53949650000001</v>
      </c>
      <c r="K26">
        <v>131.27267380000001</v>
      </c>
      <c r="L26">
        <v>140.4040406</v>
      </c>
      <c r="M26">
        <v>139.08986039999999</v>
      </c>
      <c r="O26">
        <v>131.4564087</v>
      </c>
      <c r="P26">
        <v>159.1100198</v>
      </c>
      <c r="Q26">
        <v>122.70273419999999</v>
      </c>
      <c r="S26">
        <v>127.1325842</v>
      </c>
      <c r="T26">
        <v>144.2978368</v>
      </c>
      <c r="U26">
        <v>133.84338980000001</v>
      </c>
      <c r="W26" s="7">
        <f t="shared" si="1"/>
        <v>131.82671686</v>
      </c>
      <c r="X26" s="7">
        <f t="shared" si="2"/>
        <v>145.80051884000002</v>
      </c>
      <c r="Y26" s="7">
        <f t="shared" si="3"/>
        <v>134.64652876</v>
      </c>
      <c r="AD26" s="8">
        <v>16</v>
      </c>
      <c r="AE26" s="8">
        <v>15</v>
      </c>
      <c r="AF26" s="8">
        <v>50</v>
      </c>
      <c r="AG26" s="4">
        <f t="shared" si="4"/>
        <v>154.8033581</v>
      </c>
      <c r="AH26" s="4">
        <f t="shared" si="5"/>
        <v>183.25986219999999</v>
      </c>
      <c r="AI26" s="4">
        <f t="shared" si="6"/>
        <v>160.61356117999998</v>
      </c>
      <c r="AJ26" s="4">
        <f t="shared" si="7"/>
        <v>183.37711572000001</v>
      </c>
      <c r="AK26" s="4">
        <f t="shared" si="8"/>
        <v>157.40234934</v>
      </c>
      <c r="AL26" s="4">
        <f t="shared" si="9"/>
        <v>192.62691776000003</v>
      </c>
      <c r="AM26" s="4">
        <f t="shared" si="10"/>
        <v>159.73832618</v>
      </c>
      <c r="AN26" s="4">
        <f t="shared" si="11"/>
        <v>198.51852450000001</v>
      </c>
      <c r="AO26" s="4">
        <f t="shared" si="12"/>
        <v>154.96966804000002</v>
      </c>
      <c r="AP26" s="4">
        <f t="shared" si="13"/>
        <v>184.9442219</v>
      </c>
      <c r="AQ26" s="4">
        <f t="shared" si="14"/>
        <v>158.91433466000001</v>
      </c>
      <c r="AR26" s="4">
        <f t="shared" si="15"/>
        <v>193.5890531</v>
      </c>
    </row>
    <row r="27" spans="3:44" ht="15.75" x14ac:dyDescent="0.25">
      <c r="C27">
        <v>167.0197436</v>
      </c>
      <c r="D27">
        <v>168.47793659999999</v>
      </c>
      <c r="E27">
        <v>157.1633338</v>
      </c>
      <c r="G27">
        <v>152.11080960000001</v>
      </c>
      <c r="H27">
        <v>152.32277909999999</v>
      </c>
      <c r="I27">
        <v>149.12279380000001</v>
      </c>
      <c r="K27">
        <v>150.12173630000001</v>
      </c>
      <c r="L27">
        <v>146.56793329999999</v>
      </c>
      <c r="M27">
        <v>149.43095529999999</v>
      </c>
      <c r="O27">
        <v>136.55526570000001</v>
      </c>
      <c r="P27">
        <v>164.41397140000001</v>
      </c>
      <c r="Q27">
        <v>159.99034320000001</v>
      </c>
      <c r="S27">
        <v>140.4560883</v>
      </c>
      <c r="T27">
        <v>147.29938060000001</v>
      </c>
      <c r="U27">
        <v>137.517067</v>
      </c>
      <c r="W27" s="7">
        <f t="shared" si="1"/>
        <v>149.25272870000001</v>
      </c>
      <c r="X27" s="7">
        <f t="shared" si="2"/>
        <v>155.8164002</v>
      </c>
      <c r="Y27" s="7">
        <f t="shared" si="3"/>
        <v>150.64489861999999</v>
      </c>
      <c r="AD27" s="8">
        <v>20</v>
      </c>
      <c r="AE27" s="8">
        <v>5</v>
      </c>
      <c r="AF27" s="8">
        <v>30</v>
      </c>
      <c r="AG27" s="4">
        <f t="shared" si="4"/>
        <v>131.82671686</v>
      </c>
      <c r="AH27" s="4">
        <f t="shared" si="5"/>
        <v>173.64607484000001</v>
      </c>
      <c r="AI27" s="4">
        <f t="shared" si="6"/>
        <v>141.88255957999999</v>
      </c>
      <c r="AJ27" s="4">
        <f t="shared" si="7"/>
        <v>187.53361811999997</v>
      </c>
      <c r="AK27" s="4">
        <f t="shared" si="8"/>
        <v>145.80051884000002</v>
      </c>
      <c r="AL27" s="4">
        <f t="shared" si="9"/>
        <v>183.50968802</v>
      </c>
      <c r="AM27" s="4">
        <f t="shared" si="10"/>
        <v>146.28335430000001</v>
      </c>
      <c r="AN27" s="4">
        <f t="shared" si="11"/>
        <v>185.51150992000004</v>
      </c>
      <c r="AO27" s="4">
        <f t="shared" si="12"/>
        <v>134.64652876</v>
      </c>
      <c r="AP27" s="4">
        <f t="shared" si="13"/>
        <v>185.08142559999999</v>
      </c>
      <c r="AQ27" s="4">
        <f t="shared" si="14"/>
        <v>139.95711286</v>
      </c>
      <c r="AR27" s="4">
        <f t="shared" si="15"/>
        <v>185.66236936000001</v>
      </c>
    </row>
    <row r="28" spans="3:44" ht="15.75" x14ac:dyDescent="0.25">
      <c r="C28">
        <v>160.52788190000001</v>
      </c>
      <c r="D28">
        <v>167.80269179999999</v>
      </c>
      <c r="E28">
        <v>169.2714096</v>
      </c>
      <c r="G28">
        <v>165.34491940000001</v>
      </c>
      <c r="H28">
        <v>160.63596279999999</v>
      </c>
      <c r="I28">
        <v>149.22933269999999</v>
      </c>
      <c r="K28">
        <v>164.61149760000001</v>
      </c>
      <c r="L28">
        <v>161.0946055</v>
      </c>
      <c r="M28">
        <v>172.12854909999999</v>
      </c>
      <c r="O28">
        <v>157.39540199999999</v>
      </c>
      <c r="P28">
        <v>150.4521001</v>
      </c>
      <c r="Q28">
        <v>153.1414341</v>
      </c>
      <c r="S28">
        <v>160.46568020000001</v>
      </c>
      <c r="T28">
        <v>165.06154979999999</v>
      </c>
      <c r="U28">
        <v>155.96793969999999</v>
      </c>
      <c r="W28" s="7">
        <f t="shared" si="1"/>
        <v>161.66907621999999</v>
      </c>
      <c r="X28" s="7">
        <f t="shared" si="2"/>
        <v>161.00938199999999</v>
      </c>
      <c r="Y28" s="7">
        <f t="shared" si="3"/>
        <v>159.94773303999997</v>
      </c>
      <c r="AD28" s="8">
        <v>20</v>
      </c>
      <c r="AE28" s="8">
        <v>5</v>
      </c>
      <c r="AF28" s="8">
        <v>40</v>
      </c>
      <c r="AG28" s="4">
        <f t="shared" si="4"/>
        <v>149.25272870000001</v>
      </c>
      <c r="AH28" s="4">
        <f t="shared" si="5"/>
        <v>189.94614412000001</v>
      </c>
      <c r="AI28" s="4">
        <f t="shared" si="6"/>
        <v>156.30109562000001</v>
      </c>
      <c r="AJ28" s="4">
        <f t="shared" si="7"/>
        <v>190.68496732</v>
      </c>
      <c r="AK28" s="4">
        <f t="shared" si="8"/>
        <v>155.8164002</v>
      </c>
      <c r="AL28" s="4">
        <f t="shared" si="9"/>
        <v>183.62589</v>
      </c>
      <c r="AM28" s="4">
        <f t="shared" si="10"/>
        <v>154.31840488</v>
      </c>
      <c r="AN28" s="4">
        <f t="shared" si="11"/>
        <v>187.40527879999999</v>
      </c>
      <c r="AO28" s="4">
        <f t="shared" si="12"/>
        <v>150.64489861999999</v>
      </c>
      <c r="AP28" s="4">
        <f t="shared" si="13"/>
        <v>187.15295311999998</v>
      </c>
      <c r="AQ28" s="4">
        <f t="shared" si="14"/>
        <v>156.35830849999999</v>
      </c>
      <c r="AR28" s="4">
        <f t="shared" si="15"/>
        <v>194.78068648000001</v>
      </c>
    </row>
    <row r="29" spans="3:44" ht="15.75" x14ac:dyDescent="0.25">
      <c r="C29">
        <v>155.30287100000001</v>
      </c>
      <c r="D29">
        <v>142.3008495</v>
      </c>
      <c r="E29">
        <v>144.03058329999999</v>
      </c>
      <c r="G29">
        <v>140.92217600000001</v>
      </c>
      <c r="H29">
        <v>141.62062760000001</v>
      </c>
      <c r="I29">
        <v>147.4787159</v>
      </c>
      <c r="K29">
        <v>147.2840564</v>
      </c>
      <c r="L29">
        <v>144.00865580000001</v>
      </c>
      <c r="M29">
        <v>157.59343139999999</v>
      </c>
      <c r="O29">
        <v>143.25730390000001</v>
      </c>
      <c r="P29">
        <v>165.70987049999999</v>
      </c>
      <c r="Q29">
        <v>135.33885069999999</v>
      </c>
      <c r="S29">
        <v>147.53992740000001</v>
      </c>
      <c r="T29">
        <v>138.38995209999999</v>
      </c>
      <c r="U29">
        <v>153.52232269999999</v>
      </c>
      <c r="W29" s="7">
        <f t="shared" si="1"/>
        <v>146.86126694000001</v>
      </c>
      <c r="X29" s="7">
        <f t="shared" si="2"/>
        <v>146.40599109999999</v>
      </c>
      <c r="Y29" s="7">
        <f t="shared" si="3"/>
        <v>147.59278079999999</v>
      </c>
      <c r="AD29" s="8">
        <v>20</v>
      </c>
      <c r="AE29" s="8">
        <v>5</v>
      </c>
      <c r="AF29" s="8">
        <v>50</v>
      </c>
      <c r="AG29" s="4">
        <f t="shared" si="4"/>
        <v>161.66907621999999</v>
      </c>
      <c r="AH29" s="4">
        <f t="shared" si="5"/>
        <v>197.72066252000002</v>
      </c>
      <c r="AI29" s="4">
        <f t="shared" si="6"/>
        <v>174.02844051999998</v>
      </c>
      <c r="AJ29" s="4">
        <f t="shared" si="7"/>
        <v>191.79101903999998</v>
      </c>
      <c r="AK29" s="4">
        <f t="shared" si="8"/>
        <v>161.00938199999999</v>
      </c>
      <c r="AL29" s="4">
        <f t="shared" si="9"/>
        <v>189.47262391999999</v>
      </c>
      <c r="AM29" s="4">
        <f t="shared" si="10"/>
        <v>166.66942544</v>
      </c>
      <c r="AN29" s="4">
        <f t="shared" si="11"/>
        <v>185.28376021999998</v>
      </c>
      <c r="AO29" s="4">
        <f t="shared" si="12"/>
        <v>159.94773303999997</v>
      </c>
      <c r="AP29" s="4">
        <f t="shared" si="13"/>
        <v>196.27243119999997</v>
      </c>
      <c r="AQ29" s="4">
        <f t="shared" si="14"/>
        <v>168.83501554</v>
      </c>
      <c r="AR29" s="4">
        <f t="shared" si="15"/>
        <v>190.93987738000001</v>
      </c>
    </row>
    <row r="30" spans="3:44" ht="15.75" x14ac:dyDescent="0.25">
      <c r="C30">
        <v>172.8623819</v>
      </c>
      <c r="D30">
        <v>154.34528320000001</v>
      </c>
      <c r="E30">
        <v>160.51417710000001</v>
      </c>
      <c r="G30">
        <v>167.17971299999999</v>
      </c>
      <c r="H30">
        <v>153.71349849999999</v>
      </c>
      <c r="I30">
        <v>161.556984</v>
      </c>
      <c r="K30">
        <v>161.25694849999999</v>
      </c>
      <c r="L30">
        <v>157.7018132</v>
      </c>
      <c r="M30">
        <v>152.47888470000001</v>
      </c>
      <c r="O30">
        <v>149.0647285</v>
      </c>
      <c r="P30">
        <v>153.70698189999999</v>
      </c>
      <c r="Q30">
        <v>154.34107280000001</v>
      </c>
      <c r="S30">
        <v>148.43997859999999</v>
      </c>
      <c r="T30">
        <v>148.13344129999999</v>
      </c>
      <c r="U30">
        <v>143.0495659</v>
      </c>
      <c r="W30" s="7">
        <f t="shared" si="1"/>
        <v>159.7607501</v>
      </c>
      <c r="X30" s="7">
        <f t="shared" si="2"/>
        <v>153.52020361999999</v>
      </c>
      <c r="Y30" s="7">
        <f t="shared" si="3"/>
        <v>154.38813690000001</v>
      </c>
      <c r="AD30" s="8">
        <v>20</v>
      </c>
      <c r="AE30" s="8">
        <v>10</v>
      </c>
      <c r="AF30" s="8">
        <v>30</v>
      </c>
      <c r="AG30" s="4">
        <f t="shared" si="4"/>
        <v>146.86126694000001</v>
      </c>
      <c r="AH30" s="4">
        <f t="shared" si="5"/>
        <v>185.37256960000002</v>
      </c>
      <c r="AI30" s="4">
        <f t="shared" si="6"/>
        <v>149.90361508000001</v>
      </c>
      <c r="AJ30" s="4">
        <f t="shared" si="7"/>
        <v>191.73866206000002</v>
      </c>
      <c r="AK30" s="4">
        <f t="shared" si="8"/>
        <v>146.40599109999999</v>
      </c>
      <c r="AL30" s="4">
        <f t="shared" si="9"/>
        <v>181.94437582</v>
      </c>
      <c r="AM30" s="4">
        <f t="shared" si="10"/>
        <v>154.27667023999999</v>
      </c>
      <c r="AN30" s="4">
        <f t="shared" si="11"/>
        <v>185.22315186</v>
      </c>
      <c r="AO30" s="4">
        <f t="shared" si="12"/>
        <v>147.59278079999999</v>
      </c>
      <c r="AP30" s="4">
        <f t="shared" si="13"/>
        <v>184.59192955999998</v>
      </c>
      <c r="AQ30" s="4">
        <f t="shared" si="14"/>
        <v>147.97247002</v>
      </c>
      <c r="AR30" s="4">
        <f t="shared" si="15"/>
        <v>190.92940060000001</v>
      </c>
    </row>
    <row r="31" spans="3:44" ht="15.75" x14ac:dyDescent="0.25">
      <c r="C31">
        <v>169.79560570000001</v>
      </c>
      <c r="D31">
        <v>191.86281640000001</v>
      </c>
      <c r="E31">
        <v>184.74170290000001</v>
      </c>
      <c r="G31">
        <v>169.1084754</v>
      </c>
      <c r="H31">
        <v>174.64139230000001</v>
      </c>
      <c r="I31">
        <v>183.5687394</v>
      </c>
      <c r="K31">
        <v>176.5946051</v>
      </c>
      <c r="L31">
        <v>173.48180859999999</v>
      </c>
      <c r="M31">
        <v>200.9891417</v>
      </c>
      <c r="O31">
        <v>161.50909100000001</v>
      </c>
      <c r="P31">
        <v>163.37512390000001</v>
      </c>
      <c r="Q31">
        <v>155.85647349999999</v>
      </c>
      <c r="S31">
        <v>165.0148792</v>
      </c>
      <c r="T31">
        <v>159.18537319999999</v>
      </c>
      <c r="U31">
        <v>161.3410337</v>
      </c>
      <c r="W31" s="7">
        <f t="shared" si="1"/>
        <v>168.40453127999999</v>
      </c>
      <c r="X31" s="7">
        <f t="shared" si="2"/>
        <v>172.50930288000001</v>
      </c>
      <c r="Y31" s="7">
        <f t="shared" si="3"/>
        <v>177.29941823999999</v>
      </c>
      <c r="AD31" s="8">
        <v>20</v>
      </c>
      <c r="AE31" s="8">
        <v>10</v>
      </c>
      <c r="AF31" s="8">
        <v>40</v>
      </c>
      <c r="AG31" s="4">
        <f t="shared" si="4"/>
        <v>159.7607501</v>
      </c>
      <c r="AH31" s="4">
        <f t="shared" si="5"/>
        <v>190.46236614</v>
      </c>
      <c r="AI31" s="4">
        <f t="shared" si="6"/>
        <v>167.01704482</v>
      </c>
      <c r="AJ31" s="4">
        <f t="shared" si="7"/>
        <v>198.64287429999999</v>
      </c>
      <c r="AK31" s="4">
        <f t="shared" si="8"/>
        <v>153.52020361999999</v>
      </c>
      <c r="AL31" s="4">
        <f t="shared" si="9"/>
        <v>192.15700566000001</v>
      </c>
      <c r="AM31" s="4">
        <f t="shared" si="10"/>
        <v>162.92925722000001</v>
      </c>
      <c r="AN31" s="4">
        <f t="shared" si="11"/>
        <v>199.88977788000003</v>
      </c>
      <c r="AO31" s="4">
        <f t="shared" si="12"/>
        <v>154.38813690000001</v>
      </c>
      <c r="AP31" s="4">
        <f t="shared" si="13"/>
        <v>195.05053189999998</v>
      </c>
      <c r="AQ31" s="4">
        <f t="shared" si="14"/>
        <v>164.99076896000003</v>
      </c>
      <c r="AR31" s="4">
        <f t="shared" si="15"/>
        <v>204.81382645999997</v>
      </c>
    </row>
    <row r="32" spans="3:44" ht="15.75" x14ac:dyDescent="0.25">
      <c r="C32">
        <v>163.17601260000001</v>
      </c>
      <c r="D32">
        <v>168.1083041</v>
      </c>
      <c r="E32">
        <v>161.9437906</v>
      </c>
      <c r="G32">
        <v>159.5523594</v>
      </c>
      <c r="H32">
        <v>161.99546040000001</v>
      </c>
      <c r="I32">
        <v>158.64725820000001</v>
      </c>
      <c r="K32">
        <v>161.65037169999999</v>
      </c>
      <c r="L32">
        <v>159.0525543</v>
      </c>
      <c r="M32">
        <v>159.98218159999999</v>
      </c>
      <c r="O32">
        <v>161.97968829999999</v>
      </c>
      <c r="P32">
        <v>161.4462666</v>
      </c>
      <c r="Q32">
        <v>150.8458947</v>
      </c>
      <c r="S32">
        <v>159.27617530000001</v>
      </c>
      <c r="T32">
        <v>144.71583770000001</v>
      </c>
      <c r="U32">
        <v>159.41960520000001</v>
      </c>
      <c r="W32" s="7">
        <f t="shared" si="1"/>
        <v>161.12692146000001</v>
      </c>
      <c r="X32" s="7">
        <f t="shared" si="2"/>
        <v>159.06368462</v>
      </c>
      <c r="Y32" s="7">
        <f t="shared" si="3"/>
        <v>158.16774605999998</v>
      </c>
      <c r="AD32" s="8">
        <v>20</v>
      </c>
      <c r="AE32" s="8">
        <v>10</v>
      </c>
      <c r="AF32" s="8">
        <v>50</v>
      </c>
      <c r="AG32" s="4">
        <f t="shared" si="4"/>
        <v>168.40453127999999</v>
      </c>
      <c r="AH32" s="4">
        <f t="shared" si="5"/>
        <v>205.07018855999999</v>
      </c>
      <c r="AI32" s="4">
        <f t="shared" si="6"/>
        <v>181.48043377999997</v>
      </c>
      <c r="AJ32" s="4">
        <f t="shared" si="7"/>
        <v>209.61935130000001</v>
      </c>
      <c r="AK32" s="4">
        <f t="shared" si="8"/>
        <v>172.50930288000001</v>
      </c>
      <c r="AL32" s="4">
        <f t="shared" si="9"/>
        <v>205.97374162</v>
      </c>
      <c r="AM32" s="4">
        <f t="shared" si="10"/>
        <v>179.21467745999999</v>
      </c>
      <c r="AN32" s="4">
        <f t="shared" si="11"/>
        <v>209.21434902000001</v>
      </c>
      <c r="AO32" s="4">
        <f t="shared" si="12"/>
        <v>177.29941823999999</v>
      </c>
      <c r="AP32" s="4">
        <f t="shared" si="13"/>
        <v>204.08980068</v>
      </c>
      <c r="AQ32" s="4">
        <f t="shared" si="14"/>
        <v>184.74693911999998</v>
      </c>
      <c r="AR32" s="4">
        <f t="shared" si="15"/>
        <v>217.63330489999998</v>
      </c>
    </row>
    <row r="33" spans="3:44" ht="15.75" x14ac:dyDescent="0.25">
      <c r="C33">
        <v>183.05037279999999</v>
      </c>
      <c r="D33">
        <v>175.0925024</v>
      </c>
      <c r="E33">
        <v>183.41596749999999</v>
      </c>
      <c r="G33">
        <v>169.0739494</v>
      </c>
      <c r="H33">
        <v>164.06395620000001</v>
      </c>
      <c r="I33">
        <v>175.18745440000001</v>
      </c>
      <c r="K33">
        <v>166.0812229</v>
      </c>
      <c r="L33">
        <v>173.5341225</v>
      </c>
      <c r="M33">
        <v>181.7126409</v>
      </c>
      <c r="O33">
        <v>180.36982259999999</v>
      </c>
      <c r="P33">
        <v>167.4187867</v>
      </c>
      <c r="Q33">
        <v>171.1238242</v>
      </c>
      <c r="S33">
        <v>157.46736630000001</v>
      </c>
      <c r="T33">
        <v>161.85046800000001</v>
      </c>
      <c r="U33">
        <v>152.6363327</v>
      </c>
      <c r="W33" s="7">
        <f t="shared" si="1"/>
        <v>171.20854679999999</v>
      </c>
      <c r="X33" s="7">
        <f t="shared" si="2"/>
        <v>168.39196715999998</v>
      </c>
      <c r="Y33" s="7">
        <f t="shared" si="3"/>
        <v>172.81524394000002</v>
      </c>
      <c r="AD33" s="8">
        <v>20</v>
      </c>
      <c r="AE33" s="8">
        <v>15</v>
      </c>
      <c r="AF33" s="8">
        <v>30</v>
      </c>
      <c r="AG33" s="4">
        <f t="shared" si="4"/>
        <v>161.12692146000001</v>
      </c>
      <c r="AH33" s="4">
        <f t="shared" si="5"/>
        <v>202.76945764000001</v>
      </c>
      <c r="AI33" s="4">
        <f t="shared" si="6"/>
        <v>160.61366728000002</v>
      </c>
      <c r="AJ33" s="4">
        <f t="shared" si="7"/>
        <v>199.19766176000002</v>
      </c>
      <c r="AK33" s="4">
        <f t="shared" si="8"/>
        <v>159.06368462</v>
      </c>
      <c r="AL33" s="4">
        <f t="shared" si="9"/>
        <v>190.19057162000001</v>
      </c>
      <c r="AM33" s="4">
        <f t="shared" si="10"/>
        <v>162.67798113999999</v>
      </c>
      <c r="AN33" s="4">
        <f t="shared" si="11"/>
        <v>206.36145648000002</v>
      </c>
      <c r="AO33" s="4">
        <f t="shared" si="12"/>
        <v>158.16774605999998</v>
      </c>
      <c r="AP33" s="4">
        <f t="shared" si="13"/>
        <v>197.24187163999997</v>
      </c>
      <c r="AQ33" s="4">
        <f t="shared" si="14"/>
        <v>163.23218630000002</v>
      </c>
      <c r="AR33" s="4">
        <f t="shared" si="15"/>
        <v>211.05363824</v>
      </c>
    </row>
    <row r="34" spans="3:44" ht="15.75" x14ac:dyDescent="0.25">
      <c r="C34">
        <v>195.72132920000001</v>
      </c>
      <c r="D34">
        <v>198.56230529999999</v>
      </c>
      <c r="E34">
        <v>187.4909543</v>
      </c>
      <c r="G34">
        <v>177.01621549999999</v>
      </c>
      <c r="H34">
        <v>179.9206829</v>
      </c>
      <c r="I34">
        <v>196.79976970000001</v>
      </c>
      <c r="K34">
        <v>177.8720544</v>
      </c>
      <c r="L34">
        <v>184.0739165</v>
      </c>
      <c r="M34">
        <v>188.7890854</v>
      </c>
      <c r="O34">
        <v>197.91029409999999</v>
      </c>
      <c r="P34">
        <v>169.97976629999999</v>
      </c>
      <c r="Q34">
        <v>172.36347710000001</v>
      </c>
      <c r="S34">
        <v>181.30736110000001</v>
      </c>
      <c r="T34">
        <v>181.7678377</v>
      </c>
      <c r="U34">
        <v>169.08294119999999</v>
      </c>
      <c r="W34" s="7">
        <f t="shared" si="1"/>
        <v>185.96545085999998</v>
      </c>
      <c r="X34" s="7">
        <f t="shared" si="2"/>
        <v>182.86090174</v>
      </c>
      <c r="Y34" s="7">
        <f t="shared" si="3"/>
        <v>182.90524554000004</v>
      </c>
      <c r="AD34" s="8">
        <v>20</v>
      </c>
      <c r="AE34" s="8">
        <v>15</v>
      </c>
      <c r="AF34" s="8">
        <v>40</v>
      </c>
      <c r="AG34" s="4">
        <f t="shared" si="4"/>
        <v>171.20854679999999</v>
      </c>
      <c r="AH34" s="4">
        <f t="shared" si="5"/>
        <v>201.04178910000002</v>
      </c>
      <c r="AI34" s="4">
        <f t="shared" si="6"/>
        <v>172.60978064</v>
      </c>
      <c r="AJ34" s="4">
        <f t="shared" si="7"/>
        <v>209.39724220000002</v>
      </c>
      <c r="AK34" s="4">
        <f t="shared" si="8"/>
        <v>168.39196715999998</v>
      </c>
      <c r="AL34" s="4">
        <f t="shared" si="9"/>
        <v>208.33805693999997</v>
      </c>
      <c r="AM34" s="4">
        <f t="shared" si="10"/>
        <v>177.82495120000004</v>
      </c>
      <c r="AN34" s="4">
        <f t="shared" si="11"/>
        <v>218.44589630000002</v>
      </c>
      <c r="AO34" s="4">
        <f t="shared" si="12"/>
        <v>172.81524394000002</v>
      </c>
      <c r="AP34" s="4">
        <f t="shared" si="13"/>
        <v>201.03884248</v>
      </c>
      <c r="AQ34" s="4">
        <f t="shared" si="14"/>
        <v>183.90573292000002</v>
      </c>
      <c r="AR34" s="4">
        <f t="shared" si="15"/>
        <v>216.35974830000001</v>
      </c>
    </row>
    <row r="35" spans="3:44" ht="15.75" x14ac:dyDescent="0.25">
      <c r="AD35" s="8">
        <v>20</v>
      </c>
      <c r="AE35" s="8">
        <v>15</v>
      </c>
      <c r="AF35" s="8">
        <v>50</v>
      </c>
      <c r="AG35" s="4">
        <f t="shared" si="4"/>
        <v>185.96545085999998</v>
      </c>
      <c r="AH35" s="4">
        <f t="shared" si="5"/>
        <v>213.97599724000003</v>
      </c>
      <c r="AI35" s="4">
        <f t="shared" si="6"/>
        <v>183.99351222000001</v>
      </c>
      <c r="AJ35" s="4">
        <f t="shared" si="7"/>
        <v>217.91888469999998</v>
      </c>
      <c r="AK35" s="4">
        <f t="shared" si="8"/>
        <v>182.86090174</v>
      </c>
      <c r="AL35" s="4">
        <f t="shared" si="9"/>
        <v>220.19991453999995</v>
      </c>
      <c r="AM35" s="4">
        <f t="shared" si="10"/>
        <v>187.10278192000001</v>
      </c>
      <c r="AN35" s="4">
        <f t="shared" si="11"/>
        <v>218.86968873999999</v>
      </c>
      <c r="AO35" s="4">
        <f t="shared" si="12"/>
        <v>182.90524554000004</v>
      </c>
      <c r="AP35" s="4">
        <f t="shared" si="13"/>
        <v>219.44857094</v>
      </c>
      <c r="AQ35" s="4">
        <f t="shared" si="14"/>
        <v>189.15849345999999</v>
      </c>
      <c r="AR35" s="4">
        <f t="shared" si="15"/>
        <v>216.58754942000002</v>
      </c>
    </row>
    <row r="36" spans="3:44" x14ac:dyDescent="0.25">
      <c r="AD36" s="46" t="s">
        <v>5</v>
      </c>
      <c r="AE36" s="46"/>
      <c r="AF36" s="46"/>
      <c r="AG36" s="6">
        <f>AVERAGE(AG9:AG35)</f>
        <v>141.06168640814815</v>
      </c>
      <c r="AH36" s="6">
        <f t="shared" ref="AH36:AR36" si="16">AVERAGE(AH9:AH35)</f>
        <v>169.68607511111114</v>
      </c>
      <c r="AI36" s="6">
        <f t="shared" si="16"/>
        <v>143.46961473851852</v>
      </c>
      <c r="AJ36" s="6">
        <f t="shared" si="16"/>
        <v>174.66732414444439</v>
      </c>
      <c r="AK36" s="6">
        <f t="shared" si="16"/>
        <v>140.27446712148151</v>
      </c>
      <c r="AL36" s="6">
        <f t="shared" si="16"/>
        <v>170.90165228740736</v>
      </c>
      <c r="AM36" s="6">
        <f t="shared" si="16"/>
        <v>143.05291841703706</v>
      </c>
      <c r="AN36" s="6">
        <f t="shared" si="16"/>
        <v>176.62000827925925</v>
      </c>
      <c r="AO36" s="6">
        <f t="shared" si="16"/>
        <v>140.75238506962964</v>
      </c>
      <c r="AP36" s="6">
        <f t="shared" si="16"/>
        <v>173.60671245185185</v>
      </c>
      <c r="AQ36" s="6">
        <f t="shared" si="16"/>
        <v>142.86448631851849</v>
      </c>
      <c r="AR36" s="6">
        <f t="shared" si="16"/>
        <v>181.12576618444442</v>
      </c>
    </row>
    <row r="38" spans="3:44" x14ac:dyDescent="0.25">
      <c r="C38" s="7" t="s">
        <v>46</v>
      </c>
    </row>
    <row r="40" spans="3:44" x14ac:dyDescent="0.25">
      <c r="C40" s="7" t="s">
        <v>41</v>
      </c>
      <c r="G40" s="7" t="s">
        <v>42</v>
      </c>
      <c r="K40" s="7" t="s">
        <v>43</v>
      </c>
      <c r="O40" s="7" t="s">
        <v>44</v>
      </c>
      <c r="S40" s="7" t="s">
        <v>45</v>
      </c>
      <c r="W40" s="7" t="s">
        <v>5</v>
      </c>
    </row>
    <row r="42" spans="3:44" x14ac:dyDescent="0.25">
      <c r="C42" s="7" t="s">
        <v>37</v>
      </c>
      <c r="D42" s="7" t="s">
        <v>38</v>
      </c>
      <c r="E42" s="7" t="s">
        <v>39</v>
      </c>
      <c r="G42" s="7" t="s">
        <v>37</v>
      </c>
      <c r="H42" s="7" t="s">
        <v>38</v>
      </c>
      <c r="I42" s="7" t="s">
        <v>39</v>
      </c>
      <c r="K42" s="7" t="s">
        <v>37</v>
      </c>
      <c r="L42" s="7" t="s">
        <v>38</v>
      </c>
      <c r="M42" s="7" t="s">
        <v>39</v>
      </c>
      <c r="O42" s="7" t="s">
        <v>37</v>
      </c>
      <c r="P42" s="7" t="s">
        <v>38</v>
      </c>
      <c r="Q42" s="7" t="s">
        <v>39</v>
      </c>
      <c r="S42" s="7" t="s">
        <v>37</v>
      </c>
      <c r="T42" s="7" t="s">
        <v>38</v>
      </c>
      <c r="U42" s="7" t="s">
        <v>39</v>
      </c>
      <c r="W42" s="7" t="s">
        <v>37</v>
      </c>
      <c r="X42" s="7" t="s">
        <v>38</v>
      </c>
      <c r="Y42" s="7" t="s">
        <v>39</v>
      </c>
    </row>
    <row r="43" spans="3:44" x14ac:dyDescent="0.25">
      <c r="C43">
        <v>126.1868262</v>
      </c>
      <c r="D43">
        <v>127.28838210000001</v>
      </c>
      <c r="E43">
        <v>153.6067491</v>
      </c>
      <c r="G43">
        <v>146.7488232</v>
      </c>
      <c r="H43">
        <v>139.08161079999999</v>
      </c>
      <c r="I43">
        <v>151.87875819999999</v>
      </c>
      <c r="K43">
        <v>148.47814289999999</v>
      </c>
      <c r="L43">
        <v>136.19929110000001</v>
      </c>
      <c r="M43">
        <v>144.6389695</v>
      </c>
      <c r="O43">
        <v>134.08523829999999</v>
      </c>
      <c r="P43">
        <v>132.7619023</v>
      </c>
      <c r="Q43">
        <v>138.58332770000001</v>
      </c>
      <c r="S43">
        <v>136.1575182</v>
      </c>
      <c r="T43">
        <v>135.7813993</v>
      </c>
      <c r="U43">
        <v>135.1850163</v>
      </c>
      <c r="W43" s="7">
        <f>AVERAGE(C43,G43,K43,O43,S43)</f>
        <v>138.33130976000001</v>
      </c>
      <c r="X43" s="7">
        <f t="shared" ref="X43:X69" si="17">AVERAGE(D43,H43,L43,P43,T43)</f>
        <v>134.22251711999999</v>
      </c>
      <c r="Y43" s="7">
        <f t="shared" ref="Y43:Y69" si="18">AVERAGE(E43,I43,M43,Q43,U43)</f>
        <v>144.77856416000003</v>
      </c>
    </row>
    <row r="44" spans="3:44" x14ac:dyDescent="0.25">
      <c r="C44">
        <v>148.1361139</v>
      </c>
      <c r="D44">
        <v>150.41346160000001</v>
      </c>
      <c r="E44">
        <v>163.2706555</v>
      </c>
      <c r="G44">
        <v>135.00858629999999</v>
      </c>
      <c r="H44">
        <v>146.1742423</v>
      </c>
      <c r="I44">
        <v>151.22917649999999</v>
      </c>
      <c r="K44">
        <v>128.36948559999999</v>
      </c>
      <c r="L44">
        <v>135.37130550000001</v>
      </c>
      <c r="M44">
        <v>172.42600379999999</v>
      </c>
      <c r="O44">
        <v>143.2016165</v>
      </c>
      <c r="P44">
        <v>142.5714074</v>
      </c>
      <c r="Q44">
        <v>147.5321131</v>
      </c>
      <c r="S44">
        <v>145.75912640000001</v>
      </c>
      <c r="T44">
        <v>144.51004219999999</v>
      </c>
      <c r="U44">
        <v>142.63677379999999</v>
      </c>
      <c r="W44" s="7">
        <f t="shared" ref="W44:W69" si="19">AVERAGE(C44,G44,K44,O44,S44)</f>
        <v>140.09498574</v>
      </c>
      <c r="X44" s="7">
        <f t="shared" si="17"/>
        <v>143.8080918</v>
      </c>
      <c r="Y44" s="7">
        <f t="shared" si="18"/>
        <v>155.41894454000001</v>
      </c>
    </row>
    <row r="45" spans="3:44" x14ac:dyDescent="0.25">
      <c r="C45">
        <v>149.50161309999999</v>
      </c>
      <c r="D45">
        <v>152.147144</v>
      </c>
      <c r="E45">
        <v>153.8299528</v>
      </c>
      <c r="G45">
        <v>153.11622819999999</v>
      </c>
      <c r="H45">
        <v>149.0755758</v>
      </c>
      <c r="I45">
        <v>143.66898420000001</v>
      </c>
      <c r="K45">
        <v>144.9057866</v>
      </c>
      <c r="L45">
        <v>161.21639099999999</v>
      </c>
      <c r="M45">
        <v>159.47206610000001</v>
      </c>
      <c r="O45">
        <v>139.89903229999999</v>
      </c>
      <c r="P45">
        <v>133.34748719999999</v>
      </c>
      <c r="Q45">
        <v>152.83489449999999</v>
      </c>
      <c r="S45">
        <v>146.2037746</v>
      </c>
      <c r="T45">
        <v>154.6677128</v>
      </c>
      <c r="U45">
        <v>139.6947514</v>
      </c>
      <c r="W45" s="7">
        <f t="shared" si="19"/>
        <v>146.72528696000001</v>
      </c>
      <c r="X45" s="7">
        <f t="shared" si="17"/>
        <v>150.09086215999997</v>
      </c>
      <c r="Y45" s="7">
        <f t="shared" si="18"/>
        <v>149.9001298</v>
      </c>
    </row>
    <row r="46" spans="3:44" x14ac:dyDescent="0.25">
      <c r="C46">
        <v>145.12931879999999</v>
      </c>
      <c r="D46">
        <v>139.58020970000001</v>
      </c>
      <c r="E46">
        <v>157.4037539</v>
      </c>
      <c r="G46">
        <v>130.85598820000001</v>
      </c>
      <c r="H46">
        <v>151.76748720000001</v>
      </c>
      <c r="I46">
        <v>136.2344794</v>
      </c>
      <c r="K46">
        <v>143.44484310000001</v>
      </c>
      <c r="L46">
        <v>134.1857426</v>
      </c>
      <c r="M46">
        <v>145.76841630000001</v>
      </c>
      <c r="O46">
        <v>158.77585379999999</v>
      </c>
      <c r="P46">
        <v>128.1027603</v>
      </c>
      <c r="Q46">
        <v>134.4620113</v>
      </c>
      <c r="S46">
        <v>127.4593982</v>
      </c>
      <c r="T46">
        <v>154.9242016</v>
      </c>
      <c r="U46">
        <v>136.8082871</v>
      </c>
      <c r="W46" s="7">
        <f t="shared" si="19"/>
        <v>141.13308042</v>
      </c>
      <c r="X46" s="7">
        <f t="shared" si="17"/>
        <v>141.71208028000001</v>
      </c>
      <c r="Y46" s="7">
        <f t="shared" si="18"/>
        <v>142.1353896</v>
      </c>
    </row>
    <row r="47" spans="3:44" x14ac:dyDescent="0.25">
      <c r="C47">
        <v>167.42665579999999</v>
      </c>
      <c r="D47">
        <v>146.4009992</v>
      </c>
      <c r="E47">
        <v>155.00399859999999</v>
      </c>
      <c r="G47">
        <v>147.81553249999999</v>
      </c>
      <c r="H47">
        <v>157.18389569999999</v>
      </c>
      <c r="I47">
        <v>142.65520530000001</v>
      </c>
      <c r="K47">
        <v>144.59972930000001</v>
      </c>
      <c r="L47">
        <v>163.01227829999999</v>
      </c>
      <c r="M47">
        <v>159.436823</v>
      </c>
      <c r="O47">
        <v>144.2189879</v>
      </c>
      <c r="P47">
        <v>161.0154435</v>
      </c>
      <c r="Q47">
        <v>140.85586900000001</v>
      </c>
      <c r="S47">
        <v>137.23667470000001</v>
      </c>
      <c r="T47">
        <v>143.59211920000001</v>
      </c>
      <c r="U47">
        <v>148.41718280000001</v>
      </c>
      <c r="W47" s="7">
        <f t="shared" si="19"/>
        <v>148.25951603999999</v>
      </c>
      <c r="X47" s="7">
        <f t="shared" si="17"/>
        <v>154.24094718000001</v>
      </c>
      <c r="Y47" s="7">
        <f t="shared" si="18"/>
        <v>149.27381573999997</v>
      </c>
    </row>
    <row r="48" spans="3:44" x14ac:dyDescent="0.25">
      <c r="C48">
        <v>168.4217984</v>
      </c>
      <c r="D48">
        <v>155.08859219999999</v>
      </c>
      <c r="E48">
        <v>168.56144269999999</v>
      </c>
      <c r="G48">
        <v>145.94866949999999</v>
      </c>
      <c r="H48">
        <v>165.9976532</v>
      </c>
      <c r="I48">
        <v>157.0268681</v>
      </c>
      <c r="K48">
        <v>156.68870380000001</v>
      </c>
      <c r="L48">
        <v>174.1628935</v>
      </c>
      <c r="M48">
        <v>163.0004654</v>
      </c>
      <c r="O48">
        <v>134.83499839999999</v>
      </c>
      <c r="P48">
        <v>148.7489856</v>
      </c>
      <c r="Q48">
        <v>155.70437630000001</v>
      </c>
      <c r="S48">
        <v>142.69888589999999</v>
      </c>
      <c r="T48">
        <v>144.64755070000001</v>
      </c>
      <c r="U48">
        <v>165.2123014</v>
      </c>
      <c r="W48" s="7">
        <f t="shared" si="19"/>
        <v>149.7186112</v>
      </c>
      <c r="X48" s="7">
        <f t="shared" si="17"/>
        <v>157.72913504000002</v>
      </c>
      <c r="Y48" s="7">
        <f t="shared" si="18"/>
        <v>161.90109078</v>
      </c>
    </row>
    <row r="49" spans="3:25" x14ac:dyDescent="0.25">
      <c r="C49">
        <v>136.38659240000001</v>
      </c>
      <c r="D49">
        <v>135.2940615</v>
      </c>
      <c r="E49">
        <v>167.6690633</v>
      </c>
      <c r="G49">
        <v>145.2082164</v>
      </c>
      <c r="H49">
        <v>146.45909850000001</v>
      </c>
      <c r="I49">
        <v>155.57242189999999</v>
      </c>
      <c r="K49">
        <v>153.48873370000001</v>
      </c>
      <c r="L49">
        <v>125.4805049</v>
      </c>
      <c r="M49">
        <v>148.81521760000001</v>
      </c>
      <c r="O49">
        <v>143.68285879999999</v>
      </c>
      <c r="P49">
        <v>156.42219309999999</v>
      </c>
      <c r="Q49">
        <v>152.94078329999999</v>
      </c>
      <c r="S49">
        <v>155.46614769999999</v>
      </c>
      <c r="T49">
        <v>147.7569957</v>
      </c>
      <c r="U49">
        <v>134.33251509999999</v>
      </c>
      <c r="W49" s="7">
        <f t="shared" si="19"/>
        <v>146.84650979999998</v>
      </c>
      <c r="X49" s="7">
        <f t="shared" si="17"/>
        <v>142.28257073999998</v>
      </c>
      <c r="Y49" s="7">
        <f t="shared" si="18"/>
        <v>151.86600024000001</v>
      </c>
    </row>
    <row r="50" spans="3:25" x14ac:dyDescent="0.25">
      <c r="C50">
        <v>142.2637987</v>
      </c>
      <c r="D50">
        <v>149.9905023</v>
      </c>
      <c r="E50">
        <v>156.72504739999999</v>
      </c>
      <c r="G50">
        <v>162.34956199999999</v>
      </c>
      <c r="H50">
        <v>157.12216660000001</v>
      </c>
      <c r="I50">
        <v>142.36370650000001</v>
      </c>
      <c r="K50">
        <v>151.24007409999999</v>
      </c>
      <c r="L50">
        <v>145.51041660000001</v>
      </c>
      <c r="M50">
        <v>160.13104630000001</v>
      </c>
      <c r="O50">
        <v>147.23572110000001</v>
      </c>
      <c r="P50">
        <v>152.20278920000001</v>
      </c>
      <c r="Q50">
        <v>150.1900349</v>
      </c>
      <c r="S50">
        <v>140.0150562</v>
      </c>
      <c r="T50">
        <v>156.21373159999999</v>
      </c>
      <c r="U50">
        <v>160.89375250000001</v>
      </c>
      <c r="W50" s="7">
        <f t="shared" si="19"/>
        <v>148.62084241999997</v>
      </c>
      <c r="X50" s="7">
        <f t="shared" si="17"/>
        <v>152.20792125999998</v>
      </c>
      <c r="Y50" s="7">
        <f t="shared" si="18"/>
        <v>154.06071752</v>
      </c>
    </row>
    <row r="51" spans="3:25" x14ac:dyDescent="0.25">
      <c r="C51">
        <v>160.0939449</v>
      </c>
      <c r="D51">
        <v>160.06842219999999</v>
      </c>
      <c r="E51">
        <v>171.5837478</v>
      </c>
      <c r="G51">
        <v>161.0623439</v>
      </c>
      <c r="H51">
        <v>154.89671179999999</v>
      </c>
      <c r="I51">
        <v>159.1615463</v>
      </c>
      <c r="K51">
        <v>156.2293258</v>
      </c>
      <c r="L51">
        <v>165.9263273</v>
      </c>
      <c r="M51">
        <v>163.79473350000001</v>
      </c>
      <c r="O51">
        <v>157.4423147</v>
      </c>
      <c r="P51">
        <v>141.22135729999999</v>
      </c>
      <c r="Q51">
        <v>152.99508030000001</v>
      </c>
      <c r="S51">
        <v>158.12251749999999</v>
      </c>
      <c r="T51">
        <v>137.86449099999999</v>
      </c>
      <c r="U51">
        <v>168.90204109999999</v>
      </c>
      <c r="W51" s="7">
        <f t="shared" si="19"/>
        <v>158.59008935999998</v>
      </c>
      <c r="X51" s="7">
        <f t="shared" si="17"/>
        <v>151.99546191999997</v>
      </c>
      <c r="Y51" s="7">
        <f t="shared" si="18"/>
        <v>163.28742980000001</v>
      </c>
    </row>
    <row r="52" spans="3:25" x14ac:dyDescent="0.25">
      <c r="C52">
        <v>142.4134421</v>
      </c>
      <c r="D52">
        <v>154.6930782</v>
      </c>
      <c r="E52">
        <v>170.5238852</v>
      </c>
      <c r="G52">
        <v>151.1818169</v>
      </c>
      <c r="H52">
        <v>157.81261850000001</v>
      </c>
      <c r="I52">
        <v>168.83159130000001</v>
      </c>
      <c r="K52">
        <v>148.66880560000001</v>
      </c>
      <c r="L52">
        <v>159.0719047</v>
      </c>
      <c r="M52">
        <v>176.86566350000001</v>
      </c>
      <c r="O52">
        <v>166.17907769999999</v>
      </c>
      <c r="P52">
        <v>156.6789953</v>
      </c>
      <c r="Q52">
        <v>139.2549137</v>
      </c>
      <c r="S52">
        <v>164.9491999</v>
      </c>
      <c r="T52">
        <v>152.06059859999999</v>
      </c>
      <c r="U52">
        <v>158.4924867</v>
      </c>
      <c r="W52" s="7">
        <f t="shared" si="19"/>
        <v>154.67846844000002</v>
      </c>
      <c r="X52" s="7">
        <f t="shared" si="17"/>
        <v>156.06343906000001</v>
      </c>
      <c r="Y52" s="7">
        <f t="shared" si="18"/>
        <v>162.79370807999999</v>
      </c>
    </row>
    <row r="53" spans="3:25" x14ac:dyDescent="0.25">
      <c r="C53">
        <v>164.90102680000001</v>
      </c>
      <c r="D53">
        <v>172.26742899999999</v>
      </c>
      <c r="E53">
        <v>173.01633659999999</v>
      </c>
      <c r="G53">
        <v>155.7043749</v>
      </c>
      <c r="H53">
        <v>167.1236868</v>
      </c>
      <c r="I53">
        <v>165.16081009999999</v>
      </c>
      <c r="K53">
        <v>164.85164549999999</v>
      </c>
      <c r="L53">
        <v>162.616693</v>
      </c>
      <c r="M53">
        <v>166.19815610000001</v>
      </c>
      <c r="O53">
        <v>159.16414040000001</v>
      </c>
      <c r="P53">
        <v>148.92316439999999</v>
      </c>
      <c r="Q53">
        <v>165.46025470000001</v>
      </c>
      <c r="S53">
        <v>155.27932390000001</v>
      </c>
      <c r="T53">
        <v>161.5977364</v>
      </c>
      <c r="U53">
        <v>154.3258769</v>
      </c>
      <c r="W53" s="7">
        <f t="shared" si="19"/>
        <v>159.9801023</v>
      </c>
      <c r="X53" s="7">
        <f t="shared" si="17"/>
        <v>162.50574191999999</v>
      </c>
      <c r="Y53" s="7">
        <f t="shared" si="18"/>
        <v>164.83228688000003</v>
      </c>
    </row>
    <row r="54" spans="3:25" x14ac:dyDescent="0.25">
      <c r="C54">
        <v>175.3785335</v>
      </c>
      <c r="D54">
        <v>164.81837089999999</v>
      </c>
      <c r="E54">
        <v>165.371489</v>
      </c>
      <c r="G54">
        <v>155.19773720000001</v>
      </c>
      <c r="H54">
        <v>161.54014219999999</v>
      </c>
      <c r="I54">
        <v>157.4527507</v>
      </c>
      <c r="K54">
        <v>172.4911036</v>
      </c>
      <c r="L54">
        <v>172.37761169999999</v>
      </c>
      <c r="M54">
        <v>154.55570499999999</v>
      </c>
      <c r="O54">
        <v>187.6966529</v>
      </c>
      <c r="P54">
        <v>173.97787410000001</v>
      </c>
      <c r="Q54">
        <v>164.2409308</v>
      </c>
      <c r="S54">
        <v>153.0323454</v>
      </c>
      <c r="T54">
        <v>159.5069081</v>
      </c>
      <c r="U54">
        <v>166.303766</v>
      </c>
      <c r="W54" s="7">
        <f t="shared" si="19"/>
        <v>168.75927452000002</v>
      </c>
      <c r="X54" s="7">
        <f t="shared" si="17"/>
        <v>166.44418139999999</v>
      </c>
      <c r="Y54" s="7">
        <f t="shared" si="18"/>
        <v>161.5849283</v>
      </c>
    </row>
    <row r="55" spans="3:25" x14ac:dyDescent="0.25">
      <c r="C55">
        <v>158.02536380000001</v>
      </c>
      <c r="D55">
        <v>146.26767000000001</v>
      </c>
      <c r="E55">
        <v>169.9979903</v>
      </c>
      <c r="G55">
        <v>153.62380630000001</v>
      </c>
      <c r="H55">
        <v>179.4545699</v>
      </c>
      <c r="I55">
        <v>171.91040709999999</v>
      </c>
      <c r="K55">
        <v>162.62377330000001</v>
      </c>
      <c r="L55">
        <v>172.10541910000001</v>
      </c>
      <c r="M55">
        <v>163.99535739999999</v>
      </c>
      <c r="O55">
        <v>155.14800829999999</v>
      </c>
      <c r="P55">
        <v>161.88093839999999</v>
      </c>
      <c r="Q55">
        <v>155.8276864</v>
      </c>
      <c r="S55">
        <v>150.52711049999999</v>
      </c>
      <c r="T55">
        <v>170.97831790000001</v>
      </c>
      <c r="U55">
        <v>171.25797320000001</v>
      </c>
      <c r="W55" s="7">
        <f t="shared" si="19"/>
        <v>155.98961244000003</v>
      </c>
      <c r="X55" s="7">
        <f t="shared" si="17"/>
        <v>166.13738305999999</v>
      </c>
      <c r="Y55" s="7">
        <f t="shared" si="18"/>
        <v>166.59788288000001</v>
      </c>
    </row>
    <row r="56" spans="3:25" x14ac:dyDescent="0.25">
      <c r="C56">
        <v>177.07818940000001</v>
      </c>
      <c r="D56">
        <v>178.18500560000001</v>
      </c>
      <c r="E56">
        <v>179.07637320000001</v>
      </c>
      <c r="G56">
        <v>170.50525210000001</v>
      </c>
      <c r="H56">
        <v>156.76849569999999</v>
      </c>
      <c r="I56">
        <v>182.4890595</v>
      </c>
      <c r="K56">
        <v>207.334115</v>
      </c>
      <c r="L56">
        <v>174.97720480000001</v>
      </c>
      <c r="M56">
        <v>165.82754850000001</v>
      </c>
      <c r="O56">
        <v>160.5924996</v>
      </c>
      <c r="P56">
        <v>183.57078720000001</v>
      </c>
      <c r="Q56">
        <v>160.91927480000001</v>
      </c>
      <c r="S56">
        <v>151.95902849999999</v>
      </c>
      <c r="T56">
        <v>180.02354529999999</v>
      </c>
      <c r="U56">
        <v>172.9972132</v>
      </c>
      <c r="W56" s="7">
        <f t="shared" si="19"/>
        <v>173.49381692000003</v>
      </c>
      <c r="X56" s="7">
        <f t="shared" si="17"/>
        <v>174.70500772</v>
      </c>
      <c r="Y56" s="7">
        <f t="shared" si="18"/>
        <v>172.26189384000003</v>
      </c>
    </row>
    <row r="57" spans="3:25" x14ac:dyDescent="0.25">
      <c r="C57">
        <v>183.03198370000001</v>
      </c>
      <c r="D57">
        <v>177.98127890000001</v>
      </c>
      <c r="E57">
        <v>160.84012329999999</v>
      </c>
      <c r="G57">
        <v>167.34015360000001</v>
      </c>
      <c r="H57">
        <v>198.96460920000001</v>
      </c>
      <c r="I57">
        <v>185.8054501</v>
      </c>
      <c r="K57">
        <v>177.85034719999999</v>
      </c>
      <c r="L57">
        <v>176.9882724</v>
      </c>
      <c r="M57">
        <v>185.44922879999999</v>
      </c>
      <c r="O57">
        <v>169.45376300000001</v>
      </c>
      <c r="P57">
        <v>162.8784904</v>
      </c>
      <c r="Q57">
        <v>176.21301500000001</v>
      </c>
      <c r="S57">
        <v>158.97681230000001</v>
      </c>
      <c r="T57">
        <v>178.71502280000001</v>
      </c>
      <c r="U57">
        <v>170.07853109999999</v>
      </c>
      <c r="W57" s="7">
        <f t="shared" si="19"/>
        <v>171.33061196</v>
      </c>
      <c r="X57" s="7">
        <f t="shared" si="17"/>
        <v>179.10553474000002</v>
      </c>
      <c r="Y57" s="7">
        <f t="shared" si="18"/>
        <v>175.67726966000001</v>
      </c>
    </row>
    <row r="58" spans="3:25" x14ac:dyDescent="0.25">
      <c r="C58">
        <v>172.1712646</v>
      </c>
      <c r="D58">
        <v>162.29629370000001</v>
      </c>
      <c r="E58">
        <v>184.34370290000001</v>
      </c>
      <c r="G58">
        <v>174.4905115</v>
      </c>
      <c r="H58">
        <v>157.9209281</v>
      </c>
      <c r="I58">
        <v>164.51075410000001</v>
      </c>
      <c r="K58">
        <v>184.5860869</v>
      </c>
      <c r="L58">
        <v>165.29863169999999</v>
      </c>
      <c r="M58">
        <v>169.9938033</v>
      </c>
      <c r="O58">
        <v>167.65790369999999</v>
      </c>
      <c r="P58">
        <v>158.71920370000001</v>
      </c>
      <c r="Q58">
        <v>174.13271270000001</v>
      </c>
      <c r="S58">
        <v>151.52665809999999</v>
      </c>
      <c r="T58">
        <v>167.90554270000001</v>
      </c>
      <c r="U58">
        <v>167.69193619999999</v>
      </c>
      <c r="W58" s="7">
        <f t="shared" si="19"/>
        <v>170.08648496000001</v>
      </c>
      <c r="X58" s="7">
        <f t="shared" si="17"/>
        <v>162.42811998000002</v>
      </c>
      <c r="Y58" s="7">
        <f t="shared" si="18"/>
        <v>172.13458183999998</v>
      </c>
    </row>
    <row r="59" spans="3:25" x14ac:dyDescent="0.25">
      <c r="C59">
        <v>167.85029539999999</v>
      </c>
      <c r="D59">
        <v>167.42234970000001</v>
      </c>
      <c r="E59">
        <v>197.7172051</v>
      </c>
      <c r="G59">
        <v>169.35150619999999</v>
      </c>
      <c r="H59">
        <v>177.9049492</v>
      </c>
      <c r="I59">
        <v>192.95059520000001</v>
      </c>
      <c r="K59">
        <v>169.9972727</v>
      </c>
      <c r="L59">
        <v>164.6617445</v>
      </c>
      <c r="M59">
        <v>190.84236379999999</v>
      </c>
      <c r="O59">
        <v>157.9204537</v>
      </c>
      <c r="P59">
        <v>177.2906998</v>
      </c>
      <c r="Q59">
        <v>170.88423069999999</v>
      </c>
      <c r="S59">
        <v>162.98203599999999</v>
      </c>
      <c r="T59">
        <v>165.85440919999999</v>
      </c>
      <c r="U59">
        <v>167.42572279999999</v>
      </c>
      <c r="W59" s="7">
        <f t="shared" si="19"/>
        <v>165.62031279999999</v>
      </c>
      <c r="X59" s="7">
        <f t="shared" si="17"/>
        <v>170.62683048</v>
      </c>
      <c r="Y59" s="7">
        <f t="shared" si="18"/>
        <v>183.96402352000001</v>
      </c>
    </row>
    <row r="60" spans="3:25" x14ac:dyDescent="0.25">
      <c r="C60">
        <v>176.48822000000001</v>
      </c>
      <c r="D60">
        <v>181.1146498</v>
      </c>
      <c r="E60">
        <v>187.17206139999999</v>
      </c>
      <c r="G60">
        <v>196.3835235</v>
      </c>
      <c r="H60">
        <v>190.07395589999999</v>
      </c>
      <c r="I60">
        <v>200.29355910000001</v>
      </c>
      <c r="K60">
        <v>183.2053937</v>
      </c>
      <c r="L60">
        <v>193.885582</v>
      </c>
      <c r="M60">
        <v>194.3369237</v>
      </c>
      <c r="O60">
        <v>187.1936828</v>
      </c>
      <c r="P60">
        <v>197.78676680000001</v>
      </c>
      <c r="Q60">
        <v>175.33920409999999</v>
      </c>
      <c r="S60">
        <v>173.028491</v>
      </c>
      <c r="T60">
        <v>200.2736343</v>
      </c>
      <c r="U60">
        <v>167.57936119999999</v>
      </c>
      <c r="W60" s="7">
        <f t="shared" si="19"/>
        <v>183.25986219999999</v>
      </c>
      <c r="X60" s="7">
        <f t="shared" si="17"/>
        <v>192.62691776000003</v>
      </c>
      <c r="Y60" s="7">
        <f t="shared" si="18"/>
        <v>184.9442219</v>
      </c>
    </row>
    <row r="61" spans="3:25" x14ac:dyDescent="0.25">
      <c r="C61">
        <v>176.97849629999999</v>
      </c>
      <c r="D61">
        <v>192.33194499999999</v>
      </c>
      <c r="E61">
        <v>196.4668346</v>
      </c>
      <c r="G61">
        <v>180.67551810000001</v>
      </c>
      <c r="H61">
        <v>186.85702449999999</v>
      </c>
      <c r="I61">
        <v>188.24451199999999</v>
      </c>
      <c r="K61">
        <v>179.68212020000001</v>
      </c>
      <c r="L61">
        <v>190.54887350000001</v>
      </c>
      <c r="M61">
        <v>182.39452879999999</v>
      </c>
      <c r="O61">
        <v>159.67313809999999</v>
      </c>
      <c r="P61">
        <v>164.85071379999999</v>
      </c>
      <c r="Q61">
        <v>169.63383239999999</v>
      </c>
      <c r="S61">
        <v>171.2211015</v>
      </c>
      <c r="T61">
        <v>182.9598833</v>
      </c>
      <c r="U61">
        <v>188.66742020000001</v>
      </c>
      <c r="W61" s="7">
        <f t="shared" si="19"/>
        <v>173.64607484000001</v>
      </c>
      <c r="X61" s="7">
        <f t="shared" si="17"/>
        <v>183.50968802</v>
      </c>
      <c r="Y61" s="7">
        <f t="shared" si="18"/>
        <v>185.08142559999999</v>
      </c>
    </row>
    <row r="62" spans="3:25" x14ac:dyDescent="0.25">
      <c r="C62">
        <v>192.17156270000001</v>
      </c>
      <c r="D62">
        <v>174.3074603</v>
      </c>
      <c r="E62">
        <v>188.0830382</v>
      </c>
      <c r="G62">
        <v>190.95043770000001</v>
      </c>
      <c r="H62">
        <v>191.21689850000001</v>
      </c>
      <c r="I62">
        <v>196.27735899999999</v>
      </c>
      <c r="K62">
        <v>193.27726490000001</v>
      </c>
      <c r="L62">
        <v>189.46608029999999</v>
      </c>
      <c r="M62">
        <v>194.28952079999999</v>
      </c>
      <c r="O62">
        <v>192.11154239999999</v>
      </c>
      <c r="P62">
        <v>177.1132388</v>
      </c>
      <c r="Q62">
        <v>177.25220730000001</v>
      </c>
      <c r="S62">
        <v>181.2199129</v>
      </c>
      <c r="T62">
        <v>186.02577210000001</v>
      </c>
      <c r="U62">
        <v>179.86264030000001</v>
      </c>
      <c r="W62" s="7">
        <f t="shared" si="19"/>
        <v>189.94614412000001</v>
      </c>
      <c r="X62" s="7">
        <f t="shared" si="17"/>
        <v>183.62589</v>
      </c>
      <c r="Y62" s="7">
        <f t="shared" si="18"/>
        <v>187.15295311999998</v>
      </c>
    </row>
    <row r="63" spans="3:25" x14ac:dyDescent="0.25">
      <c r="C63">
        <v>206.26503009999999</v>
      </c>
      <c r="D63">
        <v>190.62446159999999</v>
      </c>
      <c r="E63">
        <v>192.4432755</v>
      </c>
      <c r="G63">
        <v>210.5177692</v>
      </c>
      <c r="H63">
        <v>188.12792329999999</v>
      </c>
      <c r="I63">
        <v>193.40746150000001</v>
      </c>
      <c r="K63">
        <v>191.85909950000001</v>
      </c>
      <c r="L63">
        <v>201.01339830000001</v>
      </c>
      <c r="M63">
        <v>217.7831108</v>
      </c>
      <c r="O63">
        <v>186.51297919999999</v>
      </c>
      <c r="P63">
        <v>185.6451792</v>
      </c>
      <c r="Q63">
        <v>196.1844242</v>
      </c>
      <c r="S63">
        <v>193.44843460000001</v>
      </c>
      <c r="T63">
        <v>181.95215719999999</v>
      </c>
      <c r="U63">
        <v>181.54388399999999</v>
      </c>
      <c r="W63" s="7">
        <f t="shared" si="19"/>
        <v>197.72066252000002</v>
      </c>
      <c r="X63" s="7">
        <f t="shared" si="17"/>
        <v>189.47262391999999</v>
      </c>
      <c r="Y63" s="7">
        <f t="shared" si="18"/>
        <v>196.27243119999997</v>
      </c>
    </row>
    <row r="64" spans="3:25" x14ac:dyDescent="0.25">
      <c r="C64">
        <v>186.6909799</v>
      </c>
      <c r="D64">
        <v>192.37646319999999</v>
      </c>
      <c r="E64">
        <v>197.509838</v>
      </c>
      <c r="G64">
        <v>184.0576006</v>
      </c>
      <c r="H64">
        <v>173.93162570000001</v>
      </c>
      <c r="I64">
        <v>189.87835860000001</v>
      </c>
      <c r="K64">
        <v>185.5492404</v>
      </c>
      <c r="L64">
        <v>195.11451460000001</v>
      </c>
      <c r="M64">
        <v>199.19469219999999</v>
      </c>
      <c r="O64">
        <v>181.56847930000001</v>
      </c>
      <c r="P64">
        <v>169.23630689999999</v>
      </c>
      <c r="Q64">
        <v>169.61689509999999</v>
      </c>
      <c r="S64">
        <v>188.9965478</v>
      </c>
      <c r="T64">
        <v>179.0629687</v>
      </c>
      <c r="U64">
        <v>166.7598639</v>
      </c>
      <c r="W64" s="7">
        <f t="shared" si="19"/>
        <v>185.37256960000002</v>
      </c>
      <c r="X64" s="7">
        <f t="shared" si="17"/>
        <v>181.94437582</v>
      </c>
      <c r="Y64" s="7">
        <f t="shared" si="18"/>
        <v>184.59192955999998</v>
      </c>
    </row>
    <row r="65" spans="3:25" x14ac:dyDescent="0.25">
      <c r="C65">
        <v>196.40353260000001</v>
      </c>
      <c r="D65">
        <v>194.3445806</v>
      </c>
      <c r="E65">
        <v>216.25767970000001</v>
      </c>
      <c r="G65">
        <v>197.31233990000001</v>
      </c>
      <c r="H65">
        <v>198.4743307</v>
      </c>
      <c r="I65">
        <v>186.8741579</v>
      </c>
      <c r="K65">
        <v>203.68994470000001</v>
      </c>
      <c r="L65">
        <v>210.209588</v>
      </c>
      <c r="M65">
        <v>204.84612089999999</v>
      </c>
      <c r="O65">
        <v>178.81502829999999</v>
      </c>
      <c r="P65">
        <v>184.66590790000001</v>
      </c>
      <c r="Q65">
        <v>189.3906618</v>
      </c>
      <c r="S65">
        <v>176.09098520000001</v>
      </c>
      <c r="T65">
        <v>173.09062109999999</v>
      </c>
      <c r="U65">
        <v>177.88403919999999</v>
      </c>
      <c r="W65" s="7">
        <f t="shared" si="19"/>
        <v>190.46236614</v>
      </c>
      <c r="X65" s="7">
        <f t="shared" si="17"/>
        <v>192.15700566000001</v>
      </c>
      <c r="Y65" s="7">
        <f t="shared" si="18"/>
        <v>195.05053189999998</v>
      </c>
    </row>
    <row r="66" spans="3:25" x14ac:dyDescent="0.25">
      <c r="C66">
        <v>219.09922520000001</v>
      </c>
      <c r="D66">
        <v>210.0009326</v>
      </c>
      <c r="E66">
        <v>209.92312770000001</v>
      </c>
      <c r="G66">
        <v>215.32169920000001</v>
      </c>
      <c r="H66">
        <v>214.08080079999999</v>
      </c>
      <c r="I66">
        <v>201.03501879999999</v>
      </c>
      <c r="K66">
        <v>200.56902059999999</v>
      </c>
      <c r="L66">
        <v>213.55767030000001</v>
      </c>
      <c r="M66">
        <v>224.0657559</v>
      </c>
      <c r="O66">
        <v>197.92560689999999</v>
      </c>
      <c r="P66">
        <v>196.189323</v>
      </c>
      <c r="Q66">
        <v>186.00589669999999</v>
      </c>
      <c r="S66">
        <v>192.43539089999999</v>
      </c>
      <c r="T66">
        <v>196.03998139999999</v>
      </c>
      <c r="U66">
        <v>199.41920429999999</v>
      </c>
      <c r="W66" s="7">
        <f t="shared" si="19"/>
        <v>205.07018855999999</v>
      </c>
      <c r="X66" s="7">
        <f t="shared" si="17"/>
        <v>205.97374162</v>
      </c>
      <c r="Y66" s="7">
        <f t="shared" si="18"/>
        <v>204.08980068</v>
      </c>
    </row>
    <row r="67" spans="3:25" x14ac:dyDescent="0.25">
      <c r="C67">
        <v>196.4427896</v>
      </c>
      <c r="D67">
        <v>200.1528094</v>
      </c>
      <c r="E67">
        <v>201.28128950000001</v>
      </c>
      <c r="G67">
        <v>221.23533140000001</v>
      </c>
      <c r="H67">
        <v>180.7064287</v>
      </c>
      <c r="I67">
        <v>214.56052399999999</v>
      </c>
      <c r="K67">
        <v>211.47271710000001</v>
      </c>
      <c r="L67">
        <v>220.1184543</v>
      </c>
      <c r="M67">
        <v>188.1285226</v>
      </c>
      <c r="O67">
        <v>192.67822860000001</v>
      </c>
      <c r="P67">
        <v>169.47003509999999</v>
      </c>
      <c r="Q67">
        <v>189.70534929999999</v>
      </c>
      <c r="S67">
        <v>192.01822150000001</v>
      </c>
      <c r="T67">
        <v>180.5051306</v>
      </c>
      <c r="U67">
        <v>192.53367280000001</v>
      </c>
      <c r="W67" s="7">
        <f t="shared" si="19"/>
        <v>202.76945764000001</v>
      </c>
      <c r="X67" s="7">
        <f t="shared" si="17"/>
        <v>190.19057162000001</v>
      </c>
      <c r="Y67" s="7">
        <f t="shared" si="18"/>
        <v>197.24187163999997</v>
      </c>
    </row>
    <row r="68" spans="3:25" x14ac:dyDescent="0.25">
      <c r="C68">
        <v>201.79859930000001</v>
      </c>
      <c r="D68">
        <v>226.3996549</v>
      </c>
      <c r="E68">
        <v>217.62941910000001</v>
      </c>
      <c r="G68">
        <v>217.02996880000001</v>
      </c>
      <c r="H68">
        <v>219.80179559999999</v>
      </c>
      <c r="I68">
        <v>210.1893584</v>
      </c>
      <c r="K68">
        <v>189.9791056</v>
      </c>
      <c r="L68">
        <v>199.96686740000001</v>
      </c>
      <c r="M68">
        <v>195.68243820000001</v>
      </c>
      <c r="O68">
        <v>197.06270739999999</v>
      </c>
      <c r="P68">
        <v>187.97913639999999</v>
      </c>
      <c r="Q68">
        <v>185.48495370000001</v>
      </c>
      <c r="S68">
        <v>199.3385644</v>
      </c>
      <c r="T68">
        <v>207.54283040000001</v>
      </c>
      <c r="U68">
        <v>196.208043</v>
      </c>
      <c r="W68" s="7">
        <f t="shared" si="19"/>
        <v>201.04178910000002</v>
      </c>
      <c r="X68" s="7">
        <f t="shared" si="17"/>
        <v>208.33805693999997</v>
      </c>
      <c r="Y68" s="7">
        <f t="shared" si="18"/>
        <v>201.03884248</v>
      </c>
    </row>
    <row r="69" spans="3:25" x14ac:dyDescent="0.25">
      <c r="C69">
        <v>222.5234566</v>
      </c>
      <c r="D69">
        <v>230.17324679999999</v>
      </c>
      <c r="E69">
        <v>217.20243809999999</v>
      </c>
      <c r="G69">
        <v>221.34531910000001</v>
      </c>
      <c r="H69">
        <v>227.73464229999999</v>
      </c>
      <c r="I69">
        <v>231.0472236</v>
      </c>
      <c r="K69">
        <v>211.11452170000001</v>
      </c>
      <c r="L69">
        <v>223.22524859999999</v>
      </c>
      <c r="M69">
        <v>228.9466299</v>
      </c>
      <c r="O69">
        <v>204.3264787</v>
      </c>
      <c r="P69">
        <v>210.47078379999999</v>
      </c>
      <c r="Q69">
        <v>212.09500399999999</v>
      </c>
      <c r="S69">
        <v>210.5702101</v>
      </c>
      <c r="T69">
        <v>209.3956512</v>
      </c>
      <c r="U69">
        <v>207.9515591</v>
      </c>
      <c r="W69" s="7">
        <f t="shared" si="19"/>
        <v>213.97599724000003</v>
      </c>
      <c r="X69" s="7">
        <f t="shared" si="17"/>
        <v>220.19991453999995</v>
      </c>
      <c r="Y69" s="7">
        <f t="shared" si="18"/>
        <v>219.44857094</v>
      </c>
    </row>
    <row r="73" spans="3:25" x14ac:dyDescent="0.25">
      <c r="C73" s="7" t="s">
        <v>47</v>
      </c>
    </row>
    <row r="75" spans="3:25" x14ac:dyDescent="0.25">
      <c r="C75" s="7" t="s">
        <v>41</v>
      </c>
      <c r="G75" s="7" t="s">
        <v>42</v>
      </c>
      <c r="K75" s="7" t="s">
        <v>43</v>
      </c>
      <c r="O75" s="7" t="s">
        <v>44</v>
      </c>
      <c r="S75" s="7" t="s">
        <v>45</v>
      </c>
      <c r="W75" s="7" t="s">
        <v>5</v>
      </c>
    </row>
    <row r="77" spans="3:25" x14ac:dyDescent="0.25">
      <c r="C77" s="7" t="s">
        <v>37</v>
      </c>
      <c r="D77" s="7" t="s">
        <v>38</v>
      </c>
      <c r="E77" s="7" t="s">
        <v>39</v>
      </c>
      <c r="G77" s="7" t="s">
        <v>37</v>
      </c>
      <c r="H77" s="7" t="s">
        <v>38</v>
      </c>
      <c r="I77" s="7" t="s">
        <v>39</v>
      </c>
      <c r="K77" s="7" t="s">
        <v>37</v>
      </c>
      <c r="L77" s="7" t="s">
        <v>38</v>
      </c>
      <c r="M77" s="7" t="s">
        <v>39</v>
      </c>
      <c r="O77" s="7" t="s">
        <v>37</v>
      </c>
      <c r="P77" s="7" t="s">
        <v>38</v>
      </c>
      <c r="Q77" s="7" t="s">
        <v>39</v>
      </c>
      <c r="S77" s="7" t="s">
        <v>37</v>
      </c>
      <c r="T77" s="7" t="s">
        <v>38</v>
      </c>
      <c r="U77" s="7" t="s">
        <v>39</v>
      </c>
      <c r="W77" s="7" t="s">
        <v>37</v>
      </c>
      <c r="X77" s="7" t="s">
        <v>38</v>
      </c>
      <c r="Y77" s="7" t="s">
        <v>39</v>
      </c>
    </row>
    <row r="78" spans="3:25" x14ac:dyDescent="0.25">
      <c r="C78">
        <v>107.955344</v>
      </c>
      <c r="D78">
        <v>110.680516</v>
      </c>
      <c r="E78">
        <v>108.6052851</v>
      </c>
      <c r="G78">
        <v>109.7256529</v>
      </c>
      <c r="H78">
        <v>110.51754889999999</v>
      </c>
      <c r="I78">
        <v>105.64652030000001</v>
      </c>
      <c r="K78">
        <v>104.4969755</v>
      </c>
      <c r="L78">
        <v>100.38941869999999</v>
      </c>
      <c r="M78">
        <v>116.4202763</v>
      </c>
      <c r="O78">
        <v>104.2921604</v>
      </c>
      <c r="P78">
        <v>108.7204646</v>
      </c>
      <c r="Q78">
        <v>109.56624410000001</v>
      </c>
      <c r="S78">
        <v>110.2907209</v>
      </c>
      <c r="T78">
        <v>119.083198</v>
      </c>
      <c r="U78">
        <v>102.53662970000001</v>
      </c>
      <c r="W78" s="7">
        <f>AVERAGE(C78,G78,K78,O78,S78)</f>
        <v>107.35217073999999</v>
      </c>
      <c r="X78" s="7">
        <f t="shared" ref="X78:X104" si="20">AVERAGE(D78,H78,L78,P78,T78)</f>
        <v>109.87822924</v>
      </c>
      <c r="Y78" s="7">
        <f t="shared" ref="Y78:Y104" si="21">AVERAGE(E78,I78,M78,Q78,U78)</f>
        <v>108.55499110000001</v>
      </c>
    </row>
    <row r="79" spans="3:25" x14ac:dyDescent="0.25">
      <c r="C79">
        <v>133.94261019999999</v>
      </c>
      <c r="D79">
        <v>117.3245668</v>
      </c>
      <c r="E79">
        <v>113.22791460000001</v>
      </c>
      <c r="G79">
        <v>109.7265189</v>
      </c>
      <c r="H79">
        <v>128.29205719999999</v>
      </c>
      <c r="I79">
        <v>117.39102819999999</v>
      </c>
      <c r="K79">
        <v>118.9086722</v>
      </c>
      <c r="L79">
        <v>130.2507037</v>
      </c>
      <c r="M79">
        <v>107.8291024</v>
      </c>
      <c r="O79">
        <v>123.7962369</v>
      </c>
      <c r="P79">
        <v>120.9792747</v>
      </c>
      <c r="Q79">
        <v>106.4258217</v>
      </c>
      <c r="S79">
        <v>133.9127245</v>
      </c>
      <c r="T79">
        <v>117.1304536</v>
      </c>
      <c r="U79">
        <v>104.6289108</v>
      </c>
      <c r="W79" s="7">
        <f t="shared" ref="W79:W104" si="22">AVERAGE(C79,G79,K79,O79,S79)</f>
        <v>124.05735253999998</v>
      </c>
      <c r="X79" s="7">
        <f t="shared" si="20"/>
        <v>122.79541120000002</v>
      </c>
      <c r="Y79" s="7">
        <f t="shared" si="21"/>
        <v>109.90055554</v>
      </c>
    </row>
    <row r="80" spans="3:25" x14ac:dyDescent="0.25">
      <c r="C80">
        <v>137.8482879</v>
      </c>
      <c r="D80">
        <v>142.4200937</v>
      </c>
      <c r="E80">
        <v>130.39750760000001</v>
      </c>
      <c r="G80">
        <v>125.22578849999999</v>
      </c>
      <c r="H80">
        <v>113.29457189999999</v>
      </c>
      <c r="I80">
        <v>123.9790897</v>
      </c>
      <c r="K80">
        <v>113.5370479</v>
      </c>
      <c r="L80">
        <v>140.27138199999999</v>
      </c>
      <c r="M80">
        <v>121.0949504</v>
      </c>
      <c r="O80">
        <v>126.66133480000001</v>
      </c>
      <c r="P80">
        <v>127.4409153</v>
      </c>
      <c r="Q80">
        <v>125.8234647</v>
      </c>
      <c r="S80">
        <v>126.59548289999999</v>
      </c>
      <c r="T80">
        <v>113.4474034</v>
      </c>
      <c r="U80">
        <v>116.58162799999999</v>
      </c>
      <c r="W80" s="7">
        <f t="shared" si="22"/>
        <v>125.9735884</v>
      </c>
      <c r="X80" s="7">
        <f t="shared" si="20"/>
        <v>127.37487326</v>
      </c>
      <c r="Y80" s="7">
        <f t="shared" si="21"/>
        <v>123.57532808000001</v>
      </c>
    </row>
    <row r="81" spans="3:25" x14ac:dyDescent="0.25">
      <c r="C81">
        <v>115.08255560000001</v>
      </c>
      <c r="D81">
        <v>111.80536720000001</v>
      </c>
      <c r="E81">
        <v>118.6252989</v>
      </c>
      <c r="G81">
        <v>119.8648259</v>
      </c>
      <c r="H81">
        <v>111.8266575</v>
      </c>
      <c r="I81">
        <v>118.28837660000001</v>
      </c>
      <c r="K81">
        <v>114.82085429999999</v>
      </c>
      <c r="L81">
        <v>113.7007277</v>
      </c>
      <c r="M81">
        <v>114.14362269999999</v>
      </c>
      <c r="O81">
        <v>102.4486485</v>
      </c>
      <c r="P81">
        <v>101.8065275</v>
      </c>
      <c r="Q81">
        <v>102.7427326</v>
      </c>
      <c r="S81">
        <v>106.4117901</v>
      </c>
      <c r="T81">
        <v>113.3694831</v>
      </c>
      <c r="U81">
        <v>122.7411036</v>
      </c>
      <c r="W81" s="7">
        <f t="shared" si="22"/>
        <v>111.72573488</v>
      </c>
      <c r="X81" s="7">
        <f t="shared" si="20"/>
        <v>110.5017526</v>
      </c>
      <c r="Y81" s="7">
        <f t="shared" si="21"/>
        <v>115.30822688000001</v>
      </c>
    </row>
    <row r="82" spans="3:25" x14ac:dyDescent="0.25">
      <c r="C82">
        <v>134.08028139999999</v>
      </c>
      <c r="D82">
        <v>140.80545609999999</v>
      </c>
      <c r="E82">
        <v>123.2025749</v>
      </c>
      <c r="G82">
        <v>126.0024305</v>
      </c>
      <c r="H82">
        <v>131.02756869999999</v>
      </c>
      <c r="I82">
        <v>121.8255096</v>
      </c>
      <c r="K82">
        <v>129.62406369999999</v>
      </c>
      <c r="L82">
        <v>131.22911740000001</v>
      </c>
      <c r="M82">
        <v>116.8961906</v>
      </c>
      <c r="O82">
        <v>122.21835280000001</v>
      </c>
      <c r="P82">
        <v>116.40538220000001</v>
      </c>
      <c r="Q82">
        <v>109.5357849</v>
      </c>
      <c r="S82">
        <v>121.9450523</v>
      </c>
      <c r="T82">
        <v>112.6676626</v>
      </c>
      <c r="U82">
        <v>104.9941894</v>
      </c>
      <c r="W82" s="7">
        <f t="shared" si="22"/>
        <v>126.77403613999999</v>
      </c>
      <c r="X82" s="7">
        <f t="shared" si="20"/>
        <v>126.42703739999999</v>
      </c>
      <c r="Y82" s="7">
        <f t="shared" si="21"/>
        <v>115.29084988</v>
      </c>
    </row>
    <row r="83" spans="3:25" x14ac:dyDescent="0.25">
      <c r="C83">
        <v>148.49829349999999</v>
      </c>
      <c r="D83">
        <v>126.1467511</v>
      </c>
      <c r="E83">
        <v>123.5576942</v>
      </c>
      <c r="G83">
        <v>123.0078287</v>
      </c>
      <c r="H83">
        <v>135.63038890000001</v>
      </c>
      <c r="I83">
        <v>126.0213354</v>
      </c>
      <c r="K83">
        <v>120.4338202</v>
      </c>
      <c r="L83">
        <v>125.0397818</v>
      </c>
      <c r="M83">
        <v>124.4560458</v>
      </c>
      <c r="O83">
        <v>130.3553416</v>
      </c>
      <c r="P83">
        <v>117.2087106</v>
      </c>
      <c r="Q83">
        <v>115.0414983</v>
      </c>
      <c r="S83">
        <v>128.84588299999999</v>
      </c>
      <c r="T83">
        <v>119.7237128</v>
      </c>
      <c r="U83">
        <v>110.9100972</v>
      </c>
      <c r="W83" s="7">
        <f t="shared" si="22"/>
        <v>130.22823339999999</v>
      </c>
      <c r="X83" s="7">
        <f t="shared" si="20"/>
        <v>124.74986904000002</v>
      </c>
      <c r="Y83" s="7">
        <f t="shared" si="21"/>
        <v>119.99733418000001</v>
      </c>
    </row>
    <row r="84" spans="3:25" x14ac:dyDescent="0.25">
      <c r="C84">
        <v>124.75513189999999</v>
      </c>
      <c r="D84">
        <v>120.0709502</v>
      </c>
      <c r="E84">
        <v>117.42509990000001</v>
      </c>
      <c r="G84">
        <v>112.0754443</v>
      </c>
      <c r="H84">
        <v>127.0993539</v>
      </c>
      <c r="I84">
        <v>125.9539754</v>
      </c>
      <c r="K84">
        <v>119.40989329999999</v>
      </c>
      <c r="L84">
        <v>119.08126179999999</v>
      </c>
      <c r="M84">
        <v>122.96694410000001</v>
      </c>
      <c r="O84">
        <v>116.4017182</v>
      </c>
      <c r="P84">
        <v>110.5191665</v>
      </c>
      <c r="Q84">
        <v>109.3848383</v>
      </c>
      <c r="S84">
        <v>114.0080123</v>
      </c>
      <c r="T84">
        <v>114.00967319999999</v>
      </c>
      <c r="U84">
        <v>111.8244081</v>
      </c>
      <c r="W84" s="7">
        <f t="shared" si="22"/>
        <v>117.33004000000001</v>
      </c>
      <c r="X84" s="7">
        <f t="shared" si="20"/>
        <v>118.15608112</v>
      </c>
      <c r="Y84" s="7">
        <f t="shared" si="21"/>
        <v>117.51105316</v>
      </c>
    </row>
    <row r="85" spans="3:25" x14ac:dyDescent="0.25">
      <c r="C85">
        <v>118.6863219</v>
      </c>
      <c r="D85">
        <v>121.7922717</v>
      </c>
      <c r="E85">
        <v>119.06156729999999</v>
      </c>
      <c r="G85">
        <v>124.4959501</v>
      </c>
      <c r="H85">
        <v>118.02031909999999</v>
      </c>
      <c r="I85">
        <v>132.87250449999999</v>
      </c>
      <c r="K85">
        <v>124.11109209999999</v>
      </c>
      <c r="L85">
        <v>119.7744058</v>
      </c>
      <c r="M85">
        <v>129.09335630000001</v>
      </c>
      <c r="O85">
        <v>124.5417738</v>
      </c>
      <c r="P85">
        <v>113.73379610000001</v>
      </c>
      <c r="Q85">
        <v>117.6584435</v>
      </c>
      <c r="S85">
        <v>117.35114660000001</v>
      </c>
      <c r="T85">
        <v>123.70456950000001</v>
      </c>
      <c r="U85">
        <v>133.1979551</v>
      </c>
      <c r="W85" s="7">
        <f t="shared" si="22"/>
        <v>121.83725690000001</v>
      </c>
      <c r="X85" s="7">
        <f t="shared" si="20"/>
        <v>119.40507244</v>
      </c>
      <c r="Y85" s="7">
        <f t="shared" si="21"/>
        <v>126.37676533999998</v>
      </c>
    </row>
    <row r="86" spans="3:25" x14ac:dyDescent="0.25">
      <c r="C86">
        <v>143.67016509999999</v>
      </c>
      <c r="D86">
        <v>128.67859490000001</v>
      </c>
      <c r="E86">
        <v>139.30238979999999</v>
      </c>
      <c r="G86">
        <v>129.58953819999999</v>
      </c>
      <c r="H86">
        <v>127.2344768</v>
      </c>
      <c r="I86">
        <v>129.95061319999999</v>
      </c>
      <c r="K86">
        <v>130.7279748</v>
      </c>
      <c r="L86">
        <v>143.14885330000001</v>
      </c>
      <c r="M86">
        <v>126.54497019999999</v>
      </c>
      <c r="O86">
        <v>127.0035422</v>
      </c>
      <c r="P86">
        <v>130.8962927</v>
      </c>
      <c r="Q86">
        <v>122.3870727</v>
      </c>
      <c r="S86">
        <v>130.27878240000001</v>
      </c>
      <c r="T86">
        <v>123.64855489999999</v>
      </c>
      <c r="U86">
        <v>128.9277922</v>
      </c>
      <c r="W86" s="7">
        <f t="shared" si="22"/>
        <v>132.25400053999996</v>
      </c>
      <c r="X86" s="7">
        <f t="shared" si="20"/>
        <v>130.72135452000001</v>
      </c>
      <c r="Y86" s="7">
        <f t="shared" si="21"/>
        <v>129.42256762</v>
      </c>
    </row>
    <row r="87" spans="3:25" x14ac:dyDescent="0.25">
      <c r="C87">
        <v>125.1483851</v>
      </c>
      <c r="D87">
        <v>122.8628652</v>
      </c>
      <c r="E87">
        <v>118.2245042</v>
      </c>
      <c r="G87">
        <v>130.83788939999999</v>
      </c>
      <c r="H87">
        <v>131.0261979</v>
      </c>
      <c r="I87">
        <v>132.47290580000001</v>
      </c>
      <c r="K87">
        <v>121.1382711</v>
      </c>
      <c r="L87">
        <v>122.22881289999999</v>
      </c>
      <c r="M87">
        <v>131.91035460000001</v>
      </c>
      <c r="O87">
        <v>128.00948890000001</v>
      </c>
      <c r="P87">
        <v>113.4877572</v>
      </c>
      <c r="Q87">
        <v>127.66773980000001</v>
      </c>
      <c r="S87">
        <v>124.7030262</v>
      </c>
      <c r="T87">
        <v>115.86093289999999</v>
      </c>
      <c r="U87">
        <v>130.81100739999999</v>
      </c>
      <c r="W87" s="7">
        <f t="shared" si="22"/>
        <v>125.96741213999999</v>
      </c>
      <c r="X87" s="7">
        <f t="shared" si="20"/>
        <v>121.09331321999998</v>
      </c>
      <c r="Y87" s="7">
        <f t="shared" si="21"/>
        <v>128.21730235999999</v>
      </c>
    </row>
    <row r="88" spans="3:25" x14ac:dyDescent="0.25">
      <c r="C88">
        <v>140.2277934</v>
      </c>
      <c r="D88">
        <v>121.6826307</v>
      </c>
      <c r="E88">
        <v>143.39549919999999</v>
      </c>
      <c r="G88">
        <v>141.7692308</v>
      </c>
      <c r="H88">
        <v>147.9448836</v>
      </c>
      <c r="I88">
        <v>154.43108570000001</v>
      </c>
      <c r="K88">
        <v>141.0081045</v>
      </c>
      <c r="L88">
        <v>145.6111387</v>
      </c>
      <c r="M88">
        <v>132.21159220000001</v>
      </c>
      <c r="O88">
        <v>136.6774126</v>
      </c>
      <c r="P88">
        <v>135.0031966</v>
      </c>
      <c r="Q88">
        <v>134.4650704</v>
      </c>
      <c r="S88">
        <v>148.5390275</v>
      </c>
      <c r="T88">
        <v>125.826324</v>
      </c>
      <c r="U88">
        <v>128.05767520000001</v>
      </c>
      <c r="W88" s="7">
        <f t="shared" si="22"/>
        <v>141.64431375999999</v>
      </c>
      <c r="X88" s="7">
        <f t="shared" si="20"/>
        <v>135.21363472000002</v>
      </c>
      <c r="Y88" s="7">
        <f t="shared" si="21"/>
        <v>138.51218453999999</v>
      </c>
    </row>
    <row r="89" spans="3:25" x14ac:dyDescent="0.25">
      <c r="C89">
        <v>134.7101777</v>
      </c>
      <c r="D89">
        <v>162.6608718</v>
      </c>
      <c r="E89">
        <v>141.9430906</v>
      </c>
      <c r="G89">
        <v>139.73806999999999</v>
      </c>
      <c r="H89">
        <v>132.14387619999999</v>
      </c>
      <c r="I89">
        <v>149.49751119999999</v>
      </c>
      <c r="K89">
        <v>138.91578939999999</v>
      </c>
      <c r="L89">
        <v>149.7664398</v>
      </c>
      <c r="M89">
        <v>137.87131170000001</v>
      </c>
      <c r="O89">
        <v>153.92601300000001</v>
      </c>
      <c r="P89">
        <v>136.0191543</v>
      </c>
      <c r="Q89">
        <v>150.93821410000001</v>
      </c>
      <c r="S89">
        <v>145.5214005</v>
      </c>
      <c r="T89">
        <v>144.60902379999999</v>
      </c>
      <c r="U89">
        <v>150.63486639999999</v>
      </c>
      <c r="W89" s="7">
        <f t="shared" si="22"/>
        <v>142.56229012</v>
      </c>
      <c r="X89" s="7">
        <f t="shared" si="20"/>
        <v>145.03987318</v>
      </c>
      <c r="Y89" s="7">
        <f t="shared" si="21"/>
        <v>146.17699879999998</v>
      </c>
    </row>
    <row r="90" spans="3:25" x14ac:dyDescent="0.25">
      <c r="C90">
        <v>131.093718</v>
      </c>
      <c r="D90">
        <v>134.1400166</v>
      </c>
      <c r="E90">
        <v>132.28712039999999</v>
      </c>
      <c r="G90">
        <v>129.24926880000001</v>
      </c>
      <c r="H90">
        <v>137.39207149999999</v>
      </c>
      <c r="I90">
        <v>142.1517953</v>
      </c>
      <c r="K90">
        <v>137.17985350000001</v>
      </c>
      <c r="L90">
        <v>143.6640209</v>
      </c>
      <c r="M90">
        <v>149.04159340000001</v>
      </c>
      <c r="O90">
        <v>127.440162</v>
      </c>
      <c r="P90">
        <v>135.33049790000001</v>
      </c>
      <c r="Q90">
        <v>129.7436558</v>
      </c>
      <c r="S90">
        <v>131.04127829999999</v>
      </c>
      <c r="T90">
        <v>128.19524849999999</v>
      </c>
      <c r="U90">
        <v>132.32236040000001</v>
      </c>
      <c r="W90" s="7">
        <f t="shared" si="22"/>
        <v>131.20085611999997</v>
      </c>
      <c r="X90" s="7">
        <f t="shared" si="20"/>
        <v>135.74437107999998</v>
      </c>
      <c r="Y90" s="7">
        <f t="shared" si="21"/>
        <v>137.10930506</v>
      </c>
    </row>
    <row r="91" spans="3:25" x14ac:dyDescent="0.25">
      <c r="C91">
        <v>149.2149028</v>
      </c>
      <c r="D91">
        <v>156.3089736</v>
      </c>
      <c r="E91">
        <v>141.6768639</v>
      </c>
      <c r="G91">
        <v>152.90809440000001</v>
      </c>
      <c r="H91">
        <v>147.1231319</v>
      </c>
      <c r="I91">
        <v>140.11226819999999</v>
      </c>
      <c r="K91">
        <v>142.10658219999999</v>
      </c>
      <c r="L91">
        <v>145.9661591</v>
      </c>
      <c r="M91">
        <v>151.4444019</v>
      </c>
      <c r="O91">
        <v>139.66672500000001</v>
      </c>
      <c r="P91">
        <v>140.10292860000001</v>
      </c>
      <c r="Q91">
        <v>140.33358390000001</v>
      </c>
      <c r="S91">
        <v>141.8466785</v>
      </c>
      <c r="T91">
        <v>143.3592069</v>
      </c>
      <c r="U91">
        <v>137.03861910000001</v>
      </c>
      <c r="W91" s="7">
        <f t="shared" si="22"/>
        <v>145.14859658</v>
      </c>
      <c r="X91" s="7">
        <f t="shared" si="20"/>
        <v>146.57208002000002</v>
      </c>
      <c r="Y91" s="7">
        <f t="shared" si="21"/>
        <v>142.12114739999998</v>
      </c>
    </row>
    <row r="92" spans="3:25" x14ac:dyDescent="0.25">
      <c r="C92">
        <v>159.11284839999999</v>
      </c>
      <c r="D92">
        <v>151.11572469999999</v>
      </c>
      <c r="E92">
        <v>155.11732610000001</v>
      </c>
      <c r="G92">
        <v>150.5482926</v>
      </c>
      <c r="H92">
        <v>149.13234180000001</v>
      </c>
      <c r="I92">
        <v>152.1270509</v>
      </c>
      <c r="K92">
        <v>154.91915850000001</v>
      </c>
      <c r="L92">
        <v>150.91734579999999</v>
      </c>
      <c r="M92">
        <v>147.13351309999999</v>
      </c>
      <c r="O92">
        <v>152.90359889999999</v>
      </c>
      <c r="P92">
        <v>142.29907320000001</v>
      </c>
      <c r="Q92">
        <v>146.6070162</v>
      </c>
      <c r="S92">
        <v>148.0427339</v>
      </c>
      <c r="T92">
        <v>140.4700905</v>
      </c>
      <c r="U92">
        <v>139.43479439999999</v>
      </c>
      <c r="W92" s="7">
        <f t="shared" si="22"/>
        <v>153.10532646000001</v>
      </c>
      <c r="X92" s="7">
        <f t="shared" si="20"/>
        <v>146.78691519999998</v>
      </c>
      <c r="Y92" s="7">
        <f t="shared" si="21"/>
        <v>148.08394013999998</v>
      </c>
    </row>
    <row r="93" spans="3:25" x14ac:dyDescent="0.25">
      <c r="C93">
        <v>140.298891</v>
      </c>
      <c r="D93">
        <v>132.5428134</v>
      </c>
      <c r="E93">
        <v>146.69029829999999</v>
      </c>
      <c r="G93">
        <v>140.26949590000001</v>
      </c>
      <c r="H93">
        <v>139.60305349999999</v>
      </c>
      <c r="I93">
        <v>140.82456089999999</v>
      </c>
      <c r="K93">
        <v>144.5647783</v>
      </c>
      <c r="L93">
        <v>142.38493</v>
      </c>
      <c r="M93">
        <v>145.89124369999999</v>
      </c>
      <c r="O93">
        <v>133.85865630000001</v>
      </c>
      <c r="P93">
        <v>138.41098679999999</v>
      </c>
      <c r="Q93">
        <v>130.15284270000001</v>
      </c>
      <c r="S93">
        <v>134.0618557</v>
      </c>
      <c r="T93">
        <v>134.7748871</v>
      </c>
      <c r="U93">
        <v>136.90383420000001</v>
      </c>
      <c r="W93" s="7">
        <f t="shared" si="22"/>
        <v>138.61073544000001</v>
      </c>
      <c r="X93" s="7">
        <f t="shared" si="20"/>
        <v>137.54333416</v>
      </c>
      <c r="Y93" s="7">
        <f t="shared" si="21"/>
        <v>140.09255596</v>
      </c>
    </row>
    <row r="94" spans="3:25" x14ac:dyDescent="0.25">
      <c r="C94">
        <v>153.33490570000001</v>
      </c>
      <c r="D94">
        <v>161.98855660000001</v>
      </c>
      <c r="E94">
        <v>162.60306270000001</v>
      </c>
      <c r="G94">
        <v>153.39280350000001</v>
      </c>
      <c r="H94">
        <v>158.44359829999999</v>
      </c>
      <c r="I94">
        <v>152.43120859999999</v>
      </c>
      <c r="K94">
        <v>147.5717215</v>
      </c>
      <c r="L94">
        <v>156.02367709999999</v>
      </c>
      <c r="M94">
        <v>160.68550809999999</v>
      </c>
      <c r="O94">
        <v>142.35881900000001</v>
      </c>
      <c r="P94">
        <v>141.9900485</v>
      </c>
      <c r="Q94">
        <v>149.3740335</v>
      </c>
      <c r="S94">
        <v>150.66146560000001</v>
      </c>
      <c r="T94">
        <v>148.50294389999999</v>
      </c>
      <c r="U94">
        <v>139.9994982</v>
      </c>
      <c r="W94" s="7">
        <f t="shared" si="22"/>
        <v>149.46394306000002</v>
      </c>
      <c r="X94" s="7">
        <f t="shared" si="20"/>
        <v>153.38976487999997</v>
      </c>
      <c r="Y94" s="7">
        <f t="shared" si="21"/>
        <v>153.01866221999998</v>
      </c>
    </row>
    <row r="95" spans="3:25" x14ac:dyDescent="0.25">
      <c r="C95">
        <v>158.43151460000001</v>
      </c>
      <c r="D95">
        <v>164.6193887</v>
      </c>
      <c r="E95">
        <v>187.14518290000001</v>
      </c>
      <c r="G95">
        <v>167.4433938</v>
      </c>
      <c r="H95">
        <v>171.91700739999999</v>
      </c>
      <c r="I95">
        <v>154.01459550000001</v>
      </c>
      <c r="K95">
        <v>170.57034200000001</v>
      </c>
      <c r="L95">
        <v>164.7850732</v>
      </c>
      <c r="M95">
        <v>160.2686477</v>
      </c>
      <c r="O95">
        <v>153.1906946</v>
      </c>
      <c r="P95">
        <v>148.82139309999999</v>
      </c>
      <c r="Q95">
        <v>153.52376860000001</v>
      </c>
      <c r="S95">
        <v>153.4318609</v>
      </c>
      <c r="T95">
        <v>148.54876849999999</v>
      </c>
      <c r="U95">
        <v>139.61947860000001</v>
      </c>
      <c r="W95" s="7">
        <f t="shared" si="22"/>
        <v>160.61356117999998</v>
      </c>
      <c r="X95" s="7">
        <f t="shared" si="20"/>
        <v>159.73832618</v>
      </c>
      <c r="Y95" s="7">
        <f t="shared" si="21"/>
        <v>158.91433466000001</v>
      </c>
    </row>
    <row r="96" spans="3:25" x14ac:dyDescent="0.25">
      <c r="C96">
        <v>140.27724309999999</v>
      </c>
      <c r="D96">
        <v>165.5318843</v>
      </c>
      <c r="E96">
        <v>142.70593299999999</v>
      </c>
      <c r="G96">
        <v>152.0133242</v>
      </c>
      <c r="H96">
        <v>152.52811879999999</v>
      </c>
      <c r="I96">
        <v>139.57834980000001</v>
      </c>
      <c r="K96">
        <v>142.00151249999999</v>
      </c>
      <c r="L96">
        <v>138.2502298</v>
      </c>
      <c r="M96">
        <v>142.1082103</v>
      </c>
      <c r="O96">
        <v>141.33121109999999</v>
      </c>
      <c r="P96">
        <v>138.50603380000001</v>
      </c>
      <c r="Q96">
        <v>139.84388749999999</v>
      </c>
      <c r="S96">
        <v>133.78950699999999</v>
      </c>
      <c r="T96">
        <v>136.60050480000001</v>
      </c>
      <c r="U96">
        <v>135.54918369999999</v>
      </c>
      <c r="W96" s="7">
        <f t="shared" si="22"/>
        <v>141.88255957999999</v>
      </c>
      <c r="X96" s="7">
        <f t="shared" si="20"/>
        <v>146.28335430000001</v>
      </c>
      <c r="Y96" s="7">
        <f t="shared" si="21"/>
        <v>139.95711286</v>
      </c>
    </row>
    <row r="97" spans="3:25" x14ac:dyDescent="0.25">
      <c r="C97">
        <v>168.24975929999999</v>
      </c>
      <c r="D97">
        <v>153.52792260000001</v>
      </c>
      <c r="E97">
        <v>161.0789551</v>
      </c>
      <c r="G97">
        <v>171.34055000000001</v>
      </c>
      <c r="H97">
        <v>146.3928391</v>
      </c>
      <c r="I97">
        <v>148.8679989</v>
      </c>
      <c r="K97">
        <v>158.84109000000001</v>
      </c>
      <c r="L97">
        <v>157.6135275</v>
      </c>
      <c r="M97">
        <v>159.69443509999999</v>
      </c>
      <c r="O97">
        <v>141.04203820000001</v>
      </c>
      <c r="P97">
        <v>153.64176380000001</v>
      </c>
      <c r="Q97">
        <v>155.9673866</v>
      </c>
      <c r="S97">
        <v>142.03204059999999</v>
      </c>
      <c r="T97">
        <v>160.41597139999999</v>
      </c>
      <c r="U97">
        <v>156.1827668</v>
      </c>
      <c r="W97" s="7">
        <f t="shared" si="22"/>
        <v>156.30109562000001</v>
      </c>
      <c r="X97" s="7">
        <f t="shared" si="20"/>
        <v>154.31840488</v>
      </c>
      <c r="Y97" s="7">
        <f t="shared" si="21"/>
        <v>156.35830849999999</v>
      </c>
    </row>
    <row r="98" spans="3:25" x14ac:dyDescent="0.25">
      <c r="C98">
        <v>172.56835570000001</v>
      </c>
      <c r="D98">
        <v>177.86696079999999</v>
      </c>
      <c r="E98">
        <v>177.40357710000001</v>
      </c>
      <c r="G98">
        <v>182.9910012</v>
      </c>
      <c r="H98">
        <v>175.27219109999999</v>
      </c>
      <c r="I98">
        <v>174.3683039</v>
      </c>
      <c r="K98">
        <v>182.33794</v>
      </c>
      <c r="L98">
        <v>169.9713112</v>
      </c>
      <c r="M98">
        <v>165.74454679999999</v>
      </c>
      <c r="O98">
        <v>164.50521889999999</v>
      </c>
      <c r="P98">
        <v>159.27520910000001</v>
      </c>
      <c r="Q98">
        <v>157.7126217</v>
      </c>
      <c r="S98">
        <v>167.73968679999999</v>
      </c>
      <c r="T98">
        <v>150.961455</v>
      </c>
      <c r="U98">
        <v>168.9460282</v>
      </c>
      <c r="W98" s="7">
        <f t="shared" si="22"/>
        <v>174.02844051999998</v>
      </c>
      <c r="X98" s="7">
        <f t="shared" si="20"/>
        <v>166.66942544</v>
      </c>
      <c r="Y98" s="7">
        <f t="shared" si="21"/>
        <v>168.83501554</v>
      </c>
    </row>
    <row r="99" spans="3:25" x14ac:dyDescent="0.25">
      <c r="C99">
        <v>157.26712610000001</v>
      </c>
      <c r="D99">
        <v>156.4122361</v>
      </c>
      <c r="E99">
        <v>156.7108771</v>
      </c>
      <c r="G99">
        <v>147.320052</v>
      </c>
      <c r="H99">
        <v>146.20992749999999</v>
      </c>
      <c r="I99">
        <v>141.67482720000001</v>
      </c>
      <c r="K99">
        <v>149.99650819999999</v>
      </c>
      <c r="L99">
        <v>173.3650505</v>
      </c>
      <c r="M99">
        <v>155.93138160000001</v>
      </c>
      <c r="O99">
        <v>142.2364116</v>
      </c>
      <c r="P99">
        <v>139.8097156</v>
      </c>
      <c r="Q99">
        <v>139.21690330000001</v>
      </c>
      <c r="S99">
        <v>152.69797750000001</v>
      </c>
      <c r="T99">
        <v>155.5864215</v>
      </c>
      <c r="U99">
        <v>146.32836090000001</v>
      </c>
      <c r="W99" s="7">
        <f t="shared" si="22"/>
        <v>149.90361508000001</v>
      </c>
      <c r="X99" s="7">
        <f t="shared" si="20"/>
        <v>154.27667023999999</v>
      </c>
      <c r="Y99" s="7">
        <f t="shared" si="21"/>
        <v>147.97247002</v>
      </c>
    </row>
    <row r="100" spans="3:25" x14ac:dyDescent="0.25">
      <c r="C100">
        <v>171.33213140000001</v>
      </c>
      <c r="D100">
        <v>166.939222</v>
      </c>
      <c r="E100">
        <v>174.22217810000001</v>
      </c>
      <c r="G100">
        <v>180.41697930000001</v>
      </c>
      <c r="H100">
        <v>159.3751182</v>
      </c>
      <c r="I100">
        <v>173.81018159999999</v>
      </c>
      <c r="K100">
        <v>171.4904793</v>
      </c>
      <c r="L100">
        <v>181.75171259999999</v>
      </c>
      <c r="M100">
        <v>161.23317299999999</v>
      </c>
      <c r="O100">
        <v>158.36892370000001</v>
      </c>
      <c r="P100">
        <v>156.4012042</v>
      </c>
      <c r="Q100">
        <v>156.63640939999999</v>
      </c>
      <c r="S100">
        <v>153.4767104</v>
      </c>
      <c r="T100">
        <v>150.17902910000001</v>
      </c>
      <c r="U100">
        <v>159.0519027</v>
      </c>
      <c r="W100" s="7">
        <f t="shared" si="22"/>
        <v>167.01704482</v>
      </c>
      <c r="X100" s="7">
        <f t="shared" si="20"/>
        <v>162.92925722000001</v>
      </c>
      <c r="Y100" s="7">
        <f t="shared" si="21"/>
        <v>164.99076896000003</v>
      </c>
    </row>
    <row r="101" spans="3:25" x14ac:dyDescent="0.25">
      <c r="C101">
        <v>191.36554509999999</v>
      </c>
      <c r="D101">
        <v>180.86294119999999</v>
      </c>
      <c r="E101">
        <v>175.39288120000001</v>
      </c>
      <c r="G101">
        <v>190.2741628</v>
      </c>
      <c r="H101">
        <v>185.0800802</v>
      </c>
      <c r="I101">
        <v>200.911632</v>
      </c>
      <c r="K101">
        <v>176.6014265</v>
      </c>
      <c r="L101">
        <v>184.83774560000001</v>
      </c>
      <c r="M101">
        <v>202.74923010000001</v>
      </c>
      <c r="O101">
        <v>177.581571</v>
      </c>
      <c r="P101">
        <v>182.9777885</v>
      </c>
      <c r="Q101">
        <v>168.92982689999999</v>
      </c>
      <c r="S101">
        <v>171.5794635</v>
      </c>
      <c r="T101">
        <v>162.31483180000001</v>
      </c>
      <c r="U101">
        <v>175.75112540000001</v>
      </c>
      <c r="W101" s="7">
        <f t="shared" si="22"/>
        <v>181.48043377999997</v>
      </c>
      <c r="X101" s="7">
        <f t="shared" si="20"/>
        <v>179.21467745999999</v>
      </c>
      <c r="Y101" s="7">
        <f t="shared" si="21"/>
        <v>184.74693911999998</v>
      </c>
    </row>
    <row r="102" spans="3:25" x14ac:dyDescent="0.25">
      <c r="C102">
        <v>163.1394809</v>
      </c>
      <c r="D102">
        <v>171.0606846</v>
      </c>
      <c r="E102">
        <v>170.59586870000001</v>
      </c>
      <c r="G102">
        <v>159.90101189999999</v>
      </c>
      <c r="H102">
        <v>162.1814052</v>
      </c>
      <c r="I102">
        <v>165.26855509999999</v>
      </c>
      <c r="K102">
        <v>162.17189859999999</v>
      </c>
      <c r="L102">
        <v>166.40646799999999</v>
      </c>
      <c r="M102">
        <v>166.4203842</v>
      </c>
      <c r="O102">
        <v>159.41827610000001</v>
      </c>
      <c r="P102">
        <v>156.45425900000001</v>
      </c>
      <c r="Q102">
        <v>156.5723567</v>
      </c>
      <c r="S102">
        <v>158.43766890000001</v>
      </c>
      <c r="T102">
        <v>157.28708889999999</v>
      </c>
      <c r="U102">
        <v>157.30376680000001</v>
      </c>
      <c r="W102" s="7">
        <f t="shared" si="22"/>
        <v>160.61366728000002</v>
      </c>
      <c r="X102" s="7">
        <f t="shared" si="20"/>
        <v>162.67798113999999</v>
      </c>
      <c r="Y102" s="7">
        <f t="shared" si="21"/>
        <v>163.23218630000002</v>
      </c>
    </row>
    <row r="103" spans="3:25" x14ac:dyDescent="0.25">
      <c r="C103">
        <v>164.31542569999999</v>
      </c>
      <c r="D103">
        <v>178.67821960000001</v>
      </c>
      <c r="E103">
        <v>213.1480574</v>
      </c>
      <c r="G103">
        <v>174.73388539999999</v>
      </c>
      <c r="H103">
        <v>181.4598541</v>
      </c>
      <c r="I103">
        <v>189.2000602</v>
      </c>
      <c r="K103">
        <v>170.52796219999999</v>
      </c>
      <c r="L103">
        <v>182.1924831</v>
      </c>
      <c r="M103">
        <v>191.51134429999999</v>
      </c>
      <c r="O103">
        <v>178.52767410000001</v>
      </c>
      <c r="P103">
        <v>170.99908429999999</v>
      </c>
      <c r="Q103">
        <v>164.6129406</v>
      </c>
      <c r="S103">
        <v>174.9439558</v>
      </c>
      <c r="T103">
        <v>175.79511489999999</v>
      </c>
      <c r="U103">
        <v>161.0562621</v>
      </c>
      <c r="W103" s="7">
        <f t="shared" si="22"/>
        <v>172.60978064</v>
      </c>
      <c r="X103" s="7">
        <f t="shared" si="20"/>
        <v>177.82495120000004</v>
      </c>
      <c r="Y103" s="7">
        <f t="shared" si="21"/>
        <v>183.90573292000002</v>
      </c>
    </row>
    <row r="104" spans="3:25" x14ac:dyDescent="0.25">
      <c r="C104">
        <v>186.58676030000001</v>
      </c>
      <c r="D104">
        <v>192.79981179999999</v>
      </c>
      <c r="E104">
        <v>193.29378389999999</v>
      </c>
      <c r="G104">
        <v>184.26073869999999</v>
      </c>
      <c r="H104">
        <v>186.3385945</v>
      </c>
      <c r="I104">
        <v>211.4687385</v>
      </c>
      <c r="K104">
        <v>182.26781729999999</v>
      </c>
      <c r="L104">
        <v>195.32726719999999</v>
      </c>
      <c r="M104">
        <v>186.17465659999999</v>
      </c>
      <c r="O104">
        <v>178.93659719999999</v>
      </c>
      <c r="P104">
        <v>184.59208169999999</v>
      </c>
      <c r="Q104">
        <v>176.62027520000001</v>
      </c>
      <c r="S104">
        <v>187.9156476</v>
      </c>
      <c r="T104">
        <v>176.4561544</v>
      </c>
      <c r="U104">
        <v>178.2350131</v>
      </c>
      <c r="W104" s="7">
        <f t="shared" si="22"/>
        <v>183.99351222000001</v>
      </c>
      <c r="X104" s="7">
        <f t="shared" si="20"/>
        <v>187.10278192000001</v>
      </c>
      <c r="Y104" s="7">
        <f t="shared" si="21"/>
        <v>189.15849345999999</v>
      </c>
    </row>
    <row r="108" spans="3:25" x14ac:dyDescent="0.25">
      <c r="C108" s="7" t="s">
        <v>48</v>
      </c>
    </row>
    <row r="110" spans="3:25" x14ac:dyDescent="0.25">
      <c r="C110" s="7" t="s">
        <v>41</v>
      </c>
      <c r="G110" s="7" t="s">
        <v>42</v>
      </c>
      <c r="K110" s="7" t="s">
        <v>43</v>
      </c>
      <c r="O110" s="7" t="s">
        <v>44</v>
      </c>
      <c r="S110" s="7" t="s">
        <v>45</v>
      </c>
      <c r="W110" s="7" t="s">
        <v>5</v>
      </c>
    </row>
    <row r="112" spans="3:25" x14ac:dyDescent="0.25">
      <c r="C112" s="7" t="s">
        <v>37</v>
      </c>
      <c r="D112" s="7" t="s">
        <v>38</v>
      </c>
      <c r="E112" s="7" t="s">
        <v>39</v>
      </c>
      <c r="G112" s="7" t="s">
        <v>37</v>
      </c>
      <c r="H112" s="7" t="s">
        <v>38</v>
      </c>
      <c r="I112" s="7" t="s">
        <v>39</v>
      </c>
      <c r="K112" s="7" t="s">
        <v>37</v>
      </c>
      <c r="L112" s="7" t="s">
        <v>38</v>
      </c>
      <c r="M112" s="7" t="s">
        <v>39</v>
      </c>
      <c r="O112" s="7" t="s">
        <v>37</v>
      </c>
      <c r="P112" s="7" t="s">
        <v>38</v>
      </c>
      <c r="Q112" s="7" t="s">
        <v>39</v>
      </c>
      <c r="S112" s="7" t="s">
        <v>37</v>
      </c>
      <c r="T112" s="7" t="s">
        <v>38</v>
      </c>
      <c r="U112" s="7" t="s">
        <v>39</v>
      </c>
      <c r="W112" s="7" t="s">
        <v>37</v>
      </c>
      <c r="X112" s="7" t="s">
        <v>38</v>
      </c>
      <c r="Y112" s="7" t="s">
        <v>39</v>
      </c>
    </row>
    <row r="113" spans="3:25" x14ac:dyDescent="0.25">
      <c r="C113">
        <v>154.251113</v>
      </c>
      <c r="D113">
        <v>139.75778890000001</v>
      </c>
      <c r="E113">
        <v>134.69293959999999</v>
      </c>
      <c r="G113">
        <v>134.9867247</v>
      </c>
      <c r="H113">
        <v>165.31772670000001</v>
      </c>
      <c r="I113">
        <v>149.66488430000001</v>
      </c>
      <c r="K113">
        <v>154.8940987</v>
      </c>
      <c r="L113">
        <v>133.17165929999999</v>
      </c>
      <c r="M113">
        <v>148.1027196</v>
      </c>
      <c r="O113">
        <v>134.6974783</v>
      </c>
      <c r="P113">
        <v>137.3750603</v>
      </c>
      <c r="Q113">
        <v>155.31738619999999</v>
      </c>
      <c r="S113">
        <v>126.13565629999999</v>
      </c>
      <c r="T113">
        <v>140.37683000000001</v>
      </c>
      <c r="U113">
        <v>144.5520219</v>
      </c>
      <c r="W113" s="7">
        <f>AVERAGE(C113,G113,K113,O113,S113)</f>
        <v>140.99301419999998</v>
      </c>
      <c r="X113" s="7">
        <f t="shared" ref="X113:X139" si="23">AVERAGE(D113,H113,L113,P113,T113)</f>
        <v>143.19981304000001</v>
      </c>
      <c r="Y113" s="7">
        <f t="shared" ref="Y113:Y139" si="24">AVERAGE(E113,I113,M113,Q113,U113)</f>
        <v>146.46599032</v>
      </c>
    </row>
    <row r="114" spans="3:25" x14ac:dyDescent="0.25">
      <c r="C114">
        <v>148.51786329999999</v>
      </c>
      <c r="D114">
        <v>150.8754041</v>
      </c>
      <c r="E114">
        <v>165.7086051</v>
      </c>
      <c r="G114">
        <v>137.6555578</v>
      </c>
      <c r="H114">
        <v>150.7354924</v>
      </c>
      <c r="I114">
        <v>153.42508570000001</v>
      </c>
      <c r="K114">
        <v>135.2939149</v>
      </c>
      <c r="L114">
        <v>142.28700749999999</v>
      </c>
      <c r="M114">
        <v>161.36031310000001</v>
      </c>
      <c r="O114">
        <v>151.63459399999999</v>
      </c>
      <c r="P114">
        <v>147.53664069999999</v>
      </c>
      <c r="Q114">
        <v>138.08997840000001</v>
      </c>
      <c r="S114">
        <v>166.27228249999999</v>
      </c>
      <c r="T114">
        <v>142.91522259999999</v>
      </c>
      <c r="U114">
        <v>136.9171752</v>
      </c>
      <c r="W114" s="7">
        <f t="shared" ref="W114:W139" si="25">AVERAGE(C114,G114,K114,O114,S114)</f>
        <v>147.8748425</v>
      </c>
      <c r="X114" s="7">
        <f t="shared" si="23"/>
        <v>146.86995345999998</v>
      </c>
      <c r="Y114" s="7">
        <f t="shared" si="24"/>
        <v>151.10023150000001</v>
      </c>
    </row>
    <row r="115" spans="3:25" x14ac:dyDescent="0.25">
      <c r="C115">
        <v>148.61487310000001</v>
      </c>
      <c r="D115">
        <v>148.4067781</v>
      </c>
      <c r="E115">
        <v>151.52529029999999</v>
      </c>
      <c r="G115">
        <v>144.5024076</v>
      </c>
      <c r="H115">
        <v>150.56723600000001</v>
      </c>
      <c r="I115">
        <v>151.50914359999999</v>
      </c>
      <c r="K115">
        <v>142.18178</v>
      </c>
      <c r="L115">
        <v>166.12365750000001</v>
      </c>
      <c r="M115">
        <v>145.58331380000001</v>
      </c>
      <c r="O115">
        <v>153.49139159999999</v>
      </c>
      <c r="P115">
        <v>155.2002158</v>
      </c>
      <c r="Q115">
        <v>152.07924650000001</v>
      </c>
      <c r="S115">
        <v>143.9939114</v>
      </c>
      <c r="T115">
        <v>152.7755464</v>
      </c>
      <c r="U115">
        <v>149.14294340000001</v>
      </c>
      <c r="W115" s="7">
        <f t="shared" si="25"/>
        <v>146.55687273999999</v>
      </c>
      <c r="X115" s="7">
        <f t="shared" si="23"/>
        <v>154.61468675999998</v>
      </c>
      <c r="Y115" s="7">
        <f t="shared" si="24"/>
        <v>149.96798752000001</v>
      </c>
    </row>
    <row r="116" spans="3:25" x14ac:dyDescent="0.25">
      <c r="C116">
        <v>158.51920340000001</v>
      </c>
      <c r="D116">
        <v>156.71518760000001</v>
      </c>
      <c r="E116">
        <v>166.3924476</v>
      </c>
      <c r="G116">
        <v>146.11676019999999</v>
      </c>
      <c r="H116">
        <v>163.178201</v>
      </c>
      <c r="I116">
        <v>162.74825670000001</v>
      </c>
      <c r="K116">
        <v>139.75621960000001</v>
      </c>
      <c r="L116">
        <v>149.7471559</v>
      </c>
      <c r="M116">
        <v>162.7068137</v>
      </c>
      <c r="O116">
        <v>158.7485288</v>
      </c>
      <c r="P116">
        <v>148.05600770000001</v>
      </c>
      <c r="Q116">
        <v>145.63544469999999</v>
      </c>
      <c r="S116">
        <v>144.780868</v>
      </c>
      <c r="T116">
        <v>154.2995148</v>
      </c>
      <c r="U116">
        <v>149.1613079</v>
      </c>
      <c r="W116" s="7">
        <f t="shared" si="25"/>
        <v>149.584316</v>
      </c>
      <c r="X116" s="7">
        <f t="shared" si="23"/>
        <v>154.39921340000001</v>
      </c>
      <c r="Y116" s="7">
        <f t="shared" si="24"/>
        <v>157.32885412000002</v>
      </c>
    </row>
    <row r="117" spans="3:25" x14ac:dyDescent="0.25">
      <c r="C117">
        <v>172.57600640000001</v>
      </c>
      <c r="D117">
        <v>151.57427379999999</v>
      </c>
      <c r="E117">
        <v>169.5094805</v>
      </c>
      <c r="G117">
        <v>147.4943237</v>
      </c>
      <c r="H117">
        <v>162.23227929999999</v>
      </c>
      <c r="I117">
        <v>164.74660979999999</v>
      </c>
      <c r="K117">
        <v>154.00885239999999</v>
      </c>
      <c r="L117">
        <v>169.88109470000001</v>
      </c>
      <c r="M117">
        <v>164.66126259999999</v>
      </c>
      <c r="O117">
        <v>153.58157030000001</v>
      </c>
      <c r="P117">
        <v>148.20600060000001</v>
      </c>
      <c r="Q117">
        <v>142.36873679999999</v>
      </c>
      <c r="S117">
        <v>134.9373013</v>
      </c>
      <c r="T117">
        <v>144.2983681</v>
      </c>
      <c r="U117">
        <v>158.30189899999999</v>
      </c>
      <c r="W117" s="7">
        <f t="shared" si="25"/>
        <v>152.51961081999997</v>
      </c>
      <c r="X117" s="7">
        <f t="shared" si="23"/>
        <v>155.23840329999999</v>
      </c>
      <c r="Y117" s="7">
        <f t="shared" si="24"/>
        <v>159.91759773999996</v>
      </c>
    </row>
    <row r="118" spans="3:25" x14ac:dyDescent="0.25">
      <c r="C118">
        <v>167.0059842</v>
      </c>
      <c r="D118">
        <v>155.09010259999999</v>
      </c>
      <c r="E118">
        <v>164.12211189999999</v>
      </c>
      <c r="G118">
        <v>137.2450863</v>
      </c>
      <c r="H118">
        <v>161.0550106</v>
      </c>
      <c r="I118">
        <v>175.2219939</v>
      </c>
      <c r="K118">
        <v>153.04317660000001</v>
      </c>
      <c r="L118">
        <v>170.70573569999999</v>
      </c>
      <c r="M118">
        <v>165.91749799999999</v>
      </c>
      <c r="O118">
        <v>130.98069509999999</v>
      </c>
      <c r="P118">
        <v>156.198454</v>
      </c>
      <c r="Q118">
        <v>170.36085489999999</v>
      </c>
      <c r="S118">
        <v>149.5017039</v>
      </c>
      <c r="T118">
        <v>156.44312740000001</v>
      </c>
      <c r="U118">
        <v>163.97027979999999</v>
      </c>
      <c r="W118" s="7">
        <f t="shared" si="25"/>
        <v>147.55532921999998</v>
      </c>
      <c r="X118" s="7">
        <f t="shared" si="23"/>
        <v>159.89848605999998</v>
      </c>
      <c r="Y118" s="7">
        <f t="shared" si="24"/>
        <v>167.91854769999998</v>
      </c>
    </row>
    <row r="119" spans="3:25" x14ac:dyDescent="0.25">
      <c r="C119">
        <v>135.4294045</v>
      </c>
      <c r="D119">
        <v>164.6311183</v>
      </c>
      <c r="E119">
        <v>163.0274149</v>
      </c>
      <c r="G119">
        <v>136.5416578</v>
      </c>
      <c r="H119">
        <v>152.5757002</v>
      </c>
      <c r="I119">
        <v>162.18474380000001</v>
      </c>
      <c r="K119">
        <v>157.68099839999999</v>
      </c>
      <c r="L119">
        <v>159.7524641</v>
      </c>
      <c r="M119">
        <v>166.350573</v>
      </c>
      <c r="O119">
        <v>157.2577297</v>
      </c>
      <c r="P119">
        <v>148.73837449999999</v>
      </c>
      <c r="Q119">
        <v>157.19142840000001</v>
      </c>
      <c r="S119">
        <v>151.8031086</v>
      </c>
      <c r="T119">
        <v>148.8719887</v>
      </c>
      <c r="U119">
        <v>154.62735960000001</v>
      </c>
      <c r="W119" s="7">
        <f t="shared" si="25"/>
        <v>147.74257979999999</v>
      </c>
      <c r="X119" s="7">
        <f t="shared" si="23"/>
        <v>154.91392916000001</v>
      </c>
      <c r="Y119" s="7">
        <f t="shared" si="24"/>
        <v>160.67630394</v>
      </c>
    </row>
    <row r="120" spans="3:25" x14ac:dyDescent="0.25">
      <c r="C120">
        <v>155.19177569999999</v>
      </c>
      <c r="D120">
        <v>153.02400030000001</v>
      </c>
      <c r="E120">
        <v>165.18988300000001</v>
      </c>
      <c r="G120">
        <v>154.67335009999999</v>
      </c>
      <c r="H120">
        <v>144.2330154</v>
      </c>
      <c r="I120">
        <v>169.45254629999999</v>
      </c>
      <c r="K120">
        <v>154.89562340000001</v>
      </c>
      <c r="L120">
        <v>149.39119790000001</v>
      </c>
      <c r="M120">
        <v>187.91858869999999</v>
      </c>
      <c r="O120">
        <v>148.6809016</v>
      </c>
      <c r="P120">
        <v>162.06238669999999</v>
      </c>
      <c r="Q120">
        <v>188.9496771</v>
      </c>
      <c r="S120">
        <v>141.693454</v>
      </c>
      <c r="T120">
        <v>163.33237829999999</v>
      </c>
      <c r="U120">
        <v>165.6698681</v>
      </c>
      <c r="W120" s="7">
        <f t="shared" si="25"/>
        <v>151.02702095999999</v>
      </c>
      <c r="X120" s="7">
        <f t="shared" si="23"/>
        <v>154.40859571999999</v>
      </c>
      <c r="Y120" s="7">
        <f t="shared" si="24"/>
        <v>175.43611264</v>
      </c>
    </row>
    <row r="121" spans="3:25" x14ac:dyDescent="0.25">
      <c r="C121">
        <v>161.19955250000001</v>
      </c>
      <c r="D121">
        <v>172.66684290000001</v>
      </c>
      <c r="E121">
        <v>174.15674960000001</v>
      </c>
      <c r="G121">
        <v>169.17546179999999</v>
      </c>
      <c r="H121">
        <v>180.89860680000001</v>
      </c>
      <c r="I121">
        <v>172.6219126</v>
      </c>
      <c r="K121">
        <v>163.44208320000001</v>
      </c>
      <c r="L121">
        <v>182.64233250000001</v>
      </c>
      <c r="M121">
        <v>166.1275062</v>
      </c>
      <c r="O121">
        <v>153.54163740000001</v>
      </c>
      <c r="P121">
        <v>170.26959489999999</v>
      </c>
      <c r="Q121">
        <v>158.7381029</v>
      </c>
      <c r="S121">
        <v>159.19960699999999</v>
      </c>
      <c r="T121">
        <v>151.2324241</v>
      </c>
      <c r="U121">
        <v>174.53189639999999</v>
      </c>
      <c r="W121" s="7">
        <f t="shared" si="25"/>
        <v>161.31166837999999</v>
      </c>
      <c r="X121" s="7">
        <f t="shared" si="23"/>
        <v>171.54196024000004</v>
      </c>
      <c r="Y121" s="7">
        <f t="shared" si="24"/>
        <v>169.23523354</v>
      </c>
    </row>
    <row r="122" spans="3:25" x14ac:dyDescent="0.25">
      <c r="C122">
        <v>167.56464539999999</v>
      </c>
      <c r="D122">
        <v>167.6664557</v>
      </c>
      <c r="E122">
        <v>168.8576621</v>
      </c>
      <c r="G122">
        <v>155.37749070000001</v>
      </c>
      <c r="H122">
        <v>161.08762110000001</v>
      </c>
      <c r="I122">
        <v>183.56059859999999</v>
      </c>
      <c r="K122">
        <v>155.3518061</v>
      </c>
      <c r="L122">
        <v>157.08767990000001</v>
      </c>
      <c r="M122">
        <v>178.9064612</v>
      </c>
      <c r="O122">
        <v>158.78861119999999</v>
      </c>
      <c r="P122">
        <v>147.04497860000001</v>
      </c>
      <c r="Q122">
        <v>161.31056520000001</v>
      </c>
      <c r="S122">
        <v>161.3595435</v>
      </c>
      <c r="T122">
        <v>160.6714604</v>
      </c>
      <c r="U122">
        <v>158.11537910000001</v>
      </c>
      <c r="W122" s="7">
        <f t="shared" si="25"/>
        <v>159.68841937999997</v>
      </c>
      <c r="X122" s="7">
        <f t="shared" si="23"/>
        <v>158.71163914000002</v>
      </c>
      <c r="Y122" s="7">
        <f t="shared" si="24"/>
        <v>170.15013324</v>
      </c>
    </row>
    <row r="123" spans="3:25" x14ac:dyDescent="0.25">
      <c r="C123">
        <v>156.1794864</v>
      </c>
      <c r="D123">
        <v>185.3574237</v>
      </c>
      <c r="E123">
        <v>181.0978451</v>
      </c>
      <c r="G123">
        <v>158.25411389999999</v>
      </c>
      <c r="H123">
        <v>171.6643455</v>
      </c>
      <c r="I123">
        <v>168.3311941</v>
      </c>
      <c r="K123">
        <v>168.21492720000001</v>
      </c>
      <c r="L123">
        <v>155.1600004</v>
      </c>
      <c r="M123">
        <v>166.73261199999999</v>
      </c>
      <c r="O123">
        <v>164.416909</v>
      </c>
      <c r="P123">
        <v>153.3551564</v>
      </c>
      <c r="Q123">
        <v>164.79822189999999</v>
      </c>
      <c r="S123">
        <v>166.70282589999999</v>
      </c>
      <c r="T123">
        <v>173.4668843</v>
      </c>
      <c r="U123">
        <v>155.1058391</v>
      </c>
      <c r="W123" s="7">
        <f t="shared" si="25"/>
        <v>162.75365248</v>
      </c>
      <c r="X123" s="7">
        <f t="shared" si="23"/>
        <v>167.80076205999998</v>
      </c>
      <c r="Y123" s="7">
        <f t="shared" si="24"/>
        <v>167.21314244000001</v>
      </c>
    </row>
    <row r="124" spans="3:25" x14ac:dyDescent="0.25">
      <c r="C124">
        <v>177.775127</v>
      </c>
      <c r="D124">
        <v>162.652075</v>
      </c>
      <c r="E124">
        <v>163.33908840000001</v>
      </c>
      <c r="G124">
        <v>159.65946170000001</v>
      </c>
      <c r="H124">
        <v>160.93337320000001</v>
      </c>
      <c r="I124">
        <v>159.99353930000001</v>
      </c>
      <c r="K124">
        <v>177.57152060000001</v>
      </c>
      <c r="L124">
        <v>166.19859289999999</v>
      </c>
      <c r="M124">
        <v>170.9527765</v>
      </c>
      <c r="O124">
        <v>191.5509974</v>
      </c>
      <c r="P124">
        <v>163.57201950000001</v>
      </c>
      <c r="Q124">
        <v>172.80771440000001</v>
      </c>
      <c r="S124">
        <v>163.1627311</v>
      </c>
      <c r="T124">
        <v>150.59423179999999</v>
      </c>
      <c r="U124">
        <v>169.1382672</v>
      </c>
      <c r="W124" s="7">
        <f t="shared" si="25"/>
        <v>173.94396756</v>
      </c>
      <c r="X124" s="7">
        <f t="shared" si="23"/>
        <v>160.79005848</v>
      </c>
      <c r="Y124" s="7">
        <f t="shared" si="24"/>
        <v>167.24627716000001</v>
      </c>
    </row>
    <row r="125" spans="3:25" x14ac:dyDescent="0.25">
      <c r="C125">
        <v>172.6741213</v>
      </c>
      <c r="D125">
        <v>166.3223557</v>
      </c>
      <c r="E125">
        <v>183.92256159999999</v>
      </c>
      <c r="G125">
        <v>181.26678039999999</v>
      </c>
      <c r="H125">
        <v>168.7353449</v>
      </c>
      <c r="I125">
        <v>177.46821639999999</v>
      </c>
      <c r="K125">
        <v>174.91922410000001</v>
      </c>
      <c r="L125">
        <v>177.18616940000001</v>
      </c>
      <c r="M125">
        <v>183.64296820000001</v>
      </c>
      <c r="O125">
        <v>160.97632110000001</v>
      </c>
      <c r="P125">
        <v>159.9023842</v>
      </c>
      <c r="Q125">
        <v>182.45787730000001</v>
      </c>
      <c r="S125">
        <v>174.4102001</v>
      </c>
      <c r="T125">
        <v>176.1276062</v>
      </c>
      <c r="U125">
        <v>184.42059660000001</v>
      </c>
      <c r="W125" s="7">
        <f t="shared" si="25"/>
        <v>172.84932940000002</v>
      </c>
      <c r="X125" s="7">
        <f t="shared" si="23"/>
        <v>169.65477208000001</v>
      </c>
      <c r="Y125" s="7">
        <f t="shared" si="24"/>
        <v>182.38244402000001</v>
      </c>
    </row>
    <row r="126" spans="3:25" x14ac:dyDescent="0.25">
      <c r="C126">
        <v>183.2943367</v>
      </c>
      <c r="D126">
        <v>187.1937154</v>
      </c>
      <c r="E126">
        <v>190.32366110000001</v>
      </c>
      <c r="G126">
        <v>180.68214750000001</v>
      </c>
      <c r="H126">
        <v>157.55270970000001</v>
      </c>
      <c r="I126">
        <v>196.31098180000001</v>
      </c>
      <c r="K126">
        <v>180.6979661</v>
      </c>
      <c r="L126">
        <v>182.028336</v>
      </c>
      <c r="M126">
        <v>170.82960700000001</v>
      </c>
      <c r="O126">
        <v>159.98219900000001</v>
      </c>
      <c r="P126">
        <v>181.6799006</v>
      </c>
      <c r="Q126">
        <v>168.65773060000001</v>
      </c>
      <c r="S126">
        <v>176.95785849999999</v>
      </c>
      <c r="T126">
        <v>168.8160163</v>
      </c>
      <c r="U126">
        <v>177.8106123</v>
      </c>
      <c r="W126" s="7">
        <f t="shared" si="25"/>
        <v>176.32290155999999</v>
      </c>
      <c r="X126" s="7">
        <f t="shared" si="23"/>
        <v>175.4541356</v>
      </c>
      <c r="Y126" s="7">
        <f t="shared" si="24"/>
        <v>180.78651856000002</v>
      </c>
    </row>
    <row r="127" spans="3:25" x14ac:dyDescent="0.25">
      <c r="C127">
        <v>184.3115195</v>
      </c>
      <c r="D127">
        <v>179.34476380000001</v>
      </c>
      <c r="E127">
        <v>186.96276119999999</v>
      </c>
      <c r="G127">
        <v>172.63580759999999</v>
      </c>
      <c r="H127">
        <v>198.15944909999999</v>
      </c>
      <c r="I127">
        <v>196.790561</v>
      </c>
      <c r="K127">
        <v>190.45808779999999</v>
      </c>
      <c r="L127">
        <v>188.62521620000001</v>
      </c>
      <c r="M127">
        <v>193.87976119999999</v>
      </c>
      <c r="O127">
        <v>179.64348509999999</v>
      </c>
      <c r="P127">
        <v>165.1289721</v>
      </c>
      <c r="Q127">
        <v>174.9364511</v>
      </c>
      <c r="S127">
        <v>171.61045780000001</v>
      </c>
      <c r="T127">
        <v>169.85122029999999</v>
      </c>
      <c r="U127">
        <v>180.93190749999999</v>
      </c>
      <c r="W127" s="7">
        <f t="shared" si="25"/>
        <v>179.73187156</v>
      </c>
      <c r="X127" s="7">
        <f t="shared" si="23"/>
        <v>180.22192430000001</v>
      </c>
      <c r="Y127" s="7">
        <f t="shared" si="24"/>
        <v>186.70028839999998</v>
      </c>
    </row>
    <row r="128" spans="3:25" x14ac:dyDescent="0.25">
      <c r="C128">
        <v>180.8872471</v>
      </c>
      <c r="D128">
        <v>192.8100202</v>
      </c>
      <c r="E128">
        <v>182.42352170000001</v>
      </c>
      <c r="G128">
        <v>172.4812507</v>
      </c>
      <c r="H128">
        <v>180.3971086</v>
      </c>
      <c r="I128">
        <v>192.89105309999999</v>
      </c>
      <c r="K128">
        <v>184.1422609</v>
      </c>
      <c r="L128">
        <v>180.83359160000001</v>
      </c>
      <c r="M128">
        <v>189.37818329999999</v>
      </c>
      <c r="O128">
        <v>179.1327661</v>
      </c>
      <c r="P128">
        <v>174.74661169999999</v>
      </c>
      <c r="Q128">
        <v>187.97589099999999</v>
      </c>
      <c r="S128">
        <v>174.09423849999999</v>
      </c>
      <c r="T128">
        <v>184.44763019999999</v>
      </c>
      <c r="U128">
        <v>169.24279189999999</v>
      </c>
      <c r="W128" s="7">
        <f t="shared" si="25"/>
        <v>178.14755266</v>
      </c>
      <c r="X128" s="7">
        <f t="shared" si="23"/>
        <v>182.64699246000001</v>
      </c>
      <c r="Y128" s="7">
        <f t="shared" si="24"/>
        <v>184.3822882</v>
      </c>
    </row>
    <row r="129" spans="3:25" x14ac:dyDescent="0.25">
      <c r="C129">
        <v>195.8766612</v>
      </c>
      <c r="D129">
        <v>192.04018780000001</v>
      </c>
      <c r="E129">
        <v>195.20677269999999</v>
      </c>
      <c r="G129">
        <v>195.17587900000001</v>
      </c>
      <c r="H129">
        <v>184.35232540000001</v>
      </c>
      <c r="I129">
        <v>186.08349319999999</v>
      </c>
      <c r="K129">
        <v>182.3037678</v>
      </c>
      <c r="L129">
        <v>185.6111622</v>
      </c>
      <c r="M129">
        <v>198.83762340000001</v>
      </c>
      <c r="O129">
        <v>183.2547955</v>
      </c>
      <c r="P129">
        <v>184.8982317</v>
      </c>
      <c r="Q129">
        <v>181.4960021</v>
      </c>
      <c r="S129">
        <v>180.95592730000001</v>
      </c>
      <c r="T129">
        <v>171.35561569999999</v>
      </c>
      <c r="U129">
        <v>194.0675171</v>
      </c>
      <c r="W129" s="7">
        <f t="shared" si="25"/>
        <v>187.51340615999999</v>
      </c>
      <c r="X129" s="7">
        <f t="shared" si="23"/>
        <v>183.65150456000001</v>
      </c>
      <c r="Y129" s="7">
        <f t="shared" si="24"/>
        <v>191.13828170000002</v>
      </c>
    </row>
    <row r="130" spans="3:25" x14ac:dyDescent="0.25">
      <c r="C130">
        <v>187.94442950000001</v>
      </c>
      <c r="D130">
        <v>185.91396040000001</v>
      </c>
      <c r="E130">
        <v>204.98666729999999</v>
      </c>
      <c r="G130">
        <v>180.6424303</v>
      </c>
      <c r="H130">
        <v>211.37134879999999</v>
      </c>
      <c r="I130">
        <v>198.43865600000001</v>
      </c>
      <c r="K130">
        <v>179.03444010000001</v>
      </c>
      <c r="L130">
        <v>222.4962304</v>
      </c>
      <c r="M130">
        <v>201.69303970000001</v>
      </c>
      <c r="O130">
        <v>185.8329114</v>
      </c>
      <c r="P130">
        <v>174.13747860000001</v>
      </c>
      <c r="Q130">
        <v>176.92993530000001</v>
      </c>
      <c r="S130">
        <v>183.43136730000001</v>
      </c>
      <c r="T130">
        <v>198.67360429999999</v>
      </c>
      <c r="U130">
        <v>185.89696720000001</v>
      </c>
      <c r="W130" s="7">
        <f t="shared" si="25"/>
        <v>183.37711572000001</v>
      </c>
      <c r="X130" s="7">
        <f t="shared" si="23"/>
        <v>198.51852450000001</v>
      </c>
      <c r="Y130" s="7">
        <f t="shared" si="24"/>
        <v>193.5890531</v>
      </c>
    </row>
    <row r="131" spans="3:25" x14ac:dyDescent="0.25">
      <c r="C131">
        <v>193.79431579999999</v>
      </c>
      <c r="D131">
        <v>189.9184861</v>
      </c>
      <c r="E131">
        <v>187.79248029999999</v>
      </c>
      <c r="G131">
        <v>186.63300530000001</v>
      </c>
      <c r="H131">
        <v>189.9194071</v>
      </c>
      <c r="I131">
        <v>194.15069449999999</v>
      </c>
      <c r="K131">
        <v>182.1698548</v>
      </c>
      <c r="L131">
        <v>193.83522450000001</v>
      </c>
      <c r="M131">
        <v>202.0207418</v>
      </c>
      <c r="O131">
        <v>184.3938631</v>
      </c>
      <c r="P131">
        <v>176.3519489</v>
      </c>
      <c r="Q131">
        <v>173.6153716</v>
      </c>
      <c r="S131">
        <v>190.6770516</v>
      </c>
      <c r="T131">
        <v>177.53248300000001</v>
      </c>
      <c r="U131">
        <v>170.7325586</v>
      </c>
      <c r="W131" s="7">
        <f t="shared" si="25"/>
        <v>187.53361811999997</v>
      </c>
      <c r="X131" s="7">
        <f t="shared" si="23"/>
        <v>185.51150992000004</v>
      </c>
      <c r="Y131" s="7">
        <f t="shared" si="24"/>
        <v>185.66236936000001</v>
      </c>
    </row>
    <row r="132" spans="3:25" x14ac:dyDescent="0.25">
      <c r="C132">
        <v>193.5612811</v>
      </c>
      <c r="D132">
        <v>185.17456379999999</v>
      </c>
      <c r="E132">
        <v>197.41824489999999</v>
      </c>
      <c r="G132">
        <v>191.38721340000001</v>
      </c>
      <c r="H132">
        <v>195.87637230000001</v>
      </c>
      <c r="I132">
        <v>195.79512740000001</v>
      </c>
      <c r="K132">
        <v>198.03547660000001</v>
      </c>
      <c r="L132">
        <v>185.45210929999999</v>
      </c>
      <c r="M132">
        <v>197.17223129999999</v>
      </c>
      <c r="O132">
        <v>182.17087849999999</v>
      </c>
      <c r="P132">
        <v>182.08641410000001</v>
      </c>
      <c r="Q132">
        <v>182.70345900000001</v>
      </c>
      <c r="S132">
        <v>188.26998699999999</v>
      </c>
      <c r="T132">
        <v>188.43693450000001</v>
      </c>
      <c r="U132">
        <v>200.81436980000001</v>
      </c>
      <c r="W132" s="7">
        <f t="shared" si="25"/>
        <v>190.68496732</v>
      </c>
      <c r="X132" s="7">
        <f t="shared" si="23"/>
        <v>187.40527879999999</v>
      </c>
      <c r="Y132" s="7">
        <f t="shared" si="24"/>
        <v>194.78068648000001</v>
      </c>
    </row>
    <row r="133" spans="3:25" x14ac:dyDescent="0.25">
      <c r="C133">
        <v>200.1657768</v>
      </c>
      <c r="D133">
        <v>187.6498067</v>
      </c>
      <c r="E133">
        <v>187.96114850000001</v>
      </c>
      <c r="G133">
        <v>193.8392408</v>
      </c>
      <c r="H133">
        <v>186.2437285</v>
      </c>
      <c r="I133">
        <v>188.07138230000001</v>
      </c>
      <c r="K133">
        <v>184.2947762</v>
      </c>
      <c r="L133">
        <v>185.398889</v>
      </c>
      <c r="M133">
        <v>209.93540469999999</v>
      </c>
      <c r="O133">
        <v>179.88442090000001</v>
      </c>
      <c r="P133">
        <v>181.37385219999999</v>
      </c>
      <c r="Q133">
        <v>187.67656579999999</v>
      </c>
      <c r="S133">
        <v>200.7708805</v>
      </c>
      <c r="T133">
        <v>185.75252470000001</v>
      </c>
      <c r="U133">
        <v>181.05488560000001</v>
      </c>
      <c r="W133" s="7">
        <f t="shared" si="25"/>
        <v>191.79101903999998</v>
      </c>
      <c r="X133" s="7">
        <f t="shared" si="23"/>
        <v>185.28376021999998</v>
      </c>
      <c r="Y133" s="7">
        <f t="shared" si="24"/>
        <v>190.93987738000001</v>
      </c>
    </row>
    <row r="134" spans="3:25" x14ac:dyDescent="0.25">
      <c r="C134">
        <v>189.5835884</v>
      </c>
      <c r="D134">
        <v>201.58430050000001</v>
      </c>
      <c r="E134">
        <v>188.5180675</v>
      </c>
      <c r="G134">
        <v>190.5568768</v>
      </c>
      <c r="H134">
        <v>182.59885360000001</v>
      </c>
      <c r="I134">
        <v>192.5983335</v>
      </c>
      <c r="K134">
        <v>203.7957073</v>
      </c>
      <c r="L134">
        <v>187.62038340000001</v>
      </c>
      <c r="M134">
        <v>201.89121850000001</v>
      </c>
      <c r="O134">
        <v>184.49421960000001</v>
      </c>
      <c r="P134">
        <v>174.3440343</v>
      </c>
      <c r="Q134">
        <v>188.27012629999999</v>
      </c>
      <c r="S134">
        <v>190.2629182</v>
      </c>
      <c r="T134">
        <v>179.9681875</v>
      </c>
      <c r="U134">
        <v>183.36925719999999</v>
      </c>
      <c r="W134" s="7">
        <f t="shared" si="25"/>
        <v>191.73866206000002</v>
      </c>
      <c r="X134" s="7">
        <f t="shared" si="23"/>
        <v>185.22315186</v>
      </c>
      <c r="Y134" s="7">
        <f t="shared" si="24"/>
        <v>190.92940060000001</v>
      </c>
    </row>
    <row r="135" spans="3:25" x14ac:dyDescent="0.25">
      <c r="C135">
        <v>212.4080682</v>
      </c>
      <c r="D135">
        <v>195.32367070000001</v>
      </c>
      <c r="E135">
        <v>212.01134540000001</v>
      </c>
      <c r="G135">
        <v>199.24185320000001</v>
      </c>
      <c r="H135">
        <v>219.20849319999999</v>
      </c>
      <c r="I135">
        <v>209.22626349999999</v>
      </c>
      <c r="K135">
        <v>211.01663629999999</v>
      </c>
      <c r="L135">
        <v>199.28210390000001</v>
      </c>
      <c r="M135">
        <v>213.90519029999999</v>
      </c>
      <c r="O135">
        <v>180.8612943</v>
      </c>
      <c r="P135">
        <v>196.2375634</v>
      </c>
      <c r="Q135">
        <v>199.6952799</v>
      </c>
      <c r="S135">
        <v>189.6865195</v>
      </c>
      <c r="T135">
        <v>189.3970582</v>
      </c>
      <c r="U135">
        <v>189.23105319999999</v>
      </c>
      <c r="W135" s="7">
        <f t="shared" si="25"/>
        <v>198.64287429999999</v>
      </c>
      <c r="X135" s="7">
        <f t="shared" si="23"/>
        <v>199.88977788000003</v>
      </c>
      <c r="Y135" s="7">
        <f t="shared" si="24"/>
        <v>204.81382645999997</v>
      </c>
    </row>
    <row r="136" spans="3:25" x14ac:dyDescent="0.25">
      <c r="C136">
        <v>215.30740549999999</v>
      </c>
      <c r="D136">
        <v>212.1038216</v>
      </c>
      <c r="E136">
        <v>236.28006780000001</v>
      </c>
      <c r="G136">
        <v>223.4983537</v>
      </c>
      <c r="H136">
        <v>223.18178230000001</v>
      </c>
      <c r="I136">
        <v>226.1578375</v>
      </c>
      <c r="K136">
        <v>213.5162517</v>
      </c>
      <c r="L136">
        <v>229.6101156</v>
      </c>
      <c r="M136">
        <v>227.05958870000001</v>
      </c>
      <c r="O136">
        <v>202.6423029</v>
      </c>
      <c r="P136">
        <v>187.33644150000001</v>
      </c>
      <c r="Q136">
        <v>193.9471935</v>
      </c>
      <c r="S136">
        <v>193.13244270000001</v>
      </c>
      <c r="T136">
        <v>193.8395841</v>
      </c>
      <c r="U136">
        <v>204.72183699999999</v>
      </c>
      <c r="W136" s="7">
        <f t="shared" si="25"/>
        <v>209.61935130000001</v>
      </c>
      <c r="X136" s="7">
        <f t="shared" si="23"/>
        <v>209.21434902000001</v>
      </c>
      <c r="Y136" s="7">
        <f t="shared" si="24"/>
        <v>217.63330489999998</v>
      </c>
    </row>
    <row r="137" spans="3:25" x14ac:dyDescent="0.25">
      <c r="C137">
        <v>200.6475629</v>
      </c>
      <c r="D137">
        <v>205.6195884</v>
      </c>
      <c r="E137">
        <v>229.22850980000001</v>
      </c>
      <c r="G137">
        <v>169.57001210000001</v>
      </c>
      <c r="H137">
        <v>221.80897859999999</v>
      </c>
      <c r="I137">
        <v>198.83355320000001</v>
      </c>
      <c r="K137">
        <v>229.5087303</v>
      </c>
      <c r="L137">
        <v>219.65623830000001</v>
      </c>
      <c r="M137">
        <v>219.5372199</v>
      </c>
      <c r="O137">
        <v>205.40619960000001</v>
      </c>
      <c r="P137">
        <v>189.09075000000001</v>
      </c>
      <c r="Q137">
        <v>208.85766179999999</v>
      </c>
      <c r="S137">
        <v>190.85580390000001</v>
      </c>
      <c r="T137">
        <v>195.63172710000001</v>
      </c>
      <c r="U137">
        <v>198.81124650000001</v>
      </c>
      <c r="W137" s="7">
        <f t="shared" si="25"/>
        <v>199.19766176000002</v>
      </c>
      <c r="X137" s="7">
        <f t="shared" si="23"/>
        <v>206.36145648000002</v>
      </c>
      <c r="Y137" s="7">
        <f t="shared" si="24"/>
        <v>211.05363824</v>
      </c>
    </row>
    <row r="138" spans="3:25" x14ac:dyDescent="0.25">
      <c r="C138">
        <v>215.02372690000001</v>
      </c>
      <c r="D138">
        <v>236.3639177</v>
      </c>
      <c r="E138">
        <v>224.78052539999999</v>
      </c>
      <c r="G138">
        <v>211.46583459999999</v>
      </c>
      <c r="H138">
        <v>225.10819190000001</v>
      </c>
      <c r="I138">
        <v>216.59731690000001</v>
      </c>
      <c r="K138">
        <v>209.72655940000001</v>
      </c>
      <c r="L138">
        <v>221.10493829999999</v>
      </c>
      <c r="M138">
        <v>220.82582389999999</v>
      </c>
      <c r="O138">
        <v>209.0894696</v>
      </c>
      <c r="P138">
        <v>207.87909830000001</v>
      </c>
      <c r="Q138">
        <v>206.4062107</v>
      </c>
      <c r="S138">
        <v>201.6806205</v>
      </c>
      <c r="T138">
        <v>201.77333530000001</v>
      </c>
      <c r="U138">
        <v>213.18886459999999</v>
      </c>
      <c r="W138" s="7">
        <f t="shared" si="25"/>
        <v>209.39724220000002</v>
      </c>
      <c r="X138" s="7">
        <f t="shared" si="23"/>
        <v>218.44589630000002</v>
      </c>
      <c r="Y138" s="7">
        <f t="shared" si="24"/>
        <v>216.35974830000001</v>
      </c>
    </row>
    <row r="139" spans="3:25" x14ac:dyDescent="0.25">
      <c r="C139">
        <v>220.62986810000001</v>
      </c>
      <c r="D139">
        <v>216.1553863</v>
      </c>
      <c r="E139">
        <v>234.84830299999999</v>
      </c>
      <c r="G139">
        <v>216.07194480000001</v>
      </c>
      <c r="H139">
        <v>218.69936150000001</v>
      </c>
      <c r="I139">
        <v>232.36644609999999</v>
      </c>
      <c r="K139">
        <v>226.97438869999999</v>
      </c>
      <c r="L139">
        <v>219.1664839</v>
      </c>
      <c r="M139">
        <v>201.13438059999999</v>
      </c>
      <c r="O139">
        <v>207.5208954</v>
      </c>
      <c r="P139">
        <v>214.7738832</v>
      </c>
      <c r="Q139">
        <v>215.39301760000001</v>
      </c>
      <c r="S139">
        <v>218.39732649999999</v>
      </c>
      <c r="T139">
        <v>225.5533288</v>
      </c>
      <c r="U139">
        <v>199.1955998</v>
      </c>
      <c r="W139" s="7">
        <f t="shared" si="25"/>
        <v>217.91888469999998</v>
      </c>
      <c r="X139" s="7">
        <f t="shared" si="23"/>
        <v>218.86968873999999</v>
      </c>
      <c r="Y139" s="7">
        <f t="shared" si="24"/>
        <v>216.58754942000002</v>
      </c>
    </row>
  </sheetData>
  <mergeCells count="4">
    <mergeCell ref="AG7:AJ7"/>
    <mergeCell ref="AK7:AN7"/>
    <mergeCell ref="AO7:AR7"/>
    <mergeCell ref="AD36:A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D1R</vt:lpstr>
      <vt:lpstr>C</vt:lpstr>
      <vt:lpstr>OS</vt:lpstr>
      <vt:lpstr>Nnd</vt:lpstr>
      <vt:lpstr>Nps</vt:lpstr>
      <vt:lpstr>Igd</vt:lpstr>
      <vt:lpstr>Sp</vt:lpstr>
      <vt:lpstr>MID</vt:lpstr>
      <vt:lpstr>SNS</vt:lpstr>
      <vt:lpstr>improvement</vt:lpstr>
      <vt:lpstr>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omerfaruk yılmaz</dc:creator>
  <cp:lastModifiedBy>Abdullah  Türk</cp:lastModifiedBy>
  <dcterms:created xsi:type="dcterms:W3CDTF">2015-06-05T18:19:34Z</dcterms:created>
  <dcterms:modified xsi:type="dcterms:W3CDTF">2026-07-14T21:16:04Z</dcterms:modified>
</cp:coreProperties>
</file>