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180" tabRatio="500"/>
  </bookViews>
  <sheets>
    <sheet name="coca-cola" sheetId="1" r:id="rId1"/>
    <sheet name="washingtonpost" sheetId="2" r:id="rId2"/>
    <sheet name="google" sheetId="3" r:id="rId3"/>
    <sheet name="Sheet1" sheetId="4" r:id="rId4"/>
    <sheet name="Sheet2" sheetId="5" r:id="rId5"/>
    <sheet name="Sheet3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5" i="1" l="1"/>
  <c r="F35" i="1"/>
  <c r="E35" i="1"/>
  <c r="D35" i="1"/>
  <c r="C35" i="1"/>
  <c r="B35" i="1"/>
  <c r="A35" i="1"/>
  <c r="G34" i="1"/>
  <c r="F34" i="1"/>
  <c r="E34" i="1"/>
  <c r="D34" i="1"/>
  <c r="C34" i="1"/>
  <c r="B34" i="1"/>
  <c r="A34" i="1"/>
  <c r="G33" i="1"/>
  <c r="F33" i="1"/>
  <c r="E33" i="1"/>
  <c r="D33" i="1"/>
  <c r="C33" i="1"/>
  <c r="B33" i="1"/>
  <c r="A33" i="1"/>
  <c r="G32" i="1"/>
  <c r="F32" i="1"/>
  <c r="E32" i="1"/>
  <c r="D32" i="1"/>
  <c r="C32" i="1"/>
  <c r="B32" i="1"/>
  <c r="A32" i="1"/>
  <c r="G31" i="1"/>
  <c r="F31" i="1"/>
  <c r="E31" i="1"/>
  <c r="D31" i="1"/>
  <c r="C31" i="1"/>
  <c r="B31" i="1"/>
  <c r="A31" i="1"/>
  <c r="G29" i="1"/>
  <c r="F29" i="1"/>
  <c r="E29" i="1"/>
  <c r="D29" i="1"/>
  <c r="C29" i="1"/>
  <c r="B29" i="1"/>
  <c r="A29" i="1"/>
  <c r="G28" i="1"/>
  <c r="F28" i="1"/>
  <c r="E28" i="1"/>
  <c r="D28" i="1"/>
  <c r="C28" i="1"/>
  <c r="B28" i="1"/>
  <c r="A28" i="1"/>
  <c r="G27" i="1"/>
  <c r="F27" i="1"/>
  <c r="E27" i="1"/>
  <c r="D27" i="1"/>
  <c r="C27" i="1"/>
  <c r="B27" i="1"/>
  <c r="A27" i="1"/>
  <c r="G26" i="1"/>
  <c r="F26" i="1"/>
  <c r="E26" i="1"/>
  <c r="D26" i="1"/>
  <c r="C26" i="1"/>
  <c r="B26" i="1"/>
  <c r="A26" i="1"/>
  <c r="G25" i="1"/>
  <c r="F25" i="1"/>
  <c r="E25" i="1"/>
  <c r="D25" i="1"/>
  <c r="C25" i="1"/>
  <c r="B25" i="1"/>
  <c r="A25" i="1"/>
  <c r="G23" i="3"/>
  <c r="F23" i="3"/>
  <c r="E23" i="3"/>
  <c r="D23" i="3"/>
  <c r="C23" i="3"/>
  <c r="B23" i="3"/>
  <c r="A23" i="3"/>
  <c r="G23" i="2"/>
  <c r="F23" i="2"/>
  <c r="E23" i="2"/>
  <c r="D23" i="2"/>
  <c r="C23" i="2"/>
  <c r="B23" i="2"/>
  <c r="A23" i="2"/>
  <c r="G23" i="1"/>
  <c r="F23" i="1"/>
  <c r="E23" i="1"/>
  <c r="D23" i="1"/>
  <c r="C23" i="1"/>
  <c r="B23" i="1"/>
  <c r="A23" i="1"/>
</calcChain>
</file>

<file path=xl/sharedStrings.xml><?xml version="1.0" encoding="utf-8"?>
<sst xmlns="http://schemas.openxmlformats.org/spreadsheetml/2006/main" count="63" uniqueCount="15">
  <si>
    <t>Plain Firefox</t>
  </si>
  <si>
    <t>Firefox, no tor, no ad-blocking</t>
  </si>
  <si>
    <t>Firefox, tor, no ad-blocking</t>
  </si>
  <si>
    <t>Firefox, tor, ad-blocking</t>
  </si>
  <si>
    <t>Firefox, no tor, ad-blocking</t>
  </si>
  <si>
    <t>Tor Browser Bundle</t>
  </si>
  <si>
    <t>Tor Browser Bundle with Safeplug</t>
  </si>
  <si>
    <t>www.coca-cola.com</t>
  </si>
  <si>
    <t>www.washingtonpost.com</t>
  </si>
  <si>
    <t>www.google.com</t>
  </si>
  <si>
    <t>Firefox, no Tor, no ad-blocking</t>
  </si>
  <si>
    <t>Firefox, Tor, no ad-blocking</t>
  </si>
  <si>
    <t>Firefox, Tor, ad-blocking</t>
  </si>
  <si>
    <t>Firefox, no Tor, ad-blocking</t>
  </si>
  <si>
    <t>Average Among the 3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</si>
</sst>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3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'coca-cola'!$A$1:$G$1</c:f>
              <c:strCache>
                <c:ptCount val="7"/>
                <c:pt idx="0">
                  <c:v>Plain Firefox</c:v>
                </c:pt>
                <c:pt idx="1">
                  <c:v>Firefox, no tor, no ad-blocking</c:v>
                </c:pt>
                <c:pt idx="2">
                  <c:v>Firefox, tor, no ad-blocking</c:v>
                </c:pt>
                <c:pt idx="3">
                  <c:v>Firefox, tor, ad-blocking</c:v>
                </c:pt>
                <c:pt idx="4">
                  <c:v>Firefox, no tor, ad-blocking</c:v>
                </c:pt>
                <c:pt idx="5">
                  <c:v>Tor Browser Bundle with Safeplug</c:v>
                </c:pt>
                <c:pt idx="6">
                  <c:v>Tor Browser Bundle</c:v>
                </c:pt>
              </c:strCache>
            </c:strRef>
          </c:cat>
          <c:val>
            <c:numRef>
              <c:f>'coca-cola'!$A$23:$G$23</c:f>
              <c:numCache>
                <c:formatCode>General</c:formatCode>
                <c:ptCount val="7"/>
                <c:pt idx="0">
                  <c:v>1.8385</c:v>
                </c:pt>
                <c:pt idx="1">
                  <c:v>2.35</c:v>
                </c:pt>
                <c:pt idx="2">
                  <c:v>5.448</c:v>
                </c:pt>
                <c:pt idx="3">
                  <c:v>10.913</c:v>
                </c:pt>
                <c:pt idx="4">
                  <c:v>1.839</c:v>
                </c:pt>
                <c:pt idx="5">
                  <c:v>5.399499999999999</c:v>
                </c:pt>
                <c:pt idx="6">
                  <c:v>7.272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190600"/>
        <c:axId val="2068193608"/>
      </c:barChart>
      <c:catAx>
        <c:axId val="20681906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193608"/>
        <c:crosses val="autoZero"/>
        <c:auto val="1"/>
        <c:lblAlgn val="ctr"/>
        <c:lblOffset val="100"/>
        <c:noMultiLvlLbl val="0"/>
      </c:catAx>
      <c:valAx>
        <c:axId val="2068193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190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'coca-cola'!$A$22</c:f>
              <c:strCache>
                <c:ptCount val="1"/>
                <c:pt idx="0">
                  <c:v>Plain Firefox</c:v>
                </c:pt>
              </c:strCache>
            </c:strRef>
          </c:tx>
          <c:invertIfNegative val="0"/>
          <c:cat>
            <c:strLit>
              <c:ptCount val="1"/>
              <c:pt idx="0">
                <c:v>_x0011_www.coca-cola.com</c:v>
              </c:pt>
            </c:strLit>
          </c:cat>
          <c:val>
            <c:numRef>
              <c:f>'coca-cola'!$A$23</c:f>
              <c:numCache>
                <c:formatCode>General</c:formatCode>
                <c:ptCount val="1"/>
                <c:pt idx="0">
                  <c:v>1.8385</c:v>
                </c:pt>
              </c:numCache>
            </c:numRef>
          </c:val>
        </c:ser>
        <c:ser>
          <c:idx val="2"/>
          <c:order val="2"/>
          <c:tx>
            <c:strRef>
              <c:f>'coca-cola'!$B$22</c:f>
              <c:strCache>
                <c:ptCount val="1"/>
                <c:pt idx="0">
                  <c:v>Firefox, no tor, no ad-blocking</c:v>
                </c:pt>
              </c:strCache>
            </c:strRef>
          </c:tx>
          <c:invertIfNegative val="0"/>
          <c:cat>
            <c:strLit>
              <c:ptCount val="1"/>
              <c:pt idx="0">
                <c:v>_x0011_www.coca-cola.com</c:v>
              </c:pt>
            </c:strLit>
          </c:cat>
          <c:val>
            <c:numRef>
              <c:f>'coca-cola'!$B$23</c:f>
              <c:numCache>
                <c:formatCode>General</c:formatCode>
                <c:ptCount val="1"/>
                <c:pt idx="0">
                  <c:v>2.35</c:v>
                </c:pt>
              </c:numCache>
            </c:numRef>
          </c:val>
        </c:ser>
        <c:ser>
          <c:idx val="3"/>
          <c:order val="3"/>
          <c:tx>
            <c:strRef>
              <c:f>'coca-cola'!$C$22</c:f>
              <c:strCache>
                <c:ptCount val="1"/>
                <c:pt idx="0">
                  <c:v>Firefox, tor, no ad-blocking</c:v>
                </c:pt>
              </c:strCache>
            </c:strRef>
          </c:tx>
          <c:invertIfNegative val="0"/>
          <c:cat>
            <c:strLit>
              <c:ptCount val="1"/>
              <c:pt idx="0">
                <c:v>_x0011_www.coca-cola.com</c:v>
              </c:pt>
            </c:strLit>
          </c:cat>
          <c:val>
            <c:numRef>
              <c:f>'coca-cola'!$C$23</c:f>
              <c:numCache>
                <c:formatCode>General</c:formatCode>
                <c:ptCount val="1"/>
                <c:pt idx="0">
                  <c:v>5.448</c:v>
                </c:pt>
              </c:numCache>
            </c:numRef>
          </c:val>
        </c:ser>
        <c:ser>
          <c:idx val="4"/>
          <c:order val="4"/>
          <c:tx>
            <c:strRef>
              <c:f>'coca-cola'!$D$22</c:f>
              <c:strCache>
                <c:ptCount val="1"/>
                <c:pt idx="0">
                  <c:v>Firefox, tor, ad-blocking</c:v>
                </c:pt>
              </c:strCache>
            </c:strRef>
          </c:tx>
          <c:invertIfNegative val="0"/>
          <c:cat>
            <c:strLit>
              <c:ptCount val="1"/>
              <c:pt idx="0">
                <c:v>_x0011_www.coca-cola.com</c:v>
              </c:pt>
            </c:strLit>
          </c:cat>
          <c:val>
            <c:numRef>
              <c:f>'coca-cola'!$D$23</c:f>
              <c:numCache>
                <c:formatCode>General</c:formatCode>
                <c:ptCount val="1"/>
                <c:pt idx="0">
                  <c:v>10.913</c:v>
                </c:pt>
              </c:numCache>
            </c:numRef>
          </c:val>
        </c:ser>
        <c:ser>
          <c:idx val="5"/>
          <c:order val="5"/>
          <c:tx>
            <c:strRef>
              <c:f>'coca-cola'!$E$22</c:f>
              <c:strCache>
                <c:ptCount val="1"/>
                <c:pt idx="0">
                  <c:v>Firefox, no tor, ad-blocking</c:v>
                </c:pt>
              </c:strCache>
            </c:strRef>
          </c:tx>
          <c:invertIfNegative val="0"/>
          <c:cat>
            <c:strLit>
              <c:ptCount val="1"/>
              <c:pt idx="0">
                <c:v>_x0011_www.coca-cola.com</c:v>
              </c:pt>
            </c:strLit>
          </c:cat>
          <c:val>
            <c:numRef>
              <c:f>'coca-cola'!$E$23</c:f>
              <c:numCache>
                <c:formatCode>General</c:formatCode>
                <c:ptCount val="1"/>
                <c:pt idx="0">
                  <c:v>1.839</c:v>
                </c:pt>
              </c:numCache>
            </c:numRef>
          </c:val>
        </c:ser>
        <c:ser>
          <c:idx val="6"/>
          <c:order val="6"/>
          <c:tx>
            <c:strRef>
              <c:f>'coca-cola'!$F$22</c:f>
              <c:strCache>
                <c:ptCount val="1"/>
                <c:pt idx="0">
                  <c:v>Tor Browser Bundle with Safeplug</c:v>
                </c:pt>
              </c:strCache>
            </c:strRef>
          </c:tx>
          <c:invertIfNegative val="0"/>
          <c:cat>
            <c:strLit>
              <c:ptCount val="1"/>
              <c:pt idx="0">
                <c:v>_x0011_www.coca-cola.com</c:v>
              </c:pt>
            </c:strLit>
          </c:cat>
          <c:val>
            <c:numRef>
              <c:f>'coca-cola'!$F$23</c:f>
              <c:numCache>
                <c:formatCode>General</c:formatCode>
                <c:ptCount val="1"/>
                <c:pt idx="0">
                  <c:v>5.399499999999999</c:v>
                </c:pt>
              </c:numCache>
            </c:numRef>
          </c:val>
        </c:ser>
        <c:ser>
          <c:idx val="0"/>
          <c:order val="0"/>
          <c:tx>
            <c:strRef>
              <c:f>'coca-cola'!$G$22</c:f>
              <c:strCache>
                <c:ptCount val="1"/>
                <c:pt idx="0">
                  <c:v>Tor Browser Bundle</c:v>
                </c:pt>
              </c:strCache>
            </c:strRef>
          </c:tx>
          <c:invertIfNegative val="0"/>
          <c:cat>
            <c:strLit>
              <c:ptCount val="1"/>
              <c:pt idx="0">
                <c:v>_x0011_www.coca-cola.com</c:v>
              </c:pt>
            </c:strLit>
          </c:cat>
          <c:val>
            <c:numRef>
              <c:f>'coca-cola'!$G$23</c:f>
              <c:numCache>
                <c:formatCode>General</c:formatCode>
                <c:ptCount val="1"/>
                <c:pt idx="0">
                  <c:v>7.272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7232776"/>
        <c:axId val="2067235752"/>
      </c:barChart>
      <c:catAx>
        <c:axId val="20672327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67235752"/>
        <c:crosses val="autoZero"/>
        <c:auto val="1"/>
        <c:lblAlgn val="ctr"/>
        <c:lblOffset val="100"/>
        <c:noMultiLvlLbl val="0"/>
      </c:catAx>
      <c:valAx>
        <c:axId val="2067235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232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Range and Distribution of Web</a:t>
            </a:r>
            <a:r>
              <a:rPr lang="en-US" baseline="0"/>
              <a:t> Page Request Time for www.coca-cola.com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1.0</c:v>
                </c:pt>
              </c:numLit>
            </c:plus>
            <c:minus>
              <c:numRef>
                <c:f>'coca-cola'!$A$31:$G$31</c:f>
                <c:numCache>
                  <c:formatCode>General</c:formatCode>
                  <c:ptCount val="7"/>
                  <c:pt idx="0">
                    <c:v>0.185</c:v>
                  </c:pt>
                  <c:pt idx="1">
                    <c:v>0.3825</c:v>
                  </c:pt>
                  <c:pt idx="2">
                    <c:v>0.3</c:v>
                  </c:pt>
                  <c:pt idx="3">
                    <c:v>3.245</c:v>
                  </c:pt>
                  <c:pt idx="4">
                    <c:v>0.2175</c:v>
                  </c:pt>
                  <c:pt idx="5">
                    <c:v>0.3</c:v>
                  </c:pt>
                  <c:pt idx="6">
                    <c:v>0.2175</c:v>
                  </c:pt>
                </c:numCache>
              </c:numRef>
            </c:minus>
          </c:errBars>
          <c:cat>
            <c:strRef>
              <c:f>'coca-cola'!$A$22:$G$22</c:f>
              <c:strCache>
                <c:ptCount val="7"/>
                <c:pt idx="0">
                  <c:v>Plain Firefox</c:v>
                </c:pt>
                <c:pt idx="1">
                  <c:v>Firefox, no tor, no ad-blocking</c:v>
                </c:pt>
                <c:pt idx="2">
                  <c:v>Firefox, tor, no ad-blocking</c:v>
                </c:pt>
                <c:pt idx="3">
                  <c:v>Firefox, tor, ad-blocking</c:v>
                </c:pt>
                <c:pt idx="4">
                  <c:v>Firefox, no tor, ad-blocking</c:v>
                </c:pt>
                <c:pt idx="5">
                  <c:v>Tor Browser Bundle with Safeplug</c:v>
                </c:pt>
                <c:pt idx="6">
                  <c:v>Tor Browser Bundle</c:v>
                </c:pt>
              </c:strCache>
            </c:strRef>
          </c:cat>
          <c:val>
            <c:numRef>
              <c:f>'coca-cola'!$A$32:$G$32</c:f>
              <c:numCache>
                <c:formatCode>General</c:formatCode>
                <c:ptCount val="7"/>
                <c:pt idx="0">
                  <c:v>1.425</c:v>
                </c:pt>
                <c:pt idx="1">
                  <c:v>1.9225</c:v>
                </c:pt>
                <c:pt idx="2">
                  <c:v>4.62</c:v>
                </c:pt>
                <c:pt idx="3">
                  <c:v>9.145</c:v>
                </c:pt>
                <c:pt idx="4">
                  <c:v>1.5975</c:v>
                </c:pt>
                <c:pt idx="5">
                  <c:v>4.48</c:v>
                </c:pt>
                <c:pt idx="6">
                  <c:v>6.525</c:v>
                </c:pt>
              </c:numCache>
            </c:numRef>
          </c:val>
        </c:ser>
        <c:ser>
          <c:idx val="1"/>
          <c:order val="1"/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'coca-cola'!$A$22:$G$22</c:f>
              <c:strCache>
                <c:ptCount val="7"/>
                <c:pt idx="0">
                  <c:v>Plain Firefox</c:v>
                </c:pt>
                <c:pt idx="1">
                  <c:v>Firefox, no tor, no ad-blocking</c:v>
                </c:pt>
                <c:pt idx="2">
                  <c:v>Firefox, tor, no ad-blocking</c:v>
                </c:pt>
                <c:pt idx="3">
                  <c:v>Firefox, tor, ad-blocking</c:v>
                </c:pt>
                <c:pt idx="4">
                  <c:v>Firefox, no tor, ad-blocking</c:v>
                </c:pt>
                <c:pt idx="5">
                  <c:v>Tor Browser Bundle with Safeplug</c:v>
                </c:pt>
                <c:pt idx="6">
                  <c:v>Tor Browser Bundle</c:v>
                </c:pt>
              </c:strCache>
            </c:strRef>
          </c:cat>
          <c:val>
            <c:numRef>
              <c:f>'coca-cola'!$A$33:$G$33</c:f>
              <c:numCache>
                <c:formatCode>General</c:formatCode>
                <c:ptCount val="7"/>
                <c:pt idx="0">
                  <c:v>0.18</c:v>
                </c:pt>
                <c:pt idx="1">
                  <c:v>0.4525</c:v>
                </c:pt>
                <c:pt idx="2">
                  <c:v>0.29</c:v>
                </c:pt>
                <c:pt idx="3">
                  <c:v>1.145</c:v>
                </c:pt>
                <c:pt idx="4">
                  <c:v>0.2075</c:v>
                </c:pt>
                <c:pt idx="5">
                  <c:v>0.465000000000001</c:v>
                </c:pt>
                <c:pt idx="6">
                  <c:v>0.489999999999999</c:v>
                </c:pt>
              </c:numCache>
            </c:numRef>
          </c:val>
        </c:ser>
        <c:ser>
          <c:idx val="2"/>
          <c:order val="2"/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Lit>
                <c:formatCode>General</c:formatCode>
                <c:ptCount val="1"/>
                <c:pt idx="0">
                  <c:v>1.0</c:v>
                </c:pt>
              </c:numLit>
            </c:plus>
            <c:minus>
              <c:numRef>
                <c:f>'coca-cola'!$A$35:$G$35</c:f>
                <c:numCache>
                  <c:formatCode>General</c:formatCode>
                  <c:ptCount val="7"/>
                  <c:pt idx="0">
                    <c:v>1.4975</c:v>
                  </c:pt>
                  <c:pt idx="1">
                    <c:v>1.265</c:v>
                  </c:pt>
                  <c:pt idx="2">
                    <c:v>3.31</c:v>
                  </c:pt>
                  <c:pt idx="3">
                    <c:v>7.404999999999999</c:v>
                  </c:pt>
                  <c:pt idx="4">
                    <c:v>0.225</c:v>
                  </c:pt>
                  <c:pt idx="5">
                    <c:v>5.09</c:v>
                  </c:pt>
                  <c:pt idx="6">
                    <c:v>2.762500000000001</c:v>
                  </c:pt>
                </c:numCache>
              </c:numRef>
            </c:minus>
          </c:errBars>
          <c:cat>
            <c:strRef>
              <c:f>'coca-cola'!$A$22:$G$22</c:f>
              <c:strCache>
                <c:ptCount val="7"/>
                <c:pt idx="0">
                  <c:v>Plain Firefox</c:v>
                </c:pt>
                <c:pt idx="1">
                  <c:v>Firefox, no tor, no ad-blocking</c:v>
                </c:pt>
                <c:pt idx="2">
                  <c:v>Firefox, tor, no ad-blocking</c:v>
                </c:pt>
                <c:pt idx="3">
                  <c:v>Firefox, tor, ad-blocking</c:v>
                </c:pt>
                <c:pt idx="4">
                  <c:v>Firefox, no tor, ad-blocking</c:v>
                </c:pt>
                <c:pt idx="5">
                  <c:v>Tor Browser Bundle with Safeplug</c:v>
                </c:pt>
                <c:pt idx="6">
                  <c:v>Tor Browser Bundle</c:v>
                </c:pt>
              </c:strCache>
            </c:strRef>
          </c:cat>
          <c:val>
            <c:numRef>
              <c:f>'coca-cola'!$A$34:$G$34</c:f>
              <c:numCache>
                <c:formatCode>General</c:formatCode>
                <c:ptCount val="7"/>
                <c:pt idx="0">
                  <c:v>0.3675</c:v>
                </c:pt>
                <c:pt idx="1">
                  <c:v>0.24</c:v>
                </c:pt>
                <c:pt idx="2">
                  <c:v>0.96</c:v>
                </c:pt>
                <c:pt idx="3">
                  <c:v>2.095000000000001</c:v>
                </c:pt>
                <c:pt idx="4">
                  <c:v>0.3</c:v>
                </c:pt>
                <c:pt idx="5">
                  <c:v>0.244999999999999</c:v>
                </c:pt>
                <c:pt idx="6">
                  <c:v>0.4425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2117176"/>
        <c:axId val="2080525016"/>
      </c:barChart>
      <c:catAx>
        <c:axId val="2082117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Setting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80525016"/>
        <c:crosses val="autoZero"/>
        <c:auto val="1"/>
        <c:lblAlgn val="ctr"/>
        <c:lblOffset val="100"/>
        <c:noMultiLvlLbl val="0"/>
      </c:catAx>
      <c:valAx>
        <c:axId val="2080525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2117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washingtonpost!$A$1:$G$1</c:f>
              <c:strCache>
                <c:ptCount val="7"/>
                <c:pt idx="0">
                  <c:v>Plain Firefox</c:v>
                </c:pt>
                <c:pt idx="1">
                  <c:v>Firefox, no tor, no ad-blocking</c:v>
                </c:pt>
                <c:pt idx="2">
                  <c:v>Firefox, tor, no ad-blocking</c:v>
                </c:pt>
                <c:pt idx="3">
                  <c:v>Firefox, tor, ad-blocking</c:v>
                </c:pt>
                <c:pt idx="4">
                  <c:v>Firefox, no tor, ad-blocking</c:v>
                </c:pt>
                <c:pt idx="5">
                  <c:v>Tor Browser Bundle with Safeplug</c:v>
                </c:pt>
                <c:pt idx="6">
                  <c:v>Tor Browser Bundle</c:v>
                </c:pt>
              </c:strCache>
            </c:strRef>
          </c:cat>
          <c:val>
            <c:numRef>
              <c:f>washingtonpost!$A$23:$G$23</c:f>
              <c:numCache>
                <c:formatCode>General</c:formatCode>
                <c:ptCount val="7"/>
                <c:pt idx="0">
                  <c:v>3.8345</c:v>
                </c:pt>
                <c:pt idx="1">
                  <c:v>3.913999999999999</c:v>
                </c:pt>
                <c:pt idx="2">
                  <c:v>26.38000000000001</c:v>
                </c:pt>
                <c:pt idx="3">
                  <c:v>14.10899999999999</c:v>
                </c:pt>
                <c:pt idx="4">
                  <c:v>2.75</c:v>
                </c:pt>
                <c:pt idx="5">
                  <c:v>16.6045</c:v>
                </c:pt>
                <c:pt idx="6">
                  <c:v>13.622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280744"/>
        <c:axId val="2068283752"/>
      </c:barChart>
      <c:catAx>
        <c:axId val="20682807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283752"/>
        <c:crosses val="autoZero"/>
        <c:auto val="1"/>
        <c:lblAlgn val="ctr"/>
        <c:lblOffset val="100"/>
        <c:noMultiLvlLbl val="0"/>
      </c:catAx>
      <c:valAx>
        <c:axId val="2068283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280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washingtonpost!$A$22</c:f>
              <c:strCache>
                <c:ptCount val="1"/>
                <c:pt idx="0">
                  <c:v>Plain Firefox</c:v>
                </c:pt>
              </c:strCache>
            </c:strRef>
          </c:tx>
          <c:invertIfNegative val="0"/>
          <c:cat>
            <c:strLit>
              <c:ptCount val="1"/>
              <c:pt idx="0">
                <c:v>_x0016_www.washingtonpost.com</c:v>
              </c:pt>
            </c:strLit>
          </c:cat>
          <c:val>
            <c:numRef>
              <c:f>washingtonpost!$A$23</c:f>
              <c:numCache>
                <c:formatCode>General</c:formatCode>
                <c:ptCount val="1"/>
                <c:pt idx="0">
                  <c:v>3.8345</c:v>
                </c:pt>
              </c:numCache>
            </c:numRef>
          </c:val>
        </c:ser>
        <c:ser>
          <c:idx val="2"/>
          <c:order val="2"/>
          <c:tx>
            <c:strRef>
              <c:f>washingtonpost!$B$22</c:f>
              <c:strCache>
                <c:ptCount val="1"/>
                <c:pt idx="0">
                  <c:v>Firefox, no tor, no ad-blocking</c:v>
                </c:pt>
              </c:strCache>
            </c:strRef>
          </c:tx>
          <c:invertIfNegative val="0"/>
          <c:cat>
            <c:strLit>
              <c:ptCount val="1"/>
              <c:pt idx="0">
                <c:v>_x0016_www.washingtonpost.com</c:v>
              </c:pt>
            </c:strLit>
          </c:cat>
          <c:val>
            <c:numRef>
              <c:f>washingtonpost!$B$23</c:f>
              <c:numCache>
                <c:formatCode>General</c:formatCode>
                <c:ptCount val="1"/>
                <c:pt idx="0">
                  <c:v>3.913999999999999</c:v>
                </c:pt>
              </c:numCache>
            </c:numRef>
          </c:val>
        </c:ser>
        <c:ser>
          <c:idx val="3"/>
          <c:order val="3"/>
          <c:tx>
            <c:strRef>
              <c:f>washingtonpost!$C$22</c:f>
              <c:strCache>
                <c:ptCount val="1"/>
                <c:pt idx="0">
                  <c:v>Firefox, tor, no ad-blocking</c:v>
                </c:pt>
              </c:strCache>
            </c:strRef>
          </c:tx>
          <c:invertIfNegative val="0"/>
          <c:cat>
            <c:strLit>
              <c:ptCount val="1"/>
              <c:pt idx="0">
                <c:v>_x0016_www.washingtonpost.com</c:v>
              </c:pt>
            </c:strLit>
          </c:cat>
          <c:val>
            <c:numRef>
              <c:f>washingtonpost!$C$23</c:f>
              <c:numCache>
                <c:formatCode>General</c:formatCode>
                <c:ptCount val="1"/>
                <c:pt idx="0">
                  <c:v>26.38000000000001</c:v>
                </c:pt>
              </c:numCache>
            </c:numRef>
          </c:val>
        </c:ser>
        <c:ser>
          <c:idx val="4"/>
          <c:order val="4"/>
          <c:tx>
            <c:strRef>
              <c:f>washingtonpost!$D$22</c:f>
              <c:strCache>
                <c:ptCount val="1"/>
                <c:pt idx="0">
                  <c:v>Firefox, tor, ad-blocking</c:v>
                </c:pt>
              </c:strCache>
            </c:strRef>
          </c:tx>
          <c:invertIfNegative val="0"/>
          <c:cat>
            <c:strLit>
              <c:ptCount val="1"/>
              <c:pt idx="0">
                <c:v>_x0016_www.washingtonpost.com</c:v>
              </c:pt>
            </c:strLit>
          </c:cat>
          <c:val>
            <c:numRef>
              <c:f>washingtonpost!$D$23</c:f>
              <c:numCache>
                <c:formatCode>General</c:formatCode>
                <c:ptCount val="1"/>
                <c:pt idx="0">
                  <c:v>14.10899999999999</c:v>
                </c:pt>
              </c:numCache>
            </c:numRef>
          </c:val>
        </c:ser>
        <c:ser>
          <c:idx val="5"/>
          <c:order val="5"/>
          <c:tx>
            <c:strRef>
              <c:f>washingtonpost!$E$22</c:f>
              <c:strCache>
                <c:ptCount val="1"/>
                <c:pt idx="0">
                  <c:v>Firefox, no tor, ad-blocking</c:v>
                </c:pt>
              </c:strCache>
            </c:strRef>
          </c:tx>
          <c:invertIfNegative val="0"/>
          <c:cat>
            <c:strLit>
              <c:ptCount val="1"/>
              <c:pt idx="0">
                <c:v>_x0016_www.washingtonpost.com</c:v>
              </c:pt>
            </c:strLit>
          </c:cat>
          <c:val>
            <c:numRef>
              <c:f>washingtonpost!$E$23</c:f>
              <c:numCache>
                <c:formatCode>General</c:formatCode>
                <c:ptCount val="1"/>
                <c:pt idx="0">
                  <c:v>2.75</c:v>
                </c:pt>
              </c:numCache>
            </c:numRef>
          </c:val>
        </c:ser>
        <c:ser>
          <c:idx val="6"/>
          <c:order val="6"/>
          <c:tx>
            <c:strRef>
              <c:f>washingtonpost!$F$22</c:f>
              <c:strCache>
                <c:ptCount val="1"/>
                <c:pt idx="0">
                  <c:v>Tor Browser Bundle with Safeplug</c:v>
                </c:pt>
              </c:strCache>
            </c:strRef>
          </c:tx>
          <c:invertIfNegative val="0"/>
          <c:cat>
            <c:strLit>
              <c:ptCount val="1"/>
              <c:pt idx="0">
                <c:v>_x0016_www.washingtonpost.com</c:v>
              </c:pt>
            </c:strLit>
          </c:cat>
          <c:val>
            <c:numRef>
              <c:f>washingtonpost!$F$23</c:f>
              <c:numCache>
                <c:formatCode>General</c:formatCode>
                <c:ptCount val="1"/>
                <c:pt idx="0">
                  <c:v>16.6045</c:v>
                </c:pt>
              </c:numCache>
            </c:numRef>
          </c:val>
        </c:ser>
        <c:ser>
          <c:idx val="0"/>
          <c:order val="0"/>
          <c:tx>
            <c:strRef>
              <c:f>washingtonpost!$G$22</c:f>
              <c:strCache>
                <c:ptCount val="1"/>
                <c:pt idx="0">
                  <c:v>Tor Browser Bundle</c:v>
                </c:pt>
              </c:strCache>
            </c:strRef>
          </c:tx>
          <c:invertIfNegative val="0"/>
          <c:cat>
            <c:strLit>
              <c:ptCount val="1"/>
              <c:pt idx="0">
                <c:v>_x0016_www.washingtonpost.com</c:v>
              </c:pt>
            </c:strLit>
          </c:cat>
          <c:val>
            <c:numRef>
              <c:f>washingtonpost!$G$23</c:f>
              <c:numCache>
                <c:formatCode>General</c:formatCode>
                <c:ptCount val="1"/>
                <c:pt idx="0">
                  <c:v>13.622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336824"/>
        <c:axId val="2068339800"/>
      </c:barChart>
      <c:catAx>
        <c:axId val="2068336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339800"/>
        <c:crosses val="autoZero"/>
        <c:auto val="1"/>
        <c:lblAlgn val="ctr"/>
        <c:lblOffset val="100"/>
        <c:noMultiLvlLbl val="0"/>
      </c:catAx>
      <c:valAx>
        <c:axId val="2068339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336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google!$A$1:$G$1</c:f>
              <c:strCache>
                <c:ptCount val="7"/>
                <c:pt idx="0">
                  <c:v>Plain Firefox</c:v>
                </c:pt>
                <c:pt idx="1">
                  <c:v>Firefox, no tor, no ad-blocking</c:v>
                </c:pt>
                <c:pt idx="2">
                  <c:v>Firefox, tor, no ad-blocking</c:v>
                </c:pt>
                <c:pt idx="3">
                  <c:v>Firefox, tor, ad-blocking</c:v>
                </c:pt>
                <c:pt idx="4">
                  <c:v>Firefox, no tor, ad-blocking</c:v>
                </c:pt>
                <c:pt idx="5">
                  <c:v>Tor Browser Bundle with Safeplug</c:v>
                </c:pt>
                <c:pt idx="6">
                  <c:v>Tor Browser Bundle</c:v>
                </c:pt>
              </c:strCache>
            </c:strRef>
          </c:cat>
          <c:val>
            <c:numRef>
              <c:f>google!$A$23:$G$23</c:f>
              <c:numCache>
                <c:formatCode>General</c:formatCode>
                <c:ptCount val="7"/>
                <c:pt idx="0">
                  <c:v>0.835</c:v>
                </c:pt>
                <c:pt idx="1">
                  <c:v>0.8395</c:v>
                </c:pt>
                <c:pt idx="2">
                  <c:v>0.3787</c:v>
                </c:pt>
                <c:pt idx="3">
                  <c:v>3.069499999999999</c:v>
                </c:pt>
                <c:pt idx="4">
                  <c:v>0.81345</c:v>
                </c:pt>
                <c:pt idx="5">
                  <c:v>3.657000000000001</c:v>
                </c:pt>
                <c:pt idx="6">
                  <c:v>1.8975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367176"/>
        <c:axId val="2068370184"/>
      </c:barChart>
      <c:catAx>
        <c:axId val="20683671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370184"/>
        <c:crosses val="autoZero"/>
        <c:auto val="1"/>
        <c:lblAlgn val="ctr"/>
        <c:lblOffset val="100"/>
        <c:noMultiLvlLbl val="0"/>
      </c:catAx>
      <c:valAx>
        <c:axId val="2068370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367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google!$A$22</c:f>
              <c:strCache>
                <c:ptCount val="1"/>
                <c:pt idx="0">
                  <c:v>Plain Firefox</c:v>
                </c:pt>
              </c:strCache>
            </c:strRef>
          </c:tx>
          <c:invertIfNegative val="0"/>
          <c:cat>
            <c:strLit>
              <c:ptCount val="1"/>
              <c:pt idx="0">
                <c:v>_x000e_www.google.com</c:v>
              </c:pt>
            </c:strLit>
          </c:cat>
          <c:val>
            <c:numRef>
              <c:f>google!$A$23</c:f>
              <c:numCache>
                <c:formatCode>General</c:formatCode>
                <c:ptCount val="1"/>
                <c:pt idx="0">
                  <c:v>0.835</c:v>
                </c:pt>
              </c:numCache>
            </c:numRef>
          </c:val>
        </c:ser>
        <c:ser>
          <c:idx val="2"/>
          <c:order val="2"/>
          <c:tx>
            <c:strRef>
              <c:f>google!$B$22</c:f>
              <c:strCache>
                <c:ptCount val="1"/>
                <c:pt idx="0">
                  <c:v>Firefox, no tor, no ad-blocking</c:v>
                </c:pt>
              </c:strCache>
            </c:strRef>
          </c:tx>
          <c:invertIfNegative val="0"/>
          <c:cat>
            <c:strLit>
              <c:ptCount val="1"/>
              <c:pt idx="0">
                <c:v>_x000e_www.google.com</c:v>
              </c:pt>
            </c:strLit>
          </c:cat>
          <c:val>
            <c:numRef>
              <c:f>google!$B$23</c:f>
              <c:numCache>
                <c:formatCode>General</c:formatCode>
                <c:ptCount val="1"/>
                <c:pt idx="0">
                  <c:v>0.8395</c:v>
                </c:pt>
              </c:numCache>
            </c:numRef>
          </c:val>
        </c:ser>
        <c:ser>
          <c:idx val="3"/>
          <c:order val="3"/>
          <c:tx>
            <c:strRef>
              <c:f>google!$C$22</c:f>
              <c:strCache>
                <c:ptCount val="1"/>
                <c:pt idx="0">
                  <c:v>Firefox, tor, no ad-blocking</c:v>
                </c:pt>
              </c:strCache>
            </c:strRef>
          </c:tx>
          <c:invertIfNegative val="0"/>
          <c:cat>
            <c:strLit>
              <c:ptCount val="1"/>
              <c:pt idx="0">
                <c:v>_x000e_www.google.com</c:v>
              </c:pt>
            </c:strLit>
          </c:cat>
          <c:val>
            <c:numRef>
              <c:f>google!$C$23</c:f>
              <c:numCache>
                <c:formatCode>General</c:formatCode>
                <c:ptCount val="1"/>
                <c:pt idx="0">
                  <c:v>0.3787</c:v>
                </c:pt>
              </c:numCache>
            </c:numRef>
          </c:val>
        </c:ser>
        <c:ser>
          <c:idx val="4"/>
          <c:order val="4"/>
          <c:tx>
            <c:strRef>
              <c:f>google!$D$22</c:f>
              <c:strCache>
                <c:ptCount val="1"/>
                <c:pt idx="0">
                  <c:v>Firefox, tor, ad-blocking</c:v>
                </c:pt>
              </c:strCache>
            </c:strRef>
          </c:tx>
          <c:invertIfNegative val="0"/>
          <c:cat>
            <c:strLit>
              <c:ptCount val="1"/>
              <c:pt idx="0">
                <c:v>_x000e_www.google.com</c:v>
              </c:pt>
            </c:strLit>
          </c:cat>
          <c:val>
            <c:numRef>
              <c:f>google!$D$23</c:f>
              <c:numCache>
                <c:formatCode>General</c:formatCode>
                <c:ptCount val="1"/>
                <c:pt idx="0">
                  <c:v>3.069499999999999</c:v>
                </c:pt>
              </c:numCache>
            </c:numRef>
          </c:val>
        </c:ser>
        <c:ser>
          <c:idx val="5"/>
          <c:order val="5"/>
          <c:tx>
            <c:strRef>
              <c:f>google!$E$22</c:f>
              <c:strCache>
                <c:ptCount val="1"/>
                <c:pt idx="0">
                  <c:v>Firefox, no tor, ad-blocking</c:v>
                </c:pt>
              </c:strCache>
            </c:strRef>
          </c:tx>
          <c:invertIfNegative val="0"/>
          <c:cat>
            <c:strLit>
              <c:ptCount val="1"/>
              <c:pt idx="0">
                <c:v>_x000e_www.google.com</c:v>
              </c:pt>
            </c:strLit>
          </c:cat>
          <c:val>
            <c:numRef>
              <c:f>google!$E$23</c:f>
              <c:numCache>
                <c:formatCode>General</c:formatCode>
                <c:ptCount val="1"/>
                <c:pt idx="0">
                  <c:v>0.81345</c:v>
                </c:pt>
              </c:numCache>
            </c:numRef>
          </c:val>
        </c:ser>
        <c:ser>
          <c:idx val="6"/>
          <c:order val="6"/>
          <c:tx>
            <c:strRef>
              <c:f>google!$F$22</c:f>
              <c:strCache>
                <c:ptCount val="1"/>
                <c:pt idx="0">
                  <c:v>Tor Browser Bundle with Safeplug</c:v>
                </c:pt>
              </c:strCache>
            </c:strRef>
          </c:tx>
          <c:invertIfNegative val="0"/>
          <c:cat>
            <c:strLit>
              <c:ptCount val="1"/>
              <c:pt idx="0">
                <c:v>_x000e_www.google.com</c:v>
              </c:pt>
            </c:strLit>
          </c:cat>
          <c:val>
            <c:numRef>
              <c:f>google!$F$23</c:f>
              <c:numCache>
                <c:formatCode>General</c:formatCode>
                <c:ptCount val="1"/>
                <c:pt idx="0">
                  <c:v>3.657000000000001</c:v>
                </c:pt>
              </c:numCache>
            </c:numRef>
          </c:val>
        </c:ser>
        <c:ser>
          <c:idx val="0"/>
          <c:order val="0"/>
          <c:tx>
            <c:strRef>
              <c:f>google!$G$22</c:f>
              <c:strCache>
                <c:ptCount val="1"/>
                <c:pt idx="0">
                  <c:v>Tor Browser Bundle</c:v>
                </c:pt>
              </c:strCache>
            </c:strRef>
          </c:tx>
          <c:invertIfNegative val="0"/>
          <c:cat>
            <c:strLit>
              <c:ptCount val="1"/>
              <c:pt idx="0">
                <c:v>_x000e_www.google.com</c:v>
              </c:pt>
            </c:strLit>
          </c:cat>
          <c:val>
            <c:numRef>
              <c:f>google!$G$23</c:f>
              <c:numCache>
                <c:formatCode>General</c:formatCode>
                <c:ptCount val="1"/>
                <c:pt idx="0">
                  <c:v>1.8975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420120"/>
        <c:axId val="2068423096"/>
      </c:barChart>
      <c:catAx>
        <c:axId val="2068420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423096"/>
        <c:crosses val="autoZero"/>
        <c:auto val="1"/>
        <c:lblAlgn val="ctr"/>
        <c:lblOffset val="100"/>
        <c:noMultiLvlLbl val="0"/>
      </c:catAx>
      <c:valAx>
        <c:axId val="2068423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420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Latency Comparison</a:t>
            </a:r>
            <a:r>
              <a:rPr lang="en-US" baseline="0"/>
              <a:t> of the Safeplug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www.google.com</c:v>
          </c:tx>
          <c:invertIfNegative val="0"/>
          <c:cat>
            <c:strRef>
              <c:f>google!$A$1:$G$1</c:f>
              <c:strCache>
                <c:ptCount val="7"/>
                <c:pt idx="0">
                  <c:v>Plain Firefox</c:v>
                </c:pt>
                <c:pt idx="1">
                  <c:v>Firefox, no tor, no ad-blocking</c:v>
                </c:pt>
                <c:pt idx="2">
                  <c:v>Firefox, tor, no ad-blocking</c:v>
                </c:pt>
                <c:pt idx="3">
                  <c:v>Firefox, tor, ad-blocking</c:v>
                </c:pt>
                <c:pt idx="4">
                  <c:v>Firefox, no tor, ad-blocking</c:v>
                </c:pt>
                <c:pt idx="5">
                  <c:v>Tor Browser Bundle with Safeplug</c:v>
                </c:pt>
                <c:pt idx="6">
                  <c:v>Tor Browser Bundle</c:v>
                </c:pt>
              </c:strCache>
            </c:strRef>
          </c:cat>
          <c:val>
            <c:numRef>
              <c:f>google!$A$23:$G$23</c:f>
              <c:numCache>
                <c:formatCode>General</c:formatCode>
                <c:ptCount val="7"/>
                <c:pt idx="0">
                  <c:v>0.835</c:v>
                </c:pt>
                <c:pt idx="1">
                  <c:v>0.8395</c:v>
                </c:pt>
                <c:pt idx="2">
                  <c:v>0.3787</c:v>
                </c:pt>
                <c:pt idx="3">
                  <c:v>3.069499999999999</c:v>
                </c:pt>
                <c:pt idx="4">
                  <c:v>0.81345</c:v>
                </c:pt>
                <c:pt idx="5">
                  <c:v>3.657000000000001</c:v>
                </c:pt>
                <c:pt idx="6">
                  <c:v>1.8975</c:v>
                </c:pt>
              </c:numCache>
            </c:numRef>
          </c:val>
        </c:ser>
        <c:ser>
          <c:idx val="2"/>
          <c:order val="2"/>
          <c:tx>
            <c:v>www.coca-cola.com</c:v>
          </c:tx>
          <c:invertIfNegative val="0"/>
          <c:cat>
            <c:strRef>
              <c:f>'coca-cola'!$A$1:$G$1</c:f>
              <c:strCache>
                <c:ptCount val="7"/>
                <c:pt idx="0">
                  <c:v>Plain Firefox</c:v>
                </c:pt>
                <c:pt idx="1">
                  <c:v>Firefox, no tor, no ad-blocking</c:v>
                </c:pt>
                <c:pt idx="2">
                  <c:v>Firefox, tor, no ad-blocking</c:v>
                </c:pt>
                <c:pt idx="3">
                  <c:v>Firefox, tor, ad-blocking</c:v>
                </c:pt>
                <c:pt idx="4">
                  <c:v>Firefox, no tor, ad-blocking</c:v>
                </c:pt>
                <c:pt idx="5">
                  <c:v>Tor Browser Bundle with Safeplug</c:v>
                </c:pt>
                <c:pt idx="6">
                  <c:v>Tor Browser Bundle</c:v>
                </c:pt>
              </c:strCache>
            </c:strRef>
          </c:cat>
          <c:val>
            <c:numRef>
              <c:f>'coca-cola'!$A$23:$G$23</c:f>
              <c:numCache>
                <c:formatCode>General</c:formatCode>
                <c:ptCount val="7"/>
                <c:pt idx="0">
                  <c:v>1.8385</c:v>
                </c:pt>
                <c:pt idx="1">
                  <c:v>2.35</c:v>
                </c:pt>
                <c:pt idx="2">
                  <c:v>5.448</c:v>
                </c:pt>
                <c:pt idx="3">
                  <c:v>10.913</c:v>
                </c:pt>
                <c:pt idx="4">
                  <c:v>1.839</c:v>
                </c:pt>
                <c:pt idx="5">
                  <c:v>5.399499999999999</c:v>
                </c:pt>
                <c:pt idx="6">
                  <c:v>7.272</c:v>
                </c:pt>
              </c:numCache>
            </c:numRef>
          </c:val>
        </c:ser>
        <c:ser>
          <c:idx val="0"/>
          <c:order val="0"/>
          <c:tx>
            <c:v>www.washingtonpost.com</c:v>
          </c:tx>
          <c:invertIfNegative val="0"/>
          <c:cat>
            <c:strRef>
              <c:f>washingtonpost!$A$1:$G$1</c:f>
              <c:strCache>
                <c:ptCount val="7"/>
                <c:pt idx="0">
                  <c:v>Plain Firefox</c:v>
                </c:pt>
                <c:pt idx="1">
                  <c:v>Firefox, no tor, no ad-blocking</c:v>
                </c:pt>
                <c:pt idx="2">
                  <c:v>Firefox, tor, no ad-blocking</c:v>
                </c:pt>
                <c:pt idx="3">
                  <c:v>Firefox, tor, ad-blocking</c:v>
                </c:pt>
                <c:pt idx="4">
                  <c:v>Firefox, no tor, ad-blocking</c:v>
                </c:pt>
                <c:pt idx="5">
                  <c:v>Tor Browser Bundle with Safeplug</c:v>
                </c:pt>
                <c:pt idx="6">
                  <c:v>Tor Browser Bundle</c:v>
                </c:pt>
              </c:strCache>
            </c:strRef>
          </c:cat>
          <c:val>
            <c:numRef>
              <c:f>washingtonpost!$A$23:$G$23</c:f>
              <c:numCache>
                <c:formatCode>General</c:formatCode>
                <c:ptCount val="7"/>
                <c:pt idx="0">
                  <c:v>3.8345</c:v>
                </c:pt>
                <c:pt idx="1">
                  <c:v>3.913999999999999</c:v>
                </c:pt>
                <c:pt idx="2">
                  <c:v>26.38000000000001</c:v>
                </c:pt>
                <c:pt idx="3">
                  <c:v>14.10899999999999</c:v>
                </c:pt>
                <c:pt idx="4">
                  <c:v>2.75</c:v>
                </c:pt>
                <c:pt idx="5">
                  <c:v>16.6045</c:v>
                </c:pt>
                <c:pt idx="6">
                  <c:v>13.622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7263096"/>
        <c:axId val="2067268520"/>
      </c:barChart>
      <c:catAx>
        <c:axId val="2067263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Platform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67268520"/>
        <c:crosses val="autoZero"/>
        <c:auto val="1"/>
        <c:lblAlgn val="ctr"/>
        <c:lblOffset val="100"/>
        <c:noMultiLvlLbl val="0"/>
      </c:catAx>
      <c:valAx>
        <c:axId val="2067268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7263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'coca-cola'!$A$22</c:f>
              <c:strCache>
                <c:ptCount val="1"/>
                <c:pt idx="0">
                  <c:v>Plain Firefox</c:v>
                </c:pt>
              </c:strCache>
            </c:strRef>
          </c:tx>
          <c:invertIfNegative val="0"/>
          <c:cat>
            <c:strLit>
              <c:ptCount val="1"/>
              <c:pt idx="0">
                <c:v>_x0011_www.coca-cola.com</c:v>
              </c:pt>
            </c:strLit>
          </c:cat>
          <c:val>
            <c:numRef>
              <c:f>'coca-cola'!$A$23</c:f>
              <c:numCache>
                <c:formatCode>General</c:formatCode>
                <c:ptCount val="1"/>
                <c:pt idx="0">
                  <c:v>1.8385</c:v>
                </c:pt>
              </c:numCache>
            </c:numRef>
          </c:val>
        </c:ser>
        <c:ser>
          <c:idx val="2"/>
          <c:order val="2"/>
          <c:tx>
            <c:strRef>
              <c:f>'coca-cola'!$B$22</c:f>
              <c:strCache>
                <c:ptCount val="1"/>
                <c:pt idx="0">
                  <c:v>Firefox, no tor, no ad-blocking</c:v>
                </c:pt>
              </c:strCache>
            </c:strRef>
          </c:tx>
          <c:invertIfNegative val="0"/>
          <c:cat>
            <c:strLit>
              <c:ptCount val="1"/>
              <c:pt idx="0">
                <c:v>_x0011_www.coca-cola.com</c:v>
              </c:pt>
            </c:strLit>
          </c:cat>
          <c:val>
            <c:numRef>
              <c:f>'coca-cola'!$B$23</c:f>
              <c:numCache>
                <c:formatCode>General</c:formatCode>
                <c:ptCount val="1"/>
                <c:pt idx="0">
                  <c:v>2.35</c:v>
                </c:pt>
              </c:numCache>
            </c:numRef>
          </c:val>
        </c:ser>
        <c:ser>
          <c:idx val="3"/>
          <c:order val="3"/>
          <c:tx>
            <c:strRef>
              <c:f>'coca-cola'!$C$22</c:f>
              <c:strCache>
                <c:ptCount val="1"/>
                <c:pt idx="0">
                  <c:v>Firefox, tor, no ad-blocking</c:v>
                </c:pt>
              </c:strCache>
            </c:strRef>
          </c:tx>
          <c:invertIfNegative val="0"/>
          <c:cat>
            <c:strLit>
              <c:ptCount val="1"/>
              <c:pt idx="0">
                <c:v>_x0011_www.coca-cola.com</c:v>
              </c:pt>
            </c:strLit>
          </c:cat>
          <c:val>
            <c:numRef>
              <c:f>'coca-cola'!$C$23</c:f>
              <c:numCache>
                <c:formatCode>General</c:formatCode>
                <c:ptCount val="1"/>
                <c:pt idx="0">
                  <c:v>5.448</c:v>
                </c:pt>
              </c:numCache>
            </c:numRef>
          </c:val>
        </c:ser>
        <c:ser>
          <c:idx val="4"/>
          <c:order val="4"/>
          <c:tx>
            <c:strRef>
              <c:f>'coca-cola'!$D$22</c:f>
              <c:strCache>
                <c:ptCount val="1"/>
                <c:pt idx="0">
                  <c:v>Firefox, tor, ad-blocking</c:v>
                </c:pt>
              </c:strCache>
            </c:strRef>
          </c:tx>
          <c:invertIfNegative val="0"/>
          <c:cat>
            <c:strLit>
              <c:ptCount val="1"/>
              <c:pt idx="0">
                <c:v>_x0011_www.coca-cola.com</c:v>
              </c:pt>
            </c:strLit>
          </c:cat>
          <c:val>
            <c:numRef>
              <c:f>'coca-cola'!$D$23</c:f>
              <c:numCache>
                <c:formatCode>General</c:formatCode>
                <c:ptCount val="1"/>
                <c:pt idx="0">
                  <c:v>10.913</c:v>
                </c:pt>
              </c:numCache>
            </c:numRef>
          </c:val>
        </c:ser>
        <c:ser>
          <c:idx val="5"/>
          <c:order val="5"/>
          <c:tx>
            <c:strRef>
              <c:f>'coca-cola'!$E$22</c:f>
              <c:strCache>
                <c:ptCount val="1"/>
                <c:pt idx="0">
                  <c:v>Firefox, no tor, ad-blocking</c:v>
                </c:pt>
              </c:strCache>
            </c:strRef>
          </c:tx>
          <c:invertIfNegative val="0"/>
          <c:cat>
            <c:strLit>
              <c:ptCount val="1"/>
              <c:pt idx="0">
                <c:v>_x0011_www.coca-cola.com</c:v>
              </c:pt>
            </c:strLit>
          </c:cat>
          <c:val>
            <c:numRef>
              <c:f>'coca-cola'!$E$23</c:f>
              <c:numCache>
                <c:formatCode>General</c:formatCode>
                <c:ptCount val="1"/>
                <c:pt idx="0">
                  <c:v>1.839</c:v>
                </c:pt>
              </c:numCache>
            </c:numRef>
          </c:val>
        </c:ser>
        <c:ser>
          <c:idx val="6"/>
          <c:order val="6"/>
          <c:tx>
            <c:strRef>
              <c:f>'coca-cola'!$F$22</c:f>
              <c:strCache>
                <c:ptCount val="1"/>
                <c:pt idx="0">
                  <c:v>Tor Browser Bundle with Safeplug</c:v>
                </c:pt>
              </c:strCache>
            </c:strRef>
          </c:tx>
          <c:invertIfNegative val="0"/>
          <c:cat>
            <c:strLit>
              <c:ptCount val="1"/>
              <c:pt idx="0">
                <c:v>_x0011_www.coca-cola.com</c:v>
              </c:pt>
            </c:strLit>
          </c:cat>
          <c:val>
            <c:numRef>
              <c:f>'coca-cola'!$F$23</c:f>
              <c:numCache>
                <c:formatCode>General</c:formatCode>
                <c:ptCount val="1"/>
                <c:pt idx="0">
                  <c:v>5.399499999999999</c:v>
                </c:pt>
              </c:numCache>
            </c:numRef>
          </c:val>
        </c:ser>
        <c:ser>
          <c:idx val="0"/>
          <c:order val="0"/>
          <c:tx>
            <c:strRef>
              <c:f>'coca-cola'!$G$22</c:f>
              <c:strCache>
                <c:ptCount val="1"/>
                <c:pt idx="0">
                  <c:v>Tor Browser Bundle</c:v>
                </c:pt>
              </c:strCache>
            </c:strRef>
          </c:tx>
          <c:invertIfNegative val="0"/>
          <c:cat>
            <c:strLit>
              <c:ptCount val="1"/>
              <c:pt idx="0">
                <c:v>_x0011_www.coca-cola.com</c:v>
              </c:pt>
            </c:strLit>
          </c:cat>
          <c:val>
            <c:numRef>
              <c:f>'coca-cola'!$G$23</c:f>
              <c:numCache>
                <c:formatCode>General</c:formatCode>
                <c:ptCount val="1"/>
                <c:pt idx="0">
                  <c:v>7.272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464872"/>
        <c:axId val="2068467848"/>
      </c:barChart>
      <c:catAx>
        <c:axId val="2068464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467848"/>
        <c:crosses val="autoZero"/>
        <c:auto val="1"/>
        <c:lblAlgn val="ctr"/>
        <c:lblOffset val="100"/>
        <c:noMultiLvlLbl val="0"/>
      </c:catAx>
      <c:valAx>
        <c:axId val="2068467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464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Latency Comparison of the Safeplug Settings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Sheet3!$A$8</c:f>
              <c:strCache>
                <c:ptCount val="1"/>
                <c:pt idx="0">
                  <c:v>Plain Firefox</c:v>
                </c:pt>
              </c:strCache>
            </c:strRef>
          </c:tx>
          <c:invertIfNegative val="0"/>
          <c:cat>
            <c:strRef>
              <c:f>Sheet3!$B$7:$E$7</c:f>
              <c:strCache>
                <c:ptCount val="4"/>
                <c:pt idx="0">
                  <c:v>www.coca-cola.com</c:v>
                </c:pt>
                <c:pt idx="1">
                  <c:v>www.washingtonpost.com</c:v>
                </c:pt>
                <c:pt idx="2">
                  <c:v>www.google.com</c:v>
                </c:pt>
                <c:pt idx="3">
                  <c:v>Average Among the 3 Sites</c:v>
                </c:pt>
              </c:strCache>
            </c:strRef>
          </c:cat>
          <c:val>
            <c:numRef>
              <c:f>Sheet3!$B$8:$E$8</c:f>
              <c:numCache>
                <c:formatCode>General</c:formatCode>
                <c:ptCount val="4"/>
                <c:pt idx="0">
                  <c:v>1.8385</c:v>
                </c:pt>
                <c:pt idx="1">
                  <c:v>3.8345</c:v>
                </c:pt>
                <c:pt idx="2">
                  <c:v>0.835</c:v>
                </c:pt>
                <c:pt idx="3">
                  <c:v>2.1693</c:v>
                </c:pt>
              </c:numCache>
            </c:numRef>
          </c:val>
        </c:ser>
        <c:ser>
          <c:idx val="1"/>
          <c:order val="1"/>
          <c:tx>
            <c:strRef>
              <c:f>Sheet3!$A$9</c:f>
              <c:strCache>
                <c:ptCount val="1"/>
                <c:pt idx="0">
                  <c:v>Firefox, no Tor, no ad-blocking</c:v>
                </c:pt>
              </c:strCache>
            </c:strRef>
          </c:tx>
          <c:invertIfNegative val="0"/>
          <c:cat>
            <c:strRef>
              <c:f>Sheet3!$B$7:$E$7</c:f>
              <c:strCache>
                <c:ptCount val="4"/>
                <c:pt idx="0">
                  <c:v>www.coca-cola.com</c:v>
                </c:pt>
                <c:pt idx="1">
                  <c:v>www.washingtonpost.com</c:v>
                </c:pt>
                <c:pt idx="2">
                  <c:v>www.google.com</c:v>
                </c:pt>
                <c:pt idx="3">
                  <c:v>Average Among the 3 Sites</c:v>
                </c:pt>
              </c:strCache>
            </c:strRef>
          </c:cat>
          <c:val>
            <c:numRef>
              <c:f>Sheet3!$B$9:$E$9</c:f>
              <c:numCache>
                <c:formatCode>General</c:formatCode>
                <c:ptCount val="4"/>
                <c:pt idx="0">
                  <c:v>2.35</c:v>
                </c:pt>
                <c:pt idx="1">
                  <c:v>3.914</c:v>
                </c:pt>
                <c:pt idx="2">
                  <c:v>0.8395</c:v>
                </c:pt>
                <c:pt idx="3">
                  <c:v>2.3678</c:v>
                </c:pt>
              </c:numCache>
            </c:numRef>
          </c:val>
        </c:ser>
        <c:ser>
          <c:idx val="2"/>
          <c:order val="2"/>
          <c:tx>
            <c:strRef>
              <c:f>Sheet3!$A$10</c:f>
              <c:strCache>
                <c:ptCount val="1"/>
                <c:pt idx="0">
                  <c:v>Firefox, Tor, no ad-blocking</c:v>
                </c:pt>
              </c:strCache>
            </c:strRef>
          </c:tx>
          <c:invertIfNegative val="0"/>
          <c:cat>
            <c:strRef>
              <c:f>Sheet3!$B$7:$E$7</c:f>
              <c:strCache>
                <c:ptCount val="4"/>
                <c:pt idx="0">
                  <c:v>www.coca-cola.com</c:v>
                </c:pt>
                <c:pt idx="1">
                  <c:v>www.washingtonpost.com</c:v>
                </c:pt>
                <c:pt idx="2">
                  <c:v>www.google.com</c:v>
                </c:pt>
                <c:pt idx="3">
                  <c:v>Average Among the 3 Sites</c:v>
                </c:pt>
              </c:strCache>
            </c:strRef>
          </c:cat>
          <c:val>
            <c:numRef>
              <c:f>Sheet3!$B$10:$E$10</c:f>
              <c:numCache>
                <c:formatCode>General</c:formatCode>
                <c:ptCount val="4"/>
                <c:pt idx="0">
                  <c:v>5.448</c:v>
                </c:pt>
                <c:pt idx="1">
                  <c:v>26.38</c:v>
                </c:pt>
                <c:pt idx="2">
                  <c:v>0.3787</c:v>
                </c:pt>
                <c:pt idx="3">
                  <c:v>10.7356</c:v>
                </c:pt>
              </c:numCache>
            </c:numRef>
          </c:val>
        </c:ser>
        <c:ser>
          <c:idx val="3"/>
          <c:order val="3"/>
          <c:tx>
            <c:strRef>
              <c:f>Sheet3!$A$11</c:f>
              <c:strCache>
                <c:ptCount val="1"/>
                <c:pt idx="0">
                  <c:v>Firefox, Tor, ad-blocking</c:v>
                </c:pt>
              </c:strCache>
            </c:strRef>
          </c:tx>
          <c:invertIfNegative val="0"/>
          <c:cat>
            <c:strRef>
              <c:f>Sheet3!$B$7:$E$7</c:f>
              <c:strCache>
                <c:ptCount val="4"/>
                <c:pt idx="0">
                  <c:v>www.coca-cola.com</c:v>
                </c:pt>
                <c:pt idx="1">
                  <c:v>www.washingtonpost.com</c:v>
                </c:pt>
                <c:pt idx="2">
                  <c:v>www.google.com</c:v>
                </c:pt>
                <c:pt idx="3">
                  <c:v>Average Among the 3 Sites</c:v>
                </c:pt>
              </c:strCache>
            </c:strRef>
          </c:cat>
          <c:val>
            <c:numRef>
              <c:f>Sheet3!$B$11:$E$11</c:f>
              <c:numCache>
                <c:formatCode>General</c:formatCode>
                <c:ptCount val="4"/>
                <c:pt idx="0">
                  <c:v>10.913</c:v>
                </c:pt>
                <c:pt idx="1">
                  <c:v>14.109</c:v>
                </c:pt>
                <c:pt idx="2">
                  <c:v>3.0695</c:v>
                </c:pt>
                <c:pt idx="3">
                  <c:v>9.3638</c:v>
                </c:pt>
              </c:numCache>
            </c:numRef>
          </c:val>
        </c:ser>
        <c:ser>
          <c:idx val="4"/>
          <c:order val="4"/>
          <c:tx>
            <c:strRef>
              <c:f>Sheet3!$A$12</c:f>
              <c:strCache>
                <c:ptCount val="1"/>
                <c:pt idx="0">
                  <c:v>Firefox, no Tor, ad-blocking</c:v>
                </c:pt>
              </c:strCache>
            </c:strRef>
          </c:tx>
          <c:invertIfNegative val="0"/>
          <c:cat>
            <c:strRef>
              <c:f>Sheet3!$B$7:$E$7</c:f>
              <c:strCache>
                <c:ptCount val="4"/>
                <c:pt idx="0">
                  <c:v>www.coca-cola.com</c:v>
                </c:pt>
                <c:pt idx="1">
                  <c:v>www.washingtonpost.com</c:v>
                </c:pt>
                <c:pt idx="2">
                  <c:v>www.google.com</c:v>
                </c:pt>
                <c:pt idx="3">
                  <c:v>Average Among the 3 Sites</c:v>
                </c:pt>
              </c:strCache>
            </c:strRef>
          </c:cat>
          <c:val>
            <c:numRef>
              <c:f>Sheet3!$B$12:$E$12</c:f>
              <c:numCache>
                <c:formatCode>General</c:formatCode>
                <c:ptCount val="4"/>
                <c:pt idx="0">
                  <c:v>1.839</c:v>
                </c:pt>
                <c:pt idx="1">
                  <c:v>2.75</c:v>
                </c:pt>
                <c:pt idx="2">
                  <c:v>0.81345</c:v>
                </c:pt>
                <c:pt idx="3">
                  <c:v>1.8008</c:v>
                </c:pt>
              </c:numCache>
            </c:numRef>
          </c:val>
        </c:ser>
        <c:ser>
          <c:idx val="5"/>
          <c:order val="5"/>
          <c:tx>
            <c:strRef>
              <c:f>Sheet3!$A$13</c:f>
              <c:strCache>
                <c:ptCount val="1"/>
                <c:pt idx="0">
                  <c:v>Tor Browser Bundle with Safeplug</c:v>
                </c:pt>
              </c:strCache>
            </c:strRef>
          </c:tx>
          <c:invertIfNegative val="0"/>
          <c:cat>
            <c:strRef>
              <c:f>Sheet3!$B$7:$E$7</c:f>
              <c:strCache>
                <c:ptCount val="4"/>
                <c:pt idx="0">
                  <c:v>www.coca-cola.com</c:v>
                </c:pt>
                <c:pt idx="1">
                  <c:v>www.washingtonpost.com</c:v>
                </c:pt>
                <c:pt idx="2">
                  <c:v>www.google.com</c:v>
                </c:pt>
                <c:pt idx="3">
                  <c:v>Average Among the 3 Sites</c:v>
                </c:pt>
              </c:strCache>
            </c:strRef>
          </c:cat>
          <c:val>
            <c:numRef>
              <c:f>Sheet3!$B$13:$E$13</c:f>
              <c:numCache>
                <c:formatCode>General</c:formatCode>
                <c:ptCount val="4"/>
                <c:pt idx="0">
                  <c:v>5.3995</c:v>
                </c:pt>
                <c:pt idx="1">
                  <c:v>16.6045</c:v>
                </c:pt>
                <c:pt idx="2">
                  <c:v>3.657</c:v>
                </c:pt>
                <c:pt idx="3">
                  <c:v>8.5537</c:v>
                </c:pt>
              </c:numCache>
            </c:numRef>
          </c:val>
        </c:ser>
        <c:ser>
          <c:idx val="6"/>
          <c:order val="6"/>
          <c:tx>
            <c:strRef>
              <c:f>Sheet3!$A$14</c:f>
              <c:strCache>
                <c:ptCount val="1"/>
                <c:pt idx="0">
                  <c:v>Tor Browser Bundle</c:v>
                </c:pt>
              </c:strCache>
            </c:strRef>
          </c:tx>
          <c:invertIfNegative val="0"/>
          <c:cat>
            <c:strRef>
              <c:f>Sheet3!$B$7:$E$7</c:f>
              <c:strCache>
                <c:ptCount val="4"/>
                <c:pt idx="0">
                  <c:v>www.coca-cola.com</c:v>
                </c:pt>
                <c:pt idx="1">
                  <c:v>www.washingtonpost.com</c:v>
                </c:pt>
                <c:pt idx="2">
                  <c:v>www.google.com</c:v>
                </c:pt>
                <c:pt idx="3">
                  <c:v>Average Among the 3 Sites</c:v>
                </c:pt>
              </c:strCache>
            </c:strRef>
          </c:cat>
          <c:val>
            <c:numRef>
              <c:f>Sheet3!$B$14:$E$14</c:f>
              <c:numCache>
                <c:formatCode>General</c:formatCode>
                <c:ptCount val="4"/>
                <c:pt idx="0">
                  <c:v>7.272</c:v>
                </c:pt>
                <c:pt idx="1">
                  <c:v>13.622</c:v>
                </c:pt>
                <c:pt idx="2">
                  <c:v>1.8975</c:v>
                </c:pt>
                <c:pt idx="3">
                  <c:v>7.5972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538360"/>
        <c:axId val="2068543720"/>
      </c:barChart>
      <c:catAx>
        <c:axId val="2068538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Web Page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68543720"/>
        <c:crosses val="autoZero"/>
        <c:auto val="1"/>
        <c:lblAlgn val="ctr"/>
        <c:lblOffset val="100"/>
        <c:noMultiLvlLbl val="0"/>
      </c:catAx>
      <c:valAx>
        <c:axId val="2068543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8538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7</xdr:row>
      <xdr:rowOff>76200</xdr:rowOff>
    </xdr:from>
    <xdr:to>
      <xdr:col>12</xdr:col>
      <xdr:colOff>698500</xdr:colOff>
      <xdr:row>31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101600</xdr:colOff>
      <xdr:row>33</xdr:row>
      <xdr:rowOff>50800</xdr:rowOff>
    </xdr:from>
    <xdr:to>
      <xdr:col>12</xdr:col>
      <xdr:colOff>546100</xdr:colOff>
      <xdr:row>47</xdr:row>
      <xdr:rowOff>127000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546100</xdr:colOff>
      <xdr:row>12</xdr:row>
      <xdr:rowOff>12700</xdr:rowOff>
    </xdr:from>
    <xdr:to>
      <xdr:col>6</xdr:col>
      <xdr:colOff>977900</xdr:colOff>
      <xdr:row>40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901700</xdr:colOff>
      <xdr:row>24</xdr:row>
      <xdr:rowOff>165100</xdr:rowOff>
    </xdr:from>
    <xdr:to>
      <xdr:col>3</xdr:col>
      <xdr:colOff>685800</xdr:colOff>
      <xdr:row>51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1308100</xdr:colOff>
      <xdr:row>25</xdr:row>
      <xdr:rowOff>0</xdr:rowOff>
    </xdr:from>
    <xdr:to>
      <xdr:col>6</xdr:col>
      <xdr:colOff>63500</xdr:colOff>
      <xdr:row>39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469900</xdr:colOff>
      <xdr:row>24</xdr:row>
      <xdr:rowOff>101600</xdr:rowOff>
    </xdr:from>
    <xdr:to>
      <xdr:col>3</xdr:col>
      <xdr:colOff>215900</xdr:colOff>
      <xdr:row>52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1028700</xdr:colOff>
      <xdr:row>24</xdr:row>
      <xdr:rowOff>38100</xdr:rowOff>
    </xdr:from>
    <xdr:to>
      <xdr:col>5</xdr:col>
      <xdr:colOff>2032000</xdr:colOff>
      <xdr:row>38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1</xdr:row>
      <xdr:rowOff>139700</xdr:rowOff>
    </xdr:from>
    <xdr:to>
      <xdr:col>10</xdr:col>
      <xdr:colOff>558800</xdr:colOff>
      <xdr:row>29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8</xdr:col>
      <xdr:colOff>444500</xdr:colOff>
      <xdr:row>24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1130300</xdr:colOff>
      <xdr:row>9</xdr:row>
      <xdr:rowOff>88900</xdr:rowOff>
    </xdr:from>
    <xdr:to>
      <xdr:col>7</xdr:col>
      <xdr:colOff>1244600</xdr:colOff>
      <xdr:row>30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" TargetMode="External"/><Relationship Id="rId4" Type="http://schemas.openxmlformats.org/officeDocument/2006/relationships/hyperlink" Target="http://www.coca-cola.com" TargetMode="External"/><Relationship Id="rId5" Type="http://schemas.openxmlformats.org/officeDocument/2006/relationships/hyperlink" Target="http://www.washingtonpost.com" TargetMode="External"/><Relationship Id="rId6" Type="http://schemas.openxmlformats.org/officeDocument/2006/relationships/hyperlink" Target="http://www.google.com" TargetMode="External"/><Relationship Id="rId7" Type="http://schemas.openxmlformats.org/officeDocument/2006/relationships/drawing" Target="../drawings/drawing6.xml"/><Relationship Id="rId1" Type="http://schemas.openxmlformats.org/officeDocument/2006/relationships/hyperlink" Target="http://www.coca-cola.com" TargetMode="External"/><Relationship Id="rId2" Type="http://schemas.openxmlformats.org/officeDocument/2006/relationships/hyperlink" Target="http://www.washingtonp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2" workbookViewId="0">
      <selection activeCell="A32" sqref="A32:G34"/>
    </sheetView>
  </sheetViews>
  <sheetFormatPr baseColWidth="10" defaultRowHeight="15" x14ac:dyDescent="0"/>
  <cols>
    <col min="1" max="1" width="12.6640625" customWidth="1"/>
    <col min="2" max="2" width="26.83203125" customWidth="1"/>
    <col min="3" max="3" width="24.33203125" customWidth="1"/>
    <col min="4" max="4" width="22.33203125" customWidth="1"/>
    <col min="5" max="5" width="23.33203125" customWidth="1"/>
    <col min="6" max="6" width="31" customWidth="1"/>
    <col min="7" max="7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1.93</v>
      </c>
      <c r="B2">
        <v>2.38</v>
      </c>
      <c r="C2">
        <v>5.63</v>
      </c>
      <c r="D2">
        <v>10.43</v>
      </c>
      <c r="E2">
        <v>1.91</v>
      </c>
      <c r="F2">
        <v>4.96</v>
      </c>
      <c r="G2">
        <v>7.92</v>
      </c>
    </row>
    <row r="3" spans="1:7">
      <c r="A3">
        <v>1.6</v>
      </c>
      <c r="B3">
        <v>1.96</v>
      </c>
      <c r="C3">
        <v>4.78</v>
      </c>
      <c r="D3">
        <v>8.94</v>
      </c>
      <c r="E3">
        <v>1.54</v>
      </c>
      <c r="F3">
        <v>6.89</v>
      </c>
      <c r="G3">
        <v>9.15</v>
      </c>
    </row>
    <row r="4" spans="1:7">
      <c r="A4">
        <v>2.1</v>
      </c>
      <c r="B4">
        <v>3.88</v>
      </c>
      <c r="C4">
        <v>6.59</v>
      </c>
      <c r="D4">
        <v>11.48</v>
      </c>
      <c r="E4">
        <v>2.17</v>
      </c>
      <c r="F4">
        <v>4.58</v>
      </c>
      <c r="G4">
        <v>7.1</v>
      </c>
    </row>
    <row r="5" spans="1:7">
      <c r="A5">
        <v>2.67</v>
      </c>
      <c r="B5">
        <v>2.36</v>
      </c>
      <c r="C5">
        <v>6.79</v>
      </c>
      <c r="D5">
        <v>8.83</v>
      </c>
      <c r="E5">
        <v>1.57</v>
      </c>
      <c r="F5">
        <v>4.18</v>
      </c>
      <c r="G5">
        <v>10.220000000000001</v>
      </c>
    </row>
    <row r="6" spans="1:7">
      <c r="A6">
        <v>1.61</v>
      </c>
      <c r="B6">
        <v>2.77</v>
      </c>
      <c r="C6">
        <v>4.95</v>
      </c>
      <c r="D6">
        <v>10.15</v>
      </c>
      <c r="E6">
        <v>1.83</v>
      </c>
      <c r="F6">
        <v>10.28</v>
      </c>
      <c r="G6">
        <v>6.46</v>
      </c>
    </row>
    <row r="7" spans="1:7">
      <c r="A7">
        <v>1.41</v>
      </c>
      <c r="B7">
        <v>2.61</v>
      </c>
      <c r="C7">
        <v>7.39</v>
      </c>
      <c r="D7">
        <v>12.85</v>
      </c>
      <c r="E7">
        <v>1.59</v>
      </c>
      <c r="F7">
        <v>6.1</v>
      </c>
      <c r="G7">
        <v>7.54</v>
      </c>
    </row>
    <row r="8" spans="1:7">
      <c r="A8">
        <v>3.25</v>
      </c>
      <c r="B8">
        <v>2.04</v>
      </c>
      <c r="C8">
        <v>4.62</v>
      </c>
      <c r="D8">
        <v>9.6300000000000008</v>
      </c>
      <c r="E8">
        <v>2.23</v>
      </c>
      <c r="F8">
        <v>4.3099999999999996</v>
      </c>
      <c r="G8">
        <v>6.59</v>
      </c>
    </row>
    <row r="9" spans="1:7">
      <c r="A9">
        <v>1.46</v>
      </c>
      <c r="B9">
        <v>1.65</v>
      </c>
      <c r="C9">
        <v>4.54</v>
      </c>
      <c r="D9">
        <v>14.11</v>
      </c>
      <c r="E9">
        <v>1.38</v>
      </c>
      <c r="F9">
        <v>4.59</v>
      </c>
      <c r="G9">
        <v>6.34</v>
      </c>
    </row>
    <row r="10" spans="1:7">
      <c r="A10">
        <v>1.81</v>
      </c>
      <c r="B10">
        <v>3.21</v>
      </c>
      <c r="C10">
        <v>4.6900000000000004</v>
      </c>
      <c r="D10">
        <v>11.53</v>
      </c>
      <c r="E10">
        <v>2.13</v>
      </c>
      <c r="F10">
        <v>4.51</v>
      </c>
      <c r="G10">
        <v>6.41</v>
      </c>
    </row>
    <row r="11" spans="1:7">
      <c r="A11">
        <v>1.26</v>
      </c>
      <c r="B11">
        <v>2.44</v>
      </c>
      <c r="C11">
        <v>4.43</v>
      </c>
      <c r="D11">
        <v>9.2100000000000009</v>
      </c>
      <c r="E11">
        <v>1.93</v>
      </c>
      <c r="F11">
        <v>4.3499999999999996</v>
      </c>
      <c r="G11">
        <v>6.19</v>
      </c>
    </row>
    <row r="12" spans="1:7">
      <c r="A12">
        <v>3.47</v>
      </c>
      <c r="B12">
        <v>2.25</v>
      </c>
      <c r="C12">
        <v>4.43</v>
      </c>
      <c r="D12">
        <v>12.23</v>
      </c>
      <c r="E12">
        <v>1.68</v>
      </c>
      <c r="F12">
        <v>4.95</v>
      </c>
      <c r="G12">
        <v>6.51</v>
      </c>
    </row>
    <row r="13" spans="1:7">
      <c r="A13">
        <v>1.61</v>
      </c>
      <c r="B13">
        <v>1.81</v>
      </c>
      <c r="C13">
        <v>6.89</v>
      </c>
      <c r="D13">
        <v>8.9499999999999993</v>
      </c>
      <c r="E13">
        <v>2.12</v>
      </c>
      <c r="F13">
        <v>4.3899999999999997</v>
      </c>
      <c r="G13">
        <v>6.93</v>
      </c>
    </row>
    <row r="14" spans="1:7">
      <c r="A14">
        <v>1.54</v>
      </c>
      <c r="B14">
        <v>1.55</v>
      </c>
      <c r="C14">
        <v>4.32</v>
      </c>
      <c r="D14">
        <v>9.58</v>
      </c>
      <c r="E14">
        <v>1.73</v>
      </c>
      <c r="F14">
        <v>4.38</v>
      </c>
      <c r="G14">
        <v>7.43</v>
      </c>
    </row>
    <row r="15" spans="1:7">
      <c r="A15">
        <v>1.43</v>
      </c>
      <c r="B15">
        <v>3.03</v>
      </c>
      <c r="C15">
        <v>9.18</v>
      </c>
      <c r="D15">
        <v>9.48</v>
      </c>
      <c r="E15">
        <v>1.57</v>
      </c>
      <c r="F15">
        <v>4.9400000000000004</v>
      </c>
      <c r="G15">
        <v>6.53</v>
      </c>
    </row>
    <row r="16" spans="1:7">
      <c r="A16">
        <v>1.66</v>
      </c>
      <c r="B16">
        <v>2.63</v>
      </c>
      <c r="C16">
        <v>4.84</v>
      </c>
      <c r="D16">
        <v>13.67</v>
      </c>
      <c r="E16">
        <v>2.33</v>
      </c>
      <c r="F16">
        <v>4.8499999999999996</v>
      </c>
      <c r="G16">
        <v>7.37</v>
      </c>
    </row>
    <row r="17" spans="1:7">
      <c r="A17">
        <v>2.72</v>
      </c>
      <c r="B17">
        <v>2.41</v>
      </c>
      <c r="C17">
        <v>4.62</v>
      </c>
      <c r="D17">
        <v>19.79</v>
      </c>
      <c r="E17">
        <v>1.6</v>
      </c>
      <c r="F17">
        <v>5.03</v>
      </c>
      <c r="G17">
        <v>8.52</v>
      </c>
    </row>
    <row r="18" spans="1:7">
      <c r="A18">
        <v>1.25</v>
      </c>
      <c r="B18">
        <v>2.4900000000000002</v>
      </c>
      <c r="C18">
        <v>5.05</v>
      </c>
      <c r="D18">
        <v>13.42</v>
      </c>
      <c r="E18">
        <v>1.83</v>
      </c>
      <c r="F18">
        <v>5.52</v>
      </c>
      <c r="G18">
        <v>6.87</v>
      </c>
    </row>
    <row r="19" spans="1:7">
      <c r="A19">
        <v>1.25</v>
      </c>
      <c r="B19">
        <v>1.54</v>
      </c>
      <c r="C19">
        <v>5.4</v>
      </c>
      <c r="D19">
        <v>11.48</v>
      </c>
      <c r="E19">
        <v>1.76</v>
      </c>
      <c r="F19">
        <v>9.0500000000000007</v>
      </c>
      <c r="G19">
        <v>6.71</v>
      </c>
    </row>
    <row r="20" spans="1:7">
      <c r="A20">
        <v>1.24</v>
      </c>
      <c r="B20">
        <v>2.37</v>
      </c>
      <c r="C20">
        <v>4.92</v>
      </c>
      <c r="D20">
        <v>6.6</v>
      </c>
      <c r="E20">
        <v>2.1</v>
      </c>
      <c r="F20">
        <v>5.08</v>
      </c>
      <c r="G20">
        <v>7.39</v>
      </c>
    </row>
    <row r="21" spans="1:7">
      <c r="A21">
        <v>1.5</v>
      </c>
      <c r="B21">
        <v>1.62</v>
      </c>
      <c r="C21">
        <v>4.9000000000000004</v>
      </c>
      <c r="D21">
        <v>5.9</v>
      </c>
      <c r="E21">
        <v>1.78</v>
      </c>
      <c r="F21">
        <v>5.05</v>
      </c>
      <c r="G21">
        <v>7.26</v>
      </c>
    </row>
    <row r="22" spans="1:7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6</v>
      </c>
      <c r="G22" t="s">
        <v>5</v>
      </c>
    </row>
    <row r="23" spans="1:7">
      <c r="A23">
        <f t="shared" ref="A23:G23" si="0">AVERAGE(A2:A21)</f>
        <v>1.8385000000000002</v>
      </c>
      <c r="B23">
        <f t="shared" si="0"/>
        <v>2.35</v>
      </c>
      <c r="C23">
        <f t="shared" si="0"/>
        <v>5.4480000000000004</v>
      </c>
      <c r="D23">
        <f t="shared" si="0"/>
        <v>10.912999999999998</v>
      </c>
      <c r="E23">
        <f t="shared" si="0"/>
        <v>1.839</v>
      </c>
      <c r="F23">
        <f t="shared" si="0"/>
        <v>5.3994999999999989</v>
      </c>
      <c r="G23">
        <f t="shared" si="0"/>
        <v>7.2720000000000002</v>
      </c>
    </row>
    <row r="25" spans="1:7">
      <c r="A25">
        <f>MIN(A2:A21)</f>
        <v>1.24</v>
      </c>
      <c r="B25">
        <f>MIN(B2:B21)</f>
        <v>1.54</v>
      </c>
      <c r="C25">
        <f>MIN(C2:C21)</f>
        <v>4.32</v>
      </c>
      <c r="D25">
        <f>MIN(D2:D21)</f>
        <v>5.9</v>
      </c>
      <c r="E25">
        <f>MIN(E2:E21)</f>
        <v>1.38</v>
      </c>
      <c r="F25">
        <f>MIN(F2:F21)</f>
        <v>4.18</v>
      </c>
      <c r="G25">
        <f>MIN(G2:G21)</f>
        <v>6.19</v>
      </c>
    </row>
    <row r="26" spans="1:7">
      <c r="A26">
        <f>_xlfn.QUARTILE.INC(A2:A21,1)</f>
        <v>1.4249999999999998</v>
      </c>
      <c r="B26">
        <f>_xlfn.QUARTILE.INC(B2:B21,1)</f>
        <v>1.9224999999999999</v>
      </c>
      <c r="C26">
        <f>_xlfn.QUARTILE.INC(C2:C21,1)</f>
        <v>4.62</v>
      </c>
      <c r="D26">
        <f>_xlfn.QUARTILE.INC(D2:D21,1)</f>
        <v>9.1449999999999996</v>
      </c>
      <c r="E26">
        <f>_xlfn.QUARTILE.INC(E2:E21,1)</f>
        <v>1.5975000000000001</v>
      </c>
      <c r="F26">
        <f>_xlfn.QUARTILE.INC(F2:F21,1)</f>
        <v>4.4799999999999995</v>
      </c>
      <c r="G26">
        <f>_xlfn.QUARTILE.INC(G2:G21,1)</f>
        <v>6.5250000000000004</v>
      </c>
    </row>
    <row r="27" spans="1:7">
      <c r="A27">
        <f>MEDIAN(A2:A21)</f>
        <v>1.605</v>
      </c>
      <c r="B27">
        <f>MEDIAN(B2:B21)</f>
        <v>2.375</v>
      </c>
      <c r="C27">
        <f>MEDIAN(C2:C21)</f>
        <v>4.91</v>
      </c>
      <c r="D27">
        <f>MEDIAN(D2:D21)</f>
        <v>10.29</v>
      </c>
      <c r="E27">
        <f>MEDIAN(E2:E21)</f>
        <v>1.8050000000000002</v>
      </c>
      <c r="F27">
        <f>MEDIAN(F2:F21)</f>
        <v>4.9450000000000003</v>
      </c>
      <c r="G27">
        <f>MEDIAN(G2:G21)</f>
        <v>7.0149999999999997</v>
      </c>
    </row>
    <row r="28" spans="1:7">
      <c r="A28">
        <f>_xlfn.QUARTILE.INC(A2:A21,3)</f>
        <v>1.9724999999999999</v>
      </c>
      <c r="B28">
        <f>_xlfn.QUARTILE.INC(B2:B21,3)</f>
        <v>2.6149999999999998</v>
      </c>
      <c r="C28">
        <f>_xlfn.QUARTILE.INC(C2:C21,3)</f>
        <v>5.87</v>
      </c>
      <c r="D28">
        <f>_xlfn.QUARTILE.INC(D2:D21,3)</f>
        <v>12.385</v>
      </c>
      <c r="E28">
        <f>_xlfn.QUARTILE.INC(E2:E21,3)</f>
        <v>2.105</v>
      </c>
      <c r="F28">
        <f>_xlfn.QUARTILE.INC(F2:F21,3)</f>
        <v>5.1899999999999995</v>
      </c>
      <c r="G28">
        <f>_xlfn.QUARTILE.INC(G2:G21,3)</f>
        <v>7.4574999999999996</v>
      </c>
    </row>
    <row r="29" spans="1:7">
      <c r="A29">
        <f>MAX(A2:A21)</f>
        <v>3.47</v>
      </c>
      <c r="B29">
        <f>MAX(B2:B21)</f>
        <v>3.88</v>
      </c>
      <c r="C29">
        <f>MAX(C2:C21)</f>
        <v>9.18</v>
      </c>
      <c r="D29">
        <f>MAX(D2:D21)</f>
        <v>19.79</v>
      </c>
      <c r="E29">
        <f>MAX(E2:E21)</f>
        <v>2.33</v>
      </c>
      <c r="F29">
        <f>MAX(F2:F21)</f>
        <v>10.28</v>
      </c>
      <c r="G29">
        <f>MAX(G2:G21)</f>
        <v>10.220000000000001</v>
      </c>
    </row>
    <row r="31" spans="1:7">
      <c r="A31">
        <f>A26-A25</f>
        <v>0.18499999999999983</v>
      </c>
      <c r="B31">
        <f>B26-B25</f>
        <v>0.38249999999999984</v>
      </c>
      <c r="C31">
        <f>C26-C25</f>
        <v>0.29999999999999982</v>
      </c>
      <c r="D31">
        <f>D26-D25</f>
        <v>3.2449999999999992</v>
      </c>
      <c r="E31">
        <f>E26-E25</f>
        <v>0.21750000000000025</v>
      </c>
      <c r="F31">
        <f>F26-F25</f>
        <v>0.29999999999999982</v>
      </c>
      <c r="G31">
        <f>E26-E25</f>
        <v>0.21750000000000025</v>
      </c>
    </row>
    <row r="32" spans="1:7">
      <c r="A32">
        <f>A26</f>
        <v>1.4249999999999998</v>
      </c>
      <c r="B32">
        <f>B26</f>
        <v>1.9224999999999999</v>
      </c>
      <c r="C32">
        <f>C26</f>
        <v>4.62</v>
      </c>
      <c r="D32">
        <f>D26</f>
        <v>9.1449999999999996</v>
      </c>
      <c r="E32">
        <f>E26</f>
        <v>1.5975000000000001</v>
      </c>
      <c r="F32">
        <f>F26</f>
        <v>4.4799999999999995</v>
      </c>
      <c r="G32">
        <f>G26</f>
        <v>6.5250000000000004</v>
      </c>
    </row>
    <row r="33" spans="1:7">
      <c r="A33">
        <f>A27-A26</f>
        <v>0.18000000000000016</v>
      </c>
      <c r="B33">
        <f>B27-B26</f>
        <v>0.45250000000000012</v>
      </c>
      <c r="C33">
        <f>C27-C26</f>
        <v>0.29000000000000004</v>
      </c>
      <c r="D33">
        <f>D27-D26</f>
        <v>1.1449999999999996</v>
      </c>
      <c r="E33">
        <f>E27-E26</f>
        <v>0.20750000000000002</v>
      </c>
      <c r="F33">
        <f>F27-F26</f>
        <v>0.46500000000000075</v>
      </c>
      <c r="G33">
        <f>G27-G26</f>
        <v>0.48999999999999932</v>
      </c>
    </row>
    <row r="34" spans="1:7">
      <c r="A34">
        <f>A28-A27</f>
        <v>0.36749999999999994</v>
      </c>
      <c r="B34">
        <f>B28-B27</f>
        <v>0.23999999999999977</v>
      </c>
      <c r="C34">
        <f>C28-C27</f>
        <v>0.96</v>
      </c>
      <c r="D34">
        <f>D28-D27</f>
        <v>2.0950000000000006</v>
      </c>
      <c r="E34">
        <f>E28-E27</f>
        <v>0.29999999999999982</v>
      </c>
      <c r="F34">
        <f>F28-F27</f>
        <v>0.24499999999999922</v>
      </c>
      <c r="G34">
        <f>G28-G27</f>
        <v>0.44249999999999989</v>
      </c>
    </row>
    <row r="35" spans="1:7">
      <c r="A35">
        <f>A29-A28</f>
        <v>1.4975000000000003</v>
      </c>
      <c r="B35">
        <f>B29-B28</f>
        <v>1.2650000000000001</v>
      </c>
      <c r="C35">
        <f>C29-C28</f>
        <v>3.3099999999999996</v>
      </c>
      <c r="D35">
        <f>D29-D28</f>
        <v>7.4049999999999994</v>
      </c>
      <c r="E35">
        <f>E29-E28</f>
        <v>0.22500000000000009</v>
      </c>
      <c r="F35">
        <f>F29-F28</f>
        <v>5.09</v>
      </c>
      <c r="G35">
        <f>G29-G28</f>
        <v>2.7625000000000011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9" workbookViewId="0">
      <selection activeCell="G22" sqref="G22:G23"/>
    </sheetView>
  </sheetViews>
  <sheetFormatPr baseColWidth="10" defaultRowHeight="15" x14ac:dyDescent="0"/>
  <cols>
    <col min="1" max="1" width="12.33203125" customWidth="1"/>
    <col min="2" max="2" width="26.1640625" customWidth="1"/>
    <col min="3" max="3" width="24.33203125" customWidth="1"/>
    <col min="4" max="4" width="21.5" customWidth="1"/>
    <col min="5" max="5" width="23.6640625" customWidth="1"/>
    <col min="6" max="6" width="31.1640625" customWidth="1"/>
    <col min="7" max="7" width="18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4.55</v>
      </c>
      <c r="B2">
        <v>3.69</v>
      </c>
      <c r="C2">
        <v>20.05</v>
      </c>
      <c r="D2">
        <v>9.06</v>
      </c>
      <c r="E2">
        <v>2.89</v>
      </c>
      <c r="F2">
        <v>25.17</v>
      </c>
      <c r="G2">
        <v>13.95</v>
      </c>
    </row>
    <row r="3" spans="1:7">
      <c r="A3">
        <v>4.05</v>
      </c>
      <c r="B3">
        <v>3.92</v>
      </c>
      <c r="C3">
        <v>34.65</v>
      </c>
      <c r="D3">
        <v>15</v>
      </c>
      <c r="E3">
        <v>2.59</v>
      </c>
      <c r="F3">
        <v>12.35</v>
      </c>
      <c r="G3">
        <v>14.07</v>
      </c>
    </row>
    <row r="4" spans="1:7">
      <c r="A4">
        <v>3.13</v>
      </c>
      <c r="B4">
        <v>7.1</v>
      </c>
      <c r="C4">
        <v>22.85</v>
      </c>
      <c r="D4">
        <v>10.26</v>
      </c>
      <c r="E4">
        <v>2.8</v>
      </c>
      <c r="F4">
        <v>11.23</v>
      </c>
      <c r="G4">
        <v>13.02</v>
      </c>
    </row>
    <row r="5" spans="1:7">
      <c r="A5">
        <v>7.88</v>
      </c>
      <c r="B5">
        <v>3.85</v>
      </c>
      <c r="C5">
        <v>26.39</v>
      </c>
      <c r="D5">
        <v>16.45</v>
      </c>
      <c r="E5">
        <v>2.5499999999999998</v>
      </c>
      <c r="F5">
        <v>11.19</v>
      </c>
      <c r="G5">
        <v>13.73</v>
      </c>
    </row>
    <row r="6" spans="1:7">
      <c r="A6">
        <v>3.89</v>
      </c>
      <c r="B6">
        <v>4.63</v>
      </c>
      <c r="C6">
        <v>27.03</v>
      </c>
      <c r="D6">
        <v>11.47</v>
      </c>
      <c r="E6">
        <v>2.95</v>
      </c>
      <c r="F6">
        <v>12.9</v>
      </c>
      <c r="G6">
        <v>13.83</v>
      </c>
    </row>
    <row r="7" spans="1:7">
      <c r="A7">
        <v>5.09</v>
      </c>
      <c r="B7">
        <v>3.76</v>
      </c>
      <c r="C7">
        <v>26.1</v>
      </c>
      <c r="D7">
        <v>11.47</v>
      </c>
      <c r="E7">
        <v>2.75</v>
      </c>
      <c r="F7">
        <v>12.14</v>
      </c>
      <c r="G7">
        <v>12.72</v>
      </c>
    </row>
    <row r="8" spans="1:7">
      <c r="A8">
        <v>4.62</v>
      </c>
      <c r="B8">
        <v>4.09</v>
      </c>
      <c r="C8">
        <v>21.78</v>
      </c>
      <c r="D8">
        <v>13.74</v>
      </c>
      <c r="E8">
        <v>2.82</v>
      </c>
      <c r="F8">
        <v>15.53</v>
      </c>
      <c r="G8">
        <v>14.09</v>
      </c>
    </row>
    <row r="9" spans="1:7">
      <c r="A9">
        <v>3.44</v>
      </c>
      <c r="B9">
        <v>3.4</v>
      </c>
      <c r="C9">
        <v>20.46</v>
      </c>
      <c r="D9">
        <v>13.32</v>
      </c>
      <c r="E9">
        <v>2.73</v>
      </c>
      <c r="F9">
        <v>18.73</v>
      </c>
      <c r="G9">
        <v>14.82</v>
      </c>
    </row>
    <row r="10" spans="1:7">
      <c r="A10">
        <v>3.5</v>
      </c>
      <c r="B10">
        <v>3.69</v>
      </c>
      <c r="C10">
        <v>22.17</v>
      </c>
      <c r="D10">
        <v>14.32</v>
      </c>
      <c r="E10">
        <v>2.48</v>
      </c>
      <c r="F10">
        <v>21.78</v>
      </c>
      <c r="G10">
        <v>13.96</v>
      </c>
    </row>
    <row r="11" spans="1:7">
      <c r="A11">
        <v>3.86</v>
      </c>
      <c r="B11">
        <v>3.64</v>
      </c>
      <c r="C11">
        <v>27.25</v>
      </c>
      <c r="D11">
        <v>19.91</v>
      </c>
      <c r="E11">
        <v>3.22</v>
      </c>
      <c r="F11">
        <v>17.41</v>
      </c>
      <c r="G11">
        <v>13.19</v>
      </c>
    </row>
    <row r="12" spans="1:7">
      <c r="A12">
        <v>2.13</v>
      </c>
      <c r="B12">
        <v>3.36</v>
      </c>
      <c r="C12">
        <v>25.56</v>
      </c>
      <c r="D12">
        <v>12.07</v>
      </c>
      <c r="E12">
        <v>2.61</v>
      </c>
      <c r="F12">
        <v>17.989999999999998</v>
      </c>
      <c r="G12">
        <v>15.05</v>
      </c>
    </row>
    <row r="13" spans="1:7">
      <c r="A13">
        <v>2.93</v>
      </c>
      <c r="B13">
        <v>4.07</v>
      </c>
      <c r="C13">
        <v>35.6</v>
      </c>
      <c r="D13">
        <v>12.68</v>
      </c>
      <c r="E13">
        <v>2.59</v>
      </c>
      <c r="F13">
        <v>16.399999999999999</v>
      </c>
      <c r="G13">
        <v>17.84</v>
      </c>
    </row>
    <row r="14" spans="1:7">
      <c r="A14">
        <v>3.3</v>
      </c>
      <c r="B14">
        <v>3.51</v>
      </c>
      <c r="C14">
        <v>30.27</v>
      </c>
      <c r="D14">
        <v>10.91</v>
      </c>
      <c r="E14">
        <v>3</v>
      </c>
      <c r="F14">
        <v>16.829999999999998</v>
      </c>
      <c r="G14">
        <v>13.73</v>
      </c>
    </row>
    <row r="15" spans="1:7">
      <c r="A15">
        <v>4.46</v>
      </c>
      <c r="B15">
        <v>3.72</v>
      </c>
      <c r="C15">
        <v>24.1</v>
      </c>
      <c r="D15">
        <v>13.79</v>
      </c>
      <c r="E15">
        <v>2.77</v>
      </c>
      <c r="F15">
        <v>17.03</v>
      </c>
      <c r="G15">
        <v>13.14</v>
      </c>
    </row>
    <row r="16" spans="1:7">
      <c r="A16">
        <v>3.73</v>
      </c>
      <c r="B16">
        <v>3.58</v>
      </c>
      <c r="C16">
        <v>23.04</v>
      </c>
      <c r="D16">
        <v>11.61</v>
      </c>
      <c r="E16">
        <v>2.77</v>
      </c>
      <c r="F16">
        <v>17.28</v>
      </c>
      <c r="G16">
        <v>13.1</v>
      </c>
    </row>
    <row r="17" spans="1:7">
      <c r="A17">
        <v>2.95</v>
      </c>
      <c r="B17">
        <v>3.66</v>
      </c>
      <c r="C17">
        <v>26.73</v>
      </c>
      <c r="D17">
        <v>11.57</v>
      </c>
      <c r="E17">
        <v>2.62</v>
      </c>
      <c r="F17">
        <v>17.36</v>
      </c>
      <c r="G17">
        <v>12.81</v>
      </c>
    </row>
    <row r="18" spans="1:7">
      <c r="A18">
        <v>2.98</v>
      </c>
      <c r="B18">
        <v>3.42</v>
      </c>
      <c r="C18">
        <v>28.47</v>
      </c>
      <c r="D18">
        <v>37.25</v>
      </c>
      <c r="E18">
        <v>2.78</v>
      </c>
      <c r="F18">
        <v>19.59</v>
      </c>
      <c r="G18">
        <v>11.85</v>
      </c>
    </row>
    <row r="19" spans="1:7">
      <c r="A19">
        <v>3.15</v>
      </c>
      <c r="B19">
        <v>3.66</v>
      </c>
      <c r="C19">
        <v>30.78</v>
      </c>
      <c r="D19">
        <v>20.46</v>
      </c>
      <c r="E19">
        <v>2.54</v>
      </c>
      <c r="F19">
        <v>16.98</v>
      </c>
      <c r="G19">
        <v>12.58</v>
      </c>
    </row>
    <row r="20" spans="1:7">
      <c r="A20">
        <v>3.55</v>
      </c>
      <c r="B20">
        <v>4.12</v>
      </c>
      <c r="C20">
        <v>26.42</v>
      </c>
      <c r="D20">
        <v>8.33</v>
      </c>
      <c r="E20">
        <v>2.68</v>
      </c>
      <c r="F20">
        <v>17.649999999999999</v>
      </c>
      <c r="G20">
        <v>12.46</v>
      </c>
    </row>
    <row r="21" spans="1:7">
      <c r="A21">
        <v>3.5</v>
      </c>
      <c r="B21">
        <v>3.41</v>
      </c>
      <c r="C21">
        <v>27.9</v>
      </c>
      <c r="D21">
        <v>8.51</v>
      </c>
      <c r="E21">
        <v>2.86</v>
      </c>
      <c r="F21">
        <v>16.55</v>
      </c>
      <c r="G21">
        <v>12.5</v>
      </c>
    </row>
    <row r="22" spans="1:7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6</v>
      </c>
      <c r="G22" t="s">
        <v>5</v>
      </c>
    </row>
    <row r="23" spans="1:7">
      <c r="A23">
        <f t="shared" ref="A23:G23" si="0">AVERAGE(A2:A21)</f>
        <v>3.8344999999999998</v>
      </c>
      <c r="B23">
        <f t="shared" si="0"/>
        <v>3.9139999999999993</v>
      </c>
      <c r="C23">
        <f t="shared" si="0"/>
        <v>26.380000000000006</v>
      </c>
      <c r="D23">
        <f t="shared" si="0"/>
        <v>14.108999999999995</v>
      </c>
      <c r="E23">
        <f t="shared" si="0"/>
        <v>2.7500000000000004</v>
      </c>
      <c r="F23">
        <f t="shared" si="0"/>
        <v>16.604500000000002</v>
      </c>
      <c r="G23">
        <f t="shared" si="0"/>
        <v>13.622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8" workbookViewId="0">
      <selection activeCell="G22" sqref="G22:G23"/>
    </sheetView>
  </sheetViews>
  <sheetFormatPr baseColWidth="10" defaultRowHeight="15" x14ac:dyDescent="0"/>
  <cols>
    <col min="1" max="1" width="12.33203125" customWidth="1"/>
    <col min="2" max="2" width="26.83203125" customWidth="1"/>
    <col min="3" max="3" width="24.1640625" customWidth="1"/>
    <col min="4" max="4" width="22.1640625" customWidth="1"/>
    <col min="5" max="5" width="24.6640625" customWidth="1"/>
    <col min="6" max="6" width="31.5" customWidth="1"/>
    <col min="7" max="7" width="18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0.83899999999999997</v>
      </c>
      <c r="B2">
        <v>0.84699999999999998</v>
      </c>
      <c r="C2">
        <v>0.46</v>
      </c>
      <c r="D2">
        <v>4.8499999999999996</v>
      </c>
      <c r="E2">
        <v>0.61199999999999999</v>
      </c>
      <c r="F2">
        <v>3.5</v>
      </c>
      <c r="G2">
        <v>2.4500000000000002</v>
      </c>
    </row>
    <row r="3" spans="1:7">
      <c r="A3">
        <v>0.82399999999999995</v>
      </c>
      <c r="B3">
        <v>0.81499999999999995</v>
      </c>
      <c r="C3">
        <v>0.38</v>
      </c>
      <c r="D3">
        <v>3.04</v>
      </c>
      <c r="E3">
        <v>1.01</v>
      </c>
      <c r="F3">
        <v>3.32</v>
      </c>
      <c r="G3">
        <v>2.04</v>
      </c>
    </row>
    <row r="4" spans="1:7">
      <c r="A4">
        <v>0.77600000000000002</v>
      </c>
      <c r="B4">
        <v>0.80600000000000005</v>
      </c>
      <c r="C4">
        <v>0.46899999999999997</v>
      </c>
      <c r="D4">
        <v>2.54</v>
      </c>
      <c r="E4">
        <v>0.79600000000000004</v>
      </c>
      <c r="F4">
        <v>3.64</v>
      </c>
      <c r="G4">
        <v>1.96</v>
      </c>
    </row>
    <row r="5" spans="1:7">
      <c r="A5">
        <v>0.78600000000000003</v>
      </c>
      <c r="B5">
        <v>0.79300000000000004</v>
      </c>
      <c r="C5">
        <v>0.36699999999999999</v>
      </c>
      <c r="D5">
        <v>2.81</v>
      </c>
      <c r="E5">
        <v>0.77700000000000002</v>
      </c>
      <c r="F5">
        <v>3.53</v>
      </c>
      <c r="G5">
        <v>1.73</v>
      </c>
    </row>
    <row r="6" spans="1:7">
      <c r="A6">
        <v>1.03</v>
      </c>
      <c r="B6">
        <v>0.81299999999999994</v>
      </c>
      <c r="C6">
        <v>0.34899999999999998</v>
      </c>
      <c r="D6">
        <v>2.5</v>
      </c>
      <c r="E6">
        <v>0.79</v>
      </c>
      <c r="F6">
        <v>3.65</v>
      </c>
      <c r="G6">
        <v>1.84</v>
      </c>
    </row>
    <row r="7" spans="1:7">
      <c r="A7">
        <v>0.79100000000000004</v>
      </c>
      <c r="B7">
        <v>0.81799999999999995</v>
      </c>
      <c r="C7">
        <v>0.35299999999999998</v>
      </c>
      <c r="D7">
        <v>3.01</v>
      </c>
      <c r="E7">
        <v>0.83</v>
      </c>
      <c r="F7">
        <v>3.48</v>
      </c>
      <c r="G7">
        <v>1.89</v>
      </c>
    </row>
    <row r="8" spans="1:7">
      <c r="A8">
        <v>0.80900000000000005</v>
      </c>
      <c r="B8">
        <v>0.77200000000000002</v>
      </c>
      <c r="C8">
        <v>0.35</v>
      </c>
      <c r="D8">
        <v>2.5099999999999998</v>
      </c>
      <c r="E8">
        <v>0.80500000000000005</v>
      </c>
      <c r="F8">
        <v>3.64</v>
      </c>
      <c r="G8">
        <v>1.76</v>
      </c>
    </row>
    <row r="9" spans="1:7">
      <c r="A9">
        <v>0.85299999999999998</v>
      </c>
      <c r="B9">
        <v>0.86299999999999999</v>
      </c>
      <c r="C9">
        <v>0.34200000000000003</v>
      </c>
      <c r="D9">
        <v>2.69</v>
      </c>
      <c r="E9">
        <v>0.79200000000000004</v>
      </c>
      <c r="F9">
        <v>3.28</v>
      </c>
      <c r="G9">
        <v>1.94</v>
      </c>
    </row>
    <row r="10" spans="1:7">
      <c r="A10">
        <v>0.80600000000000005</v>
      </c>
      <c r="B10">
        <v>0.88600000000000001</v>
      </c>
      <c r="C10">
        <v>0.35099999999999998</v>
      </c>
      <c r="D10">
        <v>2.46</v>
      </c>
      <c r="E10">
        <v>0.81100000000000005</v>
      </c>
      <c r="F10">
        <v>3.22</v>
      </c>
      <c r="G10">
        <v>2.16</v>
      </c>
    </row>
    <row r="11" spans="1:7">
      <c r="A11">
        <v>0.78100000000000003</v>
      </c>
      <c r="B11">
        <v>0.92400000000000004</v>
      </c>
      <c r="C11">
        <v>0.37</v>
      </c>
      <c r="D11">
        <v>2.92</v>
      </c>
      <c r="E11">
        <v>0.78400000000000003</v>
      </c>
      <c r="F11">
        <v>3.58</v>
      </c>
      <c r="G11">
        <v>1.91</v>
      </c>
    </row>
    <row r="12" spans="1:7">
      <c r="A12">
        <v>0.86899999999999999</v>
      </c>
      <c r="B12">
        <v>0.93100000000000005</v>
      </c>
      <c r="C12">
        <v>0.35899999999999999</v>
      </c>
      <c r="D12">
        <v>2.65</v>
      </c>
      <c r="E12">
        <v>0.88200000000000001</v>
      </c>
      <c r="F12">
        <v>3.69</v>
      </c>
      <c r="G12">
        <v>1.91</v>
      </c>
    </row>
    <row r="13" spans="1:7">
      <c r="A13">
        <v>0.77900000000000003</v>
      </c>
      <c r="B13">
        <v>0.86199999999999999</v>
      </c>
      <c r="C13">
        <v>0.35799999999999998</v>
      </c>
      <c r="D13">
        <v>3.03</v>
      </c>
      <c r="E13">
        <v>0.81299999999999994</v>
      </c>
      <c r="F13">
        <v>3.63</v>
      </c>
      <c r="G13">
        <v>1.9</v>
      </c>
    </row>
    <row r="14" spans="1:7">
      <c r="A14">
        <v>0.97299999999999998</v>
      </c>
      <c r="B14">
        <v>0.79800000000000004</v>
      </c>
      <c r="C14">
        <v>0.371</v>
      </c>
      <c r="D14">
        <v>2.79</v>
      </c>
      <c r="E14">
        <v>0.86899999999999999</v>
      </c>
      <c r="F14">
        <v>3.42</v>
      </c>
      <c r="G14">
        <v>1.91</v>
      </c>
    </row>
    <row r="15" spans="1:7">
      <c r="A15">
        <v>0.90900000000000003</v>
      </c>
      <c r="B15">
        <v>1.08</v>
      </c>
      <c r="C15">
        <v>0.35199999999999998</v>
      </c>
      <c r="D15">
        <v>4.29</v>
      </c>
      <c r="E15">
        <v>0.84299999999999997</v>
      </c>
      <c r="F15">
        <v>4.4000000000000004</v>
      </c>
      <c r="G15">
        <v>1.93</v>
      </c>
    </row>
    <row r="16" spans="1:7">
      <c r="A16">
        <v>0.77200000000000002</v>
      </c>
      <c r="B16">
        <v>0.78600000000000003</v>
      </c>
      <c r="C16">
        <v>0.36599999999999999</v>
      </c>
      <c r="D16">
        <v>4.8899999999999997</v>
      </c>
      <c r="E16">
        <v>0.79900000000000004</v>
      </c>
      <c r="F16">
        <v>3.57</v>
      </c>
      <c r="G16">
        <v>1.68</v>
      </c>
    </row>
    <row r="17" spans="1:7">
      <c r="A17">
        <v>0.79700000000000004</v>
      </c>
      <c r="B17">
        <v>0.77800000000000002</v>
      </c>
      <c r="C17">
        <v>0.45300000000000001</v>
      </c>
      <c r="D17">
        <v>2.59</v>
      </c>
      <c r="E17">
        <v>0.80300000000000005</v>
      </c>
      <c r="F17">
        <v>3.56</v>
      </c>
      <c r="G17">
        <v>1.87</v>
      </c>
    </row>
    <row r="18" spans="1:7">
      <c r="A18">
        <v>0.86099999999999999</v>
      </c>
      <c r="B18">
        <v>0.81499999999999995</v>
      </c>
      <c r="C18">
        <v>0.36899999999999999</v>
      </c>
      <c r="D18">
        <v>3.16</v>
      </c>
      <c r="E18">
        <v>0.81100000000000005</v>
      </c>
      <c r="F18">
        <v>5.45</v>
      </c>
      <c r="G18">
        <v>1.66</v>
      </c>
    </row>
    <row r="19" spans="1:7">
      <c r="A19">
        <v>0.78300000000000003</v>
      </c>
      <c r="B19">
        <v>0.79900000000000004</v>
      </c>
      <c r="C19">
        <v>0.437</v>
      </c>
      <c r="D19">
        <v>2.65</v>
      </c>
      <c r="E19">
        <v>0.83799999999999997</v>
      </c>
      <c r="F19">
        <v>3.68</v>
      </c>
      <c r="G19">
        <v>1.63</v>
      </c>
    </row>
    <row r="20" spans="1:7">
      <c r="A20">
        <v>0.80200000000000005</v>
      </c>
      <c r="B20">
        <v>0.8</v>
      </c>
      <c r="C20">
        <v>0.44800000000000001</v>
      </c>
      <c r="D20">
        <v>3.28</v>
      </c>
      <c r="E20">
        <v>0.81399999999999995</v>
      </c>
      <c r="F20">
        <v>3.37</v>
      </c>
      <c r="G20">
        <v>1.84</v>
      </c>
    </row>
    <row r="21" spans="1:7" ht="16" customHeight="1">
      <c r="A21">
        <v>0.86</v>
      </c>
      <c r="B21">
        <v>0.80400000000000005</v>
      </c>
      <c r="C21">
        <v>0.27</v>
      </c>
      <c r="D21">
        <v>2.73</v>
      </c>
      <c r="E21">
        <v>0.79</v>
      </c>
      <c r="F21">
        <v>3.53</v>
      </c>
      <c r="G21">
        <v>1.94</v>
      </c>
    </row>
    <row r="22" spans="1:7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6</v>
      </c>
      <c r="G22" t="s">
        <v>5</v>
      </c>
    </row>
    <row r="23" spans="1:7">
      <c r="A23">
        <f t="shared" ref="A23:G23" si="0">AVERAGE(A2:A21)</f>
        <v>0.83500000000000019</v>
      </c>
      <c r="B23">
        <f t="shared" si="0"/>
        <v>0.83949999999999991</v>
      </c>
      <c r="C23">
        <f t="shared" si="0"/>
        <v>0.37869999999999998</v>
      </c>
      <c r="D23">
        <f t="shared" si="0"/>
        <v>3.0694999999999992</v>
      </c>
      <c r="E23">
        <f t="shared" si="0"/>
        <v>0.8134499999999999</v>
      </c>
      <c r="F23">
        <f t="shared" si="0"/>
        <v>3.6570000000000009</v>
      </c>
      <c r="G23">
        <f t="shared" si="0"/>
        <v>1.8975000000000002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:L23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8" sqref="E8"/>
    </sheetView>
  </sheetViews>
  <sheetFormatPr baseColWidth="10" defaultRowHeight="15" x14ac:dyDescent="0"/>
  <cols>
    <col min="1" max="1" width="30.33203125" customWidth="1"/>
    <col min="2" max="2" width="24.6640625" customWidth="1"/>
    <col min="3" max="3" width="26.83203125" customWidth="1"/>
    <col min="4" max="4" width="24.83203125" customWidth="1"/>
    <col min="5" max="5" width="21.1640625" customWidth="1"/>
    <col min="6" max="6" width="24" customWidth="1"/>
    <col min="7" max="7" width="30" customWidth="1"/>
    <col min="8" max="8" width="18.83203125" customWidth="1"/>
  </cols>
  <sheetData>
    <row r="1" spans="1:8"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6</v>
      </c>
      <c r="H1" t="s">
        <v>5</v>
      </c>
    </row>
    <row r="2" spans="1:8">
      <c r="A2" s="1" t="s">
        <v>7</v>
      </c>
      <c r="B2">
        <v>1.8385</v>
      </c>
      <c r="C2">
        <v>2.35</v>
      </c>
      <c r="D2">
        <v>5.4480000000000004</v>
      </c>
      <c r="E2">
        <v>10.913</v>
      </c>
      <c r="F2">
        <v>1.839</v>
      </c>
      <c r="G2">
        <v>5.3994999999999997</v>
      </c>
      <c r="H2">
        <v>7.2720000000000002</v>
      </c>
    </row>
    <row r="3" spans="1:8">
      <c r="A3" s="1" t="s">
        <v>8</v>
      </c>
      <c r="B3">
        <v>3.8344999999999998</v>
      </c>
      <c r="C3">
        <v>3.9140000000000001</v>
      </c>
      <c r="D3">
        <v>26.38</v>
      </c>
      <c r="E3">
        <v>14.109</v>
      </c>
      <c r="F3">
        <v>2.75</v>
      </c>
      <c r="G3">
        <v>16.604500000000002</v>
      </c>
      <c r="H3">
        <v>13.622</v>
      </c>
    </row>
    <row r="4" spans="1:8">
      <c r="A4" s="1" t="s">
        <v>9</v>
      </c>
      <c r="B4">
        <v>0.83499999999999996</v>
      </c>
      <c r="C4">
        <v>0.83950000000000002</v>
      </c>
      <c r="D4">
        <v>0.37869999999999998</v>
      </c>
      <c r="E4">
        <v>3.0695000000000001</v>
      </c>
      <c r="F4">
        <v>0.81345000000000001</v>
      </c>
      <c r="G4">
        <v>3.657</v>
      </c>
      <c r="H4">
        <v>1.8975</v>
      </c>
    </row>
    <row r="7" spans="1:8">
      <c r="B7" s="1" t="s">
        <v>7</v>
      </c>
      <c r="C7" s="1" t="s">
        <v>8</v>
      </c>
      <c r="D7" s="1" t="s">
        <v>9</v>
      </c>
      <c r="E7" t="s">
        <v>14</v>
      </c>
    </row>
    <row r="8" spans="1:8">
      <c r="A8" t="s">
        <v>0</v>
      </c>
      <c r="B8">
        <v>1.8385</v>
      </c>
      <c r="C8">
        <v>3.8344999999999998</v>
      </c>
      <c r="D8">
        <v>0.83499999999999996</v>
      </c>
      <c r="E8">
        <v>2.1692999999999998</v>
      </c>
    </row>
    <row r="9" spans="1:8">
      <c r="A9" t="s">
        <v>10</v>
      </c>
      <c r="B9">
        <v>2.35</v>
      </c>
      <c r="C9">
        <v>3.9140000000000001</v>
      </c>
      <c r="D9">
        <v>0.83950000000000002</v>
      </c>
      <c r="E9">
        <v>2.3677999999999999</v>
      </c>
    </row>
    <row r="10" spans="1:8">
      <c r="A10" t="s">
        <v>11</v>
      </c>
      <c r="B10">
        <v>5.4480000000000004</v>
      </c>
      <c r="C10">
        <v>26.38</v>
      </c>
      <c r="D10">
        <v>0.37869999999999998</v>
      </c>
      <c r="E10">
        <v>10.7356</v>
      </c>
    </row>
    <row r="11" spans="1:8">
      <c r="A11" t="s">
        <v>12</v>
      </c>
      <c r="B11">
        <v>10.913</v>
      </c>
      <c r="C11">
        <v>14.109</v>
      </c>
      <c r="D11">
        <v>3.0695000000000001</v>
      </c>
      <c r="E11">
        <v>9.3637999999999995</v>
      </c>
    </row>
    <row r="12" spans="1:8">
      <c r="A12" t="s">
        <v>13</v>
      </c>
      <c r="B12">
        <v>1.839</v>
      </c>
      <c r="C12">
        <v>2.75</v>
      </c>
      <c r="D12">
        <v>0.81345000000000001</v>
      </c>
      <c r="E12">
        <v>1.8008</v>
      </c>
    </row>
    <row r="13" spans="1:8">
      <c r="A13" t="s">
        <v>6</v>
      </c>
      <c r="B13">
        <v>5.3994999999999997</v>
      </c>
      <c r="C13">
        <v>16.604500000000002</v>
      </c>
      <c r="D13">
        <v>3.657</v>
      </c>
      <c r="E13">
        <v>8.5536999999999992</v>
      </c>
    </row>
    <row r="14" spans="1:8">
      <c r="A14" t="s">
        <v>5</v>
      </c>
      <c r="B14">
        <v>7.2720000000000002</v>
      </c>
      <c r="C14">
        <v>13.622</v>
      </c>
      <c r="D14">
        <v>1.8975</v>
      </c>
      <c r="E14">
        <v>7.5972</v>
      </c>
    </row>
  </sheetData>
  <hyperlinks>
    <hyperlink ref="A2" r:id="rId1"/>
    <hyperlink ref="A3" r:id="rId2"/>
    <hyperlink ref="A4" r:id="rId3"/>
    <hyperlink ref="B7" r:id="rId4"/>
    <hyperlink ref="C7" r:id="rId5"/>
    <hyperlink ref="D7" r:id="rId6"/>
  </hyperlinks>
  <pageMargins left="0.75" right="0.75" top="1" bottom="1" header="0.5" footer="0.5"/>
  <pageSetup orientation="portrait" horizontalDpi="4294967292" verticalDpi="4294967292"/>
  <drawing r:id="rId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coca-cola</vt:lpstr>
      <vt:lpstr>washingtonpost</vt:lpstr>
      <vt:lpstr>google</vt:lpstr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Edmundson</dc:creator>
  <cp:lastModifiedBy>Annie Edmundson</cp:lastModifiedBy>
  <dcterms:created xsi:type="dcterms:W3CDTF">2014-01-27T14:38:10Z</dcterms:created>
  <dcterms:modified xsi:type="dcterms:W3CDTF">2014-07-08T14:40:04Z</dcterms:modified>
</cp:coreProperties>
</file>