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beatty\Downloads\"/>
    </mc:Choice>
  </mc:AlternateContent>
  <xr:revisionPtr revIDLastSave="0" documentId="13_ncr:1_{D8C66986-441B-4810-A050-EE7072348D15}" xr6:coauthVersionLast="46" xr6:coauthVersionMax="47" xr10:uidLastSave="{00000000-0000-0000-0000-000000000000}"/>
  <bookViews>
    <workbookView xWindow="-120" yWindow="-120" windowWidth="29040" windowHeight="15840" firstSheet="2" activeTab="9" xr2:uid="{00000000-000D-0000-FFFF-FFFF00000000}"/>
  </bookViews>
  <sheets>
    <sheet name="Directions" sheetId="15" r:id="rId1"/>
    <sheet name="Example_Code_Sheet" sheetId="16" r:id="rId2"/>
    <sheet name="Q1" sheetId="7" r:id="rId3"/>
    <sheet name="Q2" sheetId="8" r:id="rId4"/>
    <sheet name="Q3" sheetId="11" r:id="rId5"/>
    <sheet name="Q4" sheetId="13" r:id="rId6"/>
    <sheet name="Q5" sheetId="12" r:id="rId7"/>
    <sheet name="Q6" sheetId="9" r:id="rId8"/>
    <sheet name="Q7" sheetId="10" r:id="rId9"/>
    <sheet name="Summary" sheetId="17"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1" i="13" l="1"/>
  <c r="E121" i="13"/>
  <c r="F121" i="13"/>
  <c r="G121" i="13"/>
  <c r="H121" i="13"/>
  <c r="I121" i="13"/>
  <c r="J121" i="13"/>
  <c r="C121" i="13"/>
  <c r="D120" i="13"/>
  <c r="E120" i="13"/>
  <c r="F120" i="13"/>
  <c r="G120" i="13"/>
  <c r="H120" i="13"/>
  <c r="I120" i="13"/>
  <c r="J120" i="13"/>
  <c r="K120" i="13"/>
  <c r="C120" i="13"/>
  <c r="D120" i="11"/>
  <c r="E120" i="11"/>
  <c r="F120" i="11"/>
  <c r="G120" i="11"/>
  <c r="H120" i="11"/>
  <c r="I120" i="11"/>
  <c r="J120" i="11"/>
  <c r="K120" i="11"/>
  <c r="L120" i="11"/>
  <c r="M120" i="11"/>
  <c r="C120" i="11"/>
  <c r="D119" i="11"/>
  <c r="E119" i="11"/>
  <c r="F119" i="11"/>
  <c r="G119" i="11"/>
  <c r="H119" i="11"/>
  <c r="I119" i="11"/>
  <c r="J119" i="11"/>
  <c r="K119" i="11"/>
  <c r="L119" i="11"/>
  <c r="M119" i="11"/>
  <c r="N119" i="11"/>
  <c r="C119" i="11"/>
  <c r="AJ134" i="7"/>
  <c r="AM133" i="8"/>
  <c r="AJ133" i="7"/>
  <c r="AK133" i="7"/>
  <c r="AP134" i="8"/>
  <c r="AE133" i="8"/>
  <c r="AE134" i="8" s="1"/>
  <c r="AF133" i="8"/>
  <c r="AF134" i="8" s="1"/>
  <c r="AG133" i="8"/>
  <c r="AG134" i="8" s="1"/>
  <c r="AH133" i="8"/>
  <c r="AH134" i="8" s="1"/>
  <c r="AI133" i="8"/>
  <c r="AI134" i="8" s="1"/>
  <c r="AJ133" i="8"/>
  <c r="AJ134" i="8" s="1"/>
  <c r="AK133" i="8"/>
  <c r="AK134" i="8" s="1"/>
  <c r="AL133" i="8"/>
  <c r="AL134" i="8" s="1"/>
  <c r="AD133" i="8"/>
  <c r="AD134" i="8" s="1"/>
  <c r="AE134" i="7"/>
  <c r="AF134" i="7"/>
  <c r="AG134" i="7"/>
  <c r="AH134" i="7"/>
  <c r="AI134" i="7"/>
  <c r="AD134" i="7"/>
  <c r="AN133" i="7"/>
  <c r="AN134" i="7" s="1"/>
  <c r="AE133" i="7"/>
  <c r="AF133" i="7"/>
  <c r="AG133" i="7"/>
  <c r="AH133" i="7"/>
  <c r="AI133" i="7"/>
  <c r="AD133" i="7"/>
  <c r="N27" i="17"/>
  <c r="AE133" i="10"/>
  <c r="AF133" i="10"/>
  <c r="AG133" i="10"/>
  <c r="AH133" i="10"/>
  <c r="AI133" i="10"/>
  <c r="AJ133" i="10"/>
  <c r="AK133" i="10"/>
  <c r="AL133" i="10"/>
  <c r="AM133" i="10"/>
  <c r="AD133" i="10"/>
  <c r="AR133" i="10"/>
  <c r="AR132" i="10"/>
  <c r="AO132" i="10"/>
  <c r="AE132" i="10"/>
  <c r="AF132" i="10"/>
  <c r="AG132" i="10"/>
  <c r="AH132" i="10"/>
  <c r="AI132" i="10"/>
  <c r="AJ132" i="10"/>
  <c r="AK132" i="10"/>
  <c r="AL132" i="10"/>
  <c r="AM132" i="10"/>
  <c r="AN132" i="10"/>
  <c r="AD132" i="10"/>
  <c r="O19" i="17"/>
  <c r="AE132" i="9"/>
  <c r="AF132" i="9"/>
  <c r="AG132" i="9"/>
  <c r="AH132" i="9"/>
  <c r="AI132" i="9"/>
  <c r="AJ132" i="9"/>
  <c r="AK132" i="9"/>
  <c r="AL132" i="9"/>
  <c r="AM132" i="9"/>
  <c r="AD132" i="9"/>
  <c r="AQ133" i="9"/>
  <c r="AE131" i="9"/>
  <c r="AF131" i="9"/>
  <c r="AG131" i="9"/>
  <c r="AH131" i="9"/>
  <c r="AI131" i="9"/>
  <c r="AJ131" i="9"/>
  <c r="AK131" i="9"/>
  <c r="AL131" i="9"/>
  <c r="AM131" i="9"/>
  <c r="AN131" i="9"/>
  <c r="AO131" i="9"/>
  <c r="AD131" i="9"/>
  <c r="AE136" i="12"/>
  <c r="AE137" i="12" s="1"/>
  <c r="AF136" i="12"/>
  <c r="AF137" i="12" s="1"/>
  <c r="AG136" i="12"/>
  <c r="AG137" i="12" s="1"/>
  <c r="AH136" i="12"/>
  <c r="AH137" i="12" s="1"/>
  <c r="AI136" i="12"/>
  <c r="AI137" i="12" s="1"/>
  <c r="AJ136" i="12"/>
  <c r="AJ137" i="12" s="1"/>
  <c r="AK136" i="12"/>
  <c r="AK137" i="12" s="1"/>
  <c r="AL136" i="12"/>
  <c r="AL137" i="12" s="1"/>
  <c r="AM136" i="12"/>
  <c r="AM137" i="12" s="1"/>
  <c r="AN136" i="12"/>
  <c r="AN137" i="12" s="1"/>
  <c r="AO136" i="12"/>
  <c r="AO137" i="12" s="1"/>
  <c r="AP136" i="12"/>
  <c r="AD136" i="12"/>
  <c r="AD137" i="12" s="1"/>
</calcChain>
</file>

<file path=xl/sharedStrings.xml><?xml version="1.0" encoding="utf-8"?>
<sst xmlns="http://schemas.openxmlformats.org/spreadsheetml/2006/main" count="18494" uniqueCount="2612">
  <si>
    <t>Progress</t>
  </si>
  <si>
    <t>Duration (in seconds)</t>
  </si>
  <si>
    <t>Finished</t>
  </si>
  <si>
    <t>Start Date</t>
  </si>
  <si>
    <t>End Date</t>
  </si>
  <si>
    <t>Response Type</t>
  </si>
  <si>
    <t>IP Address</t>
  </si>
  <si>
    <t>Recorded Date</t>
  </si>
  <si>
    <t>Response ID</t>
  </si>
  <si>
    <t>Location Latitude</t>
  </si>
  <si>
    <t>Location Longitude</t>
  </si>
  <si>
    <t>In your view, why is it important for students to learn science?</t>
  </si>
  <si>
    <t>What is your goal as a science educator in terms of student outcomes in your lower division courses?</t>
  </si>
  <si>
    <t>You indicated that you never or rarely address  biases, stereotypes, and assumptions in your course. Why do you think these topics are rarely addressed in biology classes?
Example topics:  a. Human genome editing  b. Unethical experimentation on disadvantaged communities  c. Eugenics  d. Tissue ownership and the ethics of patient rights  e. role of identities on historic science  f. representation in science  g. integration of evolution and religion  h. disparities in access to health care  i. environmental racism  j. persisting biases in science  k. genetic bases of gender identity and sexual orientation  l. issues of race versus ancestry</t>
  </si>
  <si>
    <t>You indicated that you address biases, stereotypes, and assumptions in the classroom more than 33% of the time. However, we often get responses indicating faculty rarely teach these relationships. Why do you think these topics are rarely addressed in biology courses?
Example topics: 
 a. Human genome editing 
 b. Unethical experimentation on disadvantaged communities 
 c. Eugenics 
 d. Tissue ownership and the ethics of patient rights 
 e. role of identities on historic science 
 f. representation in science 
 g. integration of evolution and religion 
 h. disparities in access to health care 
 i. environmental racism 
 j. persisting biases in science 
 k. genetic bases of gender identity and sexual orientation 
 l. issues of race versus ancestry</t>
  </si>
  <si>
    <t>What are the benefits of incorporating more ideologically aware resources in your lower division courses?</t>
  </si>
  <si>
    <t>What do you fear is the worse-case scenario implementing  ideologically aware material in your lower division course?</t>
  </si>
  <si>
    <t>Give examples of teaching strategies you use to teach/communicate with students who do not share your social &amp; cultural identities.</t>
  </si>
  <si>
    <t>75.33.72.225</t>
  </si>
  <si>
    <t>True</t>
  </si>
  <si>
    <t>R_25zJ0Bk8u9qfHmX</t>
  </si>
  <si>
    <t/>
  </si>
  <si>
    <t>to understand the world</t>
  </si>
  <si>
    <t>increase awareness of and awe in biodiversity</t>
  </si>
  <si>
    <t>Doctoral Awarding Institution</t>
  </si>
  <si>
    <t>Tenure-track Faculty</t>
  </si>
  <si>
    <t>Man</t>
  </si>
  <si>
    <t>heterosexual</t>
  </si>
  <si>
    <t>White/European American</t>
  </si>
  <si>
    <t>Yes</t>
  </si>
  <si>
    <t>None of the above. I would not like to participate in any way.</t>
  </si>
  <si>
    <t>73.8.40.61</t>
  </si>
  <si>
    <t>R_2zf12iU7Ktg3mCN</t>
  </si>
  <si>
    <t>Teaching students science is important for them to learn about the world around them. It provides practical knowledge of how to evaluate resources and use critical thinking to understand complex phenomenon.</t>
  </si>
  <si>
    <t>My goal as a science educator for lower level courses is to establish a foundation for students to observe scientific phenomenon in their every day life.</t>
  </si>
  <si>
    <t>I find it difficult to connect the content I teach in lower division courses to these issues. I teach lab courses that primarily hone students’ observational skills.</t>
  </si>
  <si>
    <t>That students will lose focus on assessments. I worry that the conversations involving ideologically aware material will take away from the course content and students will do poorly on assessments where I have yet to incorporate ideologically aware material into.</t>
  </si>
  <si>
    <t xml:space="preserve">Ask open ended questions about how course material applies to their every day life. </t>
  </si>
  <si>
    <t>Baccalaureate Awarding Institution</t>
  </si>
  <si>
    <t>Non-tenure Track Faculty</t>
  </si>
  <si>
    <t xml:space="preserve">Heterosexual </t>
  </si>
  <si>
    <t>access the materials, but not be part of the research study</t>
  </si>
  <si>
    <t xml:space="preserve">Jeremy Ritzert </t>
  </si>
  <si>
    <t>Jritzert@luc.edu</t>
  </si>
  <si>
    <t>24.2.156.21</t>
  </si>
  <si>
    <t>R_2TRXv2ztYibYGmH</t>
  </si>
  <si>
    <t>All the students I work with aspire to careers in the medical field. It is important for them to understand the nature of scientific inquiry so they can understand how our understanding of the human body is created</t>
  </si>
  <si>
    <t>To prepare students for future courses. To give students tools to be effective learners. To spark intellectual curiosity.</t>
  </si>
  <si>
    <t>For the most part these topics are not in textbooks. I also know that early in my career, when I would broach these topics I would sometimes get pushback from students and was not sure how to handle it or afraid it might undermine my credibility among students</t>
  </si>
  <si>
    <t>That students get “turned off” by what I am saying and have a reactionary response</t>
  </si>
  <si>
    <t>Woman</t>
  </si>
  <si>
    <t>Heterosexual</t>
  </si>
  <si>
    <t>No</t>
  </si>
  <si>
    <t>teach three activities, provide your survey link to my students, and am willing to complete the 1 hour interview.</t>
  </si>
  <si>
    <t>Jennifer Wade</t>
  </si>
  <si>
    <t>Jennifer.wade@mcphs.edu</t>
  </si>
  <si>
    <t>6177321032</t>
  </si>
  <si>
    <t>24.96.103.107</t>
  </si>
  <si>
    <t>R_1jJHLZS5rqLTkUD</t>
  </si>
  <si>
    <t>Students need to learn science as a method so they can understand the world in which they live. With an understanding of the methodology, students should be able to systematically approach any phenomena in their lives. A solid scientific education should also encourage critical thinking and novel approaches to problem solving. Finally a scientific education should help students separate facts from fiction and test questionable ideas.</t>
  </si>
  <si>
    <t>The courses I teach are foundational diversity courses. Student Learning Outcomes include explaining how the process of natural selection can lead to diversity of life on earth, describing  lines of evidence for evolution, identifying organisms according to their named clades, and applying ecological understanding to current issues in the world (especially locally).</t>
  </si>
  <si>
    <t>I think these topics are rarely addressed due to lack of education on the subject. I started addressing systematic racism in the classroom as I learned more about it. When I first heard of racist curriculum, I thought biology was exempt. As I learned, I realized how deeply ingrained it is. The first topic I broached as an instructor was the white-centered concept of lactose tolerance. I received so much positive feedback that I started incorporating more. 
Further, it can be intimidating to bring up these issues with a class. If student evaluations strongly influence tenure and promotion it can be very tempting to side step potentially controversial subjects.</t>
  </si>
  <si>
    <t>Worst case scenario someone responds in a very aggressive, confrontational, and disrespectful manner in the class and causes a physical altercation.</t>
  </si>
  <si>
    <t>Public Institution,Two-year Institution</t>
  </si>
  <si>
    <t>Alabama</t>
  </si>
  <si>
    <t>Full time Instructor,Tenure-track Faculty,Other and/or detailed response:</t>
  </si>
  <si>
    <t xml:space="preserve">Tenure is granted after 3 years but is revokable in certain cases </t>
  </si>
  <si>
    <t xml:space="preserve">No </t>
  </si>
  <si>
    <t>Malorie Hayes</t>
  </si>
  <si>
    <t>Mhayes@suscc.edu</t>
  </si>
  <si>
    <t>225-505-5177</t>
  </si>
  <si>
    <t>24.96.103.219</t>
  </si>
  <si>
    <t>R_2ZIYWwTTThe4UBd</t>
  </si>
  <si>
    <t xml:space="preserve">Uhh... cause it's SCIENCE?  
Regardless of what students do later in their lives, learning about the scientific process, evolution, and other core concepts is critically important for their ability to be functional intelligent humans.  See, for example, the current global pandemic. </t>
  </si>
  <si>
    <t xml:space="preserve">For students to learn new concepts, without having to memorize material. </t>
  </si>
  <si>
    <t xml:space="preserve">Because people probably prefer to gloss over those uncomfortable topics? 
Or they don't think it's important to learning the CORE biological concepts? </t>
  </si>
  <si>
    <t xml:space="preserve">Some student gets pissed off, posts about it on Twitter, a firestorm ensues, and I end up dead in a ditch. </t>
  </si>
  <si>
    <t xml:space="preserve">Not exactly sure what you're asking here.  </t>
  </si>
  <si>
    <t>Public Institution</t>
  </si>
  <si>
    <t>Straight</t>
  </si>
  <si>
    <t>Michael Smith</t>
  </si>
  <si>
    <t>mls0154@auburn.edu</t>
  </si>
  <si>
    <t>97.115.254.163</t>
  </si>
  <si>
    <t>R_2uwxqLOwI2eG6Sm</t>
  </si>
  <si>
    <t>I’m mostly teaching science majors. Additionally, I believe a science-literate public is our best hope for addressing current climate and environmental challenges.</t>
  </si>
  <si>
    <t xml:space="preserve">I want students to gain enough of an introduction to the breadth of my subjects that they can make informed decisions about further study. And even if they never take another ecology-focused class, I hope they retain some awe at the natural world. </t>
  </si>
  <si>
    <t>Truly, a lot of these wouldn’t come up naturally in my intro bio, evolution to ecology, focused teaching. There are other, related topics like colonial histories that do fit in this class.
I would not want to talk about gender *identity* as genetic in my class with a trans student.</t>
  </si>
  <si>
    <t>Appeals to the students at my school.</t>
  </si>
  <si>
    <t>Truly worst case - offending a student badly enough that we’re talking lawyers…</t>
  </si>
  <si>
    <t>Baccalaureate Awarding Institution,Private Institution</t>
  </si>
  <si>
    <t>Oregon</t>
  </si>
  <si>
    <t>Emma Wear</t>
  </si>
  <si>
    <t>emmawear@lclark.edu</t>
  </si>
  <si>
    <t>75.143.80.117</t>
  </si>
  <si>
    <t>R_3M6ga9IAvcpCVZD</t>
  </si>
  <si>
    <t xml:space="preserve">So they know how to find answers to their questions </t>
  </si>
  <si>
    <t xml:space="preserve">Leave with a better understanding than they came in with </t>
  </si>
  <si>
    <t>Fear of student/parent/admin push back. Grad students have no control of course content</t>
  </si>
  <si>
    <t>Help expose students to various viewpoints</t>
  </si>
  <si>
    <t>Admin pushback</t>
  </si>
  <si>
    <t>Open door (inbox) policy
Accepting/ally language</t>
  </si>
  <si>
    <t>Doctoral Awarding Institution,Baccalaureate Awarding Institution,Master's Awarding Institution,Public Institution</t>
  </si>
  <si>
    <t xml:space="preserve">Alabama </t>
  </si>
  <si>
    <t>Graduate Student</t>
  </si>
  <si>
    <t>Low income</t>
  </si>
  <si>
    <t>Taylor Novak</t>
  </si>
  <si>
    <t>tep0007@auburn.edu</t>
  </si>
  <si>
    <t>162.223.105.168</t>
  </si>
  <si>
    <t>R_2WA99EwwC2hl2Nt</t>
  </si>
  <si>
    <t>Science is the basis for understanding the world we live in from the very basics of life to modern science and understanding of disease processes.</t>
  </si>
  <si>
    <t>Presenting only a single point of view.</t>
  </si>
  <si>
    <t>All I can do is offer the information. It is NOT my job nor any instructors, to try and convince a student one way or the other. A true teacher, only offers the information, answers questions as best as possible and allows the student to draw their own conclusion. You will definitely explain your bias, however, you should be flexible enough to present multiple sides.</t>
  </si>
  <si>
    <t>none of your business as it does not matter</t>
  </si>
  <si>
    <t>human</t>
  </si>
  <si>
    <t>none</t>
  </si>
  <si>
    <t>Lamar Seibenhener</t>
  </si>
  <si>
    <t>seibemi@auburn.com</t>
  </si>
  <si>
    <t>3348449245</t>
  </si>
  <si>
    <t>97.86.63.97</t>
  </si>
  <si>
    <t>R_32IPx0K4xD6VHM4</t>
  </si>
  <si>
    <t>Critical thinking skills</t>
  </si>
  <si>
    <t>improve quantitative science skills</t>
  </si>
  <si>
    <t>Some have a social stigma and/or just feel uncomfortable since many of us have no training in these topics</t>
  </si>
  <si>
    <t>students challenging me on topics that I do not have a thorough understanding of</t>
  </si>
  <si>
    <t>Matthew Wolak</t>
  </si>
  <si>
    <t>mew0099@auburn.edu</t>
  </si>
  <si>
    <t>73.45.144.74</t>
  </si>
  <si>
    <t>R_4JaFpVlYZHPGYEh</t>
  </si>
  <si>
    <t>Scientific thinking aids us in making sense of our world, in understanding the connections between each other and all living creatures on the Earth, in forming a narrative that helps us understand our place in the universe</t>
  </si>
  <si>
    <t>I want every student to leave the classroom with a better understanding of the world than when they started</t>
  </si>
  <si>
    <t>First and foremost, discomfort breeds fear, and fear prevents us from making big shifts in the way we teach. Adding to this, the norm in academia is to have RESEARCH professionals carry out most of the undergraduate educating. Many of these folks have absolutely no training in effective pedagogy and inclusive teaching practices. I suspect that what makes a great researcher is very different than what makes a great educator. Adding to this, merit review is generally based on RESEARCH activities and procuring grant funding, which means that the structure itself disincentivizes investing the time and effort it takes to overhaul course content that has been taught the same way, sometimes for decades. And don't even get me started on the enormous teaching load that many adjuncts have, making this all the more challenging.</t>
  </si>
  <si>
    <t>It gives the content teeth and demonstrates to our students why understanding it matters so much.</t>
  </si>
  <si>
    <t>Backlash from other faculty.</t>
  </si>
  <si>
    <t>Doctoral Awarding Institution,Baccalaureate Awarding Institution,Master's Awarding Institution,Primarily Minority-Serving Institution,Public Institution</t>
  </si>
  <si>
    <t>Illinois</t>
  </si>
  <si>
    <t>Graduate Student,Full time Instructor,Other and/or detailed response:</t>
  </si>
  <si>
    <t>I recently completed my PhD and transitioned to full-time instructor. I was also recently appointed Asst Prof of Teaching at UC Riverside which I start next week. My answers are based at my time in my current institution.</t>
  </si>
  <si>
    <t>more heterosexual than bisexual</t>
  </si>
  <si>
    <t>Lucy Delaney</t>
  </si>
  <si>
    <t>ldelan5@uic.edu</t>
  </si>
  <si>
    <t>66.58.134.28</t>
  </si>
  <si>
    <t>R_10IfocAlQ3DE82G</t>
  </si>
  <si>
    <t>To be informed citizens.</t>
  </si>
  <si>
    <t>To get students excited about science. To empower them to see themselves as scientists. To think critically and creatively. To work on reading, writing, and quantitative skills.</t>
  </si>
  <si>
    <t>Fear of making a mistake. Hesitancy about “giving up” time devoted to “science”.</t>
  </si>
  <si>
    <t>More holistic view of science and society.</t>
  </si>
  <si>
    <t>Alienating some students.</t>
  </si>
  <si>
    <t>Offering readings from multiple perspectives, inviting in guest lecturers.</t>
  </si>
  <si>
    <t>Master's Awarding Institution,Primarily Minority-Serving Institution,Private Institution</t>
  </si>
  <si>
    <t>Alaska</t>
  </si>
  <si>
    <t>131.204.254.86</t>
  </si>
  <si>
    <t>R_1onACBEHyc6pRbB</t>
  </si>
  <si>
    <t xml:space="preserve">There is generally a lack of knowledge of what represents bias in medical and biological sciences, as it is not always mentioned in textbooks. There is also the fear of presenting these topics in areas where students may have a very conservative background, like Alabama. </t>
  </si>
  <si>
    <t xml:space="preserve">That the students will not be receptive, and that they will complain about the material. </t>
  </si>
  <si>
    <t xml:space="preserve">straight </t>
  </si>
  <si>
    <t>Latino/Hispanic/Hispanic American</t>
  </si>
  <si>
    <t xml:space="preserve">Non-resident alien. </t>
  </si>
  <si>
    <t>204.62.51.91</t>
  </si>
  <si>
    <t>R_3pmTAzOkdzXDcIw</t>
  </si>
  <si>
    <t>Make more informed decisions as citizens. Be able to make their own informed, decisions about  situations( vaccines, medical treatments, climate change...)</t>
  </si>
  <si>
    <t>Provide foundational knowledge in terms of the process of science, familiarly with foundational terms and ideas (evolution, prok/euk, central dogma, etc)</t>
  </si>
  <si>
    <t xml:space="preserve">Content heavy lectures; unawareness/privilege - after experiencing so much bias as a woman in science and a displaced Southerner- I began seeking out these stories; realizing how society influences science - during WW2, trump administration, prior to civil rights era... </t>
  </si>
  <si>
    <t>Students will be uncomfortable; my peers sometimes say that it isn't the place of science classes b/c they are fact-based</t>
  </si>
  <si>
    <t>Master's Awarding Institution,Public Institution</t>
  </si>
  <si>
    <t>Maryland</t>
  </si>
  <si>
    <t>Like men</t>
  </si>
  <si>
    <t>Woman, ADHD,  Southern - lots of bias in ne</t>
  </si>
  <si>
    <t>Anne estes</t>
  </si>
  <si>
    <t>aestes@towson.edu</t>
  </si>
  <si>
    <t>35.39.3.19</t>
  </si>
  <si>
    <t>R_3esP36A05JVeBYO</t>
  </si>
  <si>
    <t>Learning science helps people to understand how bodies of knowledge regarding science and medicine are formed. A scientist should obviously learn this since they will use it directly. An individual in the medical field should learn science because they'll be making decisions based on scientific findings, and it's important for them to understand how those findings came to be and how they can change. A citizen outside of science and medical fields entirely still benefit from learning at least some level of science, as the pandemic has shown us what happens when people don't understand how scientific knowledge is formed, how scientific recommendations can change as more information is known, etc.</t>
  </si>
  <si>
    <t>Obviously I want my students to meet whatever content goals the course has, but at least equally important to me is that my students see themselves as belonging in science in whatever way they wish to participate in it.</t>
  </si>
  <si>
    <t>I think sometimes it's feeling pressure to get through all of the content and not feeling like you have the freedom to deviate from it. Sometimes I think it's a lack of knowledge (or even a disbelief) or not thinking it's terribly important. Much of the time, especially for nontenure track faculty or junior faculty, I think it's some of the above reasons, but also fear of student complaints, negative comments on student evaluations, etc, and potential effects on contract renewals.</t>
  </si>
  <si>
    <t>Losing my contract because the anti-CRT crowd complains</t>
  </si>
  <si>
    <t>Michigan</t>
  </si>
  <si>
    <t>Full time Instructor,Non-tenure Track Faculty</t>
  </si>
  <si>
    <t>ace</t>
  </si>
  <si>
    <t>Jennifer</t>
  </si>
  <si>
    <t>cymbolje@gvsu.edu</t>
  </si>
  <si>
    <t>47.227.71.213</t>
  </si>
  <si>
    <t>R_3JsHvAnKoVWv97j</t>
  </si>
  <si>
    <t>Baccalaureate Awarding Institution,Faith-Based Institution,Private Institution</t>
  </si>
  <si>
    <t>Sarah Justice</t>
  </si>
  <si>
    <t>sarah_justice1@taylor.edu</t>
  </si>
  <si>
    <t>45.23.100.240</t>
  </si>
  <si>
    <t>R_27vzATxKzWfPLgu</t>
  </si>
  <si>
    <t>Frankly, I teach a required course for Biology majors.  Thus, I see my course as being foundational to their knowledge base that forms the basis for degree conferral.  More broadly, I think it's important to learn about science because of the ways it influences modern life (eg- rising use of drones, 23&amp;Me for health applications, etc)</t>
  </si>
  <si>
    <t>Teaching critical thinking.  Supporting the middle and low end students to help them learn more (and therefore pass).</t>
  </si>
  <si>
    <t>I rarely address them because your question stated "in my lower" courses and I don't teach lower division courses.  I did answer all of your scaled questions, so you may need to throw out my answers.</t>
  </si>
  <si>
    <t>I don't teach lower division courses, but yelling in the classroom and slamming me on course evaluations, esp since the place for several of these discussions would occur near the time students fill out course evaluations.</t>
  </si>
  <si>
    <t>straight</t>
  </si>
  <si>
    <t>174.244.241.152</t>
  </si>
  <si>
    <t>R_77CKzg5LcpThDzj</t>
  </si>
  <si>
    <t>It can help them better understand things happening around them</t>
  </si>
  <si>
    <t>They leave the classroom not feeling frustrated and maybe take something away</t>
  </si>
  <si>
    <t xml:space="preserve">The syllabus doesn’t really allow for it. </t>
  </si>
  <si>
    <t xml:space="preserve">Students are disrespectful </t>
  </si>
  <si>
    <t xml:space="preserve">I try to treat each student as an individual, who is allowed to have an opinion </t>
  </si>
  <si>
    <t xml:space="preserve">Bisexual </t>
  </si>
  <si>
    <t>Megan</t>
  </si>
  <si>
    <t>mem0294@auburn.edu</t>
  </si>
  <si>
    <t>3018212332</t>
  </si>
  <si>
    <t>108.31.64.175</t>
  </si>
  <si>
    <t>R_1gnmMPkooFQ51En</t>
  </si>
  <si>
    <t xml:space="preserve">Because science and logic are important tools for navigating the world. </t>
  </si>
  <si>
    <t xml:space="preserve">Understanding of basic cell physiology and structure, the basics of the central dogma, basic immunology, virology and symbiosis. </t>
  </si>
  <si>
    <t xml:space="preserve">Some of the examples don’t fit in my lower level microbiology classes. Other times I am constrained by the content I am expected to cover. But I also think some other educators are not comfortable addressing these topics, don’t feel educated on these topics, or are on term contracts. If they raise the ire of students or supervisors, it could end a career. </t>
  </si>
  <si>
    <t xml:space="preserve">A supervisor gets annoyed at what I am doing and chooses to fire me. A student gets mad at what I do, they tell a supervisor and I get fired. I become a headline in the Washington Post. 
More minor: I alienate a set of students who don’t want to think of about these things. </t>
  </si>
  <si>
    <t xml:space="preserve">None </t>
  </si>
  <si>
    <t>John Buchner</t>
  </si>
  <si>
    <t>jbuchner@umd.edu</t>
  </si>
  <si>
    <t>3014055443</t>
  </si>
  <si>
    <t>207.229.101.48</t>
  </si>
  <si>
    <t>R_2YR1dQxQr6Mhn6V</t>
  </si>
  <si>
    <t xml:space="preserve">Having a basic understanding of how their body and the world functions helps students be informed citizens and make good decisions for themselves and the planet. </t>
  </si>
  <si>
    <t>Give students a solid foundation in science so they can understand and interpret information presented to them in various media.</t>
  </si>
  <si>
    <t xml:space="preserve">Time.  The content of the course is always pressing and the foundational courses set the stage for the next set of courses. </t>
  </si>
  <si>
    <t xml:space="preserve">provides context for the science and explains some socio-political ideas today. </t>
  </si>
  <si>
    <t>misconception</t>
  </si>
  <si>
    <t>Baccalaureate Awarding Institution,Master's Awarding Institution,Primarily Minority-Serving Institution,Public Institution</t>
  </si>
  <si>
    <t>Tenured Full Professor</t>
  </si>
  <si>
    <t>hetero</t>
  </si>
  <si>
    <t xml:space="preserve">not at my institution.  But I do think married women with children are under represented at larger institutions. </t>
  </si>
  <si>
    <t>Chelsea k Ward</t>
  </si>
  <si>
    <t>cward3@aum.edu</t>
  </si>
  <si>
    <t>334-244-3317</t>
  </si>
  <si>
    <t>75.137.237.127</t>
  </si>
  <si>
    <t>R_pAkPrqLQNHeuIsF</t>
  </si>
  <si>
    <t xml:space="preserve">I feel it is important for students to learn science to have a basic understanding of the world around them.  </t>
  </si>
  <si>
    <t>My goals as an educator include helping students understand basic processes of science, encouraging the students to ask questions and discover answers.</t>
  </si>
  <si>
    <t xml:space="preserve">These are tough topics.  I feel the students should be aware of all situations and decide for themselves.  I don't mind covering these topics but from an educational perspective.  I would never give my opinions.  </t>
  </si>
  <si>
    <t xml:space="preserve">My worst fear would be that students would call out other students in a purposeful and hurtful way.  </t>
  </si>
  <si>
    <t>Master's Awarding Institution,Primarily Minority-Serving Institution,Public Institution</t>
  </si>
  <si>
    <t>Part time Instructor/Adjunct</t>
  </si>
  <si>
    <t>homosexual</t>
  </si>
  <si>
    <t>Penny Ragland</t>
  </si>
  <si>
    <t>praglan1@aum.edu</t>
  </si>
  <si>
    <t>3343005599</t>
  </si>
  <si>
    <t>R_1hYHSK9tNJ7Wg4T</t>
  </si>
  <si>
    <t>To understand life around them.</t>
  </si>
  <si>
    <t>To expose students to new ideas so that to broaden their knowlege of the living and non-living things around them.</t>
  </si>
  <si>
    <t>- Lack of awareness
- Lack of knowledge
- Fear of making mistakes</t>
  </si>
  <si>
    <t xml:space="preserve">- Lack of student participation.
- Lack of student engagement with the course material. </t>
  </si>
  <si>
    <t>Black/African American</t>
  </si>
  <si>
    <t>Yohannes Mehari</t>
  </si>
  <si>
    <t>ytm0001@auburn.edu</t>
  </si>
  <si>
    <t>R_2c0F2vdWgWkwN2N</t>
  </si>
  <si>
    <t>Yes but is increasing</t>
  </si>
  <si>
    <t>Master's Awarding Institution</t>
  </si>
  <si>
    <t>Full time Instructor</t>
  </si>
  <si>
    <t>Cynthia Schmaeman</t>
  </si>
  <si>
    <t>cschmaem@aum.edu</t>
  </si>
  <si>
    <t>69.14.140.65</t>
  </si>
  <si>
    <t>R_3HwqxQHKXuWSITb</t>
  </si>
  <si>
    <t>Science is the means by which we learn about our world. As such, it is essential that students have an understanding of how this process works (what is science and what is not science). Also, these students need to develop skills because they will be the ones making the discoveries in the future!</t>
  </si>
  <si>
    <t>My goal is that students develop mastery of the course outcomes. I'd be happy to provide those outcomes if that is of interest.</t>
  </si>
  <si>
    <t>Many of these topics are simply not covered in textbooks and traditional course curricula. I try to add to the topics covered in the textbooks, but I don't always have the knowledge or resources to do so as well as it should done.</t>
  </si>
  <si>
    <t>If we want to teach science as a process, we need to understand the biases that shape how that process is formulated and how it works. We also need to know when it fails.</t>
  </si>
  <si>
    <t>I honestly don't have a particular fear about this. Some students might not like it, but that's OK -- those are probably the students that need to learn it most.</t>
  </si>
  <si>
    <t>Ohio</t>
  </si>
  <si>
    <t>boringly heterosexual</t>
  </si>
  <si>
    <t>Eric Gangloff</t>
  </si>
  <si>
    <t>ejgangloff@owu.edu</t>
  </si>
  <si>
    <t>740-602-6448</t>
  </si>
  <si>
    <t>False</t>
  </si>
  <si>
    <t>68.119.93.207</t>
  </si>
  <si>
    <t>R_31GUdVERFt6Mhbw</t>
  </si>
  <si>
    <t>174.203.67.112</t>
  </si>
  <si>
    <t>R_1IzTT6XaShj6epl</t>
  </si>
  <si>
    <t>It is a vital part of understanding modern life and can help inform choices.</t>
  </si>
  <si>
    <t>F</t>
  </si>
  <si>
    <t>Socially aware students.</t>
  </si>
  <si>
    <t>Becouse I teach a lab that has been created by faculty there is a fear of over stepping a boundary.</t>
  </si>
  <si>
    <t>I do not have any strategies for this.</t>
  </si>
  <si>
    <t xml:space="preserve">Straight </t>
  </si>
  <si>
    <t>Veteran</t>
  </si>
  <si>
    <t>99.14.150.38</t>
  </si>
  <si>
    <t>R_3knqdr55gFDCLwr</t>
  </si>
  <si>
    <t>To be able to understand the scientific method.  To have a general understanding of the physical, chemical, and biological world that they live in.</t>
  </si>
  <si>
    <t>For nonmajors, to give them an understanding and appreciation of science and its relevance to their lives; for majors, to prepare them for the next courses they will take in pursuit of their professional careers.</t>
  </si>
  <si>
    <t>Many of these topics involve areas that biology faculty may not have expertise in.  For example, although I know something about patient rights and disparities in health care access, I'm not a clinician so would be reluctant to delve too far into those topics.</t>
  </si>
  <si>
    <t>Placing science in current social contexts.</t>
  </si>
  <si>
    <t>Student complaints about indoctrination.</t>
  </si>
  <si>
    <t xml:space="preserve">Attempt to use non-culturally biased analogies. </t>
  </si>
  <si>
    <t>Gender</t>
  </si>
  <si>
    <t>152.2.15.22</t>
  </si>
  <si>
    <t>R_2EtO40tCGz3FdFC</t>
  </si>
  <si>
    <t xml:space="preserve">Students need to be able to understand the world around them in order to make informed and rational decisions. </t>
  </si>
  <si>
    <t>To help students to have the tools to understand basic science and medicine.</t>
  </si>
  <si>
    <t xml:space="preserve">Faculty are focused on teachign the science and not what is done with it. </t>
  </si>
  <si>
    <t xml:space="preserve">If done badly those who are not the majority could feel persecuted. </t>
  </si>
  <si>
    <t>female</t>
  </si>
  <si>
    <t>age (older)  hearing impaired</t>
  </si>
  <si>
    <t>Ann Matthysse</t>
  </si>
  <si>
    <t>ann_matthysse@unc.edu</t>
  </si>
  <si>
    <t>919 962 6941</t>
  </si>
  <si>
    <t>107.3.171.99</t>
  </si>
  <si>
    <t>R_323ATwlSLP4l2jx</t>
  </si>
  <si>
    <t>to make educated decisions about science-relevant topics (e.g. medicine, environment) in the rest of their lives</t>
  </si>
  <si>
    <t xml:space="preserve">basic scientific and quantitative literacy </t>
  </si>
  <si>
    <t>Unsettled science; poor data availability; not taught historically and many do not update their syllabi; thought to belong in social science rather than science classes</t>
  </si>
  <si>
    <t xml:space="preserve">will distract course and prevent from teaching other necessary material </t>
  </si>
  <si>
    <t>socioeconomic status</t>
  </si>
  <si>
    <t>130.49.247.203</t>
  </si>
  <si>
    <t>R_1gil1d10i7xPWqR</t>
  </si>
  <si>
    <t xml:space="preserve">To know how and why the world around them works. </t>
  </si>
  <si>
    <t>To give my students a good grounding in the how and why of Biology.</t>
  </si>
  <si>
    <t>I'm a new instructor, and so I've been building my course based on what I knew in my own experience. I was minimally exposed to these topics, and while I want to incorporate them into my curriculum in the future, I haven't yet had the time to think actively about how to include them in the best way.</t>
  </si>
  <si>
    <t xml:space="preserve">I am always afraid that I will 'get it wrong,' i.e. bungle the content because of my own positionality or lack or experience. </t>
  </si>
  <si>
    <t>Bisexual</t>
  </si>
  <si>
    <t>I am neurodivergent.</t>
  </si>
  <si>
    <t>Anna Newman-Griffis</t>
  </si>
  <si>
    <t>ann90@pitt.edu</t>
  </si>
  <si>
    <t>7037256962</t>
  </si>
  <si>
    <t>69.218.219.48</t>
  </si>
  <si>
    <t>R_2rpVVRdA4BIQmms</t>
  </si>
  <si>
    <t>Learning science gives students a better understanding of the world around them, but specifically how to question things, to think critically, and to make informed decisions.</t>
  </si>
  <si>
    <t>My goal is to get students analyzing and applying material and not simply memorizing things.</t>
  </si>
  <si>
    <t>I think instructors don't like to rock the boat for fear of university response. I don't care. I teach what I think I important and will deal with consequences if they come. I specifically focus on these topics as I am gay, but also many of our students indicate they are pre-health and it is important for them to see all aspects of the profession and how they might fix it from the inside.</t>
  </si>
  <si>
    <t>I have had students get mad that I cover certain topics, they want to stick to biology. Their tones change by the end of the semester and they are clearly appreciative.</t>
  </si>
  <si>
    <t>Gay/Queer</t>
  </si>
  <si>
    <t>Eric Hastie</t>
  </si>
  <si>
    <t>ehastie@email.unc.edu</t>
  </si>
  <si>
    <t>646-853-0026</t>
  </si>
  <si>
    <t>192.170.212.58</t>
  </si>
  <si>
    <t>R_2Ezt5uJOTp3SRQ6</t>
  </si>
  <si>
    <t>Critical thinking; interpretation of data and statistics; be better citizens of the world</t>
  </si>
  <si>
    <t>Show how research in the field has developed; introduce basic concepts and tools; show how they relate to current problems</t>
  </si>
  <si>
    <t>Lack of competence; students are ideologically driven to "take sides"; the language used to talk about some of these issues keep changing</t>
  </si>
  <si>
    <t>I see very few</t>
  </si>
  <si>
    <t>Offending students; blending data-driven discoveries and facts with opinions and philosophical arguments, however widely shared</t>
  </si>
  <si>
    <t>I share some of my identity (as a parent, an international scientist, etc.)</t>
  </si>
  <si>
    <t xml:space="preserve">Citizenship status; religion; </t>
  </si>
  <si>
    <t>128.227.174.160</t>
  </si>
  <si>
    <t>R_1rfCv80hxYI20xM</t>
  </si>
  <si>
    <t>To hone their critical thinking skills</t>
  </si>
  <si>
    <t>understanding how Science works and its limitations</t>
  </si>
  <si>
    <t>heightens interest</t>
  </si>
  <si>
    <t>polarization</t>
  </si>
  <si>
    <t>group work</t>
  </si>
  <si>
    <t>Florida</t>
  </si>
  <si>
    <t>bisexual</t>
  </si>
  <si>
    <t>72.205.85.215</t>
  </si>
  <si>
    <t>R_1Mwwx7JcJBtdCIF</t>
  </si>
  <si>
    <t>To learn a few facts and how to think and problem solve</t>
  </si>
  <si>
    <t>Often not considered the suitable material in a biology class</t>
  </si>
  <si>
    <t>makes a more complete picture of the science</t>
  </si>
  <si>
    <t>losing track of the science</t>
  </si>
  <si>
    <t>128.138.65.77</t>
  </si>
  <si>
    <t>R_pcHHMQc6VieT0OJ</t>
  </si>
  <si>
    <t xml:space="preserve">To learn how understanding of the natural work shapes and constrains our thinking (speculation). </t>
  </si>
  <si>
    <t xml:space="preserve">Helping student develop a skeptical, principles-based approach to evaluating scientifically approachable aspects of the world in which they live.  </t>
  </si>
  <si>
    <t xml:space="preserve">Because these are primarily political and ideological, rather than strictly scientific issues - although questions such as the reality of race is clearly relevant </t>
  </si>
  <si>
    <t xml:space="preserve">It would undermine students' faith in the objective nature of science - that the goal we strive to achieve even when we fall short.  Politicizing science leads to atrocities from both the left and the right, and is antithetical to the ideas of scientific (rationale) discuss and exploration. </t>
  </si>
  <si>
    <t>why?</t>
  </si>
  <si>
    <t>Could not attend the expensive private school I originally wanted to, went to state unviersity</t>
  </si>
  <si>
    <t>Mike Klymkowsky</t>
  </si>
  <si>
    <t>klym@colorado.edu</t>
  </si>
  <si>
    <t>7204258266</t>
  </si>
  <si>
    <t>130.49.246.83</t>
  </si>
  <si>
    <t>R_9S0XBzqNNn8iXjr</t>
  </si>
  <si>
    <t xml:space="preserve">Science, particularly Biology, helps us to make sense of a confusing and chaotic world. </t>
  </si>
  <si>
    <t>Students should leave my course with confidence in their understanding of the foundational concepts of biology. In other words, I hope that they understand the world around them a little better.</t>
  </si>
  <si>
    <t>I teach a 300-student course on introductory biology. I already struggle with prioritizing content, adding substantive coverage (discussion, review) of some of these topics would mean skipping material that I know students will need for success in upper division classes.  I am also sensitive to student evaluation comments about going off on tangents not related to the textbook content.</t>
  </si>
  <si>
    <t>Receiving a call from the dean after parents complain.</t>
  </si>
  <si>
    <t>Pennsylvania</t>
  </si>
  <si>
    <t>Hetero</t>
  </si>
  <si>
    <t>Laurel Roberts</t>
  </si>
  <si>
    <t>Laurelb@pitt.edu</t>
  </si>
  <si>
    <t>4126244291</t>
  </si>
  <si>
    <t>128.194.95.28</t>
  </si>
  <si>
    <t>R_3FX1HYeHmEzlZEA</t>
  </si>
  <si>
    <t>Informed citizens need to understand what is meant by evidence.</t>
  </si>
  <si>
    <t>Must know the material and be able to apply, compare or discover the course content material.</t>
  </si>
  <si>
    <t>Because so many of these topics are not directly testable, or are phrased in ways that tend to "turn off" the listeners. Our lower division classes often are short on time so that discussion of just about anything does not take place. To make matters worse, many instructors of entry level classes either are brand-new graduates or international faculty with little or no experience in teaching.</t>
  </si>
  <si>
    <t>I strongly suspect that ultra-"conservative" but wealthy parents would put pressure on the administraiton to change the material.</t>
  </si>
  <si>
    <t>Texas</t>
  </si>
  <si>
    <t>Woman,Nonbinary</t>
  </si>
  <si>
    <t>Asexual</t>
  </si>
  <si>
    <t xml:space="preserve">Because I am female, I am "dragged into" questions, discussions, etc. that assume that I am married and have children, and that I would like to be married and have children. I am a happy field biologist who is well aware that having children puts a drag on a woman more than a man, and that a women who quits her field to raise children has very little chance to finish a degree or get into the field again. Many people do not want to hear that. </t>
  </si>
  <si>
    <t>12.13.176.132</t>
  </si>
  <si>
    <t>R_25NFmiM3TeSeEh9</t>
  </si>
  <si>
    <t>We live in a scientific world. A student's contributions to society are enhanced by a grasp of scientific principles and knowledge. For students wanting to participate in medical or science careers, a solid foundation of science is essential to their effectiveness.</t>
  </si>
  <si>
    <t>I want students to understand the process of science and its role in society. There is specific content and concepts that are necessary for them to understand before progressing to subsequent courses. A major goal is that they leave my class with a conceptual, rather than purely factual, understanding of the material. Another goal is that they become aware of biological knowledge as created by people rooted in a specific culture and time and that science, especially medical science, is failable and changeable.</t>
  </si>
  <si>
    <t>I think many scientists have been trained in a traditional manner where science exists outside of the realm of social and human endeavors. I teach in a Women's HBCU, so a particular goal for my students is that they realize how little people like them have participated in science and how their absence has left science lacking. 
I think raising these topics requires faculty to be aware of them and be able and willing to critique religion; the US and other governments; our current racism, sexism, and cis-ism; and have an open and relativistic view of history and culture. In today's world students, and even faculty, cannot be assumed to have such egalitarian and progressive beliefs and so discussions can become confrontational very quickly. It is probably easier to just stick to the facts.</t>
  </si>
  <si>
    <t xml:space="preserve">The worst would be for out-of-context sound bites to end up on a right-wing talk show. I could also imagine a Dean or Chair responding to student or parent concerns by asking the faculty to remove personal political views from the curriculum. </t>
  </si>
  <si>
    <t>Baccalaureate Awarding Institution,Primarily Minority-Serving Institution,Private Institution</t>
  </si>
  <si>
    <t>Georgia</t>
  </si>
  <si>
    <t>Tenured Associate Professor</t>
  </si>
  <si>
    <t>Michael McGinnis</t>
  </si>
  <si>
    <t>gmcginnis@spelman.edu</t>
  </si>
  <si>
    <t>4042705720</t>
  </si>
  <si>
    <t>172.58.219.145</t>
  </si>
  <si>
    <t>R_W7Nk3xAuvo4vXuV</t>
  </si>
  <si>
    <t>It is part of being a good citizen of the world.</t>
  </si>
  <si>
    <t>Students to understand the scientific method and develop the skills and content knowledge to apply them.</t>
  </si>
  <si>
    <t>Worried about teaching/covering all traditional content.</t>
  </si>
  <si>
    <t>Students can develop a balanced and equitable world view.</t>
  </si>
  <si>
    <t>I do not have any fear about teaching in this area.</t>
  </si>
  <si>
    <t>Stressing the importance of utilizing primary sources in research papers.</t>
  </si>
  <si>
    <t>70.120.116.111</t>
  </si>
  <si>
    <t>R_e4WNtOiQyfPRrR7</t>
  </si>
  <si>
    <t>Science makes the world go around
...the world go around
...the world go around.</t>
  </si>
  <si>
    <t>develop evidence-based thinking, argumentation skills and stimulate curiosity</t>
  </si>
  <si>
    <t>I teach a very specific class which is Medical Preceptorship. Literally, all the examples listed have been titles of my classes. 
I think the topics you indicate are rarely taught in larger/traditional classes simply because there is no time. To teach genome editing in a meaningful way one must teach genomic science first, and with the background students show up in biology classes it takes forever to catch up to the point when they understand what DNA is.</t>
  </si>
  <si>
    <t>There are no negative consequences of that. Science is a self-correcting process, and one is supposed to change their mind when presented with evidence.</t>
  </si>
  <si>
    <t>Ask students to "google" their favorite sites and then present an argument in favor of their theory using basic principles of logic</t>
  </si>
  <si>
    <t>Doctoral Awarding Institution,Public Institution</t>
  </si>
  <si>
    <t>cisgender</t>
  </si>
  <si>
    <t>citizenship status, cultural identification even if it is not an official minority</t>
  </si>
  <si>
    <t>Malgosia WIlk</t>
  </si>
  <si>
    <t>wilk@uta.edu</t>
  </si>
  <si>
    <t>9728143993</t>
  </si>
  <si>
    <t>152.23.226.243</t>
  </si>
  <si>
    <t>R_1Lp9cfdE61iKELk</t>
  </si>
  <si>
    <t>Combat ignorance / incorrect cultural views about science
Appreciate value of scientific method and intersections between science and other disciplines
See themselves as stewards of the natural world</t>
  </si>
  <si>
    <t>Self-knowledge re: learning skills
Generate excitement and confidence re: future for self in science</t>
  </si>
  <si>
    <t>I actually think the survey wasn't designed to capture my response - which is that I interweave them when appropriate - so probably about 25% of my lectures in most of my classes include either passing or concerted focus on ideological issues. 
Much of the lower level coursework is focused on a combination of skills and content. When possible, and relevant, I make a point to discuss cultural, ideological, anthropological, etc. matters that are interwoven into our approach to science, but it's not always immediately relevant or the most useful time to address these matters. 
In my small class it's a focus of some portion of every session.</t>
  </si>
  <si>
    <t>alienate students (by messing it up) 
get punished (by administration under pressure from our conservative board of governers). that being said, I do quite a bit of teaching these ideas (compared to my colleagues) and I generally feel comfortable. As long as only a coupe of students accuse me of "trying to indoctrinate them with my liberal agenda" I think I'm doing okay (many more thank me for being real, inclusive, etc. etc.)</t>
  </si>
  <si>
    <t>North Carolina</t>
  </si>
  <si>
    <t>Lillian Zwemer</t>
  </si>
  <si>
    <t>lmzwemer@email.unc.edu</t>
  </si>
  <si>
    <t>73.31.168.22</t>
  </si>
  <si>
    <t>R_YQCCU2IqyYa5tXX</t>
  </si>
  <si>
    <t>So many of the decisions people make throughout their life are based on science...health decisions, nutrition (GMOs), environmental (climate), political arguments (abortion, evolution).  To make truly informed decisions people need to know and understand science.  Even more importantly, they need to see how science works since science is constantly discovering new things that people will need to adapt to throughout their life.</t>
  </si>
  <si>
    <t>That they are educated citizens.
Also that they are not afraid of science.</t>
  </si>
  <si>
    <t>There is so much content to cover that it is easy to not get into the biases, stereotypes, and assumptions.
I have weekly discussions in my class and several of them discuss some of these like HeLa cells and James Watson and his inappropriate comments.</t>
  </si>
  <si>
    <t>Having awkward discussions that can go poorly.</t>
  </si>
  <si>
    <t>Kim Geier</t>
  </si>
  <si>
    <t>geier.k@lynchburg.edu</t>
  </si>
  <si>
    <t>128.197.37.168</t>
  </si>
  <si>
    <t>R_s5buWW7V01jCnvP</t>
  </si>
  <si>
    <t xml:space="preserve">Scientific knowledge provides a foundation for rigorous thinking, and for critical and logical interpretation and evaluation of information. It promotes decision making based on objective criteria rather than subjective feelings, and teaches us to prioritize evidence and data. </t>
  </si>
  <si>
    <t>It is hard to respond as if I have just one goal. So, I have several goals: increase knowledge, increase fluency with that knowledge, increase integration of knowledge, increase critical and independent thinking, increase problem solving competence and confidence.</t>
  </si>
  <si>
    <t xml:space="preserve">I think first that these topics aren't traditionally taught, and tradition is powerful. I don't think it's because there's a reluctance. When perusing the list for the last Q, my answers were affected by how prepared I currently feel to teach these topics. We need to know about them before we teach them, and often that knowledge is lacking. </t>
  </si>
  <si>
    <t xml:space="preserve">having it turn into a run-away train that derails the overall lesson, or turns into a philosophy discussion, or that it provokes hostility among or between the students. </t>
  </si>
  <si>
    <t>Doctoral Awarding Institution,Baccalaureate Awarding Institution,Master's Awarding Institution,Private Institution</t>
  </si>
  <si>
    <t>pansexual</t>
  </si>
  <si>
    <t>I have Aspergers syndrome (neurodiversity)</t>
  </si>
  <si>
    <t>Cynthia Bradham</t>
  </si>
  <si>
    <t>cbradham@bu.edu</t>
  </si>
  <si>
    <t>6173585212</t>
  </si>
  <si>
    <t>73.162.90.187</t>
  </si>
  <si>
    <t>R_1GHpr8GBS9jF5xH</t>
  </si>
  <si>
    <t>To learn evidential reasoning, hypothesis testing and some modicum of science relevant to their lives.</t>
  </si>
  <si>
    <t xml:space="preserve">Joy of science </t>
  </si>
  <si>
    <t xml:space="preserve">Economic </t>
  </si>
  <si>
    <t>75.143.122.106</t>
  </si>
  <si>
    <t>R_2VJFuSPqubmTAGL</t>
  </si>
  <si>
    <t xml:space="preserve">I always say that science is the hardest subject. Students must have a stable foundation of ELA, Math and History to be successful in science. Science is knowledge of the world as a whole so it is vital to all people’s intelligence. </t>
  </si>
  <si>
    <t>To teach students how to think critically about life and gain understanding for how living things grow, survive and add value to our world.</t>
  </si>
  <si>
    <t>I do address them. I just spend the majority of the class teaching my course content because that is what students pay for.</t>
  </si>
  <si>
    <t>To improve students in career preparations.</t>
  </si>
  <si>
    <t>Private Institution</t>
  </si>
  <si>
    <t xml:space="preserve">Lorrabelle </t>
  </si>
  <si>
    <t>lhill@stillman.edu</t>
  </si>
  <si>
    <t>2565132473</t>
  </si>
  <si>
    <t>50.83.252.32</t>
  </si>
  <si>
    <t>R_2uF0ikNlER9KM0R</t>
  </si>
  <si>
    <t>Science impacts so many aspects of day to day life - so even if you aren't employed as a scientist after college it is vital to have an understanding of how scientific knowledge is generated and used.</t>
  </si>
  <si>
    <t>Gain an understanding of how scientific knowledge is generated and used.</t>
  </si>
  <si>
    <t xml:space="preserve">In my training as a scientist I was encouraged to see things as objective and to avoid the "squishy" things in life. </t>
  </si>
  <si>
    <t>Getting trolled by right wing lunatics who see a video clip of my class</t>
  </si>
  <si>
    <t>not sure</t>
  </si>
  <si>
    <t>Baccalaureate Awarding Institution,Public Institution</t>
  </si>
  <si>
    <t>Minnesota</t>
  </si>
  <si>
    <t>no</t>
  </si>
  <si>
    <t>198.30.60.25</t>
  </si>
  <si>
    <t>R_1mseSDLmnu7GOC2</t>
  </si>
  <si>
    <t>To help the world, to be responsible citizens, to dispel the fog of ignorance and superstition, to care for creation, to educate others, to wonder in the intricacies of biological systems, to bend the arc of civilization toward justice</t>
  </si>
  <si>
    <t>My true personal goal is to help them become better people.  My professional goal is to help them develop the skills they need for their future-- as citizens and as scientists.  I aspire to create a classroom of inclusion where multiple kinds of learning are assessed and valued.</t>
  </si>
  <si>
    <t xml:space="preserve">I should add first that I teach a whole honors seminar class that addresses every single one of these topics.  However, it's more difficult in intro bio classes because there is just too much other content to cover.  Given the huge spread of academic preparedness, learning styles, and socio-emotional maturity level of our first year students, we are actually subtracting content from our courses because it's not feasible to cover everything in a way that allows space for inclusive teaching practices, such as active learning, multiple modalities of instruction, and frequent, low-stakes feedback.  While we do our best to discuss these topics in relation to content (e.g. genetics, gender vs. biological sex, science history, global cycles, neglected tropical diseases), we feel like there isn't enough time to fully, respectfully engage these topics in the way that they should be engaged. I feel like doing a bad job on this might give the impression that it's not important enough to do well. </t>
  </si>
  <si>
    <t xml:space="preserve">Well, it's the truth, so it's always good to tell the truth.  I think it lifts all boats-- if done well </t>
  </si>
  <si>
    <t xml:space="preserve">My only concern about integrating the content is that I worry about bad actors-- in multisection classes like most intro bio classes, I am not comfortable giving instructors who lack training or background or who are willfully ignorant a mouth piece on "diversity."  There are too many opportunities for microagressions, tokenism, fetishism, "magical" Black and brown people, infantilizing, white savioring, and all the other bad things white people have a tendency to do when they are trying to be "woke".  That would make it worse.  I personally don't have any concerns about integrating the content in my own courses. I only have concerns about what content I have to cut to make it fit. </t>
  </si>
  <si>
    <t>Doctoral Awarding Institution,Faith-Based Institution,Private Institution</t>
  </si>
  <si>
    <t>Ann Ray</t>
  </si>
  <si>
    <t>raya6@xavier.edu</t>
  </si>
  <si>
    <t>128.252.76.199</t>
  </si>
  <si>
    <t>R_2uwfHMR0Afr0GQL</t>
  </si>
  <si>
    <t>To gain critical ability in evaluating facts and public controversies on scientific issues. To acquire skills and employment for making contributions to science.</t>
  </si>
  <si>
    <t>To impart critical ability in evaluating science and its history, including the main conceptual foundations of biology (Darwinian evolutionary theory, Mendelian genetics, molecular genetics)</t>
  </si>
  <si>
    <t>In a large introductory genetics course, topics from this list would be included in the class each time that it is taught. The total amount of lecture time spent on these issues would not exceed 33% of the class. I teach an upper-level class where these topics constitute the major focus of the class. In other upper-level classes, these issues are present but not in excess of 33% of the lecture material.</t>
  </si>
  <si>
    <t>As long as the material is verifiable by the student and controversies acknowledged, there should be no negative consequences.</t>
  </si>
  <si>
    <t>Missouri</t>
  </si>
  <si>
    <t>Allan Larson</t>
  </si>
  <si>
    <t>larson@wustl.edu</t>
  </si>
  <si>
    <t>314-935-4656</t>
  </si>
  <si>
    <t>128.54.40.227</t>
  </si>
  <si>
    <t>R_1rJFBCCu631hzRR</t>
  </si>
  <si>
    <t>To understand how the world works around them and to be able to make better decisions for themselves and their families and communities, including participating in society as informed citizens</t>
  </si>
  <si>
    <t>To move away from memorization and to be able to use knowledge to understand issues of health and society</t>
  </si>
  <si>
    <t>There is so much content we have to go through to prepare them for upper-division biology. It squeezes out any time spent on these issues, which often take actual time to address. That's the main reason. If I do address these, I want to address them in a substantive way that allows the students to actually think about the issues, not just lecture at them about something. 
To be fair, I also spend mention these things or have them in homework assignments close to 33% of the time than 0.</t>
  </si>
  <si>
    <t xml:space="preserve">Lower student evals, although I'm not actually worried. In practicality, I'm more worried about ranting rather than educating. </t>
  </si>
  <si>
    <t>California</t>
  </si>
  <si>
    <t>Asian/Asian American,White/European American</t>
  </si>
  <si>
    <t>Melinda Tsaoying Owens</t>
  </si>
  <si>
    <t>mtowens@ucsd.edu</t>
  </si>
  <si>
    <t>4152908853</t>
  </si>
  <si>
    <t>66.41.94.215</t>
  </si>
  <si>
    <t>R_sTJ2XfYmO49uO8p</t>
  </si>
  <si>
    <t xml:space="preserve">Science is one of the main branches of human endeavor in the past few centuries, and is a main part of surviving into the future. </t>
  </si>
  <si>
    <t xml:space="preserve">That they understand that we have already repaired certain self-inflicted wounds to the planet, and most importantly, that we can fix those that remain. </t>
  </si>
  <si>
    <t xml:space="preserve">First, they have not been traditionally taught. Second, many are not aware of them. Third, they can be uncomfortable to many to talk about. </t>
  </si>
  <si>
    <t>We each have minds of perhaps 80 billion neurons, and there is only so much 80 billion neurons can do. A thousand students all thinking the same is still like a single mind of 80 billion neurons. But a diverse set of a thousand students all thinking differently, and all communicating and interacting and working to solve the great problems of the world, can act as a mind of 80 trillion neurons. And that can accomplish new things.</t>
  </si>
  <si>
    <t xml:space="preserve">Hmmm. Well, it can make some students uncomfortable. But that is the nature of change and improvement. </t>
  </si>
  <si>
    <t>My view seems to be different from views of others in that I think this is irrelevant to what one thinks. We should listen to what one thinks and how one thinks, not what one does. This is a modification of a statement attributed to Einstein.</t>
  </si>
  <si>
    <t>None.</t>
  </si>
  <si>
    <t>128.62.50.246</t>
  </si>
  <si>
    <t>R_3fip5Ycmu2v5TbR</t>
  </si>
  <si>
    <t>To be prepared for STEM careers, to learn critical thinking skills</t>
  </si>
  <si>
    <t>instill excitement for science and nature, teach critical thinking skills</t>
  </si>
  <si>
    <t>Most people teach by textbooks, and most textbooks do not address these topics
Many instructors may also not be sufficiently trained to speak knowledgeably about these topics</t>
  </si>
  <si>
    <t>hopefully to immunize students to the lure of identitarian ideologies on the right (white nationalism, fascism, etc.) and left (Marxism, socialism, "woke-ism", etc.)</t>
  </si>
  <si>
    <t>I don't see any downside if it's done responsibly, we're instructors and not activists</t>
  </si>
  <si>
    <t>heterosexual/straight</t>
  </si>
  <si>
    <t>of course! For example, I'm a first-gen immigrant. However, while I am "underrepresented" (or am I?), I am neither "marginalized" nor "minoritized" (which is a non-sensical word)</t>
  </si>
  <si>
    <t>73.26.148.171</t>
  </si>
  <si>
    <t>R_10ZBLw2bqu4Cl8L</t>
  </si>
  <si>
    <t>Critical thinking, logical reasoning, deeper understanding of the world in which we live</t>
  </si>
  <si>
    <t>Notable improvement in the areas mentioned above</t>
  </si>
  <si>
    <t>There were no examples of these issues in any of my training at any level.  The effort was to impart knowledge concerning things we think we know, rather than to bring up examples of things we don't know or might not know.  Nor was there particular interest in historical examples of such biases interfering with people's understanding.  These would have been in "Philosophy of Science" courses, but I never took any of these -- perhaps because I did not know if any existed.</t>
  </si>
  <si>
    <t>Perhaps a better understanding of the societal role of science and science education</t>
  </si>
  <si>
    <t>Dilution of some fundamental biological principals.  NOTE:  I am a molecular biologist and developmental geneticist, dealing with principles and concepts that are themselves difficult for some to grasp.  I want students to understand the science of these issues.  Little time is left for excursions into potential misuse of the principles.  However, a course dedicated to Science and Society would be great.</t>
  </si>
  <si>
    <t>My main strategy for reaching all students is to use food and cooking as the lead-in to each topic.  Foods that feature in class periods come from many different nationalities.  Partly, this is because different cultures have perfected different preparation methods, each with its own biochemical basis.  Partly, it is because different regions use plants from different biological groups, often with unique properties.  I think this works: one day before the start of fall classes, a woman approached me and thanked me for teaching her daughter so much.  The family was from LIberia.</t>
  </si>
  <si>
    <t>Indiana</t>
  </si>
  <si>
    <t>Tenured Associate Professor,Other and/or detailed response:</t>
  </si>
  <si>
    <t>I am now retired...</t>
  </si>
  <si>
    <t>I'm a pretty traditional white guy from a family with at least 3 generations of science professors.  Make of this what you will...</t>
  </si>
  <si>
    <t>James</t>
  </si>
  <si>
    <t>bonner@indiana.edu</t>
  </si>
  <si>
    <t>505-988-2889</t>
  </si>
  <si>
    <t>68.105.168.218</t>
  </si>
  <si>
    <t>R_3QVQFjvYSP3K36x</t>
  </si>
  <si>
    <t>Science is a useful endeavor, and a society with a robust scientific community will be better in most material respects (and possibly in some non-material respects) than a society with a weak scientific community.  More generally, because science pervades modern society, it is a good thing if students understand how the process and practice of science works.  On top of that, a "student" is someone in the process of being educated, and an educated person should have a rudimentary understanding of the physical and biological sciences.</t>
  </si>
  <si>
    <t xml:space="preserve">I teach Freshman Biology.  Which is invariably the most boring course at any university.  So my goal is to not run them off.  
Also, my goal is to get them to learn and APPRECIATE the material we are trying to teach them.  They won't remember most of it in five years (or even two years if they don't hear it again), but if I do my job well they will appreciate it. </t>
  </si>
  <si>
    <t xml:space="preserve">Biases and assumptions are dealt with every day in my area of science (population genetics) because they can directly affect inferences.  "Stereotypes" are less widely relevant, although they certainly are in some cases.  On the list given above, I would say items a, c, k, and i are directly relevant to my field.  </t>
  </si>
  <si>
    <t>"Ideologically aware" covers a lot of ground.  Some of the topics engage organically with my teaching (biological basis of sexual orientation; race, ethnicity, and ancestry; human genome editing).  Since I am an evolutionary biologist, I feel obliged to give the students my opinion on the interface between the realms of science (specifically, evolutionary biology) and religion.</t>
  </si>
  <si>
    <t>Newton's Third Law.</t>
  </si>
  <si>
    <t>I'll refer you to my wife.</t>
  </si>
  <si>
    <t>Charles Baer</t>
  </si>
  <si>
    <t>cbaer@ufl.edu</t>
  </si>
  <si>
    <t>352-392-3550</t>
  </si>
  <si>
    <t>24.107.159.14</t>
  </si>
  <si>
    <t>R_3gMYduQTgXilfZx</t>
  </si>
  <si>
    <t>creating an uproar</t>
  </si>
  <si>
    <t>71.182.178.110</t>
  </si>
  <si>
    <t>R_1lyFTJv3roPbMOy</t>
  </si>
  <si>
    <t>Most of our students express a career aspiration of attending professional medical training or professional training in health related professions like dentistry or ophthalmology or similar. Many of the rest are planning to major in departments of related science (psychology or chemistry for example) or social science (sociology, social work, criminal justice) that require some biological sciences courses. So for almost all of those students, learning about science is part of a career or professional plan starting with their college degree. I personally think everyone should know the basics of biology so that common things like medical care and nutrition can be based on science knowledge instead of internet advice or guesswork.</t>
  </si>
  <si>
    <t>1) I want everyone to learn about the wonders of science, that we find out about important questions like how the human immune system works or why we need our daily vitamins or how the plant knows to grow with roots down and shoots up. 
2) I want everyone to learn how the scientific method works and to understand what the limitations are to any sort of scientific knowledge. 
3) I want everyone to grow to realize that they themselves can do science successfully, and that gaining knowledge is a human need - we are curious by our very natures.</t>
  </si>
  <si>
    <t>Most commercially published "leading" textbooks that are likely to be adopted by most large biological sciences departments seldom or never address any of those "ideological awareness" topics much or even at all. These "leading" textbooks largely govern the course topical coverage. Few faculty members are willing or even intellectually able to authoritatively address any one of those "ideological awareness" topics without using prepared content like a textbook chapter or a unit content packet. Preparing any "non-textbook" unit content for your course presentation is a lot of work. Certainly nothing like "ideological awareness" topics were addressed at all in my own college or graduate school courses 40 or 50 years ago. Also adding "ideological awareness" topics would mean reducing or eliminating coverage of something else. Plant growth control? The immune system? Animal nutrition? The nervous system? Our basic biology courses are crammed with "essential" coverage. No one wants to admit they took something out. They probably would be sharply criticized or assigned to teach something else.</t>
  </si>
  <si>
    <t xml:space="preserve">I fear that some students will be turned off by including "ideological awareness" topics. "Why do we need to learn about this stuff? it won't be on the MCAT." Maybe I am selling our students short here. </t>
  </si>
  <si>
    <t>Other and/or detailed response:</t>
  </si>
  <si>
    <t>I am retired as Emeritus Professor &amp; teach part time</t>
  </si>
  <si>
    <t xml:space="preserve">heterosexual </t>
  </si>
  <si>
    <t>I am a white man &amp; I had been determined to pursue a scientific &amp; academic career track since I was a child. My relevant "disadvantage" was a severe shortage of available money even into my first decade on the university faculty. My clothes &amp; my food &amp; my speech all reflect my financially strapped farmer origin.</t>
  </si>
  <si>
    <t>128.195.70.224</t>
  </si>
  <si>
    <t>R_2SeG3WqFZWTTLzZ</t>
  </si>
  <si>
    <t>To understand how scientific conclusions are reached about topics like health and the environment, and to make appropriate decisions about personal behavior and civic engagement.</t>
  </si>
  <si>
    <t>1. To help students build a framework of how "biology" works so they can add to it as their exposure to new knowledge continues.
2. To be able to explain how scientific investigation is carried out</t>
  </si>
  <si>
    <t>I know I'm trying to create new preps that first focus on active learning and content. I'd like to add more ideologically aware issues.</t>
  </si>
  <si>
    <t>Some students feeling frustrated that there isn't more focus "just on biology"</t>
  </si>
  <si>
    <t>adriw@uci.edu</t>
  </si>
  <si>
    <t>173.174.9.16</t>
  </si>
  <si>
    <t>R_2YEplv3fzMyZfBW</t>
  </si>
  <si>
    <t>To be better citizens of our country and planet which benefits so greatly from the methods and products of science, while also occasionally being harmed by them.</t>
  </si>
  <si>
    <t>Generally, for my students to understand and appreciate some of the technological, methodological, and philosophical aspects of how science works and its limitations, as well as the ethical problems created by science and humans who do and use science.</t>
  </si>
  <si>
    <t xml:space="preserve">I think far too many contemporary faculty cling to outdated and inflated concepts of how important the specifics of discipline content is to todays students. They largely teach the way they were taught, in short. It is my opinion that details of content are far less important than discussing the nuances of the ideological issues mentioned. </t>
  </si>
  <si>
    <t>I think I can see ideas, both historical and current, being shunned in an environment that is too sensitive when it comes to teaching ideological awareness. However this is not a major concern I have, just perhaps the worst I can envision.</t>
  </si>
  <si>
    <t>I use very active lectures which are frequently interrupted by class discussions. Some active learning and in class high impact practices such as writing, presentations, etc.</t>
  </si>
  <si>
    <t>Baccalaureate Awarding Institution,Primarily Minority-Serving Institution,Faith-Based Institution,Private Institution</t>
  </si>
  <si>
    <t>Ryan Caesar</t>
  </si>
  <si>
    <t>rmcaesar@schreiner.edu</t>
  </si>
  <si>
    <t>8307927276</t>
  </si>
  <si>
    <t>107.134.157.148</t>
  </si>
  <si>
    <t>R_38WawwiosK55uiR</t>
  </si>
  <si>
    <t xml:space="preserve">Science teaches foundational skills like questioning, creativity, challenging dogma, leadership, communication skills... these are useful to every student regardless of their future pursuits. </t>
  </si>
  <si>
    <t xml:space="preserve">I want my students not to fear biotechnology. Not to fear science just because they don't understand something. I want them to feel comfortable questioning and to see questioning as their pathway to understanding. </t>
  </si>
  <si>
    <t xml:space="preserve">I think that both science teachers and students are more comfortable sticking to the experimental details ("just the facts") rather than the intersection with society. I was not taught this way, so I didn't have an existing framework to apply for my own students. I had to create one. I'm sometimes nervous that I will say something insensitive when addressing delicate topics. 
I also think that 33% is not "rarely." This year I had whole class periods devoted to eugenics and forensics and racial disparities in genomics. </t>
  </si>
  <si>
    <t xml:space="preserve">That it becomes political. That I am accused of pushing my personal ideology on my students. </t>
  </si>
  <si>
    <t>Leila Rieder</t>
  </si>
  <si>
    <t>leila.rieder@emory.edu</t>
  </si>
  <si>
    <t>4047274203</t>
  </si>
  <si>
    <t>217.149.172.225</t>
  </si>
  <si>
    <t>R_TqqXCk1eTCSWcrD</t>
  </si>
  <si>
    <t xml:space="preserve">science is one of the pillars of Western Culture. </t>
  </si>
  <si>
    <t>understanding of scientific thinking, intellectual openness towards the dynamical nature of scientific knowledge</t>
  </si>
  <si>
    <t xml:space="preserve">This is a question that asks me to reflect on the motivation of my colleagues, and as thus asks to guess about what I do not know. </t>
  </si>
  <si>
    <t>a better understanding of how science and society interact</t>
  </si>
  <si>
    <t xml:space="preserve">Teachers are forced into adopting particular ideological positions. 
IF WE WANT TO HAVE MORE DISCUSSION ABOUT IDEOLOGICAL ISSUES WE ALSO HAVE TO BE PREPARED FOR THE CASE THAT STUDENTS HEAR WHAT THEY AND YOU DO NOT WANT TO HEAR. </t>
  </si>
  <si>
    <t>?</t>
  </si>
  <si>
    <t>Doctoral Awarding Institution,Private Institution</t>
  </si>
  <si>
    <t>immigrant, lower middle class origin</t>
  </si>
  <si>
    <t>73.12.12.174</t>
  </si>
  <si>
    <t>R_1MTbIUFSCJuIZZ4</t>
  </si>
  <si>
    <t xml:space="preserve">The scientific method is one of the best ways to search and find solutions to problems. </t>
  </si>
  <si>
    <t xml:space="preserve">Provide a basis of knowledge on which students can build. Introduction to asking questions and finding answers using either published science or by doing own experiments. </t>
  </si>
  <si>
    <t xml:space="preserve">Because the students need to know most basic science first before being able to address highly complex problems in an adequate way. 10% of my students can't write, 15% of my students can't do math beyond the 7th grade level. Several have hardly any science knowledge that they bring, not biology, not physics, not chemistry, not geology ... but want to become a professional in a health related area within the next 3 to 4 years. That is what I have to focus on, not some ideological niceties. We could address more issues if they would know what a cell is, genes are, and how some traits are expressed. As long as that is the biggest problem that they do not know anything, I cannot address as main focus any of the above areas. </t>
  </si>
  <si>
    <t>None. As long as that is the biggest problem that they do not know anything, I cannot address as main focus to incorporate ideologically charged areas.</t>
  </si>
  <si>
    <t>We would discuss issues by opinion, not by knowledge or facts. We whould have lively and interesting discussion and they would end the class still knowing nothing.</t>
  </si>
  <si>
    <t>As I am a non American immigrant from a social and cultural minority 100% of my teaching is to students from a different social and cultural identity.</t>
  </si>
  <si>
    <t>absolutely none of your business</t>
  </si>
  <si>
    <t>Why do you care what I like?</t>
  </si>
  <si>
    <t>divorced non religious neither republican nor democrat non american citizen ... just wanting to do science not politically or ideologically driven agendas</t>
  </si>
  <si>
    <t>73.181.65.110</t>
  </si>
  <si>
    <t>R_332TCI7DaKe8Tzq</t>
  </si>
  <si>
    <t xml:space="preserve">To better understand the world around them and to privde them with a process for investigating that world. </t>
  </si>
  <si>
    <t xml:space="preserve">Students should gain both content and scientific process knowledge. For the class I teach specifically, they should understand the basics of ecology, evolution, and organismal biology. They should be able to read scientific material (including a few primary articles), think critically about them, and write about science with a clear thesis. They should be able to design and execute a research project. </t>
  </si>
  <si>
    <t xml:space="preserve">I have always taught the organismal biology and ecology sections of a lower division course. In that class, I discuss gender versus sex among animals, but we don't focus on humans, so human gender identities and many of the other topics mentioned above aren't relevant. I talk about environmental racism and representation in science, as well as pointing out when scientists we're learning about were racist (Fisher etc.). Beyond that, the topics you mention above are outside the scope of my teaching. I think it's hugely important to teach equity, but I keep it guided by the scientific content. On the question below, I put a low percentage of content that should be "guided" by ideological content because of this. I think that all content should incorporate ideological and moral considerations that should be discussed, but the overall content of the course should be "guided" by Biology content.   </t>
  </si>
  <si>
    <t xml:space="preserve">Spending so much time on it that students don't get the biology content that is the main point of the course.
</t>
  </si>
  <si>
    <t>Colorado</t>
  </si>
  <si>
    <t>Lauryn Benedict</t>
  </si>
  <si>
    <t>lauryn.benedict@unco.edu</t>
  </si>
  <si>
    <t>97.83.31.167</t>
  </si>
  <si>
    <t>R_3G3NzWqMWRkfXxN</t>
  </si>
  <si>
    <t>So they're not stupid when the next pandemic shows up</t>
  </si>
  <si>
    <t>Critical thinking is my number one goal. Students will not always stay in science, but they can take critical thinking anywhere</t>
  </si>
  <si>
    <t xml:space="preserve">Old profs. That's been my biggest, most irritating barrier as a relatively new faculty member (I'm in year 5 as a biology prof, just turned 35 years old). Do you know how many old white men teach the same stuff they've been teaching for 40 years? It's absurd. Also old bitter ladies, they also seem to populate a lot of the schools I've worked at. I literally just attacked our textbook in class because it has old, debunked information, but "this is the textbook we use" is always the excuse (this has been true at 3 separate schools, a private christian, a state school, and a community college). 
As far as some of these other topics, honestly there's just no training on how to address these topics, especially race. I find myself avoiding discussing race because students, black and white, get upset just at the fear of potential conflict. Students just want to avoid conflict because their lives are filled with it. They also get blasted with it in non-science courses. I hear a lot of students, regardless of race, that are frustrated with how much emphasis is placed on disparities but without any clear solutions. The white students feel discriminated against because they didn't have a hand in the disparities, and the black students feel coddled, like people think they can't deal with life and need extra help. </t>
  </si>
  <si>
    <t xml:space="preserve">Diversity is important in every biological context, so I extend that to human society. We teach these kids that diverse biomes are less susceptible to problems, and they readily realize that that goes for society as well. </t>
  </si>
  <si>
    <t>The only worst-case I can imagine is how my sociology professor handled race in the classroom. She was the angriest black lady I've ever met, and made sure white kids suffered in her course. We want solutions, not blaming. Worst case in reality? Maybe not covering material you should be covering, but just include these hot-topics alongside bio topics and you're good</t>
  </si>
  <si>
    <t>Socioeconomic is the one I see that upsets students the most. I teach a lot of first-generation kids from the Ozarks of Missouri. They come from historically poor families. Like, REAL poor. But they get to college and everything is about race. When we have discussions about it, they understand the historical inequalities associated with race, and feel those are absolutely just fights to fight. But their own plight is buried by their skin color, and they don't understand why they are being discriminated against. A lot of it comes from scholarships that have a racial or gender component. Timmy can't finish college because his white family is so poor, but his black friend from a middle-class family gets a race-based scholarship. Now Timmy is upset because he's paying for the sins of his fathers</t>
  </si>
  <si>
    <t>Jonathan LeCureux</t>
  </si>
  <si>
    <t>jslecureux@gmail.com</t>
  </si>
  <si>
    <t>9892955318</t>
  </si>
  <si>
    <t>130.64.35.22</t>
  </si>
  <si>
    <t>R_ZjUE1JiIWc99jEJ</t>
  </si>
  <si>
    <t>Become critical thinkers and be able to interpret new data and filter out pseudo science</t>
  </si>
  <si>
    <t>Understand how central dogma affects cellular and organismal physiology, and connect concepts across different cellular processes. Furthermore, I hope students walk away with better organizational and study habits and that they have a better understanding of the role science plays in society.</t>
  </si>
  <si>
    <t>Some faculty in my department have said that these are conversations that belong in other disciplines/classes, that they don't have expertise in the topics, are afraid to have difficult conversations in their (especially larger) classes, and that they have too much material to cover already.</t>
  </si>
  <si>
    <t>I say something wrong that offends someone, and they take it up to the administration. I'm not tenure track.</t>
  </si>
  <si>
    <t xml:space="preserve">While I am not first-gen in your definition, my mother never went to college, and my father only received his degree through an online for-profit university through the military when I was in high school (he dropped out of college in his first year as a teen). Thus, much of navigating the academic space was up to me. I'm also the first in my extended family to pursue post-graduate education. </t>
  </si>
  <si>
    <t>Lauren Crowe</t>
  </si>
  <si>
    <t>lauren.crowe@tufts.edu</t>
  </si>
  <si>
    <t>108.167.19.35</t>
  </si>
  <si>
    <t>R_3Hw3qb3viN3KImE</t>
  </si>
  <si>
    <t>To understand oneself and the world around.</t>
  </si>
  <si>
    <t>understanding of basic concepts.</t>
  </si>
  <si>
    <t>Do not specifically teach these topics. Also, I teach lab portion of the course.</t>
  </si>
  <si>
    <t>Doctoral Awarding Institution,Baccalaureate Awarding Institution,Master's Awarding Institution,Public Institution,If you are unsure, provide the name of your institution:</t>
  </si>
  <si>
    <t>Nebraska</t>
  </si>
  <si>
    <t>Asian/Asian American</t>
  </si>
  <si>
    <t>129.63.22.2</t>
  </si>
  <si>
    <t>R_W38Yh2zuhbLO3Wp</t>
  </si>
  <si>
    <t>Extremely Important, I teach a Lab-based science course for non-biology majors.  It is essential for the general public to have an understanding of biology.</t>
  </si>
  <si>
    <t>To have students understand the world around them.  Biology in their every day experiences.</t>
  </si>
  <si>
    <t>108.26.223.26</t>
  </si>
  <si>
    <t>R_2ALpjQo3ufdDYgX</t>
  </si>
  <si>
    <t>Because science explains the mechanics of the natural world, and also is important for many careers in healthcare etc.</t>
  </si>
  <si>
    <t>In addition to actually learning the material, I would like my students to learn to think critically about science, develop research competencies, develop flexible study strategies, and also learn to communicate about the science they have learned.</t>
  </si>
  <si>
    <t>Because there is so much content to get through that it can be difficult to treat topics that pertain to a broader vision of biological science. Broadly, the topics that we cover are focused on the content and any time spent on analysis is generally dedicated to analysis of applications of the content. It's (at most) a tertiary concern to teach about biases in intro-level classes.</t>
  </si>
  <si>
    <t>That I, as a white man, will be penalized for the WAY that I present the material; no matter how careful I am to present a neutral picture. I have already seen this occur among my colleagues.</t>
  </si>
  <si>
    <t>Massachusetts</t>
  </si>
  <si>
    <t>"US Passing" immigrant. Many of my students and colleagues are unaware of my immigrant status because I don't speak with an accent. I have also personally faced prejudice and regularly am exposed to micragression because of my religion. Conversations around race and gender in my department also frequently take an extremely disparaging tone towards white men.</t>
  </si>
  <si>
    <t>Evan Breaux Kristiansen</t>
  </si>
  <si>
    <t>ekristia@bu.edu</t>
  </si>
  <si>
    <t>169.237.66.234</t>
  </si>
  <si>
    <t>R_ykKTfmndJOBXIEp</t>
  </si>
  <si>
    <t>1. Being ignorant of science is equivalent to being incapable of functioning in today's world.
2/ Being ignorant of science is an open invitation to making bad (on many levels) decisions in life.
3. Learning science properly is learning true critical thinking.</t>
  </si>
  <si>
    <t>I teach the evolution and ecology parts of such courses. I aim for the students to internalize the logic underlying these disciplines and the bases for the broad conclusions they are taught. I am careful to include the historical development of the disciplines. Science should be taught not as received knowledge but as the product of human rationality.</t>
  </si>
  <si>
    <t>1. Many faculty do not consider themselves qualified to teach some of these subjects.
2. Many faculty are intimidated by the possibility that their teaching will be misconstrued or seen as offensive, with personal and professional consequences.
(I should note that I have been teaching about race as a "biological concept" for my entire career and have co-taught with philosophers and anthropologists.)</t>
  </si>
  <si>
    <t>Construing of any such discussions as offensive/racist. Some people react to ANY discussion of certain issues as an affront. I have had students react to the taxonomic term "subspecies" as being an offensive term indicating racial inferiority (even if not in any human context!).</t>
  </si>
  <si>
    <t>straight male</t>
  </si>
  <si>
    <t>Not really. Being culturally (but not religiously) Jewish has rarely been an issue.</t>
  </si>
  <si>
    <t>137.142.68.147</t>
  </si>
  <si>
    <t>R_3nqQs268OP7bu96</t>
  </si>
  <si>
    <t xml:space="preserve">I teach eukaryotic cellular biology, which is the same through all eukaryotes.  None of these topics come up.  </t>
  </si>
  <si>
    <t>Hello?  All I care about is that they understand how signal transduction and gene transcription are controlled because if they don't they will fail in their upper-division classes.  I am not interested in teaching sociology or history.  My classes are 40% POC and my goal is to get them into good-paying healthcare jobs.  I button-hole the brightest and direct them towards careers paths they didn't think were open to them.  If you think they would be better served by my talking about Henrietta Lacks, you are wrong.</t>
  </si>
  <si>
    <t xml:space="preserve">There is a tremendous amount of information and many concepts they need to learn during Freshman year in order to get a good start and excel in college.  The worst-case scenario is they don't learn this material, do poorly, and complete college without the skills necessary to succeed.  </t>
  </si>
  <si>
    <t>Cis</t>
  </si>
  <si>
    <t>129.59.122.77</t>
  </si>
  <si>
    <t>R_2rTtcw41AeE5ico</t>
  </si>
  <si>
    <t>A couple reasons:
- To generate and encourage a curiosity about and an appreciation of the natural world
- To create an citizenship that can make informed decisions about the multitude of socio-scientific issues we face
- To promote "scientific thinking", which benefits the students regardless of their career choice</t>
  </si>
  <si>
    <t>My main goal is for students to leave the course equally or more excited about science than when they entered.</t>
  </si>
  <si>
    <t>I imagine faculty either feel like they are unqualified to address these topics, or they feel that these topics don't have a place in the science classroom.</t>
  </si>
  <si>
    <t>It will be viewed as lip-service or dishonest.</t>
  </si>
  <si>
    <t>Tennessee</t>
  </si>
  <si>
    <t>NA</t>
  </si>
  <si>
    <t>Paul Durst</t>
  </si>
  <si>
    <t>paul.durst@vanderbilt.edu</t>
  </si>
  <si>
    <t>129.93.161.221</t>
  </si>
  <si>
    <t>R_Uxo3NfmcT9ZClsl</t>
  </si>
  <si>
    <t>To help them see the value of science in their daily lives</t>
  </si>
  <si>
    <t>To guide them to think critically and tie different biological concepts together</t>
  </si>
  <si>
    <t>In my experience, higher-division courses discussed these topics but not in lower-division courses, where I think focus was put on covering the biological concepts to provide students the background for these topics later.</t>
  </si>
  <si>
    <t>Pushback in regards to some individuals' views that science should be politically neutral, especially with the current attitudes towards "critical race theory."</t>
  </si>
  <si>
    <t>68.52.144.249</t>
  </si>
  <si>
    <t>R_1n0GYUhftmR7ceU</t>
  </si>
  <si>
    <t xml:space="preserve">Everything is science. Learning science can lead to a greater understanding of the world around us. I find that people who think in terms of scientific knowledge are more open-minded to other ways of thinking. </t>
  </si>
  <si>
    <t>My main goal is to make science a possibility for every student no matter their previous experience or knowledge level. I find that my students realize that science can be fun as well as educational. Some of my students have previously struggled with biology and chemistry in the past, so I devote a couple of hours each week to break down the week's lesson into slower more visual terms. This allows those students a way to keep up with the rest of the class while building their confidence in scientific thinking.</t>
  </si>
  <si>
    <t>I think in today's political climate all biases, stereotypes, and assumptions in the classroom can be very tricky to navigate.</t>
  </si>
  <si>
    <t xml:space="preserve">Unification. </t>
  </si>
  <si>
    <t>Politics in the classroom.</t>
  </si>
  <si>
    <t>Aside from the obvious, I keep my social and cultural identity out of the classroom. We all share a mutual identity as students learning about science.</t>
  </si>
  <si>
    <t>Doctoral Awarding Institution,Master's Awarding Institution,Public Institution</t>
  </si>
  <si>
    <t xml:space="preserve">Tennessee </t>
  </si>
  <si>
    <t>Graduate Student,Part time Instructor/Adjunct,Staff</t>
  </si>
  <si>
    <t>None</t>
  </si>
  <si>
    <t>Wendy Wilburn</t>
  </si>
  <si>
    <t>wwilburn@tnstate.edu</t>
  </si>
  <si>
    <t>72.188.195.150</t>
  </si>
  <si>
    <t>R_2pMJrTe5Hh3OB3x</t>
  </si>
  <si>
    <t xml:space="preserve">It is through science that we learn/discover how the world/nature works---independent of human desires or wishes. </t>
  </si>
  <si>
    <t>I want students to see nature in a penetrating, non-biased and dependable way.</t>
  </si>
  <si>
    <t xml:space="preserve">It's not that they are rarely addressed.  These are dense, controversial topics that require careful and considered development in the context of an intro biology class. Any one of these topics (above) would require the considered development, background, and crafting as any of the major topics in intro biology------photosynthesis, Mendelian genetics, protein synthesis, for example. Tossing off a few cliches or canned statements wouldn't do it for me.  I would need to seek the thoughts and ideas of persons more versed in the details of these issues before I introduced them into intro biology course.  Furthermore, I would definitely not wish to decorate biology topics at the intro level with an ever present stream of moral, racial, ethical concerns.  </t>
  </si>
  <si>
    <t>Individuals or groups (students, regents, politicians, religious) would start a rukus that would  engulf the biology course, the instructor, and the whole discipline.  I have taken on hard and threatening topics, eg. "intelligent design,"   but only in small classes of advanced students (juniors and seniors).</t>
  </si>
  <si>
    <t>Never developed such strategies.</t>
  </si>
  <si>
    <t>Professor Emeritus</t>
  </si>
  <si>
    <t>Male</t>
  </si>
  <si>
    <t>No.</t>
  </si>
  <si>
    <t>R. L. Pardy</t>
  </si>
  <si>
    <t>rpardy2@unl.edu</t>
  </si>
  <si>
    <t>402-202-6293</t>
  </si>
  <si>
    <t>67.241.91.68</t>
  </si>
  <si>
    <t>R_T6mSKPmVRt27z7H</t>
  </si>
  <si>
    <t>Science teaches students about themselves and the world around them. It can be a different approach to the world than is seen in arts, humanities, or social sciences. We see topics related to science nearly daily on the news and hopefully, learning about science will help people better understand these topics and make them better informed citizens.</t>
  </si>
  <si>
    <t>My goal is to provide students a base of understanding of science and hopefully give them confidence to look things up from reliable sources when then need to know and understand more about a science-related topic.</t>
  </si>
  <si>
    <t>Perhaps it is because instructors have not had time to investigate the material deeply enough to be properly informed. We spend years getting information about our science topic, but when I was a student these ethical and bias-based issues were not presented. It has taken extra time every semester to learn enough about the topics to be able to relay some of that information to my students.</t>
  </si>
  <si>
    <t>The worse-case scenario is complicated. Perhaps an example illustrates it best. Students may believe that because science had mistreated people of color in the past (Tuskegee syphilis experiments) then science still takes advantage of certain peoples.</t>
  </si>
  <si>
    <t>Baccalaureate Awarding Institution,Master's Awarding Institution,Public Institution</t>
  </si>
  <si>
    <t>New York</t>
  </si>
  <si>
    <t>Neurodiverse: ADHD
Religion: pagan</t>
  </si>
  <si>
    <t>Jan Trybula</t>
  </si>
  <si>
    <t>trybulj@potsdam.edu</t>
  </si>
  <si>
    <t>315-267-2258</t>
  </si>
  <si>
    <t>184.190.142.138</t>
  </si>
  <si>
    <t>R_3iqZuRRvxAhlHeZ</t>
  </si>
  <si>
    <t>Science teaches critical thinking skills, which will help students to navigate a world filled with information (and misinformation).</t>
  </si>
  <si>
    <t>My goal is for students to walk away from the course with basic science literacy about biological phenomena, and about how their behaviors and choices as citizens have outcomes that affect the Earth and humanity.  I'd also like them to understand the scientific method, and how to discern patterns and processes in the world through an "objective" lens (i.e. or at least as objective as humans can be).</t>
  </si>
  <si>
    <t>Most STEM faculty are of the dominant gender (male), race/ethnicity (white) and socioeconomic status (middle to upper class, educated), making it less probable that they have experienced the type of bias that negatively affects people from marginalized groups.  Also, science as taught in my generation didn't address issues of bias, except perhaps (and only a little bit) the contributions of women in science.</t>
  </si>
  <si>
    <t>That professors will do more harm than good, because they are not trained in inclusive pedagogy, or they are unaware of their own biases.</t>
  </si>
  <si>
    <t>Sharon Hall</t>
  </si>
  <si>
    <t>sharonjhall@asu.edu</t>
  </si>
  <si>
    <t>73.86.34.2</t>
  </si>
  <si>
    <t>R_vSUoTLZR0BB8NMt</t>
  </si>
  <si>
    <t>It helps them develop quantitative critical thinking skills and teaches them about the basis for all of the technology that they encounter in their daily lives. This understanding is critical if we are to train the next generation of scientists and have a general public that appreciates and supports science.</t>
  </si>
  <si>
    <t>I do not teach lower division courses.</t>
  </si>
  <si>
    <t>William Ludington</t>
  </si>
  <si>
    <t>ludington@carnegiescience.edu</t>
  </si>
  <si>
    <t>71.8.11.9</t>
  </si>
  <si>
    <t>R_1H2gsx24W4vasMA</t>
  </si>
  <si>
    <t>Through science, we gain a better understanding of our plant and the organisms within it, including each other and ourselves. This understanding has numerous applications to improving our health and well-being.</t>
  </si>
  <si>
    <t xml:space="preserve">I don't currently teach lower-division courses. </t>
  </si>
  <si>
    <t>155.138.10.4</t>
  </si>
  <si>
    <t>R_3D6EmTr0pdKqXz0</t>
  </si>
  <si>
    <t xml:space="preserve">It is important for students to learn science to improve their own critical thinking and reasoning skills.  As a society, we often listen to people that claim to be experts.  I want my students to be able to see the information and data themselves and come to their own conclusion.  </t>
  </si>
  <si>
    <t>In my lower division non-major courses, I hope to impart some basic biology while showing them the significance of biology in their everyday lives.  In my lower division courses for biology majors, we emphasize scientific thinking along with basics.</t>
  </si>
  <si>
    <t>I think many faculty are uneasy covering topics that may be seen as controversial.  They do not want to say the wrong thing or potentially send the wrong message.  In my department, most of my colleagues are white males so I think they have no place talking about those issues. 
I try to make a point of addressing inequities in science because I think it makes science more personal and I hope helps them to realize that some of these issues are being noticed and there is movement to make changes.  However, I could do more but I am not always aware of the issues.</t>
  </si>
  <si>
    <t>Potentially offending someone or misstating facts.</t>
  </si>
  <si>
    <t>First generation American</t>
  </si>
  <si>
    <t>Katherine Cottrell-Donahue</t>
  </si>
  <si>
    <t>kacottre@svsu.edu</t>
  </si>
  <si>
    <t>989-964-2061</t>
  </si>
  <si>
    <t>73.250.203.83</t>
  </si>
  <si>
    <t>R_28A4zkDITXamBmg</t>
  </si>
  <si>
    <t>So they can critically function in the 21st century</t>
  </si>
  <si>
    <t xml:space="preserve">Produce critical thinkers! </t>
  </si>
  <si>
    <t>69.180.189.154</t>
  </si>
  <si>
    <t>R_PXPhpED1ftMHoMF</t>
  </si>
  <si>
    <t>To enrich their lives and help them make decisions.</t>
  </si>
  <si>
    <t>Students are colleagues and we explore the science together - I want them to practice thinking scientifically and creatively about issues they care about.  The content is just the raw material.</t>
  </si>
  <si>
    <t>136.152.143.116</t>
  </si>
  <si>
    <t>R_80yQpBaddFzlEQh</t>
  </si>
  <si>
    <t xml:space="preserve">Science is the way that humans understand the natural/physical world. A basic understanding of scientific knowledge and approaches is essential to make informed decisions about health, climate change, and many other crucial issues facing individuals and society.  </t>
  </si>
  <si>
    <t xml:space="preserve">I don’t really teach lower division courses but my goal is to help students form a string foundation to integrate detailed understanding of cell structure and function. </t>
  </si>
  <si>
    <t>73.128.249.78</t>
  </si>
  <si>
    <t>R_1kNDNIsCQuLfxvu</t>
  </si>
  <si>
    <t>critical thinking skills
understanding of the scientific method
definition of "truth"
generally useful practical information for own health, planetary health, cosmos</t>
  </si>
  <si>
    <t>152.23.43.218</t>
  </si>
  <si>
    <t>R_2V3FnfvUQHWZPZr</t>
  </si>
  <si>
    <t>the scientific process is a useful model for testing ideas; questioning assumptions is important; knowing one's body and the natural world is important</t>
  </si>
  <si>
    <t>I only teach upper division courses</t>
  </si>
  <si>
    <t>146.226.244.34</t>
  </si>
  <si>
    <t>R_3oBfNlPrlgoRSAU</t>
  </si>
  <si>
    <t>Science is an important way to solve problems and understand the world.  The process can be misused, misunderstood, or misrepresented, so it is critical that all people should be scientifically literate.</t>
  </si>
  <si>
    <t>One very important outcome, whether in biology or general education science classes, is that students understand what science is and is not, can and cannot do.</t>
  </si>
  <si>
    <t>128.111.227.226</t>
  </si>
  <si>
    <t>R_2D1TxVmroTY8DbY</t>
  </si>
  <si>
    <t>To learn how to question assumptions, test hypotheses, design controlled experiments. To understand how we know things.</t>
  </si>
  <si>
    <t>73.148.31.58</t>
  </si>
  <si>
    <t>R_25z719BTmmK2BE4</t>
  </si>
  <si>
    <t>Science provides training in critical thinking, which is advantageous no matter what field of the workfoce a student enters.</t>
  </si>
  <si>
    <t xml:space="preserve">To provide students with an understanding of foundational knowledge that will help them in upper-level courses.  </t>
  </si>
  <si>
    <t>128.230.136.125</t>
  </si>
  <si>
    <t>R_1hQdTwYkIV97MOz</t>
  </si>
  <si>
    <t>128.230.196.187</t>
  </si>
  <si>
    <t>R_9AFauUdzOWc8TGF</t>
  </si>
  <si>
    <t>75.132.134.61</t>
  </si>
  <si>
    <t>R_1DSuMGDSgSPJmUS</t>
  </si>
  <si>
    <t xml:space="preserve">Science is integral to our world. Understanding how the world works is essential to becoming a good citizen and making informed choices. </t>
  </si>
  <si>
    <t>Get them excited about science and understand that science is a process, not a fact. I also focus a lot of effort on helping students learn relevant skills needed to be successful in the major.</t>
  </si>
  <si>
    <t>75.108.123.21</t>
  </si>
  <si>
    <t>R_OjqYWDdqsllrIRj</t>
  </si>
  <si>
    <t>to have a fundamental understanding of processes that drive their life including medicine, science, etc</t>
  </si>
  <si>
    <t>give them the basic vocabulary to understand biology</t>
  </si>
  <si>
    <t xml:space="preserve">I think for most people at this level of education they can't fully appreciate or comprehend these topics as they don't have enough scientific background knowledge.  Additionally, there isn't really enough time to cover these topics and they are only partially related to fundamental biological knowledge.  </t>
  </si>
  <si>
    <t xml:space="preserve">That we have to remove important science concepts to make time for ideologically aware material.  </t>
  </si>
  <si>
    <t xml:space="preserve">As with anything, I try to find different examples that hit home with the student.  </t>
  </si>
  <si>
    <t xml:space="preserve">I am an overweight, middle-aged, middle-class, white woman working in science (a male dominated field).  I am often the most educated person in the room while also being the least paid.  I constantly have to fight to ensure people do not underestimate me.  I wish I could walk around with my CV attached to my forehead!  </t>
  </si>
  <si>
    <t>Dr. Allison Wilkes St. Clair</t>
  </si>
  <si>
    <t>awilkes@bio.tamu.edu</t>
  </si>
  <si>
    <t>165.134.212.80</t>
  </si>
  <si>
    <t>R_6gveTAlO9Wpy1Rn</t>
  </si>
  <si>
    <t>Students should approach science as a way of thinking and of understanding the world around them. Science is a way to understand the natural world, and there is a specific philosophy for how we uncover new knowledge about the natural world (i.e., make hypotheses, test them, modify or reject them in light of new data). Students should be able to reason about natural phenomenon because we are part of the natural world - we are living beings that affect other living beings and non-living entities, and other living beings/non-living entities affect us. Understanding how we and other organisms/non-living entities function, and the ways in which we interact with each other, allows us to (hopefully) improve our world, for ourselves and other organisms.</t>
  </si>
  <si>
    <t>I want my students to readily apply foundational concepts to novel problems, and I want them to connect ideas across different topics and different levels of biological organization (e.g., how a mutation in a gene results in a different phenotype in an organism, whether that phenotype confers any fitness for that organism in a given environment, and whether selection might favor that phenotype and result in evolution). As a result, they can build upon a robust baseline knowledge as they continue with more advanced biology or science courses, or be able to think meaningfully about everyday life situations that involve biology.</t>
  </si>
  <si>
    <t>I think that faculty don't always know HOW to approach these topics in their classes. I think faculty today, especially younger faculty, are generally willing to teach these topics. It's more a matter of having knowledge and resources to integrate these topics with content, and to manage any possible discussion between/among instructors and students to be respectful and compassionate about sensitive topics. Some faculty may not address these topics because they are worried about "sacrificing content," but if they have support for making connections between these topics and typical content, it could increase buy-in for teaching these topics.</t>
  </si>
  <si>
    <t>It sparks disrespectful, potentially hostile arguments among students, or between students and faculty. This would negatively affect the classroom climate and potentially engagement with course material. I would like to learn ways to navigate potential conflicts.</t>
  </si>
  <si>
    <t>Post-Doctoral Researcher</t>
  </si>
  <si>
    <t>I have mental disorders (OCD and depression).</t>
  </si>
  <si>
    <t>Amanda Sebesta</t>
  </si>
  <si>
    <t>amanda.sebesta@slu.edu</t>
  </si>
  <si>
    <t>8.9.94.184</t>
  </si>
  <si>
    <t>R_1Q3nGgA2w8UhHVw</t>
  </si>
  <si>
    <t xml:space="preserve">Biologists ask and answer all kinds of questions about how life works, how it got to be this way, and how living things interact with each other and their environments.  We create the basic knowledge required to develop new medical treatments, provide food for the planet, improve our daily lives, and preserve our environment.  </t>
  </si>
  <si>
    <t>To teach them how to think about biology, encourage them to discover new things and enjoy learning. To teach foundational knowledge they will need in later classes.</t>
  </si>
  <si>
    <t>Some are too advanced for the basic content we have to cover (e.g. human genome editing). Mostly it's about time and ease of integrating it into the content.</t>
  </si>
  <si>
    <t>Retention of PEERs.</t>
  </si>
  <si>
    <t>Inability to cover all the content I want to. Actually, I already can't because I try to do so much - cover all of the Vision and Change core concepts, use active learning every day, require deep thinking and peer work, teach them about metacognition and study habits, etc., etc.</t>
  </si>
  <si>
    <t>religion/ethnicity</t>
  </si>
  <si>
    <t>97.116.119.46</t>
  </si>
  <si>
    <t>R_1pmakJVxspmVREL</t>
  </si>
  <si>
    <t xml:space="preserve">So they know how the world works, so they can be informed citizens, so they can support science in policy. </t>
  </si>
  <si>
    <t xml:space="preserve">Have students have a positive attitude toward science as something that is within their grasp. Understand the iterative nature of science. Enjoy science. </t>
  </si>
  <si>
    <t xml:space="preserve">I think some of it is the terms as they are defined here. I'm not sure I would call it "rare" to bring these issues up, if they are brought  up in 1/4 class periods (25%). I teach environmental science and environmental justice is a significant portion of the course. But I could imagine for other courses it may not be as relevant to every daily topic of the class. I also wonder if there isn't some diminishing returns if these issues are brought up 50% of the time or more (perhaps even causing entrenchment). </t>
  </si>
  <si>
    <t xml:space="preserve">Conversations going badly. Making students feel singled out. Non-constructive conversation. </t>
  </si>
  <si>
    <t>Deena Wassenberg</t>
  </si>
  <si>
    <t>deenaw@umn.edu</t>
  </si>
  <si>
    <t>6518150125</t>
  </si>
  <si>
    <t>208.66.208.205</t>
  </si>
  <si>
    <t>R_2CqO7zf8Klt2HbM</t>
  </si>
  <si>
    <t>From my vantage, the importance of learning STEM at undergraduate level is to gain familiarity with the ways engineers and scientists see the world, judge and marshal evidence, formulate arguments, solve problems innovatively.  Ideally, these ways complement the ways of other disciplines and expand the flexibility and openness of the student.</t>
  </si>
  <si>
    <t>My primary goal is to deepen the intellectual resources on which students can draw to contribute to the solution of complex challenges, whether societal, professional, or personal.  My approach to this goal involves helping students to do following: 1) think like life scientists, by reasoning with data and physical and chemical principles; 2) inquire, analyze, infer, and argue in a manner that coordinates belief and evidence and that avoids absolutism and premature cognitive commitments; and 3) adopt thinking dispositions that support creative thinking, deep understanding, collaboration, lifelong learning, and thriving amidst ambiguity and uncertainty.</t>
  </si>
  <si>
    <t>My answer reflects the class time during which explicit attention is given to topics such as disparities in access and environmental racism.  Additional attention not indicated by my answer is given through readings and written reflections that students compose on the readings.  Also, I tend to lack an agenda when the topics appear in class; i.e. I try to develop students' abilities to think about the topic rather than to inculcate a position on the topic -- how to think about challenging topics rather than what to think.</t>
  </si>
  <si>
    <t>I would fear coming across as saying "what to think" rather than developing "how to think."</t>
  </si>
  <si>
    <t>Taylor Allen</t>
  </si>
  <si>
    <t>taylor.allen@oberlin.edu</t>
  </si>
  <si>
    <t>216.222.190.63</t>
  </si>
  <si>
    <t>R_2YWgnDdxuENoDmF</t>
  </si>
  <si>
    <t>To best be able to contribute positively to society and their own well being</t>
  </si>
  <si>
    <t xml:space="preserve">For students to learn about, understand, and a gage in the process of science. To understand that science is about what we don’t know as much as it is about what we do know. To understand uncertainty. </t>
  </si>
  <si>
    <t>People don’t think they are the biological content they are to teach. They don’t have time because they think they have to cover a lot of content (I.e. what is known in biology)</t>
  </si>
  <si>
    <t>Student and or parent backlash</t>
  </si>
  <si>
    <t>Lesbian</t>
  </si>
  <si>
    <t>208.104.53.55</t>
  </si>
  <si>
    <t>R_2t56twbmIrYfAsg</t>
  </si>
  <si>
    <t>Distinguish science from democracy and policy and other approaches to life.</t>
  </si>
  <si>
    <t>Introduce students to biology as a research endeavor.</t>
  </si>
  <si>
    <t>It takes time for students to learn about the empirical nature of science which they must understand before they grasp these exceptions- otherwise they may be simply repeating what they are told without deep understanding. Of course these are hot topics that could make a course seem relevant but my goal is deep understanding of the empirical nature of science, and its relevance for improving the human condition. To me the most relevant of these topics initially is to ask who benefits from empirical studies in biology.</t>
  </si>
  <si>
    <t xml:space="preserve">Recruitment of broader representation into science </t>
  </si>
  <si>
    <t>Confused students who rote learn.</t>
  </si>
  <si>
    <t>Scaffolding discussion and research plans with CADE (conceptual analysis of disciplinary evidence) which incorporates social dimensions (Samarapungavan 2018).</t>
  </si>
  <si>
    <t xml:space="preserve">Professor Emerita </t>
  </si>
  <si>
    <t>69.174.155.41</t>
  </si>
  <si>
    <t>R_CdzbxIrRtEA1oBz</t>
  </si>
  <si>
    <t>So that they can better understand the world around them and make informed life decisions.</t>
  </si>
  <si>
    <t xml:space="preserve">Inspire a love of science and nurture intellectual curiosity. And of course, to help students understand biological concepts. </t>
  </si>
  <si>
    <t xml:space="preserve">I do not control the curriculum for the labs that I teach. I think our faculty focus on helping students get the basics in terms of biology content. I think the failure to address these topics is an oversight because most of our faculty are from white privileged backgrounds. It is not at the forefront of their minds, so they simply don’t address it. </t>
  </si>
  <si>
    <t xml:space="preserve">I don’t want science to threaten a student’s identity. I don’t want them leaving my class thinking that their values are wrong because science says so. </t>
  </si>
  <si>
    <t xml:space="preserve">I try to be kind and connect with my students on a more personal level. Before class starts, or if there is a lull, I will spend time getting to know them by asking about their day, their course load, their goals, or their families. </t>
  </si>
  <si>
    <t>Rosario Marroquin-Flores</t>
  </si>
  <si>
    <t>ramarro@ilstu.edu</t>
  </si>
  <si>
    <t>5059071045</t>
  </si>
  <si>
    <t>24.60.115.225</t>
  </si>
  <si>
    <t>R_1MT0oH27UAyJ51k</t>
  </si>
  <si>
    <t>It is a crucial part of understanding the world and our place in it
It is crucial to our own health and the health of the environment</t>
  </si>
  <si>
    <t xml:space="preserve">Students will
Learn about interactions among organisms and their environment 
Gain first-hand experience of ecosystems through fieldwork and observations of nature
Experience the scientific process by developing hypotheses, collecting data, graphing, and analyze and interpret results
Document personal learning process as well as the scientific method in a notebook
Increase communication skills by writing a paper in the scientific format, working in groups, giving presentations, and participating in class discussions and activities
Practice assessing personal work, the work of others, and how to receive and effectively use feedback to improve.
</t>
  </si>
  <si>
    <t>Most of us were not educated ourselves on these topics and don't feel like we have the tools to address them. It is hard to learn what we need to and gain the experience we feel we need to before we feel comfortable teaching it.</t>
  </si>
  <si>
    <t>Causing harm to students by bringing up things that are painful to them or causing too much attention on them</t>
  </si>
  <si>
    <t>Minor physical disability</t>
  </si>
  <si>
    <t>Marney Pratt</t>
  </si>
  <si>
    <t>mcpratt@smith.edu</t>
  </si>
  <si>
    <t>130.254.205.113</t>
  </si>
  <si>
    <t>R_1jrzDiSz3JDBeSs</t>
  </si>
  <si>
    <t xml:space="preserve">For science and allied health majors, they need to have a strong foundation in the basic sciences to follow their specialization.  For all students, science is a foundational service for the state of the world.   It impacts many different areas of a person's everyday life.  Understanding how scientists work, what science is (and is not) are very important skills for modern day life.  The current pandemic has shown us that is way to many ways. </t>
  </si>
  <si>
    <t xml:space="preserve">As I teach an introductory course (with no prereqs) for science and allied health majors, one of my biggest goals is for students to learn how to learn and become more metacognitive.  I use the topics in intro celll and mol biology to do this. Of course, this means that they also learn basic concepts that underlie biology.  However, many of my students have no idea how to learn, that they can learn, that struggle is a parting of learning, and how to monitor their learning.  So those are my main goals in the class.  </t>
  </si>
  <si>
    <t>I think that traditional textbooks, syllabi, course learning objective, often do not examine these issues.  I think that many faculty are not comfortable addressing these topics, assume they are taught in social science courses, or don't know enough themselves to address them.</t>
  </si>
  <si>
    <t>Not knowing how to handle discussions, student comments, that alienate students in my class.  How to handle the invertible micro-agressions that will occur.</t>
  </si>
  <si>
    <t>I am a fundamentalist Christian. Not something I talk about at work for obvious reasons.</t>
  </si>
  <si>
    <t>Sue Elen DeChenne-Peters</t>
  </si>
  <si>
    <t>sdechennepeters@georgiasouthern.edu</t>
  </si>
  <si>
    <t>912-344-3389</t>
  </si>
  <si>
    <t>192.54.99.4</t>
  </si>
  <si>
    <t>R_1FJnPRgZQLTk5A3</t>
  </si>
  <si>
    <t>It's not something that instructors were ever taught, so it's sometimes difficult to re-frame our thinking and teaching to include these important concepts.</t>
  </si>
  <si>
    <t>Erin Tran</t>
  </si>
  <si>
    <t>eehtran@umd.edu</t>
  </si>
  <si>
    <t>50.81.89.5</t>
  </si>
  <si>
    <t>R_vAhsaNup7E4zUxH</t>
  </si>
  <si>
    <t>Science is a particular way of knowing, a bias, that uses data, evidence, and replication to predict and explain natural world phenomena. Historically, the scientific bias has produced strides in human health, lifespan, understanding of disease, agricultural practices, and environmental stewardship. At the same time, being a human bias, science has produced repulsive and horrific outcomes. I want students to learn how science is done, sure, and that it's more than a "bag of facts," but I also want them to begin to believe they have some agency with this way of knowing about the natural world.</t>
  </si>
  <si>
    <t>In addition to the typical learning goals, prepare them for continuing coursework in science. But I especially focus on using data and evidence (instead of personal opinion) to support their claims, and with being okay with grappling with personal beliefs that the scientific way of knowing may challenge.</t>
  </si>
  <si>
    <t>I think there are two reasons. Most commonly, instructors may think "I don't have time, I already have so much content to teach." I think that's probably a front for, "I am uncomfortable teaching this because of the possible pushback from students, parents, chair, admin (etc.) or because I don't really know enough to do it justice."</t>
  </si>
  <si>
    <t>Students from this VERY white, VERY Christian part of the world become aware of the lives of people not like them, and how their lives differ in so many ways.</t>
  </si>
  <si>
    <t>Roughly in order of frequency of pushback: students, parents, chair, upper administrator, public.</t>
  </si>
  <si>
    <t>I use scientific practices: working with data, building and using models to make predictions or explanations, constructing arguments using evidence. By focusing on events, data, and evidence in my courses, I work to remove the "I am the expert and what I say goes" bias that I know they have.</t>
  </si>
  <si>
    <t>Nonbinary</t>
  </si>
  <si>
    <t>"straight"</t>
  </si>
  <si>
    <t>Anne-Marie Hoskinson</t>
  </si>
  <si>
    <t>amhoskinson@gmail.com</t>
  </si>
  <si>
    <t>99.69.17.250</t>
  </si>
  <si>
    <t>R_1mfkcC7rxqBlhCQ</t>
  </si>
  <si>
    <t>1) to have a better understanding of issues they face in their daily lives, i.e. GMO debate, vaccine debate, health issues, etc. 2) to understand how "experts" in science make the decisions they do</t>
  </si>
  <si>
    <t>1) basic understanding of core biological concepts, esp. the big ideas outlined in V&amp;C, 2) an appreciation that scientific "facts" are conclusions based on data, 3) an appreciation for the ways that science has not been perfect, but it is a field that benefits from diverse voices</t>
  </si>
  <si>
    <t>Faculty are too busy trying to "cover the content" / They don't think those issues should be covered in a biology course (I have seen this argument, specifically, wrt to a video I shared on the NABT FB page about science &amp; religion - https://youtu.be/jF8MaCaI4jQ - bc I specifically address science &amp; religion in my courses, and many teachers replied that talking about religion AT ALL is inappropriate in a science course)</t>
  </si>
  <si>
    <t>I will say something "wrong" (not scientifically wrong, but culturally wrong). In my classes, I always talk about science + religion, and the genetics of race, and I always feel like I'm walking on eggshells.</t>
  </si>
  <si>
    <t>Two-year Institution</t>
  </si>
  <si>
    <t>I went through the foster care system.</t>
  </si>
  <si>
    <t>76.109.152.238</t>
  </si>
  <si>
    <t>R_SJfPKOu0A0j21ON</t>
  </si>
  <si>
    <t xml:space="preserve">Science is a process by which we seek truth based on evidence. It’s important to understand truth for its own sake, but also so we can base important decisions on the best information available. </t>
  </si>
  <si>
    <t xml:space="preserve">To learn what science is and to begin thinking like a scientist—while also grasping basic concepts that can be applied to deeper questions. </t>
  </si>
  <si>
    <t>We weren’t taught them in school, and it’s hard to forge a new direction. Models for effective teaching are needed.</t>
  </si>
  <si>
    <t xml:space="preserve">Students benefit from seeing models of themselves in the sciences, and are more likely to be retained in the sciences. </t>
  </si>
  <si>
    <t>Students will complain they’re not getting enough content for the MCAT.</t>
  </si>
  <si>
    <t>Baccalaureate Awarding Institution,Master's Awarding Institution,Private Institution</t>
  </si>
  <si>
    <t>Non-tenured associated professor (no tenure at my institution)</t>
  </si>
  <si>
    <t>Neurodiverse (anxiety and ADHD)</t>
  </si>
  <si>
    <t>Cassandra Korte</t>
  </si>
  <si>
    <t>ckorte@lynn.edu</t>
  </si>
  <si>
    <t>5866516279</t>
  </si>
  <si>
    <t>141.213.179.216</t>
  </si>
  <si>
    <t>R_1Q4MUChJbiCEsrS</t>
  </si>
  <si>
    <t xml:space="preserve">So they can make informed decisions about voting, healthcare, and personal choices (like living close to work, taking public transit rather than driving, choosing solar or wind power, etc.). 
So they can accurately interpret scientific information from a variety of sources (news, social media, politicians, physicians, etc.). 
So they understand how scientific knowledge is constructed, and can critique or question what they hear, see, or read. </t>
  </si>
  <si>
    <t xml:space="preserve">My goal is to have all of my students grow in their abilities to do the things described above, and that t least some students will go on to STEM fields for graduate study and careers. 
For each class, I have a detailed set of learning objectives (too many to list here). </t>
  </si>
  <si>
    <t xml:space="preserve">I think these are seen as difficult to assess by science instructors. 
I think that science instructors see this work as belonging to a different field/area of expertise. 
I think that science instructors think that some of these topics are beyond their expertise AND they worry about not doing a good job with these topics or making things worse. </t>
  </si>
  <si>
    <t xml:space="preserve">An instructor unwittingly totally bungling it, by committing microaggressions or showing ignorance/arrogance, etc. </t>
  </si>
  <si>
    <t>Cindee Giffen</t>
  </si>
  <si>
    <t>cgiffen@umich.edu</t>
  </si>
  <si>
    <t>734-763-2618</t>
  </si>
  <si>
    <t>73.17.88.15</t>
  </si>
  <si>
    <t>R_2E4Z1YDqzgwOlo4</t>
  </si>
  <si>
    <t>It is how we learn about the world around us in a way that allows the world to "push back" against incomplete, inadequate, and/or incorrect ideas about how things work.</t>
  </si>
  <si>
    <t>My first responsibility is to help them learn content necessary for success in upper level classes along their chosen career path. Unfortunately the curriculum (which I do not set) is very dense, and that leaves little time for discussions of the process by which we come to know the content they learn. My opinion is that this is a serious shortcoming in the education of allied health education professionals. It's why so many nurses believe in therapeutic touch and why it's even remotely possible for some nurses to be broadly against vaccines. I try to mitigate this lack in the curriculum with asides and by addressing systematic errors in our thinking that have resulted from lack of diversity among scientists. It is SO frustrating not to have time to address these issues more fully.</t>
  </si>
  <si>
    <t>I think there are many reasons why faculty don't address issues of ideological awareness: belief that science is "objective" in the most rigid sense of the word, personal discomfort with the issues at hand, a sense that "it's not my job," blinders to privilege, lack of time, fear of blow-back from colleagues/chair... I'm sure there are more!</t>
  </si>
  <si>
    <t>1. It may make PEER students less able to perform (a la stereotype threat).
2. Some students with a few experiences with analyzing social issues in science are lead to dismiss science as a way of understanding the world. Most have been taught all along that science stands above and apart from society. Learning how embedded it is may lead some to see science as just another way of seeing the world. (I don't think it is-- I think it's the only way to interrogate the world that lets us determine some "truth" about the world outside.
3. I get fired since I'm only supposed to be teaching content in the simplist way possible. :(</t>
  </si>
  <si>
    <t>Connecticut</t>
  </si>
  <si>
    <t xml:space="preserve">Neurodiversity (ADD)
Female
</t>
  </si>
  <si>
    <t>Cindy Seiwert</t>
  </si>
  <si>
    <t>cseiwert@goodwin.edu</t>
  </si>
  <si>
    <t>8609132112</t>
  </si>
  <si>
    <t>47.34.247.120</t>
  </si>
  <si>
    <t>R_2QfHFVc01F8uZ1I</t>
  </si>
  <si>
    <t>Scientific methods are the most productive means of accruing knowledge about the world</t>
  </si>
  <si>
    <t xml:space="preserve">•	Apply knowledge from class and scientific literature to an experimental context.
•	Identify the purpose for and learn to use common biological equipment and techniques.
•	Synthesize general scientific concepts with specific taxonomic biology to identify underexplored questions of the natural world.
•	Construct testable hypotheses and make predictions regarding data that would support them.
•	Thoughtfully design, critically examine, and carefully conduct experiments to test hypotheses.
•	Gather data and use quantitative reasoning to statistically analyze experimental results.
•	Use graphs, statistics, and scientific writing to communicate results clearly and effectively.
•	Recognize that science is a human endeavor and is greatly improved by working collaboratively with scientists of diverse backgrounds and expertise.
</t>
  </si>
  <si>
    <t>They don't usually relate to the content and learning objectives I wish to cover on a day-to-day basis. 33% is a heck of a lot of coverage for an introductory STEM (i.e., non-humanities) course, so I don't consider my coverage by any means rare.</t>
  </si>
  <si>
    <t>It takes away from content coverage</t>
  </si>
  <si>
    <t>Mental health disability</t>
  </si>
  <si>
    <t>Cory Kohn</t>
  </si>
  <si>
    <t>CKohn@kecksci.claremont.edu</t>
  </si>
  <si>
    <t>6102164017</t>
  </si>
  <si>
    <t>152.38.174.90</t>
  </si>
  <si>
    <t>R_xscv4Q1aUcXT0oF</t>
  </si>
  <si>
    <t>Gain an understanding of natural world learning what is it, what it contains and how it works: from molecules to organisms.</t>
  </si>
  <si>
    <t xml:space="preserve">Familiarity with terms and basic processes of science as well as to increase in their ability to learn scientific concepts. </t>
  </si>
  <si>
    <t xml:space="preserve">We are focused on content and not learning process that shapes the entire student. </t>
  </si>
  <si>
    <t xml:space="preserve">That I present it incorrectly - in a biased or not ideologically aware way. </t>
  </si>
  <si>
    <t>Doctoral Awarding Institution,Faith-Based Institution,Private Institution,If you are unsure, provide the name of your institution:</t>
  </si>
  <si>
    <t>Stephanie Lambeth Mathews</t>
  </si>
  <si>
    <t>stephanie.l.mathews@gmail.com</t>
  </si>
  <si>
    <t>9196952674</t>
  </si>
  <si>
    <t>128.138.65.68</t>
  </si>
  <si>
    <t>R_sC3SN6LRhAcx21P</t>
  </si>
  <si>
    <t xml:space="preserve">If they are not science majors, learning science is critical in understanding our world and being knowledgeable about issues that may require voting! </t>
  </si>
  <si>
    <t>I want them to be able to evaluate claims they see or hear in the media, and have enough background and understanding of the science and how science is done that they are not fooled by incomplete or incorrect representations. Of course I also want them to learn the science required for them to succeed in the next course.</t>
  </si>
  <si>
    <t>Many people probably think they need to focus exclusively on content and that the social and ethical aspects belong in different kinds of courses or only for nonmajors.</t>
  </si>
  <si>
    <t>Worse case scenario is that I run out of time for content or that people ask why i'm teaching stuff that isn't actually the science content.</t>
  </si>
  <si>
    <t>104.58.145.128</t>
  </si>
  <si>
    <t>R_24o5A40jL1gMgBn</t>
  </si>
  <si>
    <t xml:space="preserve">So they can understand, interpret, and explain nature and its phenomena </t>
  </si>
  <si>
    <t xml:space="preserve">To understand science is methodical and rational, and its processes universal </t>
  </si>
  <si>
    <t>Maybe because the instructor does not know? Maybe the instructor avoids conict?  I really dont know about others motives.
I always mention gender inequality when talking about the path to DNA discovery
In mitosis I always talk about Henrietta Lacks
In human heredity. And others
But, I do not make these topics my focus. I just make them aware. There is plenty to teach in intro biology</t>
  </si>
  <si>
    <t>The worst is that instructors are not well prepared to deliver the message.
I think it will take lot of time to get instructors on board with a full ideological awareness agenda. 
Maybe a standing alone module could be implemented to contextualize these ideologies
Person, I always am reticent to act if I am not sure</t>
  </si>
  <si>
    <t>When talking about evolution by natural selection I always integrate heredity, which few refute, as the underlying mechanism explaining it. Students will rationalize this better. But this does not mean they will accept it.</t>
  </si>
  <si>
    <t>Juan Luis Mata</t>
  </si>
  <si>
    <t>jmata@southalabama.edu</t>
  </si>
  <si>
    <t>2514611750</t>
  </si>
  <si>
    <t>68.57.150.61</t>
  </si>
  <si>
    <t>R_2dgywyDFHPu71u4</t>
  </si>
  <si>
    <t xml:space="preserve">When students learn science they are learning how to process data, assess many variables and the impacts of those variables, </t>
  </si>
  <si>
    <t xml:space="preserve">my goal is for students to become skeptics, to learn to process information and data in a way that allows them to make informed decisions, to learn the scientific process of question asking and observing for the end goal of being able to design experiments/studies to answer a question and solve a problem even out side of "science"  </t>
  </si>
  <si>
    <t xml:space="preserve">the course is written in a way that it does not come up most of the time </t>
  </si>
  <si>
    <t xml:space="preserve">that the classroom will feel how the USA felt when Trump was elected </t>
  </si>
  <si>
    <t xml:space="preserve">I ask questions about theirs, i am carful to not project or assume, and I always praise students for sharing out even if the opinion is unpopular </t>
  </si>
  <si>
    <t>Doctoral Awarding Institution,Master's Awarding Institution,Public Institution,If you are unsure, provide the name of your institution:</t>
  </si>
  <si>
    <t>Black/African American,My race is:</t>
  </si>
  <si>
    <t>white sometimes, if I am registering for an exam</t>
  </si>
  <si>
    <t xml:space="preserve">physical appearance that is largely dictated by culture ex. black women love changing their hair and nails and will often to loud colors and bold designs. it is very cultural though often not looked at that way, but it is so unaccpeted that they won't do it or why ayway from the field because it won't be accepted </t>
  </si>
  <si>
    <t>Falon Humphries</t>
  </si>
  <si>
    <t>fkh1921@jagmail.southalabama.edu</t>
  </si>
  <si>
    <t>2514234678</t>
  </si>
  <si>
    <t>172.58.137.194</t>
  </si>
  <si>
    <t>R_3dFi9DkIr8eat2o</t>
  </si>
  <si>
    <t>Goodness this is a broad question. Students should understand the world around them.</t>
  </si>
  <si>
    <t>These days it is mostly non-majors, so my goal is to teach how they can better the environment across disciplines.</t>
  </si>
  <si>
    <t>They are uncomfortable and outside our realm of expertise. We're experts in natural science, not social science.</t>
  </si>
  <si>
    <t>They are often in the background of environmental issues.</t>
  </si>
  <si>
    <t>That I will unintentionally/unknowingly say something incorrect and be raked over the coals for it.</t>
  </si>
  <si>
    <t>The lower-level class is a large pit class. There is no real opportunity for individual customization. Upper-level classes are case-by-case.</t>
  </si>
  <si>
    <t>Doctoral Awarding Institution,Baccalaureate Awarding Institution,Master's Awarding Institution,Faith-Based Institution,Private Institution</t>
  </si>
  <si>
    <t>Genderfluid</t>
  </si>
  <si>
    <t>Bi or polysexual</t>
  </si>
  <si>
    <t>Socioeconomic. I grew up in a poor rural community. I still catch guff for my lack of refinement.</t>
  </si>
  <si>
    <t>174.211.36.0</t>
  </si>
  <si>
    <t>R_2rwkFIJWt88rrIi</t>
  </si>
  <si>
    <t>I mainly teach majors courses, so job skills has to be in the mix but also critical thinking skills to be a responsible citizen and for life satisfaction in several ways</t>
  </si>
  <si>
    <t>Skills, critical thinking,awareness, build toward later classedl</t>
  </si>
  <si>
    <t>Cannot speak for my colleagues</t>
  </si>
  <si>
    <t>If not done well, it may lose students who think it’s just so much “PC” whatever that means</t>
  </si>
  <si>
    <t>72.92.158.130</t>
  </si>
  <si>
    <t>R_2WORrN30c3UO1Fo</t>
  </si>
  <si>
    <t>1) As citizens they will be expected to vote on a variety of issues that will require a basic level of scientific understanding if they are to make rational choices.  2)it is a lot of fun</t>
  </si>
  <si>
    <t>For them to understand the basic mechanics and implications of evolution by Natural Selection.  For them to understand how their body works or doesn't work.  For them to understand the implications of a non-teleological view of Ecology</t>
  </si>
  <si>
    <t>I think that there are very real trade-offs in terms of time available and material to be covered.  In a 10 week term one has limited time to cover material.  If the course is called Biology and then the instructor spends much of the time on Sociology, Ethics, etc. students may feel justified in charging  the instructor with false advertising. It is  a delicate balance.  At the end of the day we want surgeons who are ethical, but they need to be surgeons.</t>
  </si>
  <si>
    <t>It becomes the dominant discussion.</t>
  </si>
  <si>
    <t>I have the luxury of spending a lot of one-on-one time with students. I have typically between 15 &amp; 20 "office hours" a week, and students tend to show up.</t>
  </si>
  <si>
    <t>Maine</t>
  </si>
  <si>
    <t>Staff,Other and/or detailed response:</t>
  </si>
  <si>
    <t>we don't have ranks. I teach</t>
  </si>
  <si>
    <t>I don't understand this question</t>
  </si>
  <si>
    <t>Citizenship status. Disability religion</t>
  </si>
  <si>
    <t>John Anderson</t>
  </si>
  <si>
    <t>jga@coa.edu</t>
  </si>
  <si>
    <t>207 2885015</t>
  </si>
  <si>
    <t>96.227.133.103</t>
  </si>
  <si>
    <t>R_Cm0JUjWLu61si2Z</t>
  </si>
  <si>
    <t xml:space="preserve">For our BIOL/ENVR majors, learning science is critical to their careers in science, and for our non-majors (for which I offer at least 2 courses per semester) understanding scientific information, scientific thinking, and how scientific knowledge is constructed is critical to their engagement as citizens in acting upon scientific recommendations (eg. wear a mask and get vaccinated against COVID) </t>
  </si>
  <si>
    <t xml:space="preserve">For our BIOL/ENVR majors my goal is to prepare them for the next science courses in our major, and for my non-majors (and the majors!) the broader goal is to help them to see scientific knowledge as something relevant and valuable in their lives as citizens after graduation.
</t>
  </si>
  <si>
    <t>Many Faculty (and the % is decreasing in my opinion stemming from my 28 years teaching post-secondary) are either (1) pedagogically ill-equipped to address effectively these concerns and feel it is safer to stick to their yellowing pages of lecture notes -- now in pptx format, (2) were raised upon and deeply devoted to the Vannevar Bush doctrine of the separation of "pure and applied" science (stemming from Truman's post-WW2 use of a-bombs on Japan and some scientists loudly objected [but not all]) due to which they would enjoin that all of that "messy social science stuff doesn't belong in my science class...", or worse (3) they are fundamentally white supremacists/anti-humanist/whatever, and, well, what do we do about that?  They have tenure...</t>
  </si>
  <si>
    <t>For me personally, I don't fear anything.   I am &amp;gt;20 years past tenure, and my Admin can't even take away my parking permit because I ride a bicycle to work.  But, to answer your question, forces outside of Academia have been mustering for decades to promote anti-diversity agendas (see my (3) to the 1st Q on this page), and they seem now to have MORE traction than ever on getting their messages heard (often by rioting [06Jan] or gunpoint [...fill in here]) while at the same time most of the rest of us are finally seriously trying to get it right.  So, my worst nightmare is about having to shut it all down in order to defend the basics of the Enlightenment -- that scientific knowledge exists.</t>
  </si>
  <si>
    <t>Lots of examples, but, e.g. I bring in other voices (e.g. articles, posts, blogs, videos, Youtubes, Frontline, invited speakers) to say their bit, and I can ask 3rd party "what do you think?"</t>
  </si>
  <si>
    <t>Heterosexual monogamous</t>
  </si>
  <si>
    <t>Bruce W Grant</t>
  </si>
  <si>
    <t>bwgrant@widener.edu</t>
  </si>
  <si>
    <t>610-316-2765</t>
  </si>
  <si>
    <t>138.86.122.235</t>
  </si>
  <si>
    <t>R_wYUdebzHGh0bwyJ</t>
  </si>
  <si>
    <t xml:space="preserve">To understand the processes of life; to be able to use the information they learn about themselves and the world around them to be an educated contributor in society. </t>
  </si>
  <si>
    <t xml:space="preserve">Differences in what students should get out of a class, not wanting to address controversial topics, teaching in a conservative red county, lack of knowledge, implicit biases </t>
  </si>
  <si>
    <t xml:space="preserve">Prepares students to be active citizens and raise their communities up. </t>
  </si>
  <si>
    <t xml:space="preserve">Students dropping the course/ </t>
  </si>
  <si>
    <t>Latino/Hispanic/Hispanic American,White/European American</t>
  </si>
  <si>
    <t>Karina Sanchez</t>
  </si>
  <si>
    <t>karina.sanchez@unco.edu</t>
  </si>
  <si>
    <t>8016315634</t>
  </si>
  <si>
    <t>66.243.217.110</t>
  </si>
  <si>
    <t>R_2uTYxiiJVhbrrBQ</t>
  </si>
  <si>
    <t>Critical thinking, greater understanding of their world</t>
  </si>
  <si>
    <t>Crítical thinking, greater understanding of their world and how it works</t>
  </si>
  <si>
    <t xml:space="preserve">They are rarely addressed because they are uncomfortable and frequently controversial </t>
  </si>
  <si>
    <t xml:space="preserve">To change a paradigm we must change the paradigm </t>
  </si>
  <si>
    <t xml:space="preserve">I get fired </t>
  </si>
  <si>
    <t xml:space="preserve">Writing assignments, presentations in class, present the material without discussion </t>
  </si>
  <si>
    <t>Human</t>
  </si>
  <si>
    <t>Miramanni Mishkin</t>
  </si>
  <si>
    <t>Miramanni@gmail.com</t>
  </si>
  <si>
    <t>9417806859</t>
  </si>
  <si>
    <t>107.77.204.11</t>
  </si>
  <si>
    <t>R_1dLAYAobxcj7Alv</t>
  </si>
  <si>
    <t>Science is one of the main ways we understand the world and how it works.</t>
  </si>
  <si>
    <t>To introduce students to the thinking and tools of science and to practice employing those.</t>
  </si>
  <si>
    <t>These topics are more easily addressed in upper division courses when students scientific background is more solid.</t>
  </si>
  <si>
    <t>Diversifying the representation of who scientists are could help all students see their potential.</t>
  </si>
  <si>
    <t>I am concerned about over-simplifying such material and not having the time or setting to help students process these materials.</t>
  </si>
  <si>
    <t>Marianna Wood</t>
  </si>
  <si>
    <t>mwood@bloomu.edu</t>
  </si>
  <si>
    <t>570-389-4666</t>
  </si>
  <si>
    <t>67.175.155.137</t>
  </si>
  <si>
    <t>R_1pntSfH9evLLejn</t>
  </si>
  <si>
    <t xml:space="preserve">Science helps students understand how and why their observations of the real world make sense. They learn problem solving and team work skills </t>
  </si>
  <si>
    <t xml:space="preserve">To guide students to ask questions and provide the tools so that they themselves can find solutions and not teach to the book. </t>
  </si>
  <si>
    <t xml:space="preserve">I specifically teach a lab course, we don’t cover super in depth the history or background behind experiments they conduct </t>
  </si>
  <si>
    <t xml:space="preserve">I do not have the proper training to cover such topics, maybe they would become more confused or question why it’s relevant </t>
  </si>
  <si>
    <t xml:space="preserve">When speaking about experiments try to include everyone formally as a class, walk around to ensure people feel included </t>
  </si>
  <si>
    <t xml:space="preserve">North Carolina </t>
  </si>
  <si>
    <t>H</t>
  </si>
  <si>
    <t>frogstype@gmail.com</t>
  </si>
  <si>
    <t>152.0.122.111</t>
  </si>
  <si>
    <t>R_3Uk5jJstszpQIYF</t>
  </si>
  <si>
    <t>Science helps you gain important life skills.</t>
  </si>
  <si>
    <t>I hope they feel encouraged and represented when thinking about embarking towards a STEM career.</t>
  </si>
  <si>
    <t>Sometimes they don’t fit into the curriculum of a particular course, but they should be address in at least half the entry level courses.</t>
  </si>
  <si>
    <t>It might encourage more students to get involved in the future of science, despite of its past.</t>
  </si>
  <si>
    <t>That some students might feel targeted in some way, especially when it comes to science and religion, and science and gender identity. Biological sex is something that has to be discussed, but I am terrified that that’ll make someone with a different gender identity feel less valid (when they’re not).</t>
  </si>
  <si>
    <t>I use a lot of case studies and classical experiments when teaching.</t>
  </si>
  <si>
    <t>OCD.</t>
  </si>
  <si>
    <t>Andrea Valcarcel</t>
  </si>
  <si>
    <t>andreavalcarcel13@gmail.com</t>
  </si>
  <si>
    <t>73.31.121.132</t>
  </si>
  <si>
    <t>R_3frU9y3cEiMNrny</t>
  </si>
  <si>
    <t>to be global citizens, to effect change (e.g. climate change, repro rights, etc.), to make informed decisions, to understand the process, biases, and strengths of science and why the general public can mistrust it (e.g. COVID19)</t>
  </si>
  <si>
    <t>for majors, to prepare them for the next level courses, build skills, teach them to think critically with the basics and apply to later courses or even novel scenarios presented within the same course.
for non-majors - see above</t>
  </si>
  <si>
    <t>lack of background/knowledge on the topic (we weren't necessarily taught that way so have nothing to model)
fear of getting it wrong or saying the wrong thing
not knowing how to facilitate that type of conversation or a discussion based class in general.</t>
  </si>
  <si>
    <t xml:space="preserve">being seen as preaching ideology rather than teaching science in context
not being able to handle, or not identifying, microagressions within the classroom or responding appropriately
not being able to weave it in as a foundation but rather looks forced or as a one off.
</t>
  </si>
  <si>
    <t>Private Institution,If you are unsure, provide the name of your institution:</t>
  </si>
  <si>
    <t>White/European American,My race is:</t>
  </si>
  <si>
    <t>Ashkenazi</t>
  </si>
  <si>
    <t xml:space="preserve">disability, neurodivergence
</t>
  </si>
  <si>
    <t>Dr. Tamara Johnstone-Yellin</t>
  </si>
  <si>
    <t>tyellin@bridgewater.edu</t>
  </si>
  <si>
    <t>5408285425</t>
  </si>
  <si>
    <t>72.182.108.178</t>
  </si>
  <si>
    <t>R_2QrNikEoniad31k</t>
  </si>
  <si>
    <t>Understanding the natural world we live in is deeply important for our lives. We learn about who we are, what is possible, and what the consequences of our actions may be.</t>
  </si>
  <si>
    <t>Building a foundation for further studies.</t>
  </si>
  <si>
    <t>I am building a foundation of knowledge of the basics: cells, macromolecules, genes, evolutionary processes, etc. Some of the topics you list are ones that are central in my UPPER- division classes.</t>
  </si>
  <si>
    <t xml:space="preserve">It will decrease focus on, and student learning of, living systems and how they operate. </t>
  </si>
  <si>
    <t>Mental illness, non-neurotypical, mobility-impaired and atheist.</t>
  </si>
  <si>
    <t>Daniel Taub</t>
  </si>
  <si>
    <t>Taubd@southwestern.edu</t>
  </si>
  <si>
    <t>5128631583</t>
  </si>
  <si>
    <t>144.13.254.69</t>
  </si>
  <si>
    <t>R_w5gdWcIWAbJMclX</t>
  </si>
  <si>
    <t>Science is one of the fundamental ways of knowing about the world (it's not the only epistemology, but it's an important one). For majors, understanding scientific principles and practices will support their entire career, for non-majors, understanding how scientific advances are made and scientific understanding is gained is crucial to avoid situations like the current anti-vaccine movement in the future.</t>
  </si>
  <si>
    <t>-Understand the morphology, physiology, and evolution of the organisms that are the class focus (for me, it's plants)
-understand and be able to apply scientific reasoning to solve problems</t>
  </si>
  <si>
    <t>Many of these topics don't "fit" in the curriculum of the lower division courses I teach (i.e., plant sciences). A discussion of eugenics seems out of place in a plant bio course for environmental science majors -seems out of place. However, topics like environmental racism are a good fit for that class.</t>
  </si>
  <si>
    <t>Wisconsin</t>
  </si>
  <si>
    <t>Socioeconomic status, but weakly</t>
  </si>
  <si>
    <t>Keith Gilland</t>
  </si>
  <si>
    <t>gillandk@uwstout.edu</t>
  </si>
  <si>
    <t>7152323696</t>
  </si>
  <si>
    <t>209.114.111.230</t>
  </si>
  <si>
    <t>R_3rZLGA1reWrxzoF</t>
  </si>
  <si>
    <t>Science is - or should be - just as fundamental to a functioning citizenry as math, reading, and writing.</t>
  </si>
  <si>
    <t xml:space="preserve">I currently teach biology majors, so I want them to see themselves as scientists (science identity) and feel that they are capable of doing science now and can get better in the future (science process skills and science self-efficacy). When I taught biology labs for non-science majors, my goal was for them to understand how science is done and how the scientific method works so they could go on to be science literate teachers and voters. </t>
  </si>
  <si>
    <t>Speaking for myself, I am pretty comfortable teaching many of these topics - and do teach them- in my upper division courses. However, I am pre-tenure and I work at a conservative university in a very conservative state. This means the chances of a freshman or sophomore complaining about "indoctrination" to the administration can and does happen. So I tread carefully in my lower division course as do many of my colleagues, if they even think to talk about them at all.</t>
  </si>
  <si>
    <t>I'm denied tenure for my "non-traditional" teaching methods and topics.</t>
  </si>
  <si>
    <t>Kansas</t>
  </si>
  <si>
    <t>Lorelei Patrick</t>
  </si>
  <si>
    <t>lepatrick@fhsu.edu</t>
  </si>
  <si>
    <t>69.6.101.177</t>
  </si>
  <si>
    <t>R_2QGmr7Epb1AQjJI</t>
  </si>
  <si>
    <t>To be able to understand and trust advances in science, such as new medicines and endangered species laws, and to be able to test their questions later in life based on trying different options and seeing the results</t>
  </si>
  <si>
    <t>They should understand the ideas on controls and experimental treatments, they should broadly be introduced to biology at different levels (molecules to ecosystems), and should have a basic understanding on the principles behind these different levels</t>
  </si>
  <si>
    <t xml:space="preserve">I just became aware of the issues and have not yet incorporated them into all of my classes, but I am working on this. Also, one third of the semester should not be considered "rarely". I will have two weeks solely addressing bias in ecology next semester but this still is less than 1/3 of the class. </t>
  </si>
  <si>
    <t>I fear that POC students will be uncomfortable while I discuss the biases</t>
  </si>
  <si>
    <t>I include the history of the discipline as material in the lecture</t>
  </si>
  <si>
    <t>Non-tenure Track Faculty,Other and/or detailed response:</t>
  </si>
  <si>
    <t>Visiting Assistant Professor</t>
  </si>
  <si>
    <t>I am a woman, have a speech impediment, and suffer from mental illness</t>
  </si>
  <si>
    <t>khoffmann@stlawu.edu</t>
  </si>
  <si>
    <t>23.114.34.215</t>
  </si>
  <si>
    <t>R_1ow0K3V3MxvV8vd</t>
  </si>
  <si>
    <t>An understanding of science is essential to being a well-informed citizen and member of the community.</t>
  </si>
  <si>
    <t>Critical thinking, comfort with quantitative analysis, course-specific learning objectives</t>
  </si>
  <si>
    <t>I am a graduate student instructor and have no control over the curriculum I teach.   When I have brought this topic up with the instructors of record they have not been open to my suggestions.</t>
  </si>
  <si>
    <t>A graduate student instructor was dismissed from the university for teaching critical race theory in her English class.</t>
  </si>
  <si>
    <t>Lots of asking questions and listening with awareness to student responses.</t>
  </si>
  <si>
    <t>I am a non-traditional early-career scientist and graduate student (older student returning to graduate school after working for many years).  I also have a disability.</t>
  </si>
  <si>
    <t>Audrey McCombs</t>
  </si>
  <si>
    <t>amccombs@iastate.edu</t>
  </si>
  <si>
    <t>73.33.32.251</t>
  </si>
  <si>
    <t>R_OBTx94WMOzv52PD</t>
  </si>
  <si>
    <t>Gay</t>
  </si>
  <si>
    <t>denise.gemmellaro@gmail.com</t>
  </si>
  <si>
    <t>129.89.231.63</t>
  </si>
  <si>
    <t>R_2AECMoYSxFvfEk6</t>
  </si>
  <si>
    <t>Both as part of their general education (as a way of knowing) and as a specific component of a specialized education.</t>
  </si>
  <si>
    <t>To have students understand the process and the basic body of knowledge.</t>
  </si>
  <si>
    <t>They aren't well covered in textbooks.  The lecturers have no mandate to do this.  The lecturers have no familiarity with these issues.</t>
  </si>
  <si>
    <t>It engages students to a much greater degree</t>
  </si>
  <si>
    <t>It leads to conflict that most instructors aren't well equipped to manage.</t>
  </si>
  <si>
    <t>Doctoral Awarding Institution,If you are unsure, provide the name of your institution:</t>
  </si>
  <si>
    <t>male</t>
  </si>
  <si>
    <t>citizenship status</t>
  </si>
  <si>
    <t>teach three activities, provide your survey link to my students, but NOT willing to complete the 1 hour interview.</t>
  </si>
  <si>
    <t>John Berges</t>
  </si>
  <si>
    <t>berges@uwm.edu</t>
  </si>
  <si>
    <t>4142293258</t>
  </si>
  <si>
    <t>65.191.74.101</t>
  </si>
  <si>
    <t>R_2qjG1zJQ3oMbX2J</t>
  </si>
  <si>
    <t>Understand their bodies and their world and the connections between everything living and non living on earth. Make educated and informed decisions about life from heath issues to human impact and conservation issues.</t>
  </si>
  <si>
    <t xml:space="preserve">Give them a sound grounding in the specific topics of the course so they are well prepared for upper level courses and to apply knowledge and skills as a member of society </t>
  </si>
  <si>
    <t xml:space="preserve">Not sure, I address them in part because my undergraduate professors addressed them so I expect them to be part of the curriculum. If I had not experienced it as a student maybe I would not expect it of myself? </t>
  </si>
  <si>
    <t xml:space="preserve">Today’s awareness is tomorrow’s ideological boogie man bias </t>
  </si>
  <si>
    <t xml:space="preserve">Previous question should be an open response as some topics are better presented as lecture and other topics are better as various forms of interaction.
I do not choose teaching strategy based on identity politics. I assume students are there to learn and try to understand where they are and reach them there </t>
  </si>
  <si>
    <t>Primarily Minority-Serving Institution</t>
  </si>
  <si>
    <t>Disability is not an identity it is a fact of life. Sex is not an identity it is also a fact of life. Gender and race are social constructs that are often used to discriminate and disenfranchise people.</t>
  </si>
  <si>
    <t>50.49.158.77</t>
  </si>
  <si>
    <t>R_3fOTAQd4d40ehBF</t>
  </si>
  <si>
    <t xml:space="preserve">To navigate current societal policies and medical resources, individuals must understand the process and logic of the scientific process. </t>
  </si>
  <si>
    <t xml:space="preserve">1)	Develop a conceptual framework that encompasses the diversity of disciplines that make up modern biology, based on the 5 core concepts of biology (Evolution, Structure and Function, Information Flow, Energy Metabolism, and Living Systems.)
2)	Develop a metacognitive awareness of yourself as learner.
3)	Articulate, in your own words, a reasonable definition for what constitutes science and use examples to describe how science literacy is important in everyday life. 
4)	Develop the tools to analyze and the vocabulary to talk about how biological knowledge can be misappropriated or misunderstood, and which can perpetuate inequality at the interpersonal, institutional, and cultural level.
</t>
  </si>
  <si>
    <t>comfort levels, the perception that science must be objective and not subjective, and lack of understanding of the connectedness of these issues</t>
  </si>
  <si>
    <t xml:space="preserve">Students understand that biology is meaningful in ways they never expected.  That instead of taking the course for a requirement, they understand that there is a bigger purpose to their learning in the class. </t>
  </si>
  <si>
    <t xml:space="preserve">That I am not able to effectively communicate with an excessively conservative ideologically entrenched student </t>
  </si>
  <si>
    <t xml:space="preserve">Case studies, reflection, weekly written assignments based in introduction of new ideas. </t>
  </si>
  <si>
    <t>any</t>
  </si>
  <si>
    <t>Jean Cardinale</t>
  </si>
  <si>
    <t>cardinale@alfred.edu</t>
  </si>
  <si>
    <t>6078712785</t>
  </si>
  <si>
    <t>199.4.134.241</t>
  </si>
  <si>
    <t>R_SN3jYcfO70d0VkB</t>
  </si>
  <si>
    <t>1. To learn how to learn and think
2. To learn certain concepts important for all citizens to know
3. To complement education in other areas and contribute to them
4. To discern if a science-related profession or avocation is appropriate</t>
  </si>
  <si>
    <t>To help students understand the relevance of science to their own life</t>
  </si>
  <si>
    <t>1. Time limitations (work on other material)
2. Lack of familiarity with topics on my part
3. Concern over student acceptance of the need for such discussion (resistance)</t>
  </si>
  <si>
    <t>I suppose "worst-case" is that I say something that is racist or factually wrong, and cause trauma to a student as well as alienating others, even maybe triggering disciplinary action against me
An all-too-likely scenario is that my students silently "check out," assuming that I am biased, willing to put "ideology" over sound education.</t>
  </si>
  <si>
    <t>Iowa</t>
  </si>
  <si>
    <t>Paul Weihe</t>
  </si>
  <si>
    <t>weihep@central.edu</t>
  </si>
  <si>
    <t>gender</t>
  </si>
  <si>
    <t>race</t>
  </si>
  <si>
    <t>inst_type</t>
  </si>
  <si>
    <t>state</t>
  </si>
  <si>
    <t>time_at_inst</t>
  </si>
  <si>
    <t>rank</t>
  </si>
  <si>
    <t xml:space="preserve">gender </t>
  </si>
  <si>
    <t>sexuality</t>
  </si>
  <si>
    <t>first-gen</t>
  </si>
  <si>
    <t>other_identity</t>
  </si>
  <si>
    <t>willingness</t>
  </si>
  <si>
    <t>name</t>
  </si>
  <si>
    <t>email</t>
  </si>
  <si>
    <t>phone</t>
  </si>
  <si>
    <t>New Hampshire</t>
  </si>
  <si>
    <t>Virginia</t>
  </si>
  <si>
    <t>Arizona</t>
  </si>
  <si>
    <t>South Dakota</t>
  </si>
  <si>
    <t>New Jersey</t>
  </si>
  <si>
    <t>Sorting ID</t>
  </si>
  <si>
    <t>Sort</t>
  </si>
  <si>
    <t xml:space="preserve">Exam </t>
  </si>
  <si>
    <t>HAVING READ THE INFORMATION PROVIDED, YOU MUST DECIDE WHETHER OR NOT YOU WISH TO PARTICIPATE IN THIS RESEARCH STUDY. CLICKING â€œI CONSENTâ€ SHOWS YOUR WILLINGNESS TO PARTICIPATE.</t>
  </si>
  <si>
    <t>Please enter your Auburn University email in the space below.</t>
  </si>
  <si>
    <t>Have you had any of the following technical challenges with this online proctored exam? Select all that apply. - Selected Choice</t>
  </si>
  <si>
    <t>Have you had any of the following technical challenges with this online proctored exam? Select all that apply. - Other. Fill in the blank. - Text</t>
  </si>
  <si>
    <t>Please explain your greatest concern regarding taking today's online-proctored exam.</t>
  </si>
  <si>
    <t>How concerned are you about the concern you just wrote about? - Selected Choice</t>
  </si>
  <si>
    <t>How concerned are you about the concern you just wrote about? - Other - Text</t>
  </si>
  <si>
    <t>When taking this exam remotely with online proctoring (e.g. LockDown browser and webcam), what percentage of your classmates do you believe were cheating? - Percent of students cheating</t>
  </si>
  <si>
    <t>Finish the sentence: Compared to face-to-face proctoring for this exam, I think that the use of online proctoring (e.g. LockDown) for this exam...</t>
  </si>
  <si>
    <t>Finish the sentence: I think that the ability to use notes on this exam...</t>
  </si>
  <si>
    <t>Finish the sentence: The ability to use notes on this exam...</t>
  </si>
  <si>
    <t>Finish the sentence: Since I was allowed to take this exam using my notes, I think I studied...</t>
  </si>
  <si>
    <t>Finish the sentence: Since students in our class were allowed to take this test using their notes, I think the other students studied..</t>
  </si>
  <si>
    <t>How do you think you studied differently for this open-note test compared to how you would study for a closed-note test?</t>
  </si>
  <si>
    <t>Did not study for this open-note test</t>
  </si>
  <si>
    <t xml:space="preserve">Studied less or at a later time point for the open-note test as compared to a closed-note test </t>
  </si>
  <si>
    <t>Studied the same amount or the same way for the open-note test as they do for closed-note tests</t>
  </si>
  <si>
    <r>
      <t xml:space="preserve">Focused more on understanding/concepts rather than memorization  or details for this open-note test compared to a closed-note test. </t>
    </r>
    <r>
      <rPr>
        <b/>
        <sz val="11"/>
        <color rgb="FFFF0000"/>
        <rFont val="Calibri"/>
        <family val="2"/>
        <scheme val="minor"/>
      </rPr>
      <t>Big picture mention as well.</t>
    </r>
  </si>
  <si>
    <t>Less anxiou for this open-note test than for a closed-note test</t>
  </si>
  <si>
    <t xml:space="preserve">Prepared notes more, or focused on organization and location of information in notes. Also includes relying on notes for the test. </t>
  </si>
  <si>
    <t>Studied more</t>
  </si>
  <si>
    <t xml:space="preserve">Used external resources such as SI sessions or study guides. </t>
  </si>
  <si>
    <t>Exam 1</t>
  </si>
  <si>
    <t>I CONSENT</t>
  </si>
  <si>
    <t>stg0021@auburn.edu</t>
  </si>
  <si>
    <t>none.</t>
  </si>
  <si>
    <t>Not all at that concerned</t>
  </si>
  <si>
    <t>Had no impact on difficulty for other students to cheat</t>
  </si>
  <si>
    <t>had no effect on my exam score</t>
  </si>
  <si>
    <t>Greatly raised my levels of test anxiety</t>
  </si>
  <si>
    <t>Much less for this exam than I would have if I weren't able to use my notes</t>
  </si>
  <si>
    <t>The same amount as they would study for a test taken without the use of notes</t>
  </si>
  <si>
    <t>I did not study, nor did I use my notes.</t>
  </si>
  <si>
    <t xml:space="preserve">ZAP0009@auburn.edu
</t>
  </si>
  <si>
    <t>Dont like when the camera is on scatches me out</t>
  </si>
  <si>
    <t>Very concerned</t>
  </si>
  <si>
    <t>Made it much more difficult for other students to cheat</t>
  </si>
  <si>
    <t>Greatly decreased my exam score</t>
  </si>
  <si>
    <t>Much less for this exam than they would have if they weren't able to use their notes</t>
  </si>
  <si>
    <t>Didn't really stuy for this test. Cant print out over 200 slides</t>
  </si>
  <si>
    <t>jcb0092@auburn.edu</t>
  </si>
  <si>
    <t>Loss of internet connection.</t>
  </si>
  <si>
    <t>Slightly concerned</t>
  </si>
  <si>
    <t>Slightly Improved my exam score</t>
  </si>
  <si>
    <t>Had no effect on my levels of test anxiety</t>
  </si>
  <si>
    <t>Slightly less for this exam than I would have if I weren't able to use my notes</t>
  </si>
  <si>
    <t>Slightly less for this exam than they would have if they weren't able to use their notes</t>
  </si>
  <si>
    <t>I studied less and focused on where to find topics in my notes.</t>
  </si>
  <si>
    <t>akz0003@auburn.edu</t>
  </si>
  <si>
    <t>When I got on, the check they did went really slowly and they asked me to pay for something that I didn't have to purchase previously when taking the practice quiz. It didn't actually hurt me in any way, it was just fairly stressful because I lost time on the exam.</t>
  </si>
  <si>
    <t>Moderately concerned</t>
  </si>
  <si>
    <t>Slightly reduced my levels of test anxiety</t>
  </si>
  <si>
    <t>The same amount as I would study for an exam taken without the use of notes</t>
  </si>
  <si>
    <t>I will be honest, I forgot it was open note until this morning, so I studied for the exam like I would have taken it without notes. However, I plan to continue studying as if I can't use my notes and then when I take the test, I usually use them as more of a confirmation tool rather than to find the answers.</t>
  </si>
  <si>
    <t>waw0022@auburn.edu</t>
  </si>
  <si>
    <t>I didn't have a concern.</t>
  </si>
  <si>
    <t>amc0168@auburn.edu</t>
  </si>
  <si>
    <t>N/A</t>
  </si>
  <si>
    <t>wmg0021@auburn.edu</t>
  </si>
  <si>
    <t xml:space="preserve">Background noise being percieved as cheating
</t>
  </si>
  <si>
    <t>Made it slightly easier for other students to cheat</t>
  </si>
  <si>
    <t>Greatly reduced my levels of test anxiety</t>
  </si>
  <si>
    <t>I would have spent more time trying to memorize insignificant minutia instead of focusing on larger concepts and themes had it been closed notes.</t>
  </si>
  <si>
    <t>paw0028@auburn.edu</t>
  </si>
  <si>
    <t xml:space="preserve">I did not know about the PayPal expense at the beginning of the exam. However, I paid and took the exam immediately. Once I finished the exam, there was an announcement saying that we will not use lockdown for this exam even though I had already finished. </t>
  </si>
  <si>
    <t>Made it slightly more difficult for other students to cheat</t>
  </si>
  <si>
    <t>Greatly improved my exam score</t>
  </si>
  <si>
    <t xml:space="preserve">I was familiar with all the concepts of the material and knew the gist of each topic but I did no know every single detail of the topic which is different than if it were a closed note test. </t>
  </si>
  <si>
    <t>jcb0142@auburn.edu</t>
  </si>
  <si>
    <t>Am not familiar with how the software works</t>
  </si>
  <si>
    <t>Had to pay for the lockdown browser despite having free Honorlock accounts through the university.</t>
  </si>
  <si>
    <t>sas0176@auburn.edu</t>
  </si>
  <si>
    <t xml:space="preserve">I know we are allowed to use our notes while taking the exam, but I am worried I will be "flagged" for cheating because of it. </t>
  </si>
  <si>
    <t>I focused on understanding rather than memorizing the material.</t>
  </si>
  <si>
    <t>jnb0046@auburn.edu</t>
  </si>
  <si>
    <t xml:space="preserve">My greatest concern has nothing to do with the proctoring, but I suck at biology and so I bombed the exam. </t>
  </si>
  <si>
    <t xml:space="preserve">I think I studied basically the same, but not with as much intent as I usually do. </t>
  </si>
  <si>
    <t>kem0134@auburn.edu</t>
  </si>
  <si>
    <t>Other. Fill in the blank.</t>
  </si>
  <si>
    <t>buying the webcam</t>
  </si>
  <si>
    <t>I had notes but didnt use them because I did not want to have my test locked down. I did bad on the exam</t>
  </si>
  <si>
    <t>I just put a bunch of stuff I had trouble with</t>
  </si>
  <si>
    <t>rgp0011@auburn.edu</t>
  </si>
  <si>
    <t>Didn't know about payment before test so had to run and get my debit card to pay before, resulting in loss of a few minutes</t>
  </si>
  <si>
    <t>Before I was able to take the exam, I had to pay for the webcam. I didn't know this would popup now and wish it could've been purchased before hand to keep from becoming a distractant and taking time</t>
  </si>
  <si>
    <t xml:space="preserve">I made sure I kept my notes organized. Instead of trying to memorize the material, I was able to focus much more on applying the material </t>
  </si>
  <si>
    <t>sqj0002@auburn.edu</t>
  </si>
  <si>
    <t xml:space="preserve">No concerns </t>
  </si>
  <si>
    <t xml:space="preserve">I studied more conceptual and application scenarios than I would with a closed-note test. </t>
  </si>
  <si>
    <t>ecr0039@auburn.edu</t>
  </si>
  <si>
    <t>Internet connection was too slow,Am not familiar with how the software works</t>
  </si>
  <si>
    <t>paying $15 to take the exam, when Honorlock is free</t>
  </si>
  <si>
    <t>I still studied a good amount, but I definitely did not do the extra studying I typically do with closed-note tests</t>
  </si>
  <si>
    <t>clc0161@auburn.edu</t>
  </si>
  <si>
    <t>The amount of time studied.</t>
  </si>
  <si>
    <t>maw0143@auburn.edu</t>
  </si>
  <si>
    <t>lockdown glitches or interntet problems</t>
  </si>
  <si>
    <t>I didn't really study different than I usually do because I always take alot of notes for my classes. If anything, it made me learn the material even more since I wanted good notes going into the exam.</t>
  </si>
  <si>
    <t>rjm0058@auburn.edu</t>
  </si>
  <si>
    <t>The test said it detected my wifi was slow initially, but I had no problems while taking the test with internet connection.</t>
  </si>
  <si>
    <t>I studied the same as I would for a closed-notes test.</t>
  </si>
  <si>
    <t>leh0073@auburn.edu</t>
  </si>
  <si>
    <t xml:space="preserve">Had to pay 15 dollars </t>
  </si>
  <si>
    <t>Focused on reading and organizing my notes and instead of memorizing them all</t>
  </si>
  <si>
    <t>gwr0007@auburn.edu</t>
  </si>
  <si>
    <t>I have a painting in my background that sometimes gets flagged because it thinks there is another person in my room.</t>
  </si>
  <si>
    <t>I believe I covered more of the material by making sure I had everything written down and if I didn't get to use notes, I may have overlooked some of the material that may have been useful to know.</t>
  </si>
  <si>
    <t>ord0005@auburn.edu</t>
  </si>
  <si>
    <t xml:space="preserve">I am just overall a horrible test taker </t>
  </si>
  <si>
    <t>Slightly raised my levels of test anxiety</t>
  </si>
  <si>
    <t>Much more for this exam than I would have if I weren't able to use my notes</t>
  </si>
  <si>
    <t xml:space="preserve">I don't know because the test was very difficult with my notes </t>
  </si>
  <si>
    <t>ref0027@gmail.com</t>
  </si>
  <si>
    <t>Did not really have one</t>
  </si>
  <si>
    <t>I would have studied more for the closed note than I would open note.</t>
  </si>
  <si>
    <t>rsp0013@auburn</t>
  </si>
  <si>
    <t>I tried to take the test in the SAC building but the internet wasn't working in there for me so I had to head home in like 4 minutes before the test started and ended up starting alittle late.</t>
  </si>
  <si>
    <t>Test was good, proctoring system didn't mess up or anything.</t>
  </si>
  <si>
    <t>I studied more of the concepts instead of memorizing terms and such.</t>
  </si>
  <si>
    <t>rdp0022@auburn.edu</t>
  </si>
  <si>
    <t>everything went smooth</t>
  </si>
  <si>
    <t>I should have studied more</t>
  </si>
  <si>
    <t>pes0022@auburn.edu</t>
  </si>
  <si>
    <t>I did not have any concerns with the proctoring system, but I am curious on why we had to pay $15 to download an anti-cheating software when many of us already have Honorlock (the same thing but is free).</t>
  </si>
  <si>
    <t xml:space="preserve">With this open- note test, I completed the study guide the SI provided and looked over a few notes. For a closed- notes test, I would have studied my notes and gone over all the slides for maybe two hours. </t>
  </si>
  <si>
    <t>cce0018@auburn.edu</t>
  </si>
  <si>
    <t xml:space="preserve">I feel it would've gone better if everyone was required to use the browser instead of only the people who were willing to pay today. I feel it is rather unfair in a way. I paid to take it today, then when I finished I see the messages that the browser restrictions have been removed and some people did not have to use it and pay today. </t>
  </si>
  <si>
    <t>mre0023@auburn.edu</t>
  </si>
  <si>
    <t>Wasn't aware we had to pay.</t>
  </si>
  <si>
    <t>I studied more with applying the concepts than just memorizing them.</t>
  </si>
  <si>
    <t>jke0017@auburn.edu</t>
  </si>
  <si>
    <t>proctoring software would not run properly</t>
  </si>
  <si>
    <t>I would of put more hours of studying in for the test.</t>
  </si>
  <si>
    <t>get0014@auburn.edu</t>
  </si>
  <si>
    <t>Had to pay $15 randomly at the start</t>
  </si>
  <si>
    <t xml:space="preserve">Just making the payment without knowing I would have to beforehand </t>
  </si>
  <si>
    <t xml:space="preserve">This studying was making sure my notes were very thorough and I understood everything I wrote whereas other studying time is usually spent memorizing. </t>
  </si>
  <si>
    <t>jet0061</t>
  </si>
  <si>
    <t>Slightly more for this exam than they would have if they weren't able to use their notes</t>
  </si>
  <si>
    <t>sam0183@auburn.edu</t>
  </si>
  <si>
    <t>If it disconected during an exam I was taking</t>
  </si>
  <si>
    <t xml:space="preserve">I would have studied a bit more for a closed note test </t>
  </si>
  <si>
    <t>ljs0036@auburn.edu</t>
  </si>
  <si>
    <t>I did not read your email</t>
  </si>
  <si>
    <t>Made it much easier for other students to cheat</t>
  </si>
  <si>
    <t>Nothing really.</t>
  </si>
  <si>
    <t xml:space="preserve">hlb0036@auburn.edu
</t>
  </si>
  <si>
    <t>I made more notes and took more detailed notes which led to me reading and writing more information about the topic.</t>
  </si>
  <si>
    <t>jmw0177@auburn.edu</t>
  </si>
  <si>
    <t>It was open not but I got a 66!!! How?!! I felt very confident about at least 45 of my questions</t>
  </si>
  <si>
    <t>I had to write all of the information out so I understood the content on a deeper level than if I was just memorizing information. I studied almost the same amount as usual but also had low levels of anxiety which allowed me to get a better nights rest and be well rested and energized for both the exam and my whole day of classes/other exams.</t>
  </si>
  <si>
    <t>hah0056@auburn.edu</t>
  </si>
  <si>
    <t>I had a hard time downloading the browser</t>
  </si>
  <si>
    <t>Slightly more for this exam than I would have if I weren't able to use my notes</t>
  </si>
  <si>
    <t xml:space="preserve">kind of </t>
  </si>
  <si>
    <t>tne0005@auburn.edu</t>
  </si>
  <si>
    <t>I wasn't concerned when taking them exam and things went very well.</t>
  </si>
  <si>
    <t>I would have started studying much earlier and paid closer attention to the details I assumed I had written in my notes.</t>
  </si>
  <si>
    <t>abc0097</t>
  </si>
  <si>
    <t>paying $15</t>
  </si>
  <si>
    <t>hmf0025@auburn.edu</t>
  </si>
  <si>
    <t>Video could not detect my face,Proctoring software disconnected,Am not familiar with how the software works</t>
  </si>
  <si>
    <t>The proctoring picking up cheating even when I am not participating in that action. 
Losing internet connection in the middle of the exam.</t>
  </si>
  <si>
    <t>I become more familiar with my notes and where things are more than really retaining information. It forces me to read over everything like I normally would though.</t>
  </si>
  <si>
    <t>agb0090@auburn.edu</t>
  </si>
  <si>
    <t>n/a</t>
  </si>
  <si>
    <t>i studied the same</t>
  </si>
  <si>
    <t xml:space="preserve">rlc0063@auburn.edu
</t>
  </si>
  <si>
    <t>cbw0070@auburn.edu</t>
  </si>
  <si>
    <t>I was not really sure how to prepare</t>
  </si>
  <si>
    <t>I relied on my notes more than my memory</t>
  </si>
  <si>
    <t>kvs0005@auburn.edu</t>
  </si>
  <si>
    <t>I had to pay $15 to obtain some kind of license to be allowed to take the test. I am concerned that I am going to have to pay $15 every time I need to take a test for this class.</t>
  </si>
  <si>
    <t>I tried to pay more attention to the application of ideas rather than just straight memorization.</t>
  </si>
  <si>
    <t>seg0061@auburn.edu</t>
  </si>
  <si>
    <t>IM BROKE</t>
  </si>
  <si>
    <t>i do not like this lockdown browser, I dont have &amp;15 to drop just so that my screen can be monitered when there is a perfectly good other lockdown browser thats free and used by almost all other professors.</t>
  </si>
  <si>
    <t>THIS WASNT OPEN NOTES</t>
  </si>
  <si>
    <t>bph0024@auburn.edu</t>
  </si>
  <si>
    <t>car0093@auburn.edu</t>
  </si>
  <si>
    <t>No concerns</t>
  </si>
  <si>
    <t xml:space="preserve">I did not study differently for this test
</t>
  </si>
  <si>
    <t>hjv0003@auburn.edu</t>
  </si>
  <si>
    <t>That it would disconnect/ot register my face</t>
  </si>
  <si>
    <t>I reviewed the notes and made sure I had everything I needed written down.</t>
  </si>
  <si>
    <t>ser0063@auburn.edu</t>
  </si>
  <si>
    <t>Internet connection was too slow,Other. Fill in the blank.</t>
  </si>
  <si>
    <t xml:space="preserve">that wifi would go out and kick me out, it wouldnt let me get in, or i would be flagged unnecessarily </t>
  </si>
  <si>
    <t>i focused more on making sure my notes had everything i needed and going back through the slides taking extra notes instead of just studying what i had</t>
  </si>
  <si>
    <t>sar0052@auburn.edu</t>
  </si>
  <si>
    <t>about the same</t>
  </si>
  <si>
    <t>jrk0038@auburn.edu</t>
  </si>
  <si>
    <t>Performing poorly.</t>
  </si>
  <si>
    <t>I studied in a more direct way, studying what to put in my notes and such. I know I'm not alone in that, and I know for sure I spent less time on specifics and more time on generalities.</t>
  </si>
  <si>
    <t>rew0040@auburn.edu</t>
  </si>
  <si>
    <t>RED0036@auburn.edu</t>
  </si>
  <si>
    <t>rew0048@auburn.edu</t>
  </si>
  <si>
    <t xml:space="preserve">I have a roommate and I was worried she would make my test be flagged. Also, the $15. This was unexpected at the exact moment and I am broke. Usually with honorlock, the bookstore takes care of it and it costs $0 out of pocket. If nothing else, this needs to be put on our e-bill. </t>
  </si>
  <si>
    <t xml:space="preserve">I didnt really study, I just printed off my notes. Usually, i study several weeks in advance. </t>
  </si>
  <si>
    <t>cmn0032@auburn.edu</t>
  </si>
  <si>
    <t>I didn't look over notes until the night before the test when I usuallty start a week in advance.</t>
  </si>
  <si>
    <t>lel0065@auburn.edu</t>
  </si>
  <si>
    <t xml:space="preserve">I was not aware that I had to pay a fee to get the lockdown browser for the class. </t>
  </si>
  <si>
    <t>mes0202@auburn.edu</t>
  </si>
  <si>
    <t>Having to pay for the webcam.</t>
  </si>
  <si>
    <t>I made sure my notes were organized and the information needed was easy to find.</t>
  </si>
  <si>
    <t>egh0045@auburn.edu</t>
  </si>
  <si>
    <t>pay</t>
  </si>
  <si>
    <t xml:space="preserve">I was not aware of the fee that was due, so most of us students just sat around while the clock ran because we thought something was wrong. Since we had plenty of time anyway and I had 15 dollars available, it wasn't a deal for me, but I can see why it was difficult for a lot of people. </t>
  </si>
  <si>
    <t>I focused a lot more on knowing big themes and synapomorphies rather then forcing myself to just memorize all the little details that I didn't actually understand but thought I would need to know for the test.</t>
  </si>
  <si>
    <t>czo0024@auburn.edu</t>
  </si>
  <si>
    <t>Lockdown Browser was not letting me pay for the program.</t>
  </si>
  <si>
    <t>Slightly decreased my exam score</t>
  </si>
  <si>
    <t>ocm0010@auburn.edu</t>
  </si>
  <si>
    <t>We had to pay and it was very stressful as I was not expecting to have to pay right before my exam.</t>
  </si>
  <si>
    <t>I was unable to start my exam without paying. i had to use my personal money and was not sure if I was doing it right. This caused test anxiety and I thought I had to pay so I started the test before seeing that we did not have to use a lockdown browser this time. I believe this affected my performance and I really hope i can somehow make this up.</t>
  </si>
  <si>
    <t>Reviewed my notes a little bit more and make a study index for them.</t>
  </si>
  <si>
    <t>mkm0115@auburn.edu</t>
  </si>
  <si>
    <t>The $15 dollar fee at the beginning threw me off. But I just followed the directions and carried on.</t>
  </si>
  <si>
    <t>I should have looked over my notes before taking this test. Even though it was open notes, it is time consuming to search through them for the answers. Also the notes did not give me all the answers, I should have familiarized myself with the concepts a little more.</t>
  </si>
  <si>
    <t>kcw0033@auburn.edu</t>
  </si>
  <si>
    <t xml:space="preserve">I have a roomate, so I am worried about taking the test with her in there or if something makes noise. </t>
  </si>
  <si>
    <t xml:space="preserve">I think I had less anxiety about memorizing every single detail, and could focus more on getting familiar with the information and feeling comfortable with it. </t>
  </si>
  <si>
    <t>alm0125@auburn.edu</t>
  </si>
  <si>
    <t>Internet connection was too slow</t>
  </si>
  <si>
    <t>very slow and i was unaware i had to pay 15$ to use my webcam</t>
  </si>
  <si>
    <t>I didnt try to memorize as much</t>
  </si>
  <si>
    <t xml:space="preserve">jet0055@auburn.edu
</t>
  </si>
  <si>
    <t>paying $15 to use lockdown browser when we could have used honorlock for free</t>
  </si>
  <si>
    <t>I made sure my notes were super thorough instead of focusing on memorizing everything, specifically big ideas</t>
  </si>
  <si>
    <t>kew0097@auburn.edu</t>
  </si>
  <si>
    <t>It stresses me out when I am timed and proctored but can use my notes.</t>
  </si>
  <si>
    <t>I did not know how to study.</t>
  </si>
  <si>
    <t>KAC0096@auburn.edu</t>
  </si>
  <si>
    <t xml:space="preserve">I did not know I had to pay a 15 dollar fee to use the webcam, as I have used lockdown browser before with a webcam and did not have to pay the fee. </t>
  </si>
  <si>
    <t>I studied less and didn't stress that much.</t>
  </si>
  <si>
    <t>HHA0011@auburn.edu</t>
  </si>
  <si>
    <t>Not much of a concern but it was getting the access code to get into the software. I read  an Email that told me to buy it and I had my concerns fixed.</t>
  </si>
  <si>
    <t>I didn't know this test was open note, so I studied the same amount.</t>
  </si>
  <si>
    <t>zep0008@auburn.edu</t>
  </si>
  <si>
    <t>I studied differently by knowing where certain topics were located in my notes, I am not happy with my score so I will need to figure out another study method.</t>
  </si>
  <si>
    <t>pas0046@auburn.edu</t>
  </si>
  <si>
    <t>I did not have any concerns although I did not do as well as i had hoped</t>
  </si>
  <si>
    <t>I went over my notes that I would be using for the exam but I had a lot of them so it overwhelmed me a little.</t>
  </si>
  <si>
    <t>belewad@auburn.edu</t>
  </si>
  <si>
    <t>Anxiety over potential technical issues</t>
  </si>
  <si>
    <t>I think I put a little more effort into getting my notes organized instead of memorizing material like I usually would have.</t>
  </si>
  <si>
    <t>afn0004@auburn.edu</t>
  </si>
  <si>
    <t>BIH0003@auburn.edu</t>
  </si>
  <si>
    <t>Lack of communication between admin/students.</t>
  </si>
  <si>
    <t xml:space="preserve">I studied directly out of the book as opposed to using a more easily digestible medium like youtube/ khan academy. </t>
  </si>
  <si>
    <t>X? Does book count?</t>
  </si>
  <si>
    <t>mmt0038@auburn.edu</t>
  </si>
  <si>
    <t>Was not aware that we had to pay $15.</t>
  </si>
  <si>
    <t xml:space="preserve">For this test I went through all of my notes and prepared an organized document to use on the exam. Normally, I would not do that. I still tried to memorize all of the information. </t>
  </si>
  <si>
    <t>amm0241@auburn.edu</t>
  </si>
  <si>
    <t>It took at least 20 minutes to finally accept my credit card information. It kept saying "things aren't working at the moment."</t>
  </si>
  <si>
    <t xml:space="preserve">I lost so much time with trying to figure out how to pay. I had to use two different cards even though both had ample money on them. It was odd. </t>
  </si>
  <si>
    <t>I studied much less than I should have. But now I know how to study for the next test.</t>
  </si>
  <si>
    <t>2359401446@qq.com</t>
  </si>
  <si>
    <t>meh0157@auburn.edu</t>
  </si>
  <si>
    <t>I didn't have much time to study for the test anyways, but I would have quizzed myself on what I know more rather than the order of my notes.</t>
  </si>
  <si>
    <t>hmp0040@auburn.edu</t>
  </si>
  <si>
    <t>Would not accept card payment for webcam using PayPal</t>
  </si>
  <si>
    <t>Paying $15 using PayPal that did not work.</t>
  </si>
  <si>
    <t>I studied straight from the power point and studied key diagrams.</t>
  </si>
  <si>
    <t>wcj0016@auburn.edu</t>
  </si>
  <si>
    <t>the 15 dollar fee</t>
  </si>
  <si>
    <t xml:space="preserve">Just studied details more than I would for a closed notes test. </t>
  </si>
  <si>
    <t>csc0075@auburn.edu</t>
  </si>
  <si>
    <t xml:space="preserve">15 dollar fee!!! </t>
  </si>
  <si>
    <t>A little less...</t>
  </si>
  <si>
    <t>adj0036@auburn.edu</t>
  </si>
  <si>
    <t>15$</t>
  </si>
  <si>
    <t>I used comprehensive studying instead of memorizing the material</t>
  </si>
  <si>
    <t>mdd0050@auburn.edu</t>
  </si>
  <si>
    <t xml:space="preserve">Paying $15 to take the exam. </t>
  </si>
  <si>
    <t xml:space="preserve">I only reviewed my notes from lectures instead of memorizing definitions of words or examples. </t>
  </si>
  <si>
    <t>kfm0025@auburn.edu</t>
  </si>
  <si>
    <t>that I would be considered cheating for looking at my notes</t>
  </si>
  <si>
    <t>I didn't study differently.</t>
  </si>
  <si>
    <t>pew0015@auburn.edu</t>
  </si>
  <si>
    <t>I did not know we had to pay for it</t>
  </si>
  <si>
    <t>I did not study as long</t>
  </si>
  <si>
    <t>eyw0002@auburn.edu</t>
  </si>
  <si>
    <t>that we were not informed about having to have 15 dollars right berfore the test. Spending the 15 is fine just i needed to know that I would have to have it ready and in my bank account before all of this started.</t>
  </si>
  <si>
    <t>well i think because it was open notes i kind of slacked because i knew that the infofrmation would be there, so i didnt look over the material as much as i should and just used the material as a crutch.</t>
  </si>
  <si>
    <t>Bcw0046@auburn.edu</t>
  </si>
  <si>
    <t xml:space="preserve">We had to pay $15 before we could take the test and we did not know that before hand. Some had to pay while others did not. </t>
  </si>
  <si>
    <t xml:space="preserve">I would have been more in depth with my studying. </t>
  </si>
  <si>
    <t>cac0188@auburn.edu</t>
  </si>
  <si>
    <t xml:space="preserve">I made sure my notes were more clear and better organnized. I think if I were not able to use my notes they would have been less organized and I would not have learned the material as well. </t>
  </si>
  <si>
    <t>hdb0020@auburn.edu</t>
  </si>
  <si>
    <t>had to pay for proctoring then didnt have to use it</t>
  </si>
  <si>
    <t>xzz0088@auburn.edu</t>
  </si>
  <si>
    <t>svd0005@auburn.edu</t>
  </si>
  <si>
    <t>Proctoring Fee</t>
  </si>
  <si>
    <t>I did not realize we had a fee to pay before the exam, and I was not prepared.</t>
  </si>
  <si>
    <t>I would have studied a lot harder and studied a lot longer for a closed-note test. I would have more anxiety due to a close-note test.</t>
  </si>
  <si>
    <t>bdc0035@auburn.edu</t>
  </si>
  <si>
    <t>I took it too lightly</t>
  </si>
  <si>
    <t>I took the test too lightly and I wish I had studied.</t>
  </si>
  <si>
    <t>hdb0009@auburn.edu</t>
  </si>
  <si>
    <t xml:space="preserve">not concerned. I wish i was informed that i had to pay for respondus even though its free and had been used by me in other exams. </t>
  </si>
  <si>
    <t xml:space="preserve">I studied the same. I feel as though some information was not covered and was most definitely not on the slides. I take very detailed notes and have been to every single class and i had no idea what some of the questions even were. </t>
  </si>
  <si>
    <t xml:space="preserve">vjb0004@auburn.edu
</t>
  </si>
  <si>
    <t>Other</t>
  </si>
  <si>
    <t>I had no concerns</t>
  </si>
  <si>
    <t>I focused on writing down all of the information rather than panicking trying to memorize it.</t>
  </si>
  <si>
    <t>acs0194@auburn.edu</t>
  </si>
  <si>
    <t xml:space="preserve">I did not know how to prepare! </t>
  </si>
  <si>
    <t xml:space="preserve">For this open-note test, the only thing I did to prepare was read my notes and watch a few videos on youtube. </t>
  </si>
  <si>
    <t>gkf0002@auburn.edu</t>
  </si>
  <si>
    <t>I didn't like having to pay to use it</t>
  </si>
  <si>
    <t xml:space="preserve">The test proctoring was very simple. I just didn't like having to pay for it, and online exams have always been more challenging for me </t>
  </si>
  <si>
    <t>I tried to learn the most important details and concepts, and would write down the smaller concepts on my notes. I also studied going through my notes, so that way I would be famaliar with them when I needed to look for something.</t>
  </si>
  <si>
    <t>meb0176@auburn.edu</t>
  </si>
  <si>
    <t>Internet connection was too slow,Proctoring software disconnected,Am not familiar with how the software works,Other. Fill in the blank.</t>
  </si>
  <si>
    <t>the system for the first 30 minutes wouldnt work, but by that time I had already lost most of the time I had for the test because I have a class right after this one and had to rush to finish it.</t>
  </si>
  <si>
    <t>I did not have enough time for the exam because of the technical issues that the respondus browser gave me. I have a class right after this one and so I didnt have the full time to be able to answer and read through each question since I had already started 30 minutes later than everyone else. It was not a great experience and honestly stressed me out a lot and my grade shows that I did not have enough time.</t>
  </si>
  <si>
    <t>I made sure I knew what was in each section of my notes before taking this exam.</t>
  </si>
  <si>
    <t>wgj0003@auburn.edu</t>
  </si>
  <si>
    <t xml:space="preserve">i had to pay for it and i'm kinda broke. </t>
  </si>
  <si>
    <t>I studied the same it just reduced my test anxiety which was really helpful. I felt i could focus much easier.</t>
  </si>
  <si>
    <t>rtc0031@auburn.edu</t>
  </si>
  <si>
    <t>I had to pay to take my exam.</t>
  </si>
  <si>
    <t>tlh0053@auburn.edu</t>
  </si>
  <si>
    <t xml:space="preserve">Falsely accused of cheating. </t>
  </si>
  <si>
    <t>I studied the same amount. I still needed to know the information, or at least where is was i my notes, to finish by the time limit.</t>
  </si>
  <si>
    <t>efb0016@auburn.edu</t>
  </si>
  <si>
    <t>wanted me to pay, but wouldnt let me pay</t>
  </si>
  <si>
    <t>Lockdown browswe with webcam was hard to use</t>
  </si>
  <si>
    <t>dtp0024@auburn.edu</t>
  </si>
  <si>
    <t xml:space="preserve">I would look deeper into my notes. </t>
  </si>
  <si>
    <t>nrv0007@auburn.edu</t>
  </si>
  <si>
    <t>I had to pay for lockdown, and then took my exam on lockdown. All my other classmates did not have to use lockdown.</t>
  </si>
  <si>
    <t>Focused much more on details</t>
  </si>
  <si>
    <t>ags0054@auburn.edu</t>
  </si>
  <si>
    <t>Had to pay $15</t>
  </si>
  <si>
    <t>After I already paid for and started my exam, the instructor sent out an email saying that it was not required for this test...</t>
  </si>
  <si>
    <t>Instead of trying to memorize information, I studied by highlighting important information in my notes.</t>
  </si>
  <si>
    <t>hsh0020@auburn.edu</t>
  </si>
  <si>
    <t xml:space="preserve">i was no aware i needed to pay for the webcam in my computer. It waas unexpected to happen right before the exam. </t>
  </si>
  <si>
    <t xml:space="preserve">I definitely would have gone over my notes more, and i will for sure go to SI essions. There was more material on hte test than in the notes. I will study more for the next test. </t>
  </si>
  <si>
    <t>skp0033@auburn.edu</t>
  </si>
  <si>
    <t>extreme trouble trying to download and access lockdown browser</t>
  </si>
  <si>
    <t xml:space="preserve">The Respondus lockdown browser make it extremely difficult to access the exam. </t>
  </si>
  <si>
    <t>I would try to memorize all of the information instead</t>
  </si>
  <si>
    <t xml:space="preserve">sem0108@auburn.edu </t>
  </si>
  <si>
    <t>I had to pay for use of the software before which I didn't think would happen</t>
  </si>
  <si>
    <t>Just technology issues- and I scored lower than I thought I would have on the exam</t>
  </si>
  <si>
    <t xml:space="preserve">I focused more on understanding the concepts rather than just trying to memorize all the facts, which I think helped me a lot. In the future, I think I need to condense my notes a bit more so I'm glad we could do it for this test because now I know better in the future. Usually I'm just trying to remember everything, but having my notes allowed me to focus more on getting an understanding of things which I really liked. </t>
  </si>
  <si>
    <t>bar0060@auburn.edu</t>
  </si>
  <si>
    <t xml:space="preserve">I was really worried whenever I had to pay for my webcam. I thought that if there was a webcam already in my computer then it would be fine, but it wasn't. I have never had to pay for my webcam to be used before so that made me stressed for the rest of the test. </t>
  </si>
  <si>
    <t>I have to usually study about the same because I like to try to answer the question on my own before I look it up. I usually get overwhelmed by open-notes tests but I did not do as bad as I normally would on this one. I believe it is because I studied for multiple days before and got my notes organized which helped me actually understand the material.</t>
  </si>
  <si>
    <t>dra0022</t>
  </si>
  <si>
    <t>My experience went smoothly as I already had the lockdown + webcam browser downloaded and used in a class last semester - no issues</t>
  </si>
  <si>
    <t>I studied slightly less for an open note test and focused both on content and organization of my notes (content placement)</t>
  </si>
  <si>
    <t>bzw0065@auburn.edu</t>
  </si>
  <si>
    <t xml:space="preserve">Not realizing that we had to pay to take the exam, which really stressed me out. then come to find out after I paid that others di not have to pay and got to take it without a webcam. I fell as though I would have done better if this incident di not happen right before the test. And the fact that we had to pay for a lockdown browser when there are free ones out there we could have used with no issues. </t>
  </si>
  <si>
    <t>Much more for this exam than they would have if they weren't able to use their notes</t>
  </si>
  <si>
    <t xml:space="preserve">I simply highlighted certain things so I could back and find them during the test. and didn't go over the material as much as I would have normally. </t>
  </si>
  <si>
    <t>hmm0038@auburn.edu</t>
  </si>
  <si>
    <t>would not allow me to complete my payment for the webcam; message said that payment was unable to process at that time and to try again later</t>
  </si>
  <si>
    <t>i studied with less stress and was able to have more confidence that i could jog my memory if necessary</t>
  </si>
  <si>
    <t xml:space="preserve">jad0113@auburn.du
</t>
  </si>
  <si>
    <t>made me pay $15 before I started and I didn't know I had to</t>
  </si>
  <si>
    <t>Besides the fee I thought it was fine.</t>
  </si>
  <si>
    <t xml:space="preserve">I would have studied more I think </t>
  </si>
  <si>
    <t>eks0062@auburn.edu</t>
  </si>
  <si>
    <t>I and majority of the class was not aware we would have to be paying for the exam, but other than that, it went fine.</t>
  </si>
  <si>
    <t>I took less time memorizing and more time trying to understand the concept because i knew i would have the definitions and examples with terms right in front of me.</t>
  </si>
  <si>
    <t>gap0016@auburn.edu</t>
  </si>
  <si>
    <t>My internet is just kind of bad at my apartment, but other than that no concerns:)</t>
  </si>
  <si>
    <t xml:space="preserve">Knowing that my exams will be open note has made me incredibly more attentive in this class than I typically am, which I believe was the overall factor in my exam grade being better. Instead of just looking over the lecture slides, I studied them and made sure what I was writing in my notes aligned with what I was studying in class. It made me more confident in questions that contain answers like "all of the above" or "more than one answer is correct," which I usually suck at. In real life we will have notes or a handbook available to us, so being able to not have to memorize the little things and focus on big concepts increases my overall understanding of the class honestly. But also I am not a prehealth profession so I am not trying to get in to med school or anything...so memorization is not super important to me. </t>
  </si>
  <si>
    <t>kez0006@auburn.edu</t>
  </si>
  <si>
    <t>I feel like Honorlock would have been a better software to use, especially since it's free.</t>
  </si>
  <si>
    <t>I took less time going over the main points of my notes.</t>
  </si>
  <si>
    <t>sei0003@auburn.edu</t>
  </si>
  <si>
    <t xml:space="preserve">I understand the syllabus said we had to pay for the lockdown browser webcam, but when we asked about it in zoom class they said we did not have to pay. As well I don't see why we had to pay the extra for this when honorlock is the exact same thing but free. </t>
  </si>
  <si>
    <t>I studied everything like normal but probably studied more where certain things were so I didn't spend too much time flipping through my pages trying to find that one subject.</t>
  </si>
  <si>
    <t>klr0060@auburn.edu</t>
  </si>
  <si>
    <t>I wrote down all of  my notes like I normally do but I did not take the time to really go over the information like I normally do and even have done for other open note tests. I made sure to understand what important topics were covered and what they related too but I did not spend any more time one it. I personally got behind and had a hard time with my scheduling so far this semester and personally did not give this class as much attention as I intended, causing me to obtain a score I am not happy with, as I am the one at fault. I intend to study more in-depth for my next exam open- note or not, as usual and give this call the attention it needs.</t>
  </si>
  <si>
    <t>brs0035@auburn.edu</t>
  </si>
  <si>
    <t>I paid for the webcam and took the exam with the online-proctoring, but we were allowed to take it without the proctoring. I worry this will negatively impact my exam score in comparison to those who took the exam without proctoring.</t>
  </si>
  <si>
    <t>I studied much less for the open-note test. I think the amount of time I studied was also heavily influenced by the fact that I had other closed-note tests the day before and the day of this test.</t>
  </si>
  <si>
    <t>wbw0022@auburn.edu</t>
  </si>
  <si>
    <t>Proctoring software disconnected,Proctoring software incompatibility with my computer / VPN,Other. Fill in the blank.</t>
  </si>
  <si>
    <t>Couldn't purchase the $15 camera attachment through the iPad app</t>
  </si>
  <si>
    <t>I couldn't get the program to work</t>
  </si>
  <si>
    <t>I was much more laid back, just trying to make sure I had a lot of information written down vs actually memorizing everything.</t>
  </si>
  <si>
    <t>jzz0119@auburn.edu</t>
  </si>
  <si>
    <t>I weird to feel a webcam proctoring you and it feels unsafe.</t>
  </si>
  <si>
    <t>You tend to not study more.</t>
  </si>
  <si>
    <t>hsk0012@auburn.edu</t>
  </si>
  <si>
    <t>Video could not detect my face,Proctoring software disconnected</t>
  </si>
  <si>
    <t>I was not provided the lockdown softwares necessary when launching the exam.</t>
  </si>
  <si>
    <t>I would put more information to memory.</t>
  </si>
  <si>
    <t>VZC0041@auburn.edu</t>
  </si>
  <si>
    <t xml:space="preserve">The people who paid for the proctor like myself did not check the emails saying this test was not going to be monitored through a proctor. </t>
  </si>
  <si>
    <t xml:space="preserve">Not as intensely </t>
  </si>
  <si>
    <t>Lgm0036@auburn.edu</t>
  </si>
  <si>
    <t>I payed, as the syllabus stated, and took the exam on time with the correct proctoring. Then people complained because they hadnâ€™t read the syllabus and got the test with extra time and without any proctoring. As I was taking the test when the emails were sent out I wasnâ€™t aware of this</t>
  </si>
  <si>
    <t>mrw0074@auburn.edu</t>
  </si>
  <si>
    <t xml:space="preserve">had to purchase the software and did not get a fair warning </t>
  </si>
  <si>
    <t>Half of the class did not have to use a webcam, while the other half, including myself had to</t>
  </si>
  <si>
    <t>I did not study tedious details but I will in the future.</t>
  </si>
  <si>
    <t>kac0087@auburn.edu</t>
  </si>
  <si>
    <t>lost internet connect and had to start test over after 30 minutes</t>
  </si>
  <si>
    <t>When I use the lockdown browser without the webcam my wifi works fine, but when I use the webcam with the lockdown browser my wifi cannot support it so it kept on losing wifi and getting rid of my answers. I also was scared that when I was emailing Emily that the proctoring was going to flag my test even though I was just emailing her my issues. I also had my roommate come into our living room and cough and make noise so I feel like that could flag me for cheating too</t>
  </si>
  <si>
    <t>I would've studied much more if my test was closed-notes which definitely made my test score higher</t>
  </si>
  <si>
    <t>dlj0021@auburn.edu</t>
  </si>
  <si>
    <t>None besides the lockdown which has already been handled.</t>
  </si>
  <si>
    <t>I spent less time and wasn't as focused.</t>
  </si>
  <si>
    <t>bal0037@auburn.edu</t>
  </si>
  <si>
    <t>Am not familiar with how the software works,Other. Fill in the blank.</t>
  </si>
  <si>
    <t>didn't realize that we would have to purchase the software right before the exam, especially considering I took the pre-quiz without having to buy it</t>
  </si>
  <si>
    <t>Getting locked down</t>
  </si>
  <si>
    <t xml:space="preserve">I personally studied the same because 1) I know I would need to know it in the future 2) I would like to have a general knowledge about where certain things are located in my notes. </t>
  </si>
  <si>
    <t>lmg0067@auburn.edu</t>
  </si>
  <si>
    <t>lockdown pay screen wouldn't load</t>
  </si>
  <si>
    <t>not being prepared for the material</t>
  </si>
  <si>
    <t>I studied the same by reviewing my notes</t>
  </si>
  <si>
    <t xml:space="preserve">cmr0114@auburn.edu
</t>
  </si>
  <si>
    <t>Hbb0017@auburn.edu</t>
  </si>
  <si>
    <t xml:space="preserve">There was a big mix up concerning that we had to pay to use lockdown right before the test. </t>
  </si>
  <si>
    <t>are0028@auburn.edu</t>
  </si>
  <si>
    <t xml:space="preserve">Personally, I relied too heavily on the fact that it was open-notes and so I did not study nearly as much as I would have it were closed-notes which I now know is not the best option in the world. </t>
  </si>
  <si>
    <t>awa0013@auburn.edu</t>
  </si>
  <si>
    <t>Proctoring software disconnected,Am not familiar with how the software works</t>
  </si>
  <si>
    <t>unknown fee</t>
  </si>
  <si>
    <t>not strict memorization. focused more on application</t>
  </si>
  <si>
    <t>eef0028@auburn.edu</t>
  </si>
  <si>
    <t>agb0076@auburn.edu</t>
  </si>
  <si>
    <t>Proctoring software incompatibility with my computer / VPN,Am not familiar with how the software works</t>
  </si>
  <si>
    <t xml:space="preserve">was not aware I was going to have to pay $15 right before the exam started. </t>
  </si>
  <si>
    <t>I didnt</t>
  </si>
  <si>
    <t xml:space="preserve">tdp0021@auburn.edu
</t>
  </si>
  <si>
    <t>Internet connection was too slow,Proctoring software disconnected,Am not familiar with how the software works</t>
  </si>
  <si>
    <t>It took forever to get into the test and I had to submit my test early because I thought that it said that it would be late otherwise. I did not enjoy this lockdown browser at all in addition to having to spend money on it.</t>
  </si>
  <si>
    <t>I tried to make sure I had all of the information in my notes and worried a little less about retaining the information.</t>
  </si>
  <si>
    <t>jns0065@auburn.edu</t>
  </si>
  <si>
    <t>I do not think I studied enough for the exam. I thought I would have known the material after listening in class and having notes, but I did not do as good as I wanted on this exam.</t>
  </si>
  <si>
    <t>szc0163@auburn.edu</t>
  </si>
  <si>
    <t>Internet connection was too slow,Video could not detect my face,Proctoring software incompatibility with my computer / VPN,Am not familiar with how the software works,Proctoring software locked down when another person entered the room for a non-cheating incident</t>
  </si>
  <si>
    <t>VPN connection</t>
  </si>
  <si>
    <t>On the contrary, the open-book examination raises the difficulty to a certain extent, so that the review content and the examination content are not quite fit</t>
  </si>
  <si>
    <t>jcp0080@auburn.edu</t>
  </si>
  <si>
    <t>We had to pay!</t>
  </si>
  <si>
    <t>We had to pay 15 dollars.</t>
  </si>
  <si>
    <t>Writing notes.</t>
  </si>
  <si>
    <t>jsl0048@auburn.edu</t>
  </si>
  <si>
    <t>Proctoring software disconnected</t>
  </si>
  <si>
    <t>Didnt work</t>
  </si>
  <si>
    <t>Didnt</t>
  </si>
  <si>
    <t>gmg0046@auburn.edu</t>
  </si>
  <si>
    <t>Auburn instructure signed me out in the middle of the test and I lost internet</t>
  </si>
  <si>
    <t xml:space="preserve">I lost internet and am also left feeling a bit confused on why the exam is no longer proctored when people have already taken it. </t>
  </si>
  <si>
    <t xml:space="preserve">I took more notes. </t>
  </si>
  <si>
    <t>zzs0029@auburn.edu</t>
  </si>
  <si>
    <t>I can not see some pictures</t>
  </si>
  <si>
    <t>it was hard work and it spent my money</t>
  </si>
  <si>
    <t>This is a little bit easier</t>
  </si>
  <si>
    <t>akl0059@auburn.edu</t>
  </si>
  <si>
    <t>Internet connection was too slow,Proctoring software disconnected</t>
  </si>
  <si>
    <t xml:space="preserve">making sure everything is working a head of the test to ensure full test time </t>
  </si>
  <si>
    <t>afr0011</t>
  </si>
  <si>
    <t xml:space="preserve">there was ALOT of miscommunication between the class and the professors. I understand that there was a 15$ fee for this class but the syllabus was so long and there should have been more communication to prepare the student with this fee. I also believe that I am paying 50,000$ out of state tuition to go to this university I should NOT have to pay another 15$ to take an exam... I would like to understand why we could not just use honor lock and not have to pay for this. My exam also closed on me causing me to have to restart. I don't think very many of our classmates were prepared, considering the material on the exam seemed to be a lot more difficult then what we are going through in class. </t>
  </si>
  <si>
    <t xml:space="preserve">Personally the notes that I took in class as well as the notes from the book did not impact how I did for the exam. It really did not help me considering none of my notes had anything to do with what we talked about in class. I also had the note takers notes, and even that did not help me as well. I think that this exam was much harder than anyone in our class expected and I don't really understand why. If the exam was going to be more difficult and different from what we do in class I am going to have a very difficult time to pass this class and graduate in the spring. I would like to succeed in this class but there is alot of miscommunication and I believe that what we do in class did not help us take this exam. I am sorry to come off as rude but I need this class to graduate and studying for this exam was not too bad, but when I was taking this test it made me go into a breakdown since what we do in class is nothing compared to what we are asked to answer in the test. </t>
  </si>
  <si>
    <t>Jgb0038@auburn.edu</t>
  </si>
  <si>
    <t>ljj0015@auburn.edu</t>
  </si>
  <si>
    <t xml:space="preserve">we paid for lockdown browser and did not know before the test </t>
  </si>
  <si>
    <t>not having enough time</t>
  </si>
  <si>
    <t>I studied the powerpoints and that didnt help at all do i really dont know what to study</t>
  </si>
  <si>
    <t>yzs0094@auburn.edu</t>
  </si>
  <si>
    <t>Nle0004@auburn.edu</t>
  </si>
  <si>
    <t xml:space="preserve">Just a bad experience in general w an exam </t>
  </si>
  <si>
    <t xml:space="preserve">Everything to be honest </t>
  </si>
  <si>
    <t xml:space="preserve">Less studying </t>
  </si>
  <si>
    <t>ele0019@auburn.edu</t>
  </si>
  <si>
    <t>I think that If it was a close note tesT I would have probably gove over my information one or two more times, but overall nothing about my studying changed. I still read over my notes multiple times, made a study guide, and went to the SI Session.</t>
  </si>
  <si>
    <t>mjv0011@auburn.edu</t>
  </si>
  <si>
    <t xml:space="preserve">After receiving the canvas notification that we are to pay the $15 fee, I did just that, put my phone away to avoid being flagged and took the exam on Lockdown Browser. However, I found out after the exam that other classmates were not using the browser because of the second email sent out. This is very frustrating. Additionally, I took 12 pages of notes, rewatched the lectures and printed out the study guide and I was still confused on a majority of the test. There were some words I didn't even have written down. I know that this is a difficult class and am willing to put in the work to get a good grade, but would kindly ask that you either add in your presenter notes to be accessed or add more information to the slides. Thank you. </t>
  </si>
  <si>
    <t xml:space="preserve">I spent more time on organizing my notes and less on studying the content in them. </t>
  </si>
  <si>
    <t>DFJ0002@auburn.edu</t>
  </si>
  <si>
    <t xml:space="preserve">It allowed me to study more of what my professors talked about during lecture and the format of the questions. </t>
  </si>
  <si>
    <t>emh0058@auburn.edu</t>
  </si>
  <si>
    <t xml:space="preserve">Having to spend $15 on lockdown browser when Honorlock is the same thing and free. </t>
  </si>
  <si>
    <t xml:space="preserve">I made sure my notes were good, and I did not have to worry about memorizing every little thing. I think the more I looked at topics in my notes, the more I learned them. </t>
  </si>
  <si>
    <t xml:space="preserve">jbg0032@auburn.edu
</t>
  </si>
  <si>
    <t>Unfair Oppurtunity</t>
  </si>
  <si>
    <t>After I had finished the exam, I saw a message where the professor sent mid exam saying we did not have to use the proctoring site due to difficulties. Not only do I feel unfair that some students got to take the exam without the proctor, I also had to spend the $15 that other students did not have to pay using a proctor we did not have to do. With me already having to pay for my education, spending that money when I did not have to, and having infair oppurtunity made it just seem unfair. I am not complaining because I feel like I did good on my exam, but just wanted to state that.</t>
  </si>
  <si>
    <t>I think I studied my notes pretty similarily than if it was not open notes. The fact is you still need to know the information to look for it, and relying on the notes would cause you to maybe not finish the exam on time. I think it allowed me to learn the information, and also be able to go back and check to make sure I was thinking correctly. The notes did not give word for word answers for the exam, but I think it was nice to have them for support.</t>
  </si>
  <si>
    <t xml:space="preserve">ejc0049@auburn.edu
</t>
  </si>
  <si>
    <t>The test didn't load even though I paid for it.</t>
  </si>
  <si>
    <t xml:space="preserve">Most of us were unaware of the payment that we had to make in order to use the proctor software. Also, some of us had difficulty in loading the test. I am afraid that the loading problem might happen again in the future. </t>
  </si>
  <si>
    <t xml:space="preserve">I focused more on the detail </t>
  </si>
  <si>
    <t>jbw0066@auburn.edu</t>
  </si>
  <si>
    <t>I was unable to purchase access to the webcam in the lockdown browser because "things don't appear to be working at the moment.."</t>
  </si>
  <si>
    <t>I am concerned about whether or not the webcam will eventually work/be able to be purchased without issues because I will need it for our future exams in this class.</t>
  </si>
  <si>
    <t>I didn't study much differently than how I normally would with a closed-note test. I still looked through the notes and slides and took notes like I normally would.</t>
  </si>
  <si>
    <t>jes0116@auburn.edu</t>
  </si>
  <si>
    <t>Didnt realize I needed to pay $15 right before the exam. Wish I could have had an option to pay beforehand.</t>
  </si>
  <si>
    <t>Internet connection loss.</t>
  </si>
  <si>
    <t>I did not review the material as much as I usually would have. Next time, I will have to write supplementary notes during class because the slide notes did not seem to be as detailed as they needed to be for me to solely rely on them for the exam.</t>
  </si>
  <si>
    <t>gal0025@auburn.edu</t>
  </si>
  <si>
    <t xml:space="preserve">the fact that I had to pay $15 and the fact that half of my classmates didn't have to use lockdown and the fact that you ignored us when we tried to talk to you about it during class </t>
  </si>
  <si>
    <t xml:space="preserve">I was more concerned with making sure I had all of my notes printed and they were easily accessible - in other words, didn't take forever to find one particular topic- than with actually learning the material. </t>
  </si>
  <si>
    <t>pch0023@auburn.edu</t>
  </si>
  <si>
    <t>I had to wait for my computer to update and took the test late</t>
  </si>
  <si>
    <t>Running out of time.</t>
  </si>
  <si>
    <t>I would have sat and memorized instead of taking the time to familiarize myself with the concept and dig deeper into understanding the more complex parts!</t>
  </si>
  <si>
    <t>JJM0040@auburn.edu</t>
  </si>
  <si>
    <t xml:space="preserve">My internet connection worked well today, but it has been prone to randomly cut out for 1-3 hour periods, and even sometimes within the span of just 20-30 minutes. Luckily this has typically only happened throughout various lecture periods this semester, so I'm able to call in to the audio with my phone and keep up, but a friend of mine recently lost his internet during a proctored exam and his grade was instantly dropped to a zero. Professor Adhikari is the man and had no problem helping get him a retake, but it still took 3 days to get everything settled out between the software and scheduling before the 'crisis' was amended. I don't think this is a terrible worry for me though as I'd hope there would be understanding in this event, but it's still one of those baseless anxieties that always comes about during proctored exams, compared to that of a simple lockdown browser (where you can still log back in to finish your attempt), or zoom? I guess? My poor little internet just loves to fall apart if I have to maintain a video connection for more than 30 minutes. This is tough for y'all though, so I really appreciate you taking the time to gather this feedback, and I respect whatever decision you make. That being said, I hope you have a great day! Be sure to grab yourself a glass of wine after reading all this mess! </t>
  </si>
  <si>
    <t xml:space="preserve">BSEN curriculum includes a lot of open-note and cheat-sheet tests due to the nature of the material, so I've had a lot of time to learn how to most efficiently study for these, and it often serves in giving me a "Reference Summary" of the material that was covered in the event that I ever want to refer back to it in the future. I also abhor memorization if it's not done through application or activity. If I know I'll be forgetting it within a month or two, it's very frustrating for me and difficult for me to find value in learning the material. </t>
  </si>
  <si>
    <t>apw0038@auburn.edu</t>
  </si>
  <si>
    <t xml:space="preserve">I started the exam prior to the time that you sent out letters saying that the lock down browser would be removed, In my opinion I feel like those who took the exam after the lockdown browser was no longer required had an advantage that not everyone could have received. So I was wondering if I could retake the test without the lockdown browser to get the same advantage myself?  </t>
  </si>
  <si>
    <t>slj0025@auburn.edu</t>
  </si>
  <si>
    <t>I felt very anxious about the test because even with my notes I had a really hard time comprehending a lot of the questions and felt like I had to take many educational guesses.</t>
  </si>
  <si>
    <t xml:space="preserve">I think I definitely would have studied more for a closed-note test, but even with my notes, which I felt like were really good, it still did not help me a ton. </t>
  </si>
  <si>
    <t>cab0197@auburn.edu</t>
  </si>
  <si>
    <t>I did bad</t>
  </si>
  <si>
    <t>I probably would have read over my notes multiple times more</t>
  </si>
  <si>
    <t>rkh0026@auburn.edu</t>
  </si>
  <si>
    <t>Wasn't aware of having to purchase</t>
  </si>
  <si>
    <t>I used my notes and still bombed so I'm scared.</t>
  </si>
  <si>
    <t>I just copied down my notes and used them on the test</t>
  </si>
  <si>
    <t>kbw0041@auburn.edu</t>
  </si>
  <si>
    <t>Internet connection was too slow,Video could not detect my face</t>
  </si>
  <si>
    <t>It flagging me for something I did not do.</t>
  </si>
  <si>
    <t>I studied broad ideas instead of going deep into the actual content.</t>
  </si>
  <si>
    <t>twa0013@auburn.edu</t>
  </si>
  <si>
    <t>Internet connection was too slow,Proctoring software disconnected,Other. Fill in the blank.</t>
  </si>
  <si>
    <t>Did not allow me to take the test</t>
  </si>
  <si>
    <t>Not being let into the exam on time.</t>
  </si>
  <si>
    <t>I think I focused more on broad topics than specific details that were in my notes.</t>
  </si>
  <si>
    <t>ctb0046@auburn.edu</t>
  </si>
  <si>
    <t>paying for a lockdown browser</t>
  </si>
  <si>
    <t>less hard</t>
  </si>
  <si>
    <t>jma0071@auburn.edu</t>
  </si>
  <si>
    <t xml:space="preserve">I had to pay $15 </t>
  </si>
  <si>
    <t xml:space="preserve">I had to pay $15 to use it </t>
  </si>
  <si>
    <t>bcw0046@auburn.edu</t>
  </si>
  <si>
    <t>epd0016@auburn.edu</t>
  </si>
  <si>
    <t>slk0032@auburn.edu</t>
  </si>
  <si>
    <t>Reviewed over more with important factors taught during lectures and terms rather than memorizing every detail</t>
  </si>
  <si>
    <t xml:space="preserve">I was worried my building would have a fire alarm during the test or the wifi would cut out. </t>
  </si>
  <si>
    <t xml:space="preserve">I made sure I understood the material rather than just memorizing it. </t>
  </si>
  <si>
    <t>Exam 2</t>
  </si>
  <si>
    <t>Waking up early</t>
  </si>
  <si>
    <t xml:space="preserve">Honestly, I thought today's exam went great! I had no problems at all. </t>
  </si>
  <si>
    <t xml:space="preserve">Instead of learning each point in great detail, I learn the overall jist of the material, then use my notes to follow up with that knowledge. </t>
  </si>
  <si>
    <t>I would have spent more time learning the minutia of each class of organisms.</t>
  </si>
  <si>
    <t>Internet connection</t>
  </si>
  <si>
    <t>I studied where to find information in my notes, more so than specific details in my notes.</t>
  </si>
  <si>
    <t>ref0027@auburn.edu</t>
  </si>
  <si>
    <t>i learned where things were in my notes better</t>
  </si>
  <si>
    <t>Concerned about getting flagged for notes since we were allowed to have them but the software says we arent</t>
  </si>
  <si>
    <t>You are more prepared in your note taking. You pay attention more in class and want to understand the material so you can use it in applying it to test questions. I am no longer just trying to memorize material for a test</t>
  </si>
  <si>
    <t>I didn't know it was today.</t>
  </si>
  <si>
    <t>I did not study.</t>
  </si>
  <si>
    <t>Information asked on the test was deeper level than what is taught in class.</t>
  </si>
  <si>
    <t>I would put more information to memorization.</t>
  </si>
  <si>
    <t>I focused more on comprehension rather than memorization.</t>
  </si>
  <si>
    <t>While I was taking the test in a study room in my dorm, a janitor walked in said "sorry" and left.</t>
  </si>
  <si>
    <t>I did not cram and try to memorize specific things, but more general ideas for each lecture.</t>
  </si>
  <si>
    <t>I just organized my notes better but not as well as last time.</t>
  </si>
  <si>
    <t xml:space="preserve">My greatest concern was that I suck at biology and I didn't want to fail. </t>
  </si>
  <si>
    <t>Todays test went very smooth and I had no concerns</t>
  </si>
  <si>
    <t>I focused on knowing where things were located in my notes while studying versus just studying material</t>
  </si>
  <si>
    <t>Not as much memorization, but still reviewed the same amount of information.</t>
  </si>
  <si>
    <t>internet connection</t>
  </si>
  <si>
    <t>a closed-note test I don't focus on studying details as much, I focus on the big picture</t>
  </si>
  <si>
    <t>WiFi or power issue due to storm</t>
  </si>
  <si>
    <t>I studied by making sure I had everything I needed in my notes and going over them so I would know where everything is where usually i would focus on memorizing all material</t>
  </si>
  <si>
    <t>I spent more effort on organizing and collecting my notes than I did on memorization of the material.</t>
  </si>
  <si>
    <t>My roommate would walk in and make too much noise.</t>
  </si>
  <si>
    <t>I studied a lot less. I just read over the notes rather than try to memorize everything.</t>
  </si>
  <si>
    <t>I was concerned that the bad weather might affect my internet.</t>
  </si>
  <si>
    <t>I went back and rewatched all the lectures to add information to my notes that I might have missed the first time around.</t>
  </si>
  <si>
    <t>I feel that I studied less for an open note test and trusted the notes I had taken</t>
  </si>
  <si>
    <t>I had no concerns today. Everything went great!</t>
  </si>
  <si>
    <t>This time around, I studied more with the SI worksheets than what I did with the book. Overall, I still studied around the same amount of time.</t>
  </si>
  <si>
    <t xml:space="preserve">I relied heavily on finding and locating information in my notes that I had already learned as opposed to memorizing the information. </t>
  </si>
  <si>
    <t>that my internet would get logged out</t>
  </si>
  <si>
    <t>no concerns :-)</t>
  </si>
  <si>
    <t xml:space="preserve">on an opened note exam, i "study" more because i find it to be an incentive so I actually try to understand and make my notes as informative as possible. </t>
  </si>
  <si>
    <t>I do not have any concerns</t>
  </si>
  <si>
    <t>I studied just about the same as I would for both</t>
  </si>
  <si>
    <t>jet0055@auburn.edu</t>
  </si>
  <si>
    <t>I could study in more detail and make sure my notes were thorough rather than trying to just memorize bigger pictures.</t>
  </si>
  <si>
    <t xml:space="preserve">I focused on locating information I had already learned as opposed to memorizing that information. </t>
  </si>
  <si>
    <t>I have a painting in the background that sometimes gets flagged for being a person in the room.</t>
  </si>
  <si>
    <t>I didn't really change my studying methods.</t>
  </si>
  <si>
    <t xml:space="preserve">I know we are allowed to use our notes for the exams in this class, but in "rules" that Lockdown shows us it said we can't and I am concerned my test will be flagged because of this. </t>
  </si>
  <si>
    <t xml:space="preserve">I studied the material for comprehension rather than memorization because are allowed to use our notes. </t>
  </si>
  <si>
    <t>That Respondus would, for lack of a better term, throw up on me and cause a premature exit from the exam.</t>
  </si>
  <si>
    <t>I know I studied less, and my studying was more generalized than targeted.</t>
  </si>
  <si>
    <t>emm0097@auburn.edu</t>
  </si>
  <si>
    <t>Proctoring would not connect for around 10 minutes</t>
  </si>
  <si>
    <t>Starting the exam on time</t>
  </si>
  <si>
    <t xml:space="preserve">I studied more of the general contents than I focused on the details since I had those in writing. </t>
  </si>
  <si>
    <t>Bad weather would possibly cause me to lose internet connection.</t>
  </si>
  <si>
    <t>I payed attention to where specific sections were in my notes so that I could go back and find them quickly if needed.</t>
  </si>
  <si>
    <t xml:space="preserve">Worry that I will get flagged when I wasn't doing anything wrong. </t>
  </si>
  <si>
    <t>I think it helps me do better because it reduces my stress. I also think it helps me understand and apply the information better.</t>
  </si>
  <si>
    <t>no concerns</t>
  </si>
  <si>
    <t>focused more on big ideas rather than small details that I was trying to memorize</t>
  </si>
  <si>
    <t xml:space="preserve">Instead of trying to cram every single detail into my brain, I focused on more with familiarizing myself with the information and taking really good and detailed notes. </t>
  </si>
  <si>
    <t>Internet connection causes significant frustration and anxiety.</t>
  </si>
  <si>
    <t>Yes. I focused more on details as well as overarching themes, as opposed to only focusing on overarching themes.</t>
  </si>
  <si>
    <t>jgb0038@auburn.edu</t>
  </si>
  <si>
    <t>All was great</t>
  </si>
  <si>
    <t>Just made notes my number one priority and went over those. Didn't need to use them  a lot</t>
  </si>
  <si>
    <t>Its better because since you have to write out all the notes you'll use for the test you remember "oh i remember writing that down" and then find the section of notes the information is in and find the correct answer! very little stress and lots of good grades :)</t>
  </si>
  <si>
    <t>studied the same amount and way</t>
  </si>
  <si>
    <t>I had no concerns.</t>
  </si>
  <si>
    <t xml:space="preserve">I studied the same but did dedicate time to learn the layout of my notes to make finding answers I could not remember easier. </t>
  </si>
  <si>
    <t>kms0173@auburn.edu</t>
  </si>
  <si>
    <t xml:space="preserve">There are none </t>
  </si>
  <si>
    <t xml:space="preserve">I read through notes and took better notes in class to be prepared </t>
  </si>
  <si>
    <t>tdj0017@auburn.edu</t>
  </si>
  <si>
    <t>My greatest concern was that my audio was going to be messed up like last time. Also, another concern was waking up on time to take the exam.</t>
  </si>
  <si>
    <t>For the open-note test, I just skimmed over the information in my notes instead of actually studying them.</t>
  </si>
  <si>
    <t>KAC0096</t>
  </si>
  <si>
    <t xml:space="preserve">My greatest concern was that my cat was in the background meowing and clawing at my door and I didn't want to get up and get her. I was also worried lockdown would flag me for using my notes, even though we were allowed to use them. </t>
  </si>
  <si>
    <t xml:space="preserve">For this open note test I mainly studied bigger concepts and tried to memorize where things were on my notes so I would remember where to go to find detailed information. If it was a closed note test I would have studied more detailed information. </t>
  </si>
  <si>
    <t>No concern</t>
  </si>
  <si>
    <t xml:space="preserve">I usually have to study about they same amount because I like to know the information and then be able to check to see if I am correct by using my notes and then I am not as overwhelmed for the test. </t>
  </si>
  <si>
    <t>bdc0035</t>
  </si>
  <si>
    <t>That the weather would cut out my wifi.</t>
  </si>
  <si>
    <t>I just read over notes to make sure I knew where things were to look them up.</t>
  </si>
  <si>
    <t>czl0110@auburn.edu</t>
  </si>
  <si>
    <t xml:space="preserve">Cjd0070@auburn.edu
</t>
  </si>
  <si>
    <t>My concern is usually will my noisy neighbors make the system shut down.</t>
  </si>
  <si>
    <t>Knowing I have an open note test makes me consider taking better notes in class and studying them throughout the unit instead of cramming.</t>
  </si>
  <si>
    <t>I was more detailed in my notes</t>
  </si>
  <si>
    <t>Making sure my room was well-lit enough.</t>
  </si>
  <si>
    <t>I made sure to know the things that I put on the notes, but maybe not as well as I would without them.</t>
  </si>
  <si>
    <t>sem0108@auburn.edu</t>
  </si>
  <si>
    <t xml:space="preserve">None. </t>
  </si>
  <si>
    <t xml:space="preserve">I studied for this more because I knew that it wasn't just about memorizing facts, instead of stressing over remembering every little detail, I spent more time learning and understanding the concepts. Which in turn helped me learn things better. I also spent a lot of time formatting, organizing and writing out my notes which I think helped me learn them better. I didn't need them as much as I thought I would because I remembered a  lot of the information just from making the notes. </t>
  </si>
  <si>
    <t xml:space="preserve">No concerns. </t>
  </si>
  <si>
    <t xml:space="preserve">I prepared for more application questions than just copy the definition type questions. </t>
  </si>
  <si>
    <t>jgk0016@auburn.edu</t>
  </si>
  <si>
    <t>rsp0013</t>
  </si>
  <si>
    <t>The questions</t>
  </si>
  <si>
    <t>I reviewed instead of memorized. I used the SI study guide to confirm what notes I had taken were good enough, and made sure to include the tree we studied</t>
  </si>
  <si>
    <t>I focused on being able to easily find the information I needed for the exam more than memorizing the information.</t>
  </si>
  <si>
    <t>I made sure my notes were very good vs memorizing all my notes</t>
  </si>
  <si>
    <t xml:space="preserve">acs0194@auburn.edu
</t>
  </si>
  <si>
    <t>I submitted my test on accident before I was done</t>
  </si>
  <si>
    <t>Nothing</t>
  </si>
  <si>
    <t xml:space="preserve">I just went through anf highlited important details in my notes. </t>
  </si>
  <si>
    <t>bwh0022@auburn.edu</t>
  </si>
  <si>
    <t xml:space="preserve">It's weird that I know I'm being videod, but I dont know who is watching it and it makes me uncomfortable. </t>
  </si>
  <si>
    <t xml:space="preserve">I did not prepare well enough at all </t>
  </si>
  <si>
    <t>Csc0075@auburn.edu</t>
  </si>
  <si>
    <t>Internet was a bit slow.</t>
  </si>
  <si>
    <t>I studies as much as if i would have not been able to use notes.</t>
  </si>
  <si>
    <t>focused more on rewriting the notes which helped me retain the information better.</t>
  </si>
  <si>
    <t>krp0037@auburn.edu</t>
  </si>
  <si>
    <t>I have no concerns</t>
  </si>
  <si>
    <t>i studied much less</t>
  </si>
  <si>
    <t>I focused more on rewriting my notes which overall helped me retain the information better.</t>
  </si>
  <si>
    <t>ajh0102@auburn.edu</t>
  </si>
  <si>
    <t>I learned the overall but didn't focus too much on specific details.</t>
  </si>
  <si>
    <t xml:space="preserve">My AC unit is broken and the guy came to fix it during my exam, which I was not aware he would do </t>
  </si>
  <si>
    <t xml:space="preserve">I felt less pressure to memorize random things that do not matter. </t>
  </si>
  <si>
    <t>screen would not load</t>
  </si>
  <si>
    <t>I didn't have sufficient time to take the test</t>
  </si>
  <si>
    <t>I studied the same</t>
  </si>
  <si>
    <t xml:space="preserve">I was not overwhelmed with remembering every detail since I could refer to my notes. Many of the questions were application-based, so doing well required being familiar with the material even though it was an open-notes test. </t>
  </si>
  <si>
    <t>I would have made sure I knew all of the material from memory and not just familiar with it.</t>
  </si>
  <si>
    <t>nothing</t>
  </si>
  <si>
    <t>no different</t>
  </si>
  <si>
    <t>tmb0075@auburn.edu</t>
  </si>
  <si>
    <t>I wouldn't finish in time.</t>
  </si>
  <si>
    <t>I had to write everything down from the slide presentations so I looked st everything more than 3 times.</t>
  </si>
  <si>
    <t>My greatest concern was hoping the exam did not cut off due to weather issues</t>
  </si>
  <si>
    <t>I would have studied a lot more.</t>
  </si>
  <si>
    <t>hdb0009</t>
  </si>
  <si>
    <t xml:space="preserve">taking the test was fine. </t>
  </si>
  <si>
    <t>i studied the same way i always do. going over my notes which i do for every test.</t>
  </si>
  <si>
    <t>It takes forever</t>
  </si>
  <si>
    <t>I did not study and remember very specific information, just general ideas.</t>
  </si>
  <si>
    <t>At first it was a little slow like getting into my test. I had to exit out of the lockdown browser and had to redo all the questions again but then it finally let me in.</t>
  </si>
  <si>
    <t>abc0097@auburn.edu</t>
  </si>
  <si>
    <t>No concerns - I already had the lockdown browser + webcam installed; it did help to have the exam prep to double check everything worked a few days before the exam</t>
  </si>
  <si>
    <t>I studied both the content and the placement/order of notes in regards to main topics</t>
  </si>
  <si>
    <t>the time to complete it came close to time for my next class.</t>
  </si>
  <si>
    <t>I looked at more vocabulary words and their definitions and look closer at the trees this time.</t>
  </si>
  <si>
    <t>Lock down would not connect to the test. Message said "Connecting to Media Server for 20 minutes.</t>
  </si>
  <si>
    <t xml:space="preserve">There were issues from Lockdown Browser when trying to connect to the exam. I had to exit lockdown and call Auburn OIT to try to find a solution. After 20 minutes of trouble shooting, I had under an hour to complete the test before having to go to my next class. </t>
  </si>
  <si>
    <t>bzw0065@yahoo.com</t>
  </si>
  <si>
    <t xml:space="preserve">i was concered with how i was going to do becaue i did not study as much as i should have but i did better than expected. </t>
  </si>
  <si>
    <t xml:space="preserve">i barely studied for this test. i would have studied a lot more if it were face-to-face
</t>
  </si>
  <si>
    <t>nle0004@auburn.edu</t>
  </si>
  <si>
    <t xml:space="preserve">nothing </t>
  </si>
  <si>
    <t>its the same</t>
  </si>
  <si>
    <t>hlb0036@auburn.edu</t>
  </si>
  <si>
    <t xml:space="preserve">I studied over my notes and the powerpoints more and thought more about the details of what was being taught. </t>
  </si>
  <si>
    <t>Wcj0016@auburn.edu</t>
  </si>
  <si>
    <t>I studied more of the graphs and less vocabulary than I would have.</t>
  </si>
  <si>
    <t>I had no concern taking the exam today.</t>
  </si>
  <si>
    <t>I worried about making sure all of the content was present in my notes.</t>
  </si>
  <si>
    <t>jmj0068@auburn.edu</t>
  </si>
  <si>
    <t>Internet connection was too slow,Video could not detect my face,Proctoring software disconnected</t>
  </si>
  <si>
    <t>Instead of focusing on memorizing the materials, I focused on memorizing where everything was in my notes.</t>
  </si>
  <si>
    <t>Ele0019@auburn.edu</t>
  </si>
  <si>
    <t>enp0013@auburn.edu</t>
  </si>
  <si>
    <t>I do not have one</t>
  </si>
  <si>
    <t>I focused on the wrong things and was not very well prepared when normally I would've just studied everything</t>
  </si>
  <si>
    <t xml:space="preserve">I prepared more organized notes over content. I am a bit frustrated because I went through and rewatched all the lectures, writing down word for word what Emily said and I still find myself guessing on a lot of the questions or genuinely not knowing what it is asking. I heard this class was pretty straight forward and the tests seem to want to trick us. Some of this information was not included in the lectures or SI sessions so I'm not sure what else to do. </t>
  </si>
  <si>
    <t xml:space="preserve">My internet connection was slow and getting the browser to start took a long time. I was worried I was not going to be able to have enough time to finish my exam because of this. </t>
  </si>
  <si>
    <t xml:space="preserve">I think I would have gone through and started studying sooner than what I did for this exam. </t>
  </si>
  <si>
    <t>everything went great!</t>
  </si>
  <si>
    <t>spent a lot more time rewatching lectures</t>
  </si>
  <si>
    <t>exam would not load through webcam check</t>
  </si>
  <si>
    <t>Besides some technical difficulties, I was quite confident about the exam.</t>
  </si>
  <si>
    <t>I think I studied well. I tend to forget it is open note until right before, so I study pretty normally.</t>
  </si>
  <si>
    <t xml:space="preserve">I was more focused on getting my info into a place I knew I could find it then technically memorizing it. </t>
  </si>
  <si>
    <t>Video could not detect my face</t>
  </si>
  <si>
    <t>Took a while for the camera to initial detect my face</t>
  </si>
  <si>
    <t xml:space="preserve">I would have studied more if it was not an open note test </t>
  </si>
  <si>
    <t>The test and proctoring service went smoothly.</t>
  </si>
  <si>
    <t>I attempted to familiarize myself with the notes more then I tried to learn the material. I spent much less time on pure memorization and more time understanding concepts.</t>
  </si>
  <si>
    <t xml:space="preserve">rzl0064@auburn.edu </t>
  </si>
  <si>
    <t xml:space="preserve">I  studied better. way less pressure. </t>
  </si>
  <si>
    <t>Proctoring software disconnected,Other. Fill in the blank.</t>
  </si>
  <si>
    <t>would not load exam for a good bit of time</t>
  </si>
  <si>
    <t>the fact that the exam would not load and many of us had problems leading us to have to personally contact IT stressed me out and threw me off my studies</t>
  </si>
  <si>
    <t>my study anxiety was reduced thus i got more sleep and felt more prepared entering the exam</t>
  </si>
  <si>
    <t>cmr0114@auburn.edu</t>
  </si>
  <si>
    <t>I am just always worried my internet or power will go out, especially with foul weather.</t>
  </si>
  <si>
    <t>i familiarized myself with the location of information and what in means instead of just what it means. this makes it easier to go back and find in a testing situation.</t>
  </si>
  <si>
    <t xml:space="preserve">everything went fine with lockdown browser </t>
  </si>
  <si>
    <t>I didnt memorize as many things that I knew coulr be found in my notes.</t>
  </si>
  <si>
    <t>jad0113@auburn.edu</t>
  </si>
  <si>
    <t>I did not really have any concerns</t>
  </si>
  <si>
    <t>I would have studied much more if it was a closed note test and maybe would have studied earlier.</t>
  </si>
  <si>
    <t>adw0078@auburn.edu</t>
  </si>
  <si>
    <t xml:space="preserve">i didn't study as much </t>
  </si>
  <si>
    <t>vjb0004@auburn.edu</t>
  </si>
  <si>
    <t>I did not have any concerns. At first, it wouldn't connect, so I exited the test and went back in and it loaded immediately.</t>
  </si>
  <si>
    <t>I focused on things I knew I had problems with and didn't worry so much about the stuff I knew pretty well, because I'd be able to check my notes for it.</t>
  </si>
  <si>
    <t>bal0037@auburnn.edu</t>
  </si>
  <si>
    <t xml:space="preserve">software wouldn't load which had nothing to do with internet connection. </t>
  </si>
  <si>
    <t xml:space="preserve">I didn't use my notes because even though I was told it was open note because I freaked out when the proctoring software said no notes.   I was worried that it would be flagged or considered cheating and I didn't want to take the risk. I think I would have studied about the same amount. </t>
  </si>
  <si>
    <t>Internet failure</t>
  </si>
  <si>
    <t xml:space="preserve">Open notes - focus more on concepts and patterns
Closed notes - focus more on memorization
</t>
  </si>
  <si>
    <t xml:space="preserve">plm0026@auburn.edu
</t>
  </si>
  <si>
    <t>I would have started studying much earlier if it had not been open note.</t>
  </si>
  <si>
    <t xml:space="preserve">It went much smoother than last time. </t>
  </si>
  <si>
    <t xml:space="preserve">Instead of memorizing every little detail, I made sure I understood the basic facts about the phylums and classes. </t>
  </si>
  <si>
    <t>kac0087</t>
  </si>
  <si>
    <t xml:space="preserve">I like writing notes and making marks on my notes when taking my test so I was writing during it. </t>
  </si>
  <si>
    <t>I knew basic material but made sure my notes had much more detail so that I knew where to look when questions asked about things in more detail</t>
  </si>
  <si>
    <t>Ags0054@auburn.edu</t>
  </si>
  <si>
    <t>My cat kept making noise/jumping on my desk</t>
  </si>
  <si>
    <t>My internet disconnected a few times which caused me to have to leave the page with my exam. I didnâ€™t know how to reconnect so I googled it on my phone. Iâ€™m worried that Iâ€™ll be penalized for closing out of the exam/being on my phone.</t>
  </si>
  <si>
    <t>I did not study as hard as I would for a closed-note test because I did not have to memorize as much information.</t>
  </si>
  <si>
    <t>arg0072@auburn.edu</t>
  </si>
  <si>
    <t>I actually think I would have studied the same. The notes were an extra help.</t>
  </si>
  <si>
    <t>tbh0026@auburn.edu</t>
  </si>
  <si>
    <t>proctoring would not load test</t>
  </si>
  <si>
    <t>i studied the order that the notes were in so I could use my notes more easily than if I had just studied the material.</t>
  </si>
  <si>
    <t>I reviewed everything</t>
  </si>
  <si>
    <t>I did not stress so much about the little facts because I knew I would be able to looki back if needed to.</t>
  </si>
  <si>
    <t>jct0062@auburn.edu</t>
  </si>
  <si>
    <t>mainly just connection errors</t>
  </si>
  <si>
    <t>Lgm0036@auburn.com</t>
  </si>
  <si>
    <t>The software took forever to connect to my video even after three tries and talking to an agent, and then it took a long time to connect to the "media"/test</t>
  </si>
  <si>
    <t>The software is just a pain to use</t>
  </si>
  <si>
    <t>I probably should have studied more, but I think overall about the same because you still need to be familiar with the information even with notes</t>
  </si>
  <si>
    <t>Wgj0003@auburn.edu</t>
  </si>
  <si>
    <t>My wifi going out</t>
  </si>
  <si>
    <t>I studied better because I wasnâ€™t freaking out</t>
  </si>
  <si>
    <t xml:space="preserve">I had to use the bathroom... and there was no one to inform that I was doing as such. I poke it into the microphone and took my laptop in the bathroom with me. </t>
  </si>
  <si>
    <t xml:space="preserve">I think I wouldâ€™ve tried to memorize evey graph and every picture which in return probably wouldâ€™ve stressed me out and made me so bad </t>
  </si>
  <si>
    <t>ejc0049@auburn.edu</t>
  </si>
  <si>
    <t xml:space="preserve">I was confused on wordings of some of the tests but except for that it was all great. </t>
  </si>
  <si>
    <t xml:space="preserve">I tried to study the big picture while having the details in my notes. </t>
  </si>
  <si>
    <t xml:space="preserve">akl0059@auburn.edu
</t>
  </si>
  <si>
    <t xml:space="preserve">video would not load and neither would the test until i restarted 5 times </t>
  </si>
  <si>
    <t xml:space="preserve">my greatest concern is starting on time. Many other students and myslef had multiple problems getting the program to load the test to begin </t>
  </si>
  <si>
    <t>Kem0134@auburn.edu</t>
  </si>
  <si>
    <t>Just getting it started. The software is difficult sometimes</t>
  </si>
  <si>
    <t xml:space="preserve">I wouldâ€™ve probably froze up from anxiety and stress </t>
  </si>
  <si>
    <t xml:space="preserve">I donâ€™t know how to study for open note tests </t>
  </si>
  <si>
    <t>My alarm went off that goes off at 9am everyday and i had to shut it off but thatâ€™s it.</t>
  </si>
  <si>
    <t>I didnâ€™t stress as much and was able to write down questions I wasnâ€™t as confident about.</t>
  </si>
  <si>
    <t>The exam says it is open until Thursday at 8am, but it was not clarified whether or not we could wait until sometime before then to take it. I did not have all of my notes ready for this exam and when every one in the Groupme said the exam had to be done right now, I scrambled to take the exam with what time I had left. I know for a fact that I could have made much higher than a 37/52 had I been able to take the exam later today.</t>
  </si>
  <si>
    <t>Just want clarity for the next exam.</t>
  </si>
  <si>
    <t>I would have read over the materail alot more and went over some quizlets made by other students in the class.</t>
  </si>
  <si>
    <t>Test did not load upon first attempt</t>
  </si>
  <si>
    <t>Test did not load upon first attempt after waiting for several minutes. I had to exit and start the process completely over.</t>
  </si>
  <si>
    <t>Writing and preparing for the test created a natural studying environment.</t>
  </si>
  <si>
    <t xml:space="preserve">Having to pay for the camera access, while expected, still seems unncessary. </t>
  </si>
  <si>
    <t>I studied less overall</t>
  </si>
  <si>
    <t>Bpb0017@auburn.edu</t>
  </si>
  <si>
    <t>Test froze</t>
  </si>
  <si>
    <t>My computer froze for 10 plus minutes. Having to take a test is enough stress but technical difficulties on top of that stress is distracting.</t>
  </si>
  <si>
    <t>You have to know how to look through your notes in an organized way</t>
  </si>
  <si>
    <t>jbg0032@auburn.edu</t>
  </si>
  <si>
    <t>It went pretty good for the most part, just the worrying that I am going to have problems with the lockdown browser. Luckily I did not have any problems this time.</t>
  </si>
  <si>
    <t>I think the notes allow for a great balance to keeping students from panacking when taking their exam. When taking an exam, if you feel like you are getting test anxiety and forgetting something, instead of panicking it allows you to use your resources. I like the ability to have my notes with me, it just adds a comfort level just incase I draw any blanks due to test day panicking.</t>
  </si>
  <si>
    <t>I studied more of the concepts rather than the definitions. This is because the test is more about applying your knowledge rather than spitting it out without thought.</t>
  </si>
  <si>
    <t>I made sure I had all the information in my notes versus memorized. I spent a significantly greater amount of time studying other stuff than memorizing.</t>
  </si>
  <si>
    <t>Proctoring software was slow</t>
  </si>
  <si>
    <t xml:space="preserve">The proctoring software was slow </t>
  </si>
  <si>
    <t>vmm0009@auburn.edu</t>
  </si>
  <si>
    <t xml:space="preserve">did i have enough notes </t>
  </si>
  <si>
    <t>I just studied less</t>
  </si>
  <si>
    <t xml:space="preserve">rew0048@auburn.edu
</t>
  </si>
  <si>
    <t xml:space="preserve">My roommate walked in. Also I failed. </t>
  </si>
  <si>
    <t xml:space="preserve">I did not study much, but I would have memorized a lot more if it was not open notes </t>
  </si>
  <si>
    <t>Had issues loading in at first. It loaded in after ~15 minutes or so (the lockdown browser prep assignment also didnâ€™t show up on my Canvas yesterday for some reason? it showed up when i came into the exam though). it also disconnected me a few times for no apparent reason, but it wasnâ€™t that much of a problem as i was able to quickly get back in every time, just frustrating after the 2nd time. overall, i was fine as i take tests pretty fast, but i heard a lot of people getting punished by a few of these factors. good luck evening out this playing field ahahah. i seriously feel for you guys!</t>
  </si>
  <si>
    <t xml:space="preserve">I didnâ€™t have to memorize a ton of random information, rather I had to understand how it all synthesized together. </t>
  </si>
  <si>
    <t>sbb0051@auburn.edu</t>
  </si>
  <si>
    <t xml:space="preserve">I had zero internet connection in the morning when trying to take the test but took it later and it seemed to work. </t>
  </si>
  <si>
    <t xml:space="preserve">When I woke up my internet was slow and I already have TONS of testing anxiety but I emailed Emily and she answered right away so it ended up being all okay. I just needed to breathe. </t>
  </si>
  <si>
    <t xml:space="preserve">I mainly tried to focus on concepts and understand what I was learning. I didn't memorize anything because it was right in front of me. </t>
  </si>
  <si>
    <t>i just looked over my notes to see where everything was placed.</t>
  </si>
  <si>
    <t>LJJ0015</t>
  </si>
  <si>
    <t xml:space="preserve">When having an open notes test, I studied more of the notes and navigating the information rather than studying and memorizing the notes and PowerPoints </t>
  </si>
  <si>
    <t xml:space="preserve">rkh0026@auburn.edu
</t>
  </si>
  <si>
    <t>I received an error code</t>
  </si>
  <si>
    <t>Not taking the exam on time.</t>
  </si>
  <si>
    <t>Honestly try memorization</t>
  </si>
  <si>
    <t>bzs0071@auburn.edu</t>
  </si>
  <si>
    <t>jmb0183@auburn.edu</t>
  </si>
  <si>
    <t xml:space="preserve">It just took about 10-15 minutes to be able to do the camera test where because it kept taking to long to connect but I checked my internet during this time and it was fine </t>
  </si>
  <si>
    <t xml:space="preserve">When itâ€™s open notes I feel tests somehow just end up being a much higher difficulty than when tests are no notes allowed. Maybe itâ€™s just a personal thing but I feel when notes are allowed the degree of question ramps up to be much more detailed </t>
  </si>
  <si>
    <t>The time limit was good, people in my house were being loud and that concerned me.</t>
  </si>
  <si>
    <t>i would have studied more</t>
  </si>
  <si>
    <t>i did terrible</t>
  </si>
  <si>
    <t>the exam said no notes?</t>
  </si>
  <si>
    <t xml:space="preserve">I have not studied nearly as much as I would have if the test were closed-notes. </t>
  </si>
  <si>
    <t>kab0148@auburn.edu</t>
  </si>
  <si>
    <t>That I was going to disconnect.</t>
  </si>
  <si>
    <t xml:space="preserve">I think I studied better because I wasn't as anxious that I was going to fail the test. I also thought that I retained the information better form lack of stress. </t>
  </si>
  <si>
    <t>rlc0063@auburn.edu</t>
  </si>
  <si>
    <t>At the end I realized I accidentally took the wrong test, I took the double time but I think I exited out before the time for the non accomodation test.</t>
  </si>
  <si>
    <t>szc0163@tigermail.auburn.edu</t>
  </si>
  <si>
    <t>I did not have any concerns; but if I had to pick a concern that I might have, then it would probably be the possibility of my roommate moving around doing her own thing and the proctor thinking that cheating was involved with that.</t>
  </si>
  <si>
    <t>For this open-note test, I looked over my notes the night before the test so I had a better understanding of what I was looking for. If I were to study for a closed-note test, then in would have thoroughly studied my notes more than one day in advance.</t>
  </si>
  <si>
    <t xml:space="preserve">rew004@auburn.edu
</t>
  </si>
  <si>
    <t xml:space="preserve">I do not prepare well for these because I depend too much on my notes. </t>
  </si>
  <si>
    <t>Emma Eiswirth</t>
  </si>
  <si>
    <t>Exam 3</t>
  </si>
  <si>
    <t>Focus on concepts</t>
  </si>
  <si>
    <t>My test would not load for a few minutes, but other than that no complaints.</t>
  </si>
  <si>
    <t>I focused more on understanding the material than just memorizing and cramming a bunch of information at once.</t>
  </si>
  <si>
    <t xml:space="preserve">I was afraid my cat would start bothering me. </t>
  </si>
  <si>
    <t xml:space="preserve">I did not study as much since the exam was open note. </t>
  </si>
  <si>
    <t xml:space="preserve">I'm able to focus more on understanding the concept rather than trying ro cram my brain to remember all the random facts. And with understanding the material I usually am able to memorize a little better, but it's a lot less stressful incase I need to reference something. </t>
  </si>
  <si>
    <t>I studied less. With all the other classes, it is nice to not have to spend as much time memorizing one subject.</t>
  </si>
  <si>
    <t>I studied making sure I had all the notes I needed for the correct sections we are covering in todays test, and I went over exactly where in my note could I find certain material.</t>
  </si>
  <si>
    <t>nle0004</t>
  </si>
  <si>
    <t xml:space="preserve">i didnt </t>
  </si>
  <si>
    <t>I had no concerns, everything went smoothly!</t>
  </si>
  <si>
    <t xml:space="preserve">I typically study the same way, just to be consistent in my study habits </t>
  </si>
  <si>
    <t xml:space="preserve">I would have tried to understand more if it werenâ€™t for just taking notes and keeping them to use </t>
  </si>
  <si>
    <t>Less memorization, and more being able to use the information.</t>
  </si>
  <si>
    <t>jgk0016</t>
  </si>
  <si>
    <t>I think I didn't prioritize studying as much as I should have by knowing that it was open-note. I also studied the content as well as my note organization of different topics (be able to better locate topics).</t>
  </si>
  <si>
    <t>that it would kick me out</t>
  </si>
  <si>
    <t>i made sure my notes had everything from the slides when usually i would just memorize slides</t>
  </si>
  <si>
    <t>jb0038@auburn.edu</t>
  </si>
  <si>
    <t xml:space="preserve">lel0065@auburn.edu
</t>
  </si>
  <si>
    <t xml:space="preserve">I was concerned about being flagged for my video. My computer had to be in a very consistent spot to stay connected to the wifi so I could take the exam, and was worried that my face couldn't be detected for the entirety of my exam. </t>
  </si>
  <si>
    <t xml:space="preserve">I would be flagged for cheating when not cheating. </t>
  </si>
  <si>
    <t>I studied much less</t>
  </si>
  <si>
    <t>Video turning off</t>
  </si>
  <si>
    <t>wpy0002@auburn.edu</t>
  </si>
  <si>
    <t>It was hard</t>
  </si>
  <si>
    <t>I focused more on the little details than on the big picture</t>
  </si>
  <si>
    <t>disconnecting from my internet</t>
  </si>
  <si>
    <t>i studied the same, just less since I had notes that I could pull from.</t>
  </si>
  <si>
    <t xml:space="preserve">mlh0129@auburn.edu
</t>
  </si>
  <si>
    <t>Video could not detect my face,Proctoring software disconnected,Proctoring software locked down when another person entered the room for a non-cheating incident</t>
  </si>
  <si>
    <t xml:space="preserve">I do not personally have any. </t>
  </si>
  <si>
    <t xml:space="preserve">for open notes I make sure I am aware during class and my studying is rewriting notes to use for the exam. now because we are online learning is different and I think being in person would also help because there is so much to know for this kind of exam, but having the comfort of my notes it lowered my anxiety ALOT, and I am thankful we get to use notes. </t>
  </si>
  <si>
    <t>I would review my notes and pay more attention to where the different sections are. If it was closed note, I would try to memorize details and all.</t>
  </si>
  <si>
    <t xml:space="preserve">I was scared that I was going to run out of time. </t>
  </si>
  <si>
    <t xml:space="preserve">For this open-note test, I attended lectures and took notes. I did not do any studying outside of class. </t>
  </si>
  <si>
    <t xml:space="preserve">pas0046@auburn.edu
</t>
  </si>
  <si>
    <t>It all went smoothly</t>
  </si>
  <si>
    <t>Not much differently</t>
  </si>
  <si>
    <t>That I felt confident about all of my answers but got a 76...</t>
  </si>
  <si>
    <t>I wrote it all out like normal but didn't spend time memorizing my notes</t>
  </si>
  <si>
    <t>I just didn't have enough time.</t>
  </si>
  <si>
    <t>I was afraid I had a mix-up with time. On canvas the assignment isn't due until 11:00 but I didn't know if that was for all students or just those with extended time.</t>
  </si>
  <si>
    <t>I studied similarly, I was just allowed to take my study material into the exam.</t>
  </si>
  <si>
    <t>i would actually study and use quizlet</t>
  </si>
  <si>
    <t xml:space="preserve">efb0016@auburn.edu
</t>
  </si>
  <si>
    <t>I had no concerns, it all went smoothly.</t>
  </si>
  <si>
    <t>I focused more on understanding, and less on memorization</t>
  </si>
  <si>
    <t>tdp0021@auburn.edu</t>
  </si>
  <si>
    <t>focused on getting all the material organized on paper than memorizing.</t>
  </si>
  <si>
    <t>in open notes, I try to remember where stuff is located and the big picture of things. on normal tests, I try to remember specifics which I end up forgetting anyway.</t>
  </si>
  <si>
    <t>kfm0025</t>
  </si>
  <si>
    <t>a closed-note test I would study the details more than an open-note test where I mainly focus on the big picture</t>
  </si>
  <si>
    <t>I was worried that my notes did not contain enough information, and felt very unprepared.</t>
  </si>
  <si>
    <t>hbb0017@auburn.edu</t>
  </si>
  <si>
    <t xml:space="preserve">kcw0033@auburn.edu
</t>
  </si>
  <si>
    <t xml:space="preserve">Instead of cramming and memorizing just the surface level information, I felt that I could really take the time to become familiar with the information and think deeper about it. </t>
  </si>
  <si>
    <t>It's an exam. There's always the concern that I will do poorly.</t>
  </si>
  <si>
    <t>A lot more targetted studying rather than wide net studying.</t>
  </si>
  <si>
    <t>I know these test are going to be much more specified than the questions in the notes and lectures are so i tent not to focus as much on those because i know i have them written down.</t>
  </si>
  <si>
    <t>Making sure i understand concepts more</t>
  </si>
  <si>
    <t>I didn't study extensively.</t>
  </si>
  <si>
    <t>It was pretty helpful to look back on notes</t>
  </si>
  <si>
    <t xml:space="preserve">I felt like I did not have enough time while taking this exam. In the past, we have has more questions and more time, but this time, I did not have time to complete it. </t>
  </si>
  <si>
    <t xml:space="preserve">I would have studied more of the smaller facts than just the main ones. I knew I could go back to my notes so I did not stress some of the information. </t>
  </si>
  <si>
    <t>cjd0070@auburn.edu</t>
  </si>
  <si>
    <t>Proctoring software incompatibility with my computer / VPN</t>
  </si>
  <si>
    <t>Being able to find a device to use before it's time to take the exam</t>
  </si>
  <si>
    <t>I focus on taking quality notes during class so that I have the materials necessary to succeed on the test, even if I have to study for something else the night before.</t>
  </si>
  <si>
    <t>Since I am not used to the system, I don't think I had any concerns about today's online-proctored exam.</t>
  </si>
  <si>
    <t>I tried to focus more on details and have the big picture on my notes</t>
  </si>
  <si>
    <t xml:space="preserve">I did not feel as anxious about if i did not understand something </t>
  </si>
  <si>
    <t>rkh0026</t>
  </si>
  <si>
    <t>N/a</t>
  </si>
  <si>
    <t xml:space="preserve">It relieves stress definitely </t>
  </si>
  <si>
    <t xml:space="preserve">It did not work this morning but it was on my end. </t>
  </si>
  <si>
    <t>not as in depth as normal.</t>
  </si>
  <si>
    <t>i like to talk during my exams out loud</t>
  </si>
  <si>
    <t>definitely a lot less but made sure my notes were really helpful and detailed</t>
  </si>
  <si>
    <t xml:space="preserve">Increased focus on minutia </t>
  </si>
  <si>
    <t>Just dealing with the proctor site</t>
  </si>
  <si>
    <t xml:space="preserve">I donâ€™t </t>
  </si>
  <si>
    <t xml:space="preserve">An open notes test may have been less efficient to study for because I would be trying to focus on various things, with my notes, I was able to focus on things I was less confident on. </t>
  </si>
  <si>
    <t>RED0036</t>
  </si>
  <si>
    <t>seh0104@auburn.edu</t>
  </si>
  <si>
    <t>I was concerned I would not have enough time to finish the exam</t>
  </si>
  <si>
    <t>I made sure to study my notes more thoroughly so I would be able to find them during the exam, whereas for a closed note I would have just studied the notes themselves.</t>
  </si>
  <si>
    <t>Meg0107@auburn.edu</t>
  </si>
  <si>
    <t>It took me a lot of time to get the proctoring started which limited exam time.</t>
  </si>
  <si>
    <t>I had much less anxiety which allowed me to study more efficiently and effectively.</t>
  </si>
  <si>
    <t xml:space="preserve">jct0062@auburn.edu
</t>
  </si>
  <si>
    <t xml:space="preserve">i think i studied about the same as normal
</t>
  </si>
  <si>
    <t>I had no concerns taking the exam</t>
  </si>
  <si>
    <t>I studied the study guide given by my SI leader which was only available to those students who went to the SI session</t>
  </si>
  <si>
    <t>epc0017@auburn.edu</t>
  </si>
  <si>
    <t>Stressed about material</t>
  </si>
  <si>
    <t>Went over my notes and made sure they organized so I would know where to find the correct answers.</t>
  </si>
  <si>
    <t>bpb0017@auburn.edu</t>
  </si>
  <si>
    <t>Internet and time.</t>
  </si>
  <si>
    <t>I studied the same amount.</t>
  </si>
  <si>
    <t>I focused more on the overall idea and understanding rather than cramming memorization</t>
  </si>
  <si>
    <t xml:space="preserve">i reviewed the notes more and made sure i took good notes. which helped in the long run. </t>
  </si>
  <si>
    <t>Bdc0035@auburn.edu</t>
  </si>
  <si>
    <t>My internet cutting out</t>
  </si>
  <si>
    <t>Adj0036@auburn.edu</t>
  </si>
  <si>
    <t>Hdb0020@auburn.edu</t>
  </si>
  <si>
    <t>Material being hard</t>
  </si>
  <si>
    <t>Jmj0068@auburn.edu</t>
  </si>
  <si>
    <t>Proctoring software locked down when another person entered the room for a non-cheating incident</t>
  </si>
  <si>
    <t>Internet disconnecting or getting flagged for no reason.</t>
  </si>
  <si>
    <t>I studied a little less knowing I could look back through my notes to assure an answer.</t>
  </si>
  <si>
    <t>I would have studied the same</t>
  </si>
  <si>
    <t>Plm0026@auburn.edu</t>
  </si>
  <si>
    <t>I studied a little bit less</t>
  </si>
  <si>
    <t xml:space="preserve">bcw0046@auburn.edu </t>
  </si>
  <si>
    <t xml:space="preserve">I did not study little details, just big concepts. </t>
  </si>
  <si>
    <t>szc0163</t>
  </si>
  <si>
    <t>Good</t>
  </si>
  <si>
    <t>No difference.</t>
  </si>
  <si>
    <t>I focused on making sure I had detailed notes rather than focusing on memorizing just the bigger concepts</t>
  </si>
  <si>
    <t>Slk0032@auburn.edu</t>
  </si>
  <si>
    <t>I had no concern.</t>
  </si>
  <si>
    <t>I studied main ideas and organized my notes.</t>
  </si>
  <si>
    <t>I studied the same amount of time.</t>
  </si>
  <si>
    <t xml:space="preserve">I just looked over the handwritten notes I had instead of using the power points and quizzes from class to study. </t>
  </si>
  <si>
    <t xml:space="preserve">i didnâ€™t study differently </t>
  </si>
  <si>
    <t>If my roommate were to have gotten up and started moving around, I was afraid it would have flag my test.</t>
  </si>
  <si>
    <t>I did not study really at all for this test, I just took notes during class and used those. If I was going to take it close note, then I would have had to taken the time to study.</t>
  </si>
  <si>
    <t>The change in time was my main concern taking the exam. The last two exams we had had a lot more time, which had benefited me a whole lot, being able to focus on each question and not rush too much. With the time change, I used the same technique I had been using for the first two exams that had worked, but I ended up not having enough time and having to rush and guess a few at the end. It was just hard to adapt too since the first two exams were formatted a little differently.</t>
  </si>
  <si>
    <t>I have studied I feel like the same amount as if I was not able to use my notes. I think the notes just provide a sense of relief knowing if you draw a blank in the middle of the exam you have a second option to help you go back. I like the ability to use my notes and I feel like it lowers peoples levels of test taking anxiety knowing if they end up drawing a blank it won't ruin their chance of succeeding in the class or on the test.</t>
  </si>
  <si>
    <t>I was nervous about the content</t>
  </si>
  <si>
    <t xml:space="preserve">I focused more on my notes individually </t>
  </si>
  <si>
    <t xml:space="preserve">I didn't look over my notes at all before the test, but if it was a closed note test I would have actually studied. </t>
  </si>
  <si>
    <t xml:space="preserve">Having my notes allows me to focus on understanding the knowlege instead of trying to cram my brain with all of the little facts and details. </t>
  </si>
  <si>
    <t xml:space="preserve">jad0113@auburn.edu
</t>
  </si>
  <si>
    <t>I just had a lot of test on the same week</t>
  </si>
  <si>
    <t>I was more relaxed</t>
  </si>
  <si>
    <t>I was just worried that my computer would die or lockdown would quit on me.</t>
  </si>
  <si>
    <t xml:space="preserve">I was stressed about my notes not being enough </t>
  </si>
  <si>
    <t xml:space="preserve">ljj0015@auburn.edu
</t>
  </si>
  <si>
    <t>All is going smoothly</t>
  </si>
  <si>
    <t>not too much differently</t>
  </si>
  <si>
    <t>mgd0050@auburn.edu</t>
  </si>
  <si>
    <t xml:space="preserve">Internet connection </t>
  </si>
  <si>
    <t>Doing well</t>
  </si>
  <si>
    <t>I don't study as in depth as compared to a closed note test</t>
  </si>
  <si>
    <t>gap0016</t>
  </si>
  <si>
    <t>No concerns:)</t>
  </si>
  <si>
    <t>Instead of trying to memorize pointless facts, I was able to focus on big picture concepts and be more comfortable with my understanding of the material</t>
  </si>
  <si>
    <t>I didn't pressure myself as much</t>
  </si>
  <si>
    <t xml:space="preserve">Forgetting all of the information learned. </t>
  </si>
  <si>
    <t>Dlr0037@auburn.edu</t>
  </si>
  <si>
    <t xml:space="preserve">1. Locate the excel sheets with your initials assigned to them. Those are the two questions that you are responsible for coding. </t>
  </si>
  <si>
    <t>2.  Meet with your partner to go through the first ~50 responses, and come up with a list of categories that seem to fit your code. See the example tab here for specific examples. There you will see that in a question about studying for open-note exams, many students said that they decreased studying. Therefore, one coding theme was "studied less". Anytime a student mentioned studying less, you put a "1" in that column for the student response.</t>
  </si>
  <si>
    <t xml:space="preserve">3. Independently code the first 30-40 responses and then meet with your partner again to see what your percent agreement is. Go through each question, and see how your codes were the same and different. If you agree &gt;80% of the time, go ahead to the next step. If it is less than 80% agreement, look at your disagreements to determine how you need to adapt the rubric to avoid this issue. </t>
  </si>
  <si>
    <t xml:space="preserve">4. Once you are happy with the rubric, code the rest of the responses independently. </t>
  </si>
  <si>
    <t xml:space="preserve">5. Meet with your partner and discuss each of the questions. Determine you percent agreement across all student responses. </t>
  </si>
  <si>
    <t xml:space="preserve">6. Go through any disagreements you have, discuss them, and come to an agreement. When you are finished, the excel sheet should include all agreed upon codes, your percentage agreement before coming to concensus, and a coding rubric. </t>
  </si>
  <si>
    <t>2b. Make sure to include a detailed coding rubic. This should be off to the side of the excel sheet and would include the coding category, a description of that code, and a couple examples of student responses that were coded there. See the example tab.</t>
  </si>
  <si>
    <t>7. Send it back to me! Thanks so much :) Tentative deadline is January 14th.</t>
  </si>
  <si>
    <t>The student admitted to not studying for the open-note exam.  </t>
  </si>
  <si>
    <t>“I did not study, nor did I use my notes.” </t>
  </si>
  <si>
    <t>“Didn't really study for this test. Can’t print out over 200 slides.” </t>
  </si>
  <si>
    <t>The student mentioned they spent less time studying or began studying at a later time for the open-note test than they would have for a closed-note test.  </t>
  </si>
  <si>
    <t>“I studied less and focused on where to find topics in my notes.” </t>
  </si>
  <si>
    <t>The student studied the same amount or the same way for the open-note test as they usually do for closed-note tests </t>
  </si>
  <si>
    <t>“I studied the same as I would for a closed-notes test.” </t>
  </si>
  <si>
    <t>The student focused more on understanding/concepts rather than memorization or details for this open-note test compared to a closed-note test. Alternatively, they relied on notes more than memory. This also includes applying  </t>
  </si>
  <si>
    <t>“I was familiar with all the concepts of the material and knew the gist of each topic but I did not know every single detail of the topic which is different than if it were a closed note test.” </t>
  </si>
  <si>
    <t>Student mentions lower stress levels or less anxiety for this open-note test as compared to a closed-note test.  </t>
  </si>
  <si>
    <t>“I think I studied better because I wasn't as anxious that I was going to fail the test. I also thought that I retained the information better form lack of stress.” </t>
  </si>
  <si>
    <t>Student responses mention developing their notes as a test-taking aid or focusing more energy on their notes than for a closed-note test. This included responses suggesting they focused on organizing their notes and learning the location of specific information in their notes.  </t>
  </si>
  <si>
    <t>Student response stated they did not use notes for this open-note test.  </t>
  </si>
  <si>
    <t>The student mentioned they studied more for this open-note test as compared to a closed-note test.  </t>
  </si>
  <si>
    <t>The student mentioned they used external resources such as supplementary instruction session or study guides to prepare for the open-note test.  </t>
  </si>
  <si>
    <t>“With this open- note test, I completed the study guide the SI provided and looked over a few notes. For a closed- notes test, I would have studied my notes and gone over all the slides for maybe two hours.” </t>
  </si>
  <si>
    <t>Exclude</t>
  </si>
  <si>
    <t>Did not use notes.</t>
  </si>
  <si>
    <r>
      <t>Did not use notes.</t>
    </r>
    <r>
      <rPr>
        <b/>
        <sz val="11"/>
        <color rgb="FFFF0000"/>
        <rFont val="Calibri"/>
        <family val="2"/>
        <scheme val="minor"/>
      </rPr>
      <t xml:space="preserve"> </t>
    </r>
  </si>
  <si>
    <t>Description</t>
  </si>
  <si>
    <t>Example</t>
  </si>
  <si>
    <t>Code</t>
  </si>
  <si>
    <t xml:space="preserve">Focused more on understanding/concepts rather than memorization  or details for this open-note test compared to a closed-note test. </t>
  </si>
  <si>
    <t xml:space="preserve">Important note: This coding method allows you to code one student response into multiple categories. See student response 1 on the example sheet. </t>
  </si>
  <si>
    <t>It will be distracting/ muddying science content/ take away from course content</t>
  </si>
  <si>
    <t>Take away from objective nature of science</t>
  </si>
  <si>
    <t>Alienating students</t>
  </si>
  <si>
    <t>Confrontational student response</t>
  </si>
  <si>
    <t>Public Backlash</t>
  </si>
  <si>
    <t>Law suit</t>
  </si>
  <si>
    <t>Admin/ faculty/parental pushback/ being fired</t>
  </si>
  <si>
    <t>Student Complaints</t>
  </si>
  <si>
    <t>Students misunderstanding lesson</t>
  </si>
  <si>
    <t>No fears</t>
  </si>
  <si>
    <t>too political, indoctrination</t>
  </si>
  <si>
    <t>outside of university-virtual confrontation, social media</t>
  </si>
  <si>
    <t>legal</t>
  </si>
  <si>
    <t>students would get the wrong idea depite correct teaching</t>
  </si>
  <si>
    <t>Incorrect or poor implementation of IA material</t>
  </si>
  <si>
    <t xml:space="preserve">Physical/verbal, disrespectful students </t>
  </si>
  <si>
    <t>includes being biased or wrong, not knowing how to handle issues</t>
  </si>
  <si>
    <t>having students be left out, persecution of students, stereotype threat</t>
  </si>
  <si>
    <t>student evaluations, drop course, student 'pushback' only</t>
  </si>
  <si>
    <t>Student discomfort/ unresponsive</t>
  </si>
  <si>
    <t>Sum</t>
  </si>
  <si>
    <t>Percentage</t>
  </si>
  <si>
    <t>105 with responses</t>
  </si>
  <si>
    <t>95 without excludes</t>
  </si>
  <si>
    <t xml:space="preserve">128 total </t>
  </si>
  <si>
    <t>Excluded</t>
  </si>
  <si>
    <t>Definition</t>
  </si>
  <si>
    <t>Examples</t>
  </si>
  <si>
    <t xml:space="preserve">Students Misunderstanding </t>
  </si>
  <si>
    <t xml:space="preserve">Poor Implementation </t>
  </si>
  <si>
    <t>Legal Repercussions</t>
  </si>
  <si>
    <t>Confrontational Student Response</t>
  </si>
  <si>
    <t>Student Discomfort</t>
  </si>
  <si>
    <t>Unresponsive</t>
  </si>
  <si>
    <t>Student Alienation</t>
  </si>
  <si>
    <t xml:space="preserve">Distort Scientific Objectivity </t>
  </si>
  <si>
    <t>Take Away from Course Content</t>
  </si>
  <si>
    <t xml:space="preserve">Lack of student participation and Lack of student engagement with the course material. </t>
  </si>
  <si>
    <t>An all-too-likely scenario is that my students silently "check out," assuming that I am biased, willing to put "ideology" over sound education.</t>
  </si>
  <si>
    <t xml:space="preserve">I become a headline in the Washington Post. </t>
  </si>
  <si>
    <t>I am always afraid that I will 'get it wrong,' i.e. bungle the content because of my own positionality or lack or experience; That professors will do more harm than good, because they are not trained in inclusive pedagogy, or they are unaware of their own biases.</t>
  </si>
  <si>
    <t xml:space="preserve"> Students may believe that because science had mistreated people of color in the past (Tuskegee syphilis experiments) then science still takes advantage of certain peoples.</t>
  </si>
  <si>
    <t>Students dropping the course</t>
  </si>
  <si>
    <t>student evaluations, drop course, student 'pushback' only, dropping the course</t>
  </si>
  <si>
    <t>Notes</t>
  </si>
  <si>
    <t>Disciplinary Content disconnect</t>
  </si>
  <si>
    <t>Pushback</t>
  </si>
  <si>
    <t>Uncomfortable with the topics</t>
  </si>
  <si>
    <t>Time or content restraints</t>
  </si>
  <si>
    <t>Cookie Cutter restraints</t>
  </si>
  <si>
    <t>Lack of Resources</t>
  </si>
  <si>
    <t>Lack of experience/knowledge with the topics or teaching in general.</t>
  </si>
  <si>
    <t>Tradition</t>
  </si>
  <si>
    <t>Lack of awareness of Biases/ Presence of Privilege</t>
  </si>
  <si>
    <t>Lower level students aren't prepared</t>
  </si>
  <si>
    <t>No response</t>
  </si>
  <si>
    <t>Content disconnect</t>
  </si>
  <si>
    <t>Anyone, including the insttructor or their students, is uncomfortable with the topics.</t>
  </si>
  <si>
    <t>Lack of knowledge with the topics</t>
  </si>
  <si>
    <t xml:space="preserve">Instructors think the IA topics are not related to the course content due to biological system differences (e.g. a plant pathologist would not talk about gender identity). Additionally, instructors believe IA topics belong in social science classes rather than in their science classes. This code includes language labeling science as objective and IA topics as subjective. Basically, overall, The content is not related. </t>
  </si>
  <si>
    <t xml:space="preserve">Instructors fear teaching these topics will result direct negative consequences such as poor teacher evaluations from their students, being either fired or not re-hired by administration. Instructors also fear classroom discord as a results of teaching these topics. </t>
  </si>
  <si>
    <t>Anyone, including the instructor or their students, is uncomfortable with the topics.</t>
  </si>
  <si>
    <t>Certain content is considered more important to be covered in the course, so instructors did not cover these additional topics due to a lack of time in the course. Instructor decisions to not teach IA topics are not due to lack of individual freedom to teach how they want. Basically, they think they don't have the time to teach it because they would have to replace content that is valuable.</t>
  </si>
  <si>
    <t xml:space="preserve">Instructor is supposed to teach exactly what was decided upon by higher ups. The individual instructor does not have the freedom to change any of the curriuclum. </t>
  </si>
  <si>
    <t xml:space="preserve">Instructors mentioned these topics are not covered by the textbooks OR Instructors mentioned they do not have the resources, including time,  to create curriculum integrating these topics. </t>
  </si>
  <si>
    <t xml:space="preserve">Instructors feel poorly prepared to teach these topics. </t>
  </si>
  <si>
    <t>Instructors mention they teach a certain way because it has always been taught that way.</t>
  </si>
  <si>
    <t xml:space="preserve">Instructors may be totally unaware of these IA topics due to their privilege. </t>
  </si>
  <si>
    <t>Instructors think IA is not appropriate for lower level science classes because student's do not yet have enough science background to fully understand these topics</t>
  </si>
  <si>
    <t>I find it difficult to connect the content I teach in lower division courses to these issues. I teach lab courses that primarily hone students’ observational skills.; thought to belong in social science rather than science classes</t>
  </si>
  <si>
    <t>Fear of student/parent/admin push back; If they raise the ire of students or supervisors, it could end a career; students are ideologically driven to "take sides."</t>
  </si>
  <si>
    <t>"Some have a social stigma and/or just feel uncomfortable since many of us have no training in these topics."</t>
  </si>
  <si>
    <t>I think first that these topics aren't traditionally taught, and tradition is powerful. I don't think it's because there's a reluctance.</t>
  </si>
  <si>
    <t>128 total respondants</t>
  </si>
  <si>
    <t>66 no response</t>
  </si>
  <si>
    <t>total responses</t>
  </si>
  <si>
    <t>You indicated that you never or rarely address  biases, stereotypes, and assumptions in your course. Why do you think these topics are rarely addressed in biology classes?</t>
  </si>
  <si>
    <t xml:space="preserve">You indicated that you address biases, stereotypes, and assumptions in the classroom more than 33% of the time. However, we often get responses indicating faculty rarely teach these relationships. Why do you think these topics are rarely addressed in biology courses?
</t>
  </si>
  <si>
    <t>Total</t>
  </si>
  <si>
    <t>Coded Responses</t>
  </si>
  <si>
    <t>No response removed</t>
  </si>
  <si>
    <t xml:space="preserve">No response </t>
  </si>
  <si>
    <t>82% Agreement</t>
  </si>
  <si>
    <t>73.5% agreement</t>
  </si>
  <si>
    <t>76.2% agreement</t>
  </si>
  <si>
    <t xml:space="preserve">undertanding how science shapes aspects of their lives understanding the world, promotes open-mindedness, Understand the world arround them (informed citizens) , science literacy </t>
  </si>
  <si>
    <t>facilitiates Scientific Inquiry/method/rigorous thinking/critical thinking/evaluation skill building</t>
  </si>
  <si>
    <t>As a tool to solve problems, understanding the limitation of science, preventing the misuse, misunderstanding, or misrepresetnation of science</t>
  </si>
  <si>
    <t>Career preperation, foundation/teaching next gen of scientists and doctors</t>
  </si>
  <si>
    <t>Science is fun</t>
  </si>
  <si>
    <t>Dicerning fact from fiction/pseudoscience; finding truth in methodical way</t>
  </si>
  <si>
    <t>very literally to teach the basics of life sciences, mastering biology course matierial, appreciation of biodiversity of our planet</t>
  </si>
  <si>
    <t>preperation for future courses, building blocks of thinking and learning, prepare/build foundations for careers in science, introduce research as a career</t>
  </si>
  <si>
    <t>Conceptual understanding of the world arround them, improving students understanding of the world,</t>
  </si>
  <si>
    <t>Quantitative skill development (thinking like a scientist), critical thinking, improve critcal thinking/evaluation/logic skill buidling, tranistion from memorization to understanding scaffolding knowledge to deepen understanding across topics</t>
  </si>
  <si>
    <t>linking science to their everyday lives; help them evaluate realwold problems with a skeptical, methodical lens, skeptical, investigations of the world around them, learn the scientific principal and how to apply it</t>
  </si>
  <si>
    <t>Students seeing themselves as a scientist</t>
  </si>
  <si>
    <t xml:space="preserve">Excitement for science / removing resistance or frustrations/ enjoyable to promote learning it; promoting feelings of excitement associated with science; appreciaiton; improving/increasing science identity through science literacy </t>
  </si>
  <si>
    <t>better/informed citizens promoting stewardship of the world</t>
  </si>
  <si>
    <t>Teaching students how to learn (organizational/study habits)</t>
  </si>
  <si>
    <t>Non-response</t>
  </si>
  <si>
    <t>Total responses</t>
  </si>
  <si>
    <t>Meaningful responses</t>
  </si>
  <si>
    <t>Responses</t>
  </si>
  <si>
    <t xml:space="preserve">Meaningful Responses </t>
  </si>
  <si>
    <t>Understand the world</t>
  </si>
  <si>
    <t>Build Foundation</t>
  </si>
  <si>
    <t xml:space="preserve">Excitement  </t>
  </si>
  <si>
    <t>Admin pushback, I get fired</t>
  </si>
  <si>
    <t xml:space="preserve">Example </t>
  </si>
  <si>
    <t>explicit mentioning of applying skills in some way; linking science to their everyday lives; help them evaluate realwold problems with a skeptical, methodical lens, skeptical, investigations of the world around them, learn the scientific principal and how to apply it</t>
  </si>
  <si>
    <t>broad mention of better/informed citizens promoting stewardship of the world</t>
  </si>
  <si>
    <t>Stewardship</t>
  </si>
  <si>
    <t xml:space="preserve">Science Identity </t>
  </si>
  <si>
    <t>Excitement for science / removing resistance or frustrations/ enjoyable to promote learning it; promoting feelings of excitement associated with science; appreciaiton</t>
  </si>
  <si>
    <t>Goes beyond science skill to specifically mention interpreting misinformation; Dicerning fact from fiction/pseudoscience; finding truth in methodical way</t>
  </si>
  <si>
    <t>Understand the World</t>
  </si>
  <si>
    <t>Build Science Skills</t>
  </si>
  <si>
    <t>Apply Science Skills</t>
  </si>
  <si>
    <t>Combat Misinformation</t>
  </si>
  <si>
    <t>Master Core Content</t>
  </si>
  <si>
    <t>Build Study Skills</t>
  </si>
  <si>
    <t>Increased student engagement/Interest or connection to material</t>
  </si>
  <si>
    <t>Inclusion/ Retention of PEERs/ Sense of belonging</t>
  </si>
  <si>
    <t>Interdisciplinary connections</t>
  </si>
  <si>
    <t>Real world connections</t>
  </si>
  <si>
    <t>Development of critical thinking skills</t>
  </si>
  <si>
    <t>No benefit/ few benefits</t>
  </si>
  <si>
    <t>Awareness of issues/misconceptions/ objectivity vs. subjectivity</t>
  </si>
  <si>
    <t>Exposure to different viewpoints</t>
  </si>
  <si>
    <t>Improved Classroom Environment+ Increased student dialogue</t>
  </si>
  <si>
    <t>Gives complete picture/tells the truth/ honest</t>
  </si>
  <si>
    <t>Greater understanding of the  connection between societal issues and science</t>
  </si>
  <si>
    <t>Does not provide enough detail</t>
  </si>
  <si>
    <t>Doesn't seem specific enough</t>
  </si>
  <si>
    <t>Doesn't provide enough information</t>
  </si>
  <si>
    <t xml:space="preserve">Doesn't discuss benefits of incorporation </t>
  </si>
  <si>
    <t>So students can see how science does and does not work well and help fix when it does not or at least not keep doing science in a way that does not work well</t>
  </si>
  <si>
    <t>This is very course dependant. There are more benefits in some classes than others. If I am trying to get them through the physics of differential heating of the earth or the details of cellular machinery it may be a huge distraction. If we are talking about genetics or light at night causing cancer it needs to be there</t>
  </si>
  <si>
    <t>Strategies that promote inclusivity/welcoming classroom environment</t>
  </si>
  <si>
    <t>Strategies that highlight diverse scientists or medical professionals</t>
  </si>
  <si>
    <t>Use of peer groups (e.g.- group work, think-pair-share, peer mentors, etc.)</t>
  </si>
  <si>
    <t>No specific strategies/ Not sure what to do/ Currently looking for stategies</t>
  </si>
  <si>
    <t>Explicitly discussing issues related to science and society</t>
  </si>
  <si>
    <t>Use of multiple resources</t>
  </si>
  <si>
    <t>Use of scientific practices</t>
  </si>
  <si>
    <t>Sharing of instructor or student personal experiences</t>
  </si>
  <si>
    <t>Doesn't really answer the question</t>
  </si>
  <si>
    <t>Didn't provide enough detail</t>
  </si>
  <si>
    <t>Mentions use of strategies that make the classroom a safe space for students (e.g.- correct pronunciation of students name, promoting culture of participation, encouraging student questions, being welcoming to students, etc.)</t>
  </si>
  <si>
    <t>Mentions highlighting scientists or medical professional who are not traditionally represented in course materials</t>
  </si>
  <si>
    <t>Mentions use of student peers to promote discussions among students of different backgrounds. The use of peers can come in the form of peer mentors or through grouping strategies that are used in the classroom</t>
  </si>
  <si>
    <t>Mentions that there are no specific techniques/ strategies that they use because they do not know what strategies to use.</t>
  </si>
  <si>
    <t>Mentions explicitly discussing issues related to science and society in class ( through lecture) or out of class (during office hours)</t>
  </si>
  <si>
    <t xml:space="preserve">Mentions using resources beyond a traditional lecture </t>
  </si>
  <si>
    <t>Mentions using specific science skills (e.g.- analyzing data, interpreting graphs)</t>
  </si>
  <si>
    <t>Mentions the incorporation of student or instructor experiences with a given topic</t>
  </si>
  <si>
    <t>"Encourage students to wear nametags and include pronunciations and pronouns
Get participation from all students via clickers
Share an inclusive syllabus
Use a variety of teaching methods"</t>
  </si>
  <si>
    <t xml:space="preserve">"Discussing science done by people with diverse identities in order to provide role models. recruiting graduate student TAs with diverse identities. Asking for feedback from students relating to their experience and potential improvements to the course." </t>
  </si>
  <si>
    <t xml:space="preserve">"I use peer mentors to help break down these barriers." </t>
  </si>
  <si>
    <t xml:space="preserve">"I am white, middle class, heterosexual. My students come for various demographics. I explicitly state that college tends to work in white middle-class terms, and try to address cultural differences (especially those of respect and “hard work”) explicitly. I’m still looking for teaching strategies to implement!" </t>
  </si>
  <si>
    <t>"I try to make the distinction between scientific issues and social/cultural issues, I encourage students to come talk to me one-on-one if they have questions or issues, and I try to create a classroom environment where students feel safe to express differing opinions."</t>
  </si>
  <si>
    <t>"I use scientific practices: working with data, building and using models to make predictions or explanations, constructing arguments using evidence. By focusing on events, data, and evidence in my courses, I work to remove the "I am the expert and what I say goes" bias that I know they have."</t>
  </si>
  <si>
    <t>"Ask for their experiences and thoughts (using anonymous means such as Poll Everywhere questions, written feedback, as well as open class discussions that are not anonymous). Read and learn on my own to become more aware of things outside of my own experience."</t>
  </si>
  <si>
    <t>"I try not to treat students differently based on their race/cultural identity. Though I do try to make myself vary available in different modalities so that students feel more comfortable approaching me. Based on the diversity among the students that as me for recommendations and that I write recommendations for, I think my strategy is working."</t>
  </si>
  <si>
    <t>"I implement Zoologist Spotlight assignments. I have students discuss topics in small groups before a large group discussion. I use several "easy assessment" techniques to get a feel for what students in the class are grasping or struggling with."</t>
  </si>
  <si>
    <t xml:space="preserve">"I incorporate a lot of group work into my courses, and use examples of scientists from a diverse range of backgrounds in my curriculum. I also make sure to point out the good and bad aspects of past scientific practices." </t>
  </si>
  <si>
    <t xml:space="preserve">"I don’t know that I do? I use a lot of clicker questions, but I don’t think about strategies to reach students who don’t share my cultural identities. Sometimes I use self-deprecating humors." </t>
  </si>
  <si>
    <t xml:space="preserve">"Explicitly state the value of diversity. Give heads up before difficult discussions. Encourage students to realize these hard topic discussions are more difficult/ challenging to some students than others because they are issue that are not academic curiosities, but affect them daily." </t>
  </si>
  <si>
    <t xml:space="preserve">"My courses are flipped-- lectures are to be watched out of class.  Student have access to recorded lectures, powerpoints, and study guides/guided note taking activities all generated by me.  They have textbooks available in a number of formats.  Class times are almost all active learning: case studies, modeling, group worksheets, muddy points, and similar. I generate 95% of my own content.  I assign small groups based on information I find in their student profile in our advising system.I intentionally partner BIPOC students and first-gen students hoping that this will build confidence and friendship.  Students have regular feedback in the form of both graded and ungraded assignments.  I have 3+ office hours a week in person and on Zoom.  I am an expert user of Canvas-- every week has a page, all assignments are posted in Canvas (even in person assignments), and each week I email students with announcements and work that is due." </t>
  </si>
  <si>
    <t>"I have my students watch the video about science &amp; religion (https://youtu.be/jF8MaCaI4jQ) and we talk about what science does, and does not, address in class. We analyze data about race-based impacts on health and the genetic (or lack thereof) basis of those discrepancies."</t>
  </si>
  <si>
    <t>"ask them their opinion, ask them to contribute their experiences where appropriate and when they feel comfortable to do so (but not expecting them to represent an entire group of people - only themselves), making sure everyone knows who the voices are in the room (start of semester survey on identity - they identify themselves in whatever way they want and I summarize the classroom make up without personal identifiers.)"</t>
  </si>
  <si>
    <t xml:space="preserve">"I make sure to use example/images that show a diversity of human backgrounds. I have a syllabus that includes my teaching philosophy and my responsibilities to the students (as well as theirs to the class). I regularly check the syllabi against lists of inclusive teaching to make sure that I stay current with best practices. I use a variety of teaching strategies (group work, clicker questions, think-pair-share, connect content to their everyday lives etc.) in my classroom to reach different groups of students. I use name tents that students make with their preferred name and pronouns and are displayed at every class. I have the students write on note cards the first day to get to know them. On those I include a question about religious or cultural holidays and preferred seating in the room.  I use the preferred seating and other characteristics to make groups of students that don't isolate those students from marginalized groups."  </t>
  </si>
  <si>
    <t>"Use examples that include other social and cultural identities.                                                Talk about scientists who have other social and cultural identities than my own, and emphasize the importance of their work.                   Encourage people to embrace their identities and share them with others"</t>
  </si>
  <si>
    <t xml:space="preserve">"Well, one little thing is totally anonymous group feedback questions where each student can provide their opinion on complicated or difficult questions posed to the group, and see the overall responses of the group. Other than that is seeking out and meeting with students of diverse backgrounds." </t>
  </si>
  <si>
    <t xml:space="preserve">"I am a Black female teaching science at a predominately mainstream (white, middle-class) research university. While I try to be sensitive to student viewpoints, I can't say that I use specific techniques." </t>
  </si>
  <si>
    <t>"I include the history of the discipline as material in the lecture"</t>
  </si>
  <si>
    <t>"I use a lot of case studies and classical experiments when teaching."</t>
  </si>
  <si>
    <t xml:space="preserve">"I teach information.  I do not express my thoughts or feelings on social, political, religious, cultural topics.  I teach what the scientific method has shown us to be true as per our understanding at this time with emphasis that more research can change our understanding." </t>
  </si>
  <si>
    <t>"Sharing personal experiences.
Sharing historical data."</t>
  </si>
  <si>
    <t>Mentions that students are more engaged, more motivated, interested in content, etc.  when presented with materials focused on IA</t>
  </si>
  <si>
    <t>Mentions that students all students (but especially those who identify as PEERs) feel more included, more likely to persist in STEM</t>
  </si>
  <si>
    <t>Mentions that students are able to connect science content to other disciplines (e.g.- history, humanities, sociology)</t>
  </si>
  <si>
    <t>Mentions that students are able to connect IA to their everyday life</t>
  </si>
  <si>
    <t>Mentions that students become critcal thinkers who can use their knowledge to analyze various policies and claims.</t>
  </si>
  <si>
    <t>States that there is no benefit in extensively presenting IA materials. Alternatively, statement could mention that the level of benefit varies depending on  the course</t>
  </si>
  <si>
    <t>Mentions that students become more aware of previously held misconceptions or biases as on going issues</t>
  </si>
  <si>
    <t>Mentions that students are exposed to various sides/ perspectives of an issue</t>
  </si>
  <si>
    <t>Mentions that classroom environment is more welcoming with increased rapport between students and instructors</t>
  </si>
  <si>
    <t>Mentions that the IA materials provide more context or present a complete picture regarding certain concepts</t>
  </si>
  <si>
    <t xml:space="preserve">Makes clear mention of how IA materials connect science and current societal issues </t>
  </si>
  <si>
    <t xml:space="preserve">"When I have done it, students really are engaged. They realize that some of the things they believed about biology and science and the world aren't really true. They realize that some of what they thought was "science" (like race is biological and there are only two sexes) is not. Some of them have gone on to educate the others around them as well." </t>
  </si>
  <si>
    <t>"It indicates to historically excluded students that they were unfairly excluded and are valued."</t>
  </si>
  <si>
    <t xml:space="preserve">"These students come to college to learn, but not just biology. I like it when they say, "Oh, i heard about that in another class, but didn't think it connected to biology!" </t>
  </si>
  <si>
    <t>"students will be more broadly educated and will see the relevance of what they are learning in class to their everyday lives"</t>
  </si>
  <si>
    <t>"It builds critical ability, especially regarding targeting social policies and claims that are mistakenly presented as being based on science."</t>
  </si>
  <si>
    <t>"None. As long as that is the biggest problem that they do not know anything, I cannot address as main focus to incorporate ideologically charged areas."</t>
  </si>
  <si>
    <t>"more educated and aware members of society."</t>
  </si>
  <si>
    <t>"VERY beneficial as long both sides ( or more sides) are offered for exposure instead of just the instructors implicit biases. Presenting a single side causes more harm than good."</t>
  </si>
  <si>
    <t xml:space="preserve">"It is more honest and more comprehensive, and the students know this. It helps build rapport and trust between me and the students. It helps the students trust me more, and perceive me as honest and as caring about them." </t>
  </si>
  <si>
    <t xml:space="preserve">"It will allow getting a more holistic understanding of where scientific concepts come from and why science has been dominated by the perspective of white males." </t>
  </si>
  <si>
    <t>"Perhaps a better understanding of the societal role of science and science education"</t>
  </si>
  <si>
    <t>"Maintaining student interest, motivation, and applicability to their lived experiences"</t>
  </si>
  <si>
    <t>"I think it allows persons from PEERs groups more connected to the material and it helps involve them in the course material in a meaningful way."</t>
  </si>
  <si>
    <t>"It shows students how such ideologies trickle into topics they wouldn’t off the top of their head think would be excluding or discriminatory. Also relates humanities concepts to science as it is not strictly empirical "</t>
  </si>
  <si>
    <t>"provides context for the science and explains some socio-political ideas today. "</t>
  </si>
  <si>
    <t>"1. A greater sense of inclusion for PEER students may be a benefit, though I sometimes sense that my PEER students feel uncomfortably singled out when they just want to be scene as "students."
2. An increase in critical thinking ability
3. An increase in engagement by most students"</t>
  </si>
  <si>
    <t>"Hello?  All I care about is that they understand how signal transduction and gene transcription are controlled because if they don't they will fail in their upper-division classes.  I am not interested in teaching sociology or history.  My classes are 40% POC and my goal is to get them into good-paying healthcare jobs.  I button-hole the brightest and direct them towards careers paths they didn't think were open to them.  If you think they would be better served by my talking about Henrietta Lacks, you are wrong."</t>
  </si>
  <si>
    <t>"A majority of my students, even those who are biology majors, will not go on to become professional biologists or health care providers. Yet, they will all be global citizens and encounter ongoing ideological issues and understanding science can help them navigate these issues for better health and happiness."</t>
  </si>
  <si>
    <t xml:space="preserve">"One benefit is to educate the students on different perspectives and let the students ponder their own feelings on the matter. "  </t>
  </si>
  <si>
    <t>"It can change the way that students think about biology and all courses. It can potentially create a better classroom environment for students form marginalized groups."</t>
  </si>
  <si>
    <t>"It engages students to a much greater degree"</t>
  </si>
  <si>
    <t>"I don't teach lower division courses, but talking about these issues esp around ethnicity is engaging for my diverse students."</t>
  </si>
  <si>
    <t>"They get a history lesson out of a science course and it might make them aware of more things "</t>
  </si>
  <si>
    <t>"The main benefit is that students open their eyes and realize science isn't all just facts to be regurgitated on exams, but that science is created by people and has real, critically important consequences in the real world. A second benefit, of course, is that the more relevant they see the material, the more readily they learn it. A third benefit is that as they move forward in their education or careers they become evangelists for a more appropriate view of science."</t>
  </si>
  <si>
    <t>"1. Engages critical thinking and analytical reasoning
2. Helps students understand the need to work on DEI issues
3. Provides needed context for understanding our knowledge and practices
4. It's the right thing to do, and demonstrates that ethics are important"</t>
  </si>
  <si>
    <t>"I see very few"</t>
  </si>
  <si>
    <t>"Students aren't always aware of these issues, and exposing them to ideologically aware resources opens the door for them to explore them more deeply either on their own or in their classes."</t>
  </si>
  <si>
    <t>"Students can develop a balanced and equitable world view."</t>
  </si>
  <si>
    <t xml:space="preserve">" It is more honest and more comprehensive, and the students know this. It helps build rapport and trust between me and the students. It helps the students trust me more, and perceive me as honest and as caring about them. </t>
  </si>
  <si>
    <r>
      <t xml:space="preserve">"making STEM fields more inviting; </t>
    </r>
    <r>
      <rPr>
        <sz val="8"/>
        <color theme="1"/>
        <rFont val="Calibri (Body)"/>
      </rPr>
      <t>greater intellectual honesty"</t>
    </r>
  </si>
  <si>
    <r>
      <t xml:space="preserve">"It gives </t>
    </r>
    <r>
      <rPr>
        <sz val="8"/>
        <color theme="1"/>
        <rFont val="Calibri (Body)"/>
      </rPr>
      <t>context to the problems that exist in our society and encourages students to question power and authority.</t>
    </r>
    <r>
      <rPr>
        <sz val="8"/>
        <color indexed="8"/>
        <rFont val="Calibri"/>
        <family val="2"/>
        <scheme val="minor"/>
      </rPr>
      <t xml:space="preserve"> In many cases, science has been exploitative. It’s important for students to learn that so we can avoid making the same mistakes in the future." </t>
    </r>
  </si>
  <si>
    <t>SUM</t>
  </si>
  <si>
    <r>
      <rPr>
        <sz val="12"/>
        <rFont val="Calibri (Body)"/>
      </rPr>
      <t>engage</t>
    </r>
    <r>
      <rPr>
        <sz val="11"/>
        <rFont val="Calibri"/>
        <family val="2"/>
        <scheme val="minor"/>
      </rPr>
      <t xml:space="preserve"> some students</t>
    </r>
  </si>
  <si>
    <r>
      <t xml:space="preserve">I think it allows </t>
    </r>
    <r>
      <rPr>
        <sz val="12"/>
        <rFont val="Calibri (Body)"/>
      </rPr>
      <t>persons from PEERs groups more connected to the material and it helps involve them in the course material in a meaningful way.</t>
    </r>
  </si>
  <si>
    <r>
      <rPr>
        <sz val="12"/>
        <rFont val="Calibri (Body)"/>
      </rPr>
      <t>Since my students are pursuing healthcare careers</t>
    </r>
    <r>
      <rPr>
        <sz val="11"/>
        <rFont val="Calibri"/>
        <family val="2"/>
        <scheme val="minor"/>
      </rPr>
      <t xml:space="preserve"> </t>
    </r>
    <r>
      <rPr>
        <sz val="12"/>
        <rFont val="Calibri (Body)"/>
      </rPr>
      <t>it is important for them to be aware of these issues since they will be facing them directly. I hope that it also helps my PEER students feel included</t>
    </r>
  </si>
  <si>
    <r>
      <rPr>
        <sz val="12"/>
        <rFont val="Calibri (Body)"/>
      </rPr>
      <t>Students seem to connect more deeply to the material</t>
    </r>
    <r>
      <rPr>
        <sz val="11"/>
        <rFont val="Calibri"/>
        <family val="2"/>
        <scheme val="minor"/>
      </rPr>
      <t xml:space="preserve">. I require reflections in my class and </t>
    </r>
    <r>
      <rPr>
        <sz val="12"/>
        <rFont val="Calibri (Body)"/>
      </rPr>
      <t>many students talk about being exposed to new ideas they never would have heard</t>
    </r>
    <r>
      <rPr>
        <sz val="11"/>
        <rFont val="Calibri"/>
        <family val="2"/>
        <scheme val="minor"/>
      </rPr>
      <t xml:space="preserve">. </t>
    </r>
    <r>
      <rPr>
        <sz val="12"/>
        <rFont val="Calibri (Body)"/>
      </rPr>
      <t>Opening some subjects for discussion has (so far) yielded incredibly deep and surprisingly respectful dialog</t>
    </r>
    <r>
      <rPr>
        <sz val="11"/>
        <rFont val="Calibri"/>
        <family val="2"/>
        <scheme val="minor"/>
      </rPr>
      <t>.</t>
    </r>
  </si>
  <si>
    <r>
      <rPr>
        <sz val="12"/>
        <rFont val="Calibri (Body)"/>
      </rPr>
      <t>I think it's a nice way for them to connect to the scientific material.</t>
    </r>
    <r>
      <rPr>
        <sz val="11"/>
        <rFont val="Calibri"/>
        <family val="2"/>
        <scheme val="minor"/>
      </rPr>
      <t xml:space="preserve">  For example, how did certain concepts elude previous researchers?  (e.g. sexual selection) </t>
    </r>
  </si>
  <si>
    <r>
      <t xml:space="preserve">"making STEM fields more inviting; </t>
    </r>
    <r>
      <rPr>
        <sz val="12"/>
        <rFont val="Calibri (Body)"/>
      </rPr>
      <t>greater intellectual honesty"</t>
    </r>
  </si>
  <si>
    <r>
      <t xml:space="preserve">"It gives </t>
    </r>
    <r>
      <rPr>
        <sz val="12"/>
        <rFont val="Calibri (Body)"/>
      </rPr>
      <t>context to the problems that exist in our society and encourages students to question power and authority.</t>
    </r>
    <r>
      <rPr>
        <sz val="11"/>
        <rFont val="Calibri"/>
        <family val="2"/>
        <scheme val="minor"/>
      </rPr>
      <t xml:space="preserve"> In many cases, science has been exploitative. It’s important for students to learn that so we can avoid making the same mistakes in the future." </t>
    </r>
  </si>
  <si>
    <r>
      <t xml:space="preserve">VERY beneficial </t>
    </r>
    <r>
      <rPr>
        <sz val="12"/>
        <rFont val="Calibri (Body)"/>
      </rPr>
      <t>as long both sides ( or more sides) are offered for exposure</t>
    </r>
    <r>
      <rPr>
        <sz val="11"/>
        <rFont val="Calibri"/>
        <family val="2"/>
        <scheme val="minor"/>
      </rPr>
      <t xml:space="preserve"> instead of just the instructors implicit biases. Presenting a single side causes more harm than good.</t>
    </r>
  </si>
  <si>
    <r>
      <t>"It l</t>
    </r>
    <r>
      <rPr>
        <sz val="12"/>
        <rFont val="Calibri (Body)"/>
      </rPr>
      <t>inks the issues of society to a scientific basis</t>
    </r>
    <r>
      <rPr>
        <sz val="11"/>
        <rFont val="Calibri"/>
        <family val="2"/>
        <scheme val="minor"/>
      </rPr>
      <t xml:space="preserve">.  It provides </t>
    </r>
    <r>
      <rPr>
        <sz val="12"/>
        <rFont val="Calibri (Body)"/>
      </rPr>
      <t xml:space="preserve">many links for students that relate to their lives. </t>
    </r>
    <r>
      <rPr>
        <sz val="11"/>
        <rFont val="Calibri"/>
        <family val="2"/>
        <scheme val="minor"/>
      </rPr>
      <t xml:space="preserve"> It makes science a human endeavor with all the pitfalls thereof.  It presents science as more than a collection of "facts"."  </t>
    </r>
  </si>
  <si>
    <r>
      <t xml:space="preserve">students will be more broadly educated and will </t>
    </r>
    <r>
      <rPr>
        <sz val="12"/>
        <rFont val="Calibri (Body)"/>
      </rPr>
      <t>see the relevance of what they are learning in class to their everyday lives</t>
    </r>
  </si>
  <si>
    <r>
      <t xml:space="preserve">It will allow getting a </t>
    </r>
    <r>
      <rPr>
        <sz val="12"/>
        <rFont val="Calibri (Body)"/>
      </rPr>
      <t xml:space="preserve">more holistic understanding of where scientific concepts </t>
    </r>
    <r>
      <rPr>
        <sz val="11"/>
        <rFont val="Calibri"/>
        <family val="2"/>
        <scheme val="minor"/>
      </rPr>
      <t xml:space="preserve">come from and why science has been dominated by the perspective of white males. </t>
    </r>
  </si>
  <si>
    <r>
      <rPr>
        <sz val="12"/>
        <rFont val="Calibri (Body)"/>
      </rPr>
      <t>Awareness can help identify</t>
    </r>
    <r>
      <rPr>
        <sz val="11"/>
        <rFont val="Calibri"/>
        <family val="2"/>
        <scheme val="minor"/>
      </rPr>
      <t xml:space="preserve"> and call out current discriminating actions; the history and path of science influences how we got to this stage. Ex- mRNA vaccines - idea has been around for decades and unfunded (woman, immigrant seeking funding) - these are changing our world now</t>
    </r>
  </si>
  <si>
    <r>
      <t>For events that happened in the past,</t>
    </r>
    <r>
      <rPr>
        <sz val="12"/>
        <rFont val="Calibri (Body)"/>
      </rPr>
      <t xml:space="preserve"> it's important to understand history so we can learn from it</t>
    </r>
    <r>
      <rPr>
        <sz val="11"/>
        <rFont val="Calibri"/>
        <family val="2"/>
        <scheme val="minor"/>
      </rPr>
      <t xml:space="preserve">. For systemic issues, we need to learn about them to break down systems that are problematic. </t>
    </r>
    <r>
      <rPr>
        <sz val="12"/>
        <rFont val="Calibri (Body)"/>
      </rPr>
      <t>It also can help students to see themselves as valued and belonging within the classroom (and therefore hopefully the field)</t>
    </r>
  </si>
  <si>
    <r>
      <t>I don't teach lower division courses, but talking about these issues esp around ethnicity is</t>
    </r>
    <r>
      <rPr>
        <sz val="12"/>
        <rFont val="Calibri (Body)"/>
      </rPr>
      <t xml:space="preserve"> engaging for my diverse students.</t>
    </r>
  </si>
  <si>
    <r>
      <t>They get</t>
    </r>
    <r>
      <rPr>
        <sz val="12"/>
        <rFont val="Calibri (Body)"/>
      </rPr>
      <t xml:space="preserve"> a history lesson out of a science course </t>
    </r>
    <r>
      <rPr>
        <sz val="11"/>
        <rFont val="Calibri"/>
        <family val="2"/>
        <scheme val="minor"/>
      </rPr>
      <t xml:space="preserve">and it might </t>
    </r>
    <r>
      <rPr>
        <sz val="12"/>
        <rFont val="Calibri (Body)"/>
      </rPr>
      <t xml:space="preserve">make them aware of more things </t>
    </r>
  </si>
  <si>
    <r>
      <t xml:space="preserve">I am learning more with each iteration of the course, I think it </t>
    </r>
    <r>
      <rPr>
        <sz val="12"/>
        <rFont val="Calibri (Body)"/>
      </rPr>
      <t>helps keep the student interest</t>
    </r>
    <r>
      <rPr>
        <sz val="11"/>
        <rFont val="Calibri"/>
        <family val="2"/>
        <scheme val="minor"/>
      </rPr>
      <t xml:space="preserve"> because </t>
    </r>
    <r>
      <rPr>
        <sz val="12"/>
        <rFont val="Calibri (Body)"/>
      </rPr>
      <t xml:space="preserve">it connects the class beyond the subject matter, and I’ve had a student come ask questions based on some comments about policy and immunology I’ve made. </t>
    </r>
  </si>
  <si>
    <r>
      <t xml:space="preserve">One benefit is to </t>
    </r>
    <r>
      <rPr>
        <sz val="12"/>
        <rFont val="Calibri (Body)"/>
      </rPr>
      <t>educate the students on different perspectives</t>
    </r>
    <r>
      <rPr>
        <sz val="11"/>
        <rFont val="Calibri"/>
        <family val="2"/>
        <scheme val="minor"/>
      </rPr>
      <t xml:space="preserve"> and let the students ponder their own feelings on the matter.   </t>
    </r>
  </si>
  <si>
    <r>
      <t xml:space="preserve">
</t>
    </r>
    <r>
      <rPr>
        <sz val="12"/>
        <rFont val="Calibri (Body)"/>
      </rPr>
      <t>The students are more engaged.</t>
    </r>
    <r>
      <rPr>
        <sz val="11"/>
        <rFont val="Calibri"/>
        <family val="2"/>
        <scheme val="minor"/>
      </rPr>
      <t xml:space="preserve">  </t>
    </r>
    <r>
      <rPr>
        <sz val="12"/>
        <rFont val="Calibri (Body)"/>
      </rPr>
      <t>The students realize that the science matters in everyday life.</t>
    </r>
    <r>
      <rPr>
        <sz val="11"/>
        <rFont val="Calibri"/>
        <family val="2"/>
        <scheme val="minor"/>
      </rPr>
      <t xml:space="preserve"> </t>
    </r>
  </si>
  <si>
    <r>
      <t xml:space="preserve">making STEM fields more inviting; </t>
    </r>
    <r>
      <rPr>
        <sz val="12"/>
        <rFont val="Calibri (Body)"/>
      </rPr>
      <t>greater intellectual honesty</t>
    </r>
  </si>
  <si>
    <r>
      <t>Students can be exposed to these topics from the get go, and</t>
    </r>
    <r>
      <rPr>
        <sz val="12"/>
        <rFont val="Calibri (Body)"/>
      </rPr>
      <t xml:space="preserve"> hopefully become more socially aware</t>
    </r>
    <r>
      <rPr>
        <sz val="11"/>
        <rFont val="Calibri"/>
        <family val="2"/>
        <scheme val="minor"/>
      </rPr>
      <t xml:space="preserve"> and </t>
    </r>
    <r>
      <rPr>
        <sz val="12"/>
        <rFont val="Calibri (Body)"/>
      </rPr>
      <t>competent scientists and medical practitioners.</t>
    </r>
  </si>
  <si>
    <r>
      <t xml:space="preserve">These students come to college to learn, but not just biology. </t>
    </r>
    <r>
      <rPr>
        <sz val="12"/>
        <rFont val="Calibri (Body)"/>
      </rPr>
      <t>I like it when they say, "Oh, i heard about that in another class, but didn't think it connected to biology!"</t>
    </r>
    <r>
      <rPr>
        <sz val="11"/>
        <rFont val="Calibri"/>
        <family val="2"/>
        <scheme val="minor"/>
      </rPr>
      <t xml:space="preserve"> </t>
    </r>
  </si>
  <si>
    <r>
      <t xml:space="preserve">Ideology cuts both ways - </t>
    </r>
    <r>
      <rPr>
        <sz val="12"/>
        <rFont val="Calibri (Body)"/>
      </rPr>
      <t>the key is to help students understand where ideas come from, and which are supported or rejected by objective evidence.</t>
    </r>
    <r>
      <rPr>
        <sz val="11"/>
        <rFont val="Calibri"/>
        <family val="2"/>
        <scheme val="minor"/>
      </rPr>
      <t xml:space="preserve">  As an example, discussions of gender (rather than sex) are rarely if ever relevant in a molecular and cell biology course. </t>
    </r>
  </si>
  <si>
    <r>
      <rPr>
        <sz val="12"/>
        <rFont val="Calibri (Body)"/>
      </rPr>
      <t>To give students a sense of belonging.</t>
    </r>
    <r>
      <rPr>
        <sz val="11"/>
        <rFont val="Calibri"/>
        <family val="2"/>
        <scheme val="minor"/>
      </rPr>
      <t xml:space="preserve"> </t>
    </r>
    <r>
      <rPr>
        <sz val="12"/>
        <rFont val="Calibri (Body)"/>
      </rPr>
      <t>To make them aware of the scientific aspects of ideological awareness</t>
    </r>
    <r>
      <rPr>
        <sz val="11"/>
        <rFont val="Calibri"/>
        <family val="2"/>
        <scheme val="minor"/>
      </rPr>
      <t xml:space="preserve">. </t>
    </r>
    <r>
      <rPr>
        <sz val="12"/>
        <rFont val="Calibri (Body)"/>
      </rPr>
      <t>To prepare students to function in the real world.</t>
    </r>
  </si>
  <si>
    <r>
      <t>Teaching Biology in high schools in this state often is the job of the football coach!</t>
    </r>
    <r>
      <rPr>
        <sz val="12"/>
        <rFont val="Calibri (Body)"/>
      </rPr>
      <t xml:space="preserve"> The students need to understand that some of the stereotypes they take for granted are not even part of science.</t>
    </r>
  </si>
  <si>
    <r>
      <t>The main benefit is that students open their eyes and realize science isn't all just facts to be regurgitated on exams, but that science is created by people and has real, critically important consequences in the real world. A second benefit, of course, is</t>
    </r>
    <r>
      <rPr>
        <sz val="12"/>
        <rFont val="Calibri (Body)"/>
      </rPr>
      <t xml:space="preserve"> that the more relevant they see the material, the more readily they learn it</t>
    </r>
    <r>
      <rPr>
        <sz val="11"/>
        <rFont val="Calibri"/>
        <family val="2"/>
        <scheme val="minor"/>
      </rPr>
      <t xml:space="preserve">. A third benefit is that as </t>
    </r>
    <r>
      <rPr>
        <sz val="12"/>
        <rFont val="Calibri (Body)"/>
      </rPr>
      <t>they move forward in their education or careers they become evangelists for a more appropriate view of science</t>
    </r>
    <r>
      <rPr>
        <sz val="11"/>
        <rFont val="Calibri"/>
        <family val="2"/>
        <scheme val="minor"/>
      </rPr>
      <t>.</t>
    </r>
  </si>
  <si>
    <t>Increasing interest by demonstrating real-life implications.</t>
  </si>
  <si>
    <r>
      <t xml:space="preserve">I think it's important to (a) </t>
    </r>
    <r>
      <rPr>
        <sz val="12"/>
        <rFont val="Calibri (Body)"/>
      </rPr>
      <t xml:space="preserve">counteract the false narrative that science is objective </t>
    </r>
    <r>
      <rPr>
        <sz val="11"/>
        <rFont val="Calibri"/>
        <family val="2"/>
        <scheme val="minor"/>
      </rPr>
      <t xml:space="preserve">(the natural world is objective, science is our human-centric understanding of the natural world shaped by our interests, biases, strengths, limitations, etc.) (b) </t>
    </r>
    <r>
      <rPr>
        <sz val="12"/>
        <rFont val="Calibri (Body)"/>
      </rPr>
      <t>make visible</t>
    </r>
    <r>
      <rPr>
        <sz val="11"/>
        <rFont val="Calibri"/>
        <family val="2"/>
        <scheme val="minor"/>
      </rPr>
      <t xml:space="preserve"> the invisible biases and messages that casually perpetuate inequalities </t>
    </r>
    <r>
      <rPr>
        <sz val="12"/>
        <rFont val="Calibri (Body)"/>
      </rPr>
      <t>(c) demonstrate the value of interdisciplinary and contextually aware approached to science</t>
    </r>
    <r>
      <rPr>
        <sz val="11"/>
        <rFont val="Calibri"/>
        <family val="2"/>
        <scheme val="minor"/>
      </rPr>
      <t xml:space="preserve"> (</t>
    </r>
    <r>
      <rPr>
        <sz val="12"/>
        <rFont val="Calibri (Body)"/>
      </rPr>
      <t>d) hold my students to a higher standard of being able to conceptualize and engage with these issu</t>
    </r>
    <r>
      <rPr>
        <sz val="11"/>
        <rFont val="Calibri"/>
        <family val="2"/>
        <scheme val="minor"/>
      </rPr>
      <t>es.... and more</t>
    </r>
  </si>
  <si>
    <r>
      <t>It can</t>
    </r>
    <r>
      <rPr>
        <sz val="12"/>
        <rFont val="Calibri (Body)"/>
      </rPr>
      <t xml:space="preserve"> increase student buy-in</t>
    </r>
    <r>
      <rPr>
        <sz val="11"/>
        <rFont val="Calibri"/>
        <family val="2"/>
        <scheme val="minor"/>
      </rPr>
      <t xml:space="preserve"> and show the relevance of science.</t>
    </r>
  </si>
  <si>
    <r>
      <t>It is</t>
    </r>
    <r>
      <rPr>
        <sz val="12"/>
        <rFont val="Calibri (Body)"/>
      </rPr>
      <t xml:space="preserve"> more honest and more comprehensive</t>
    </r>
    <r>
      <rPr>
        <sz val="11"/>
        <rFont val="Calibri"/>
        <family val="2"/>
        <scheme val="minor"/>
      </rPr>
      <t>, and the students know this. I</t>
    </r>
    <r>
      <rPr>
        <sz val="12"/>
        <rFont val="Calibri (Body)"/>
      </rPr>
      <t xml:space="preserve">t helps build rapport and trust between me and the students. It helps the students trust me more, and perceive me as honest and as caring about them. </t>
    </r>
  </si>
  <si>
    <r>
      <t xml:space="preserve">Students can better understand </t>
    </r>
    <r>
      <rPr>
        <sz val="12"/>
        <rFont val="Calibri (Body)"/>
      </rPr>
      <t xml:space="preserve">how it is that science impacts their day to day life </t>
    </r>
    <r>
      <rPr>
        <sz val="11"/>
        <rFont val="Calibri"/>
        <family val="2"/>
        <scheme val="minor"/>
      </rPr>
      <t xml:space="preserve">and </t>
    </r>
    <r>
      <rPr>
        <sz val="12"/>
        <rFont val="Calibri (Body)"/>
      </rPr>
      <t>how something that is supposedly objective is not</t>
    </r>
    <r>
      <rPr>
        <sz val="11"/>
        <rFont val="Calibri"/>
        <family val="2"/>
        <scheme val="minor"/>
      </rPr>
      <t>.</t>
    </r>
  </si>
  <si>
    <r>
      <rPr>
        <sz val="12"/>
        <rFont val="Calibri (Body)"/>
      </rPr>
      <t>It builds critical ability,</t>
    </r>
    <r>
      <rPr>
        <sz val="11"/>
        <rFont val="Calibri"/>
        <family val="2"/>
        <scheme val="minor"/>
      </rPr>
      <t xml:space="preserve"> especially </t>
    </r>
    <r>
      <rPr>
        <sz val="12"/>
        <rFont val="Calibri (Body)"/>
      </rPr>
      <t>regarding targeting social policies and claims that are mistakenly presented as being based on science.</t>
    </r>
  </si>
  <si>
    <r>
      <t xml:space="preserve">When I have done it, </t>
    </r>
    <r>
      <rPr>
        <sz val="12"/>
        <rFont val="Calibri (Body)"/>
      </rPr>
      <t>students really are engaged</t>
    </r>
    <r>
      <rPr>
        <sz val="11"/>
        <rFont val="Calibri"/>
        <family val="2"/>
        <scheme val="minor"/>
      </rPr>
      <t xml:space="preserve">. </t>
    </r>
    <r>
      <rPr>
        <sz val="12"/>
        <rFont val="Calibri (Body)"/>
      </rPr>
      <t>They realize that some of the things they believed about biology and science and the world aren't really true.</t>
    </r>
    <r>
      <rPr>
        <sz val="11"/>
        <rFont val="Calibri"/>
        <family val="2"/>
        <scheme val="minor"/>
      </rPr>
      <t xml:space="preserve"> They realize that some of what they thought was "science" (like race is biological and there are only two sexes) is not. Some of them have gone on to educate the others around them as well. </t>
    </r>
  </si>
  <si>
    <r>
      <t xml:space="preserve">1) The "ideological awareness" topics have long been neglected &amp; the effort to be more inclusive &amp; aware of historical injustices will be rewarded by students </t>
    </r>
    <r>
      <rPr>
        <sz val="12"/>
        <rFont val="Calibri (Body)"/>
      </rPr>
      <t>being more engaged with the course &amp; the topics.</t>
    </r>
    <r>
      <rPr>
        <sz val="11"/>
        <rFont val="Calibri"/>
        <family val="2"/>
        <scheme val="minor"/>
      </rPr>
      <t xml:space="preserve">
2) </t>
    </r>
    <r>
      <rPr>
        <sz val="12"/>
        <rFont val="Calibri (Body)"/>
      </rPr>
      <t>Individuals from historically marginalized groups will think about science differently &amp; probably ask different questions than individuals from historically advantaged groups.</t>
    </r>
    <r>
      <rPr>
        <sz val="11"/>
        <rFont val="Calibri"/>
        <family val="2"/>
        <scheme val="minor"/>
      </rPr>
      <t xml:space="preserve"> This will improve science. 
3)</t>
    </r>
    <r>
      <rPr>
        <sz val="12"/>
        <rFont val="Calibri (Body)"/>
      </rPr>
      <t xml:space="preserve"> More individuals from historically marginalized groups will at least consider and possibly follow through on taking a professional track in conducting basic science or in teaching about science if our courses address these "ideological awareness" topics thoughtfully.</t>
    </r>
  </si>
  <si>
    <r>
      <rPr>
        <sz val="12"/>
        <rFont val="Calibri (Body)"/>
      </rPr>
      <t>It indicates to historically excluded students</t>
    </r>
    <r>
      <rPr>
        <sz val="12"/>
        <rFont val="Calibri"/>
        <family val="2"/>
        <scheme val="minor"/>
      </rPr>
      <t xml:space="preserve"> that they were unfairly excluded and are valued.</t>
    </r>
  </si>
  <si>
    <r>
      <t xml:space="preserve">A majority of my students, even those who are biology majors, will not go on to become professional biologists or health care providers. </t>
    </r>
    <r>
      <rPr>
        <sz val="12"/>
        <rFont val="Calibri (Body)"/>
      </rPr>
      <t>Yet, they will all be global citizens and encounter ongoing ideological issues and understanding science can help them navigate these issues for better health and happiness.</t>
    </r>
  </si>
  <si>
    <r>
      <t>I think that we create more well informed students and</t>
    </r>
    <r>
      <rPr>
        <sz val="12"/>
        <rFont val="Calibri (Body)"/>
      </rPr>
      <t xml:space="preserve"> the students are more interested if they see the way that the science we are learning influences society/current events.</t>
    </r>
  </si>
  <si>
    <r>
      <t>It can change the way that students think about biology and all courses.</t>
    </r>
    <r>
      <rPr>
        <sz val="12"/>
        <rFont val="Calibri (Body)"/>
      </rPr>
      <t xml:space="preserve"> It can potentially create a better classroom environment for students form marginalized groups.</t>
    </r>
  </si>
  <si>
    <r>
      <rPr>
        <sz val="12"/>
        <rFont val="Calibri (Body)"/>
      </rPr>
      <t>PEER advocacy;</t>
    </r>
    <r>
      <rPr>
        <sz val="11"/>
        <rFont val="Calibri"/>
        <family val="2"/>
        <scheme val="minor"/>
      </rPr>
      <t xml:space="preserve"> civic biology engagement; </t>
    </r>
    <r>
      <rPr>
        <sz val="12"/>
        <rFont val="Calibri (Body)"/>
      </rPr>
      <t>lots of pre-meds in my classes</t>
    </r>
    <r>
      <rPr>
        <sz val="11"/>
        <rFont val="Calibri"/>
        <family val="2"/>
        <scheme val="minor"/>
      </rPr>
      <t xml:space="preserve"> and </t>
    </r>
    <r>
      <rPr>
        <sz val="12"/>
        <rFont val="Calibri (Body)"/>
      </rPr>
      <t>important for them to be aware of not just implicit biases but also biases in the literature and data that have direct medical impacts</t>
    </r>
  </si>
  <si>
    <r>
      <t xml:space="preserve">more educated and </t>
    </r>
    <r>
      <rPr>
        <sz val="12"/>
        <rFont val="Calibri (Body)"/>
      </rPr>
      <t>aware</t>
    </r>
    <r>
      <rPr>
        <sz val="11"/>
        <rFont val="Calibri"/>
        <family val="2"/>
        <scheme val="minor"/>
      </rPr>
      <t xml:space="preserve"> members of society.</t>
    </r>
  </si>
  <si>
    <r>
      <t xml:space="preserve">One benefit would be that </t>
    </r>
    <r>
      <rPr>
        <sz val="12"/>
        <rFont val="Calibri (Body)"/>
      </rPr>
      <t>students might begin to view the practice of science in a less "absolute" way</t>
    </r>
    <r>
      <rPr>
        <sz val="11"/>
        <rFont val="Calibri"/>
        <family val="2"/>
        <scheme val="minor"/>
      </rPr>
      <t xml:space="preserve">. Science is a process as well as a body of knowledge, and often the "process" side of the equation can be lost. </t>
    </r>
    <r>
      <rPr>
        <sz val="12"/>
        <rFont val="Calibri (Body)"/>
      </rPr>
      <t>Showing students history of bias can be very helpful to highlighting that science is ongoing and can always be improved.</t>
    </r>
  </si>
  <si>
    <r>
      <t xml:space="preserve">When students appreciate that </t>
    </r>
    <r>
      <rPr>
        <sz val="12"/>
        <rFont val="Calibri (Body)"/>
      </rPr>
      <t xml:space="preserve">science is a human activity with a history </t>
    </r>
    <r>
      <rPr>
        <sz val="11"/>
        <rFont val="Calibri"/>
        <family val="2"/>
        <scheme val="minor"/>
      </rPr>
      <t>it simultaneously demystifies it and makes it easier to grasp and appreciate. For example, I teach about Louis Agassiz, the "man who discovered the Ice Age," and point out that he never accepted evolution and developed an idiosyncratic Christian theory of biogeography motivated largely by his wish that Black people be repatriated to Africa. These serious flaws in his character/intellect do not diminish his tremendous importance in the history of American science., which I also discuss.</t>
    </r>
  </si>
  <si>
    <r>
      <rPr>
        <sz val="12"/>
        <rFont val="Calibri (Body)"/>
      </rPr>
      <t>Students aren't always aware of these issues, and exposing them to ideologically aware resources</t>
    </r>
    <r>
      <rPr>
        <sz val="11"/>
        <rFont val="Calibri"/>
        <family val="2"/>
        <scheme val="minor"/>
      </rPr>
      <t xml:space="preserve"> opens the door for them to explore them more deeply either on their own or in their classes.</t>
    </r>
  </si>
  <si>
    <r>
      <t xml:space="preserve">It makes biological concepts </t>
    </r>
    <r>
      <rPr>
        <sz val="12"/>
        <rFont val="Calibri (Body)"/>
      </rPr>
      <t xml:space="preserve">more real </t>
    </r>
    <r>
      <rPr>
        <sz val="11"/>
        <rFont val="Calibri"/>
        <family val="2"/>
        <scheme val="minor"/>
      </rPr>
      <t xml:space="preserve">and </t>
    </r>
    <r>
      <rPr>
        <sz val="12"/>
        <rFont val="Calibri (Body)"/>
      </rPr>
      <t>interesting to students</t>
    </r>
    <r>
      <rPr>
        <sz val="11"/>
        <rFont val="Calibri"/>
        <family val="2"/>
        <scheme val="minor"/>
      </rPr>
      <t xml:space="preserve"> instead of just textbook material. </t>
    </r>
  </si>
  <si>
    <r>
      <t>It would inject</t>
    </r>
    <r>
      <rPr>
        <sz val="12"/>
        <rFont val="Calibri (Body)"/>
      </rPr>
      <t xml:space="preserve"> another set of examples of how humans bend, distort, deny basic truth to suit personal  or corporate ideology.</t>
    </r>
  </si>
  <si>
    <r>
      <t xml:space="preserve">As society changes, we often take for granted that everything we know came from knowledge that was gathered in an ethical/moral way. Times have changed. What is acceptable now was not always so. Women and people of color did not (and often still do not) have the same access and representation in science. </t>
    </r>
    <r>
      <rPr>
        <sz val="12"/>
        <rFont val="Calibri (Body)"/>
      </rPr>
      <t>By letting students see this other side of science, it will hopefully let them realize that everyone is constantly learning a better way forward.</t>
    </r>
  </si>
  <si>
    <r>
      <rPr>
        <sz val="12"/>
        <rFont val="Calibri (Body)"/>
      </rPr>
      <t>Most students will feel more connected to the material</t>
    </r>
    <r>
      <rPr>
        <sz val="11"/>
        <rFont val="Calibri"/>
        <family val="2"/>
        <scheme val="minor"/>
      </rPr>
      <t xml:space="preserve">, </t>
    </r>
    <r>
      <rPr>
        <sz val="12"/>
        <rFont val="Calibri (Body)"/>
      </rPr>
      <t>and hopefully they will remember it and use it in their daily lives.</t>
    </r>
  </si>
  <si>
    <r>
      <t>The biggest benefit is making science</t>
    </r>
    <r>
      <rPr>
        <sz val="12"/>
        <rFont val="Calibri (Body)"/>
      </rPr>
      <t xml:space="preserve"> more accessible and comfortable for students.</t>
    </r>
  </si>
  <si>
    <r>
      <t>I love the idea of</t>
    </r>
    <r>
      <rPr>
        <sz val="12"/>
        <rFont val="Calibri (Body)"/>
      </rPr>
      <t xml:space="preserve"> creating more free thinkers</t>
    </r>
    <r>
      <rPr>
        <sz val="11"/>
        <rFont val="Calibri"/>
        <family val="2"/>
        <scheme val="minor"/>
      </rPr>
      <t xml:space="preserve"> that can recognize the importance of these issues</t>
    </r>
    <r>
      <rPr>
        <sz val="12"/>
        <rFont val="Calibri (Body)"/>
      </rPr>
      <t xml:space="preserve">, but the feasibility of getting it done when trying to get through everything else needed in a semester seems unrealistic at this level.  </t>
    </r>
  </si>
  <si>
    <r>
      <t xml:space="preserve">It could make students </t>
    </r>
    <r>
      <rPr>
        <sz val="12"/>
        <rFont val="Calibri (Body)"/>
      </rPr>
      <t xml:space="preserve">more aware </t>
    </r>
    <r>
      <rPr>
        <sz val="11"/>
        <rFont val="Calibri"/>
        <family val="2"/>
        <scheme val="minor"/>
      </rPr>
      <t>that science, as much as it tries to be free of bias, is still sometimes subject to bias in how we try to uncover new knowledge. It is important to keep biases in check, and to have a compassionate awareness of how science has negatively impacted certain groups, or may come into conflict with certain personal beliefs.</t>
    </r>
    <r>
      <rPr>
        <sz val="12"/>
        <rFont val="Calibri (Body)"/>
      </rPr>
      <t xml:space="preserve"> It would may allow students to feel more personally invested in learning biology if we talk about issues they care about. It could foster stronger engagement with the material,</t>
    </r>
    <r>
      <rPr>
        <sz val="11"/>
        <rFont val="Calibri"/>
        <family val="2"/>
        <scheme val="minor"/>
      </rPr>
      <t xml:space="preserve"> help a student learn more about themselves or others, and e</t>
    </r>
    <r>
      <rPr>
        <sz val="12"/>
        <rFont val="Calibri (Body)"/>
      </rPr>
      <t>nable students to approach real-world problems with a better understanding of why these problems exist in the first place.</t>
    </r>
  </si>
  <si>
    <r>
      <rPr>
        <sz val="12"/>
        <rFont val="Calibri (Body)"/>
      </rPr>
      <t>Making students feel included/seen</t>
    </r>
    <r>
      <rPr>
        <sz val="11"/>
        <rFont val="Calibri"/>
        <family val="2"/>
        <scheme val="minor"/>
      </rPr>
      <t xml:space="preserve">. Teaching the multidimensional nature of science. </t>
    </r>
  </si>
  <si>
    <r>
      <t xml:space="preserve">The primary advantage is that (I think) such resources and topics </t>
    </r>
    <r>
      <rPr>
        <sz val="12"/>
        <rFont val="Calibri (Body)"/>
      </rPr>
      <t xml:space="preserve">capture students' interest </t>
    </r>
    <r>
      <rPr>
        <sz val="11"/>
        <rFont val="Calibri"/>
        <family val="2"/>
        <scheme val="minor"/>
      </rPr>
      <t xml:space="preserve">and </t>
    </r>
    <r>
      <rPr>
        <sz val="12"/>
        <rFont val="Calibri (Body)"/>
      </rPr>
      <t>show relevance of the classroom topics to life.</t>
    </r>
  </si>
  <si>
    <r>
      <t xml:space="preserve">Students </t>
    </r>
    <r>
      <rPr>
        <sz val="12"/>
        <rFont val="Calibri (Body)"/>
      </rPr>
      <t>will be able to better critically evaluate scientific information</t>
    </r>
    <r>
      <rPr>
        <sz val="11"/>
        <rFont val="Calibri"/>
        <family val="2"/>
        <scheme val="minor"/>
      </rPr>
      <t xml:space="preserve"> they learn about in textbooks or elsewhere. The more this is understood the better the chance of improving. </t>
    </r>
  </si>
  <si>
    <r>
      <t xml:space="preserve">It gives </t>
    </r>
    <r>
      <rPr>
        <sz val="12"/>
        <rFont val="Calibri (Body)"/>
      </rPr>
      <t>context to the problems that exist in our society and encourages students to question power and authority.</t>
    </r>
    <r>
      <rPr>
        <sz val="11"/>
        <rFont val="Calibri"/>
        <family val="2"/>
        <scheme val="minor"/>
      </rPr>
      <t xml:space="preserve"> In many cases, science has been exploitative. It’s important for students to learn that so we can avoid making the same mistakes in the future. </t>
    </r>
  </si>
  <si>
    <r>
      <t>Justice</t>
    </r>
    <r>
      <rPr>
        <sz val="12"/>
        <rFont val="Calibri"/>
        <family val="2"/>
        <scheme val="minor"/>
      </rPr>
      <t xml:space="preserve">, </t>
    </r>
    <r>
      <rPr>
        <sz val="12"/>
        <rFont val="Calibri (Body)"/>
      </rPr>
      <t>access,</t>
    </r>
    <r>
      <rPr>
        <sz val="11"/>
        <rFont val="Calibri"/>
        <family val="2"/>
        <scheme val="minor"/>
      </rPr>
      <t xml:space="preserve"> </t>
    </r>
    <r>
      <rPr>
        <sz val="12"/>
        <rFont val="Calibri (Body)"/>
      </rPr>
      <t>diversity, inclusion</t>
    </r>
    <r>
      <rPr>
        <sz val="11"/>
        <rFont val="Calibri"/>
        <family val="2"/>
        <scheme val="minor"/>
      </rPr>
      <t xml:space="preserve"> - which all equals better science, a better society, and it is the right thing to do.</t>
    </r>
  </si>
  <si>
    <r>
      <t>It l</t>
    </r>
    <r>
      <rPr>
        <sz val="12"/>
        <rFont val="Calibri (Body)"/>
      </rPr>
      <t>inks the issues of society to a scientific basis</t>
    </r>
    <r>
      <rPr>
        <sz val="11"/>
        <rFont val="Calibri"/>
        <family val="2"/>
        <scheme val="minor"/>
      </rPr>
      <t xml:space="preserve">.  It provides </t>
    </r>
    <r>
      <rPr>
        <sz val="12"/>
        <rFont val="Calibri (Body)"/>
      </rPr>
      <t xml:space="preserve">many links for students that relate to their lives. </t>
    </r>
    <r>
      <rPr>
        <sz val="11"/>
        <rFont val="Calibri"/>
        <family val="2"/>
        <scheme val="minor"/>
      </rPr>
      <t xml:space="preserve"> It makes science a human endeavor with all the pitfalls thereof.  It presents science as more than a collection of "facts".  </t>
    </r>
  </si>
  <si>
    <r>
      <rPr>
        <sz val="12"/>
        <rFont val="Calibri (Body)"/>
      </rPr>
      <t>Making these ideas more mainstream</t>
    </r>
    <r>
      <rPr>
        <sz val="11"/>
        <rFont val="Calibri"/>
        <family val="2"/>
        <scheme val="minor"/>
      </rPr>
      <t xml:space="preserve"> is an important part of this. Students will carry these ideas on to the next phase of their lives and careers and </t>
    </r>
    <r>
      <rPr>
        <sz val="12"/>
        <rFont val="Calibri (Body)"/>
      </rPr>
      <t>hopefully pass this awareness</t>
    </r>
    <r>
      <rPr>
        <sz val="11"/>
        <rFont val="Calibri"/>
        <family val="2"/>
        <scheme val="minor"/>
      </rPr>
      <t xml:space="preserve"> on to others that they mentor or teach in the future.</t>
    </r>
  </si>
  <si>
    <r>
      <t xml:space="preserve">1) I believe it is an important part of educating the public, 2) </t>
    </r>
    <r>
      <rPr>
        <sz val="12"/>
        <rFont val="Calibri (Body)"/>
      </rPr>
      <t>students explicitly appreciate it!</t>
    </r>
  </si>
  <si>
    <r>
      <t xml:space="preserve">I think it has the potential to </t>
    </r>
    <r>
      <rPr>
        <sz val="12"/>
        <rFont val="Calibri (Body)"/>
      </rPr>
      <t>engage students</t>
    </r>
    <r>
      <rPr>
        <sz val="11"/>
        <rFont val="Calibri"/>
        <family val="2"/>
        <scheme val="minor"/>
      </rPr>
      <t xml:space="preserve"> interested in </t>
    </r>
    <r>
      <rPr>
        <sz val="12"/>
        <rFont val="Calibri (Body)"/>
      </rPr>
      <t xml:space="preserve">interdisciplinary thinking </t>
    </r>
    <r>
      <rPr>
        <sz val="11"/>
        <rFont val="Calibri"/>
        <family val="2"/>
        <scheme val="minor"/>
      </rPr>
      <t>or these issues in particular. 
I think integration of these types of topics can help students see the</t>
    </r>
    <r>
      <rPr>
        <sz val="12"/>
        <rFont val="Calibri (Body)"/>
      </rPr>
      <t xml:space="preserve"> practical application/effects of the</t>
    </r>
    <r>
      <rPr>
        <sz val="11"/>
        <rFont val="Calibri"/>
        <family val="2"/>
        <scheme val="minor"/>
      </rPr>
      <t xml:space="preserve"> science content. 
</t>
    </r>
    <r>
      <rPr>
        <sz val="12"/>
        <rFont val="Calibri (Body)"/>
      </rPr>
      <t xml:space="preserve">I think that for PEER students, learning about some of these topics can help explain their past negative experiences in STEM and may help steel them for the future, resulting in greater persistence. </t>
    </r>
  </si>
  <si>
    <r>
      <t xml:space="preserve">1. </t>
    </r>
    <r>
      <rPr>
        <sz val="12"/>
        <rFont val="Calibri (Body)"/>
      </rPr>
      <t>A greater sense of inclusion for PEER students may be a benefit, though I sometimes sense that my PEER students feel uncomfortably singled out when they just want to be scene as "students."</t>
    </r>
    <r>
      <rPr>
        <sz val="11"/>
        <rFont val="Calibri"/>
        <family val="2"/>
        <scheme val="minor"/>
      </rPr>
      <t xml:space="preserve">
2. </t>
    </r>
    <r>
      <rPr>
        <sz val="12"/>
        <rFont val="Calibri (Body)"/>
      </rPr>
      <t>An increase in critical thinking ability</t>
    </r>
    <r>
      <rPr>
        <sz val="11"/>
        <rFont val="Calibri"/>
        <family val="2"/>
        <scheme val="minor"/>
      </rPr>
      <t xml:space="preserve">
3. </t>
    </r>
    <r>
      <rPr>
        <sz val="12"/>
        <rFont val="Calibri (Body)"/>
      </rPr>
      <t>An increase in engagement by most students</t>
    </r>
  </si>
  <si>
    <r>
      <rPr>
        <sz val="12"/>
        <rFont val="Calibri (Body)"/>
      </rPr>
      <t>Maintaining student interest, motivation,</t>
    </r>
    <r>
      <rPr>
        <sz val="11"/>
        <rFont val="Calibri"/>
        <family val="2"/>
        <scheme val="minor"/>
      </rPr>
      <t xml:space="preserve"> and </t>
    </r>
    <r>
      <rPr>
        <sz val="12"/>
        <rFont val="Calibri (Body)"/>
      </rPr>
      <t>applicability to their lived experiences</t>
    </r>
  </si>
  <si>
    <r>
      <rPr>
        <sz val="12"/>
        <rFont val="Calibri (Body)"/>
      </rPr>
      <t>Student inclusion in the classroom,</t>
    </r>
    <r>
      <rPr>
        <sz val="12"/>
        <rFont val="Calibri"/>
        <family val="2"/>
        <scheme val="minor"/>
      </rPr>
      <t xml:space="preserve"> </t>
    </r>
    <r>
      <rPr>
        <sz val="12"/>
        <rFont val="Calibri (Body)"/>
      </rPr>
      <t xml:space="preserve">non-biased presentation of historical events </t>
    </r>
  </si>
  <si>
    <r>
      <rPr>
        <sz val="12"/>
        <rFont val="Calibri (Body)"/>
      </rPr>
      <t>It is important that students always get to see the broader picture</t>
    </r>
    <r>
      <rPr>
        <sz val="11"/>
        <rFont val="Calibri"/>
        <family val="2"/>
        <scheme val="minor"/>
      </rPr>
      <t xml:space="preserve">. But it is not incumbent for a bio instructor to lecture about sociology in that class. 
I mention the facts I have but this takes less than 10% of my class time. </t>
    </r>
  </si>
  <si>
    <r>
      <t>it makes student gain confidence in working in the realm of uncomfortable topics therefore work can be done here, if students are too afraid to communicate about these topics, it is likely that they will not consider these variables when analyzing a particular topic. a</t>
    </r>
    <r>
      <rPr>
        <sz val="12"/>
        <rFont val="Calibri (Body)"/>
      </rPr>
      <t>dditionally it gives students insight that these things are real, many students are not aware that any of this exists which means informed decisions on these topics or involving these topics or where these topics exist but are not included can't be made</t>
    </r>
  </si>
  <si>
    <t>I am constantly discussing the question of context with students. I point out, for example, that as an over-weight, Middle aged White Male I am the poster child for much of modern medical research. That the majority of the world does NOT consist of folks like me may be kinda important in treatments. i point out that AIDS medications that were developed largely at the urging of Upper-Class White Gay Men with excellent prior nutrition and health coverage may not be as effective on poor inner city drug users who have been confronted with immuno challenges since pre-birth. Etc.</t>
  </si>
  <si>
    <r>
      <t>I see three main reasons: (1) it is the right thing to do, (2)</t>
    </r>
    <r>
      <rPr>
        <sz val="12"/>
        <rFont val="Calibri (Body)"/>
      </rPr>
      <t xml:space="preserve"> I would hope that these issues motivate disadvantaged/ under represented students to engage in learning the course content because they see the value in their potential future contributions to science</t>
    </r>
    <r>
      <rPr>
        <sz val="11"/>
        <rFont val="Calibri"/>
        <family val="2"/>
        <scheme val="minor"/>
      </rPr>
      <t xml:space="preserve"> -- however, I am not set up to actually measure this..., and (3) </t>
    </r>
    <r>
      <rPr>
        <sz val="12"/>
        <rFont val="Calibri (Body)"/>
      </rPr>
      <t>I want all of my students to see the history of my disciplines (in my case evolutionary ecology, biodiversity, statistics, ecological economics) was filled with contributions from people with often seriously questionable ethical positions (I refer to them as "dead white males"), and we need to know these "his"-stories as much as we need to know their contributions as separate, but not excusably separate, things.</t>
    </r>
  </si>
  <si>
    <r>
      <t xml:space="preserve">It shows students how such ideologies trickle into topics they wouldn’t off the top of their head think would be excluding or discriminatory. </t>
    </r>
    <r>
      <rPr>
        <sz val="12"/>
        <rFont val="Calibri (Body)"/>
      </rPr>
      <t xml:space="preserve">Also relates humanities concepts to science as it is not strictly empirical </t>
    </r>
  </si>
  <si>
    <r>
      <rPr>
        <sz val="12"/>
        <rFont val="Calibri (Body)"/>
      </rPr>
      <t>representation</t>
    </r>
    <r>
      <rPr>
        <sz val="11"/>
        <rFont val="Calibri"/>
        <family val="2"/>
        <scheme val="minor"/>
      </rPr>
      <t xml:space="preserve">, better understanding of science, </t>
    </r>
    <r>
      <rPr>
        <sz val="12"/>
        <rFont val="Calibri (Body)"/>
      </rPr>
      <t>teaching human dimensions shows that science isn't always objective and scientists aren't always good</t>
    </r>
    <r>
      <rPr>
        <sz val="11"/>
        <rFont val="Calibri"/>
        <family val="2"/>
        <scheme val="minor"/>
      </rPr>
      <t xml:space="preserve"> - humanizes scientists for more </t>
    </r>
    <r>
      <rPr>
        <sz val="12"/>
        <rFont val="Calibri (Body)"/>
      </rPr>
      <t>critical</t>
    </r>
    <r>
      <rPr>
        <sz val="11"/>
        <rFont val="Calibri"/>
        <family val="2"/>
        <scheme val="minor"/>
      </rPr>
      <t xml:space="preserve"> </t>
    </r>
  </si>
  <si>
    <r>
      <t xml:space="preserve">The one role I see for this is with </t>
    </r>
    <r>
      <rPr>
        <sz val="12"/>
        <rFont val="Calibri (Body)"/>
      </rPr>
      <t>helping students understand the possible role of stereotype threat and related issues as this may help them with their own situations as students</t>
    </r>
    <r>
      <rPr>
        <sz val="11"/>
        <rFont val="Calibri"/>
        <family val="2"/>
        <scheme val="minor"/>
      </rPr>
      <t>.</t>
    </r>
    <r>
      <rPr>
        <sz val="12"/>
        <rFont val="Calibri (Body)"/>
      </rPr>
      <t xml:space="preserve"> Otherwise, I would like to focus on other things and save this for upper-division courses. And even there, my focus is on organisms, not the sociology of science.</t>
    </r>
  </si>
  <si>
    <r>
      <t xml:space="preserve">Students exist and will continue to exist in a diverse world and </t>
    </r>
    <r>
      <rPr>
        <sz val="12"/>
        <rFont val="Calibri (Body)"/>
      </rPr>
      <t>an understanding of the forces that shape that world is important</t>
    </r>
    <r>
      <rPr>
        <sz val="11"/>
        <rFont val="Calibri"/>
        <family val="2"/>
        <scheme val="minor"/>
      </rPr>
      <t xml:space="preserve"> as they try to solve environmental problems.  </t>
    </r>
  </si>
  <si>
    <r>
      <t>Hopefully the next generation of scientists we're trainin</t>
    </r>
    <r>
      <rPr>
        <sz val="12"/>
        <rFont val="Calibri (Body)"/>
      </rPr>
      <t xml:space="preserve">g will be more equitable, inclusive, and empathetic </t>
    </r>
    <r>
      <rPr>
        <sz val="11"/>
        <rFont val="Calibri"/>
        <family val="2"/>
        <scheme val="minor"/>
      </rPr>
      <t>than the previous generations.</t>
    </r>
  </si>
  <si>
    <r>
      <t>This is one step among many to fix a broken, biased system of education. I</t>
    </r>
    <r>
      <rPr>
        <sz val="12"/>
        <rFont val="Calibri (Body)"/>
      </rPr>
      <t>f we all teach that racism is real, then our white students might become more reflective in their actions and privileges and POC may feel more heard.</t>
    </r>
  </si>
  <si>
    <r>
      <t>1. Engages</t>
    </r>
    <r>
      <rPr>
        <sz val="12"/>
        <rFont val="Calibri (Body)"/>
      </rPr>
      <t xml:space="preserve"> critical thinking and analytical reasoning</t>
    </r>
    <r>
      <rPr>
        <sz val="11"/>
        <rFont val="Calibri"/>
        <family val="2"/>
        <scheme val="minor"/>
      </rPr>
      <t xml:space="preserve">
2. Helps students </t>
    </r>
    <r>
      <rPr>
        <sz val="12"/>
        <rFont val="Calibri (Body)"/>
      </rPr>
      <t xml:space="preserve">understand the need to work on DEI issues
</t>
    </r>
    <r>
      <rPr>
        <sz val="11"/>
        <rFont val="Calibri"/>
        <family val="2"/>
        <scheme val="minor"/>
      </rPr>
      <t xml:space="preserve">3. Provides needed </t>
    </r>
    <r>
      <rPr>
        <sz val="12"/>
        <rFont val="Calibri (Body)"/>
      </rPr>
      <t>context for understanding our knowledge and practices</t>
    </r>
    <r>
      <rPr>
        <sz val="11"/>
        <rFont val="Calibri"/>
        <family val="2"/>
        <scheme val="minor"/>
      </rPr>
      <t xml:space="preserve">
4. It's the right thing to do, and demonstrates that ethics are important</t>
    </r>
  </si>
  <si>
    <r>
      <t xml:space="preserve">I think some people will make these links on their own, but many won't. If the instructor encourages this kind of thinking, </t>
    </r>
    <r>
      <rPr>
        <sz val="12"/>
        <rFont val="Calibri (Body)"/>
      </rPr>
      <t xml:space="preserve"> everyone will be exposed to it </t>
    </r>
    <r>
      <rPr>
        <sz val="11"/>
        <rFont val="Calibri"/>
        <family val="2"/>
        <scheme val="minor"/>
      </rPr>
      <t>AND they will know it is valued by the instructor. This will normalize it and also emphasize its importance.</t>
    </r>
  </si>
  <si>
    <r>
      <rPr>
        <sz val="12"/>
        <rFont val="Calibri"/>
        <family val="2"/>
        <scheme val="minor"/>
      </rPr>
      <t>Talking about</t>
    </r>
    <r>
      <rPr>
        <sz val="12"/>
        <rFont val="Calibri (Body)"/>
      </rPr>
      <t xml:space="preserve"> diverse scientists and healthcare practitioners</t>
    </r>
    <r>
      <rPr>
        <sz val="11"/>
        <rFont val="Calibri"/>
        <family val="2"/>
        <scheme val="minor"/>
      </rPr>
      <t xml:space="preserve">; </t>
    </r>
    <r>
      <rPr>
        <sz val="12"/>
        <rFont val="Calibri (Body)"/>
      </rPr>
      <t>discussing disparities in science and medicine</t>
    </r>
    <r>
      <rPr>
        <sz val="11"/>
        <rFont val="Calibri"/>
        <family val="2"/>
        <scheme val="minor"/>
      </rPr>
      <t xml:space="preserve">; </t>
    </r>
    <r>
      <rPr>
        <sz val="12"/>
        <rFont val="Calibri (Body)"/>
      </rPr>
      <t>choosing diverse students as peer tutors and mentors</t>
    </r>
    <r>
      <rPr>
        <sz val="11"/>
        <rFont val="Calibri"/>
        <family val="2"/>
        <scheme val="minor"/>
      </rPr>
      <t>; trying to be flexible in setting course policies</t>
    </r>
  </si>
  <si>
    <r>
      <t xml:space="preserve">I am white, middle class, heterosexual. My students come for various demographics. </t>
    </r>
    <r>
      <rPr>
        <sz val="12"/>
        <rFont val="Calibri (Body)"/>
      </rPr>
      <t>I explicitly state that college tends to work in white middle-class terms, and try to address cultural differences (especially those of respect and “hard work”) explicitly</t>
    </r>
    <r>
      <rPr>
        <sz val="11"/>
        <rFont val="Calibri"/>
        <family val="2"/>
        <scheme val="minor"/>
      </rPr>
      <t>.</t>
    </r>
    <r>
      <rPr>
        <sz val="12"/>
        <rFont val="Calibri (Body)"/>
      </rPr>
      <t xml:space="preserve"> I’m still looking for teaching strategies to implement! </t>
    </r>
  </si>
  <si>
    <r>
      <t xml:space="preserve">This is a complicated question. </t>
    </r>
    <r>
      <rPr>
        <sz val="12"/>
        <rFont val="Calibri (Body)"/>
      </rPr>
      <t>I guess I don't really have a "list" of strategies.</t>
    </r>
    <r>
      <rPr>
        <sz val="11"/>
        <rFont val="Calibri"/>
        <family val="2"/>
        <scheme val="minor"/>
      </rPr>
      <t xml:space="preserve"> It's more about the energy that I try to bring to my classroom every day, </t>
    </r>
    <r>
      <rPr>
        <sz val="12"/>
        <rFont val="Calibri (Body)"/>
      </rPr>
      <t>in the way I speak to my students</t>
    </r>
    <r>
      <rPr>
        <sz val="11"/>
        <rFont val="Calibri"/>
        <family val="2"/>
        <scheme val="minor"/>
      </rPr>
      <t>, in the way I demonstrate how I think about the content and what biases I bring to it, in the way that I engage with other ideas within the context of class. I want students to see that our human diversity is a gift that allows us to all see the world more clearly.</t>
    </r>
  </si>
  <si>
    <r>
      <rPr>
        <sz val="12"/>
        <rFont val="Calibri (Body)"/>
      </rPr>
      <t>Presenting case studies that are very attractive for those that are interested in biological sciences</t>
    </r>
    <r>
      <rPr>
        <sz val="12"/>
        <rFont val="Calibri"/>
        <family val="2"/>
        <scheme val="minor"/>
      </rPr>
      <t>,</t>
    </r>
    <r>
      <rPr>
        <sz val="11"/>
        <rFont val="Calibri"/>
        <family val="2"/>
        <scheme val="minor"/>
      </rPr>
      <t xml:space="preserve"> and </t>
    </r>
    <r>
      <rPr>
        <sz val="12"/>
        <rFont val="Calibri (Body)"/>
      </rPr>
      <t>discussing them as a group</t>
    </r>
    <r>
      <rPr>
        <sz val="11"/>
        <rFont val="Calibri"/>
        <family val="2"/>
        <scheme val="minor"/>
      </rPr>
      <t xml:space="preserve">. </t>
    </r>
  </si>
  <si>
    <r>
      <rPr>
        <sz val="12"/>
        <rFont val="Calibri (Body)"/>
      </rPr>
      <t>Seek out examples of individuals from different cultures and backgrounds to highligh</t>
    </r>
    <r>
      <rPr>
        <sz val="12"/>
        <rFont val="Calibri"/>
        <family val="2"/>
        <scheme val="minor"/>
      </rPr>
      <t xml:space="preserve">t with appropriate material. </t>
    </r>
    <r>
      <rPr>
        <sz val="11"/>
        <rFont val="Calibri"/>
        <family val="2"/>
        <scheme val="minor"/>
      </rPr>
      <t xml:space="preserve">
 </t>
    </r>
  </si>
  <si>
    <r>
      <rPr>
        <sz val="12"/>
        <rFont val="Calibri (Body)"/>
      </rPr>
      <t>Regarding controversial topics, I use a lecture format</t>
    </r>
    <r>
      <rPr>
        <sz val="11"/>
        <rFont val="Calibri"/>
        <family val="2"/>
        <scheme val="minor"/>
      </rPr>
      <t>.  I do include essentially freebie points on assignments for students to respond and tell me how they feel (eg- GMOs)</t>
    </r>
  </si>
  <si>
    <r>
      <rPr>
        <sz val="12"/>
        <rFont val="Calibri (Body)"/>
      </rPr>
      <t>I don’t know that I do?</t>
    </r>
    <r>
      <rPr>
        <sz val="11"/>
        <rFont val="Calibri"/>
        <family val="2"/>
        <scheme val="minor"/>
      </rPr>
      <t xml:space="preserve"> </t>
    </r>
    <r>
      <rPr>
        <sz val="12"/>
        <rFont val="Calibri (Body)"/>
      </rPr>
      <t xml:space="preserve">I use a lot of clicker questions, but I don’t think about strategies to reach students who don’t share my cultural identities. Sometimes I use self-deprecating humors. </t>
    </r>
  </si>
  <si>
    <r>
      <t xml:space="preserve">I use </t>
    </r>
    <r>
      <rPr>
        <sz val="12"/>
        <rFont val="Calibri (Body)"/>
      </rPr>
      <t xml:space="preserve">peer mentors to help break down these barriers. </t>
    </r>
  </si>
  <si>
    <r>
      <t xml:space="preserve">I teach information.  I do not express my thoughts or feelings on social, political, religious, cultural topics. </t>
    </r>
    <r>
      <rPr>
        <sz val="12"/>
        <rFont val="Calibri (Body)"/>
      </rPr>
      <t xml:space="preserve"> I teach what the scientific method has shown us to be true as per our understanding at this time with emphasis that more research can change our understanding.</t>
    </r>
    <r>
      <rPr>
        <sz val="11"/>
        <rFont val="Calibri"/>
        <family val="2"/>
        <scheme val="minor"/>
      </rPr>
      <t xml:space="preserve"> </t>
    </r>
  </si>
  <si>
    <r>
      <rPr>
        <sz val="12"/>
        <rFont val="Calibri (Body)"/>
      </rPr>
      <t>Sharing personal experiences.</t>
    </r>
    <r>
      <rPr>
        <sz val="11"/>
        <rFont val="Calibri"/>
        <family val="2"/>
        <scheme val="minor"/>
      </rPr>
      <t xml:space="preserve">
</t>
    </r>
    <r>
      <rPr>
        <sz val="12"/>
        <rFont val="Calibri (Body)"/>
      </rPr>
      <t>Sharing historical data.</t>
    </r>
  </si>
  <si>
    <r>
      <rPr>
        <sz val="12"/>
        <rFont val="Calibri (Body)"/>
      </rPr>
      <t>In-class activities (such as acting out concepts, group activities, etc.)</t>
    </r>
    <r>
      <rPr>
        <sz val="11"/>
        <rFont val="Calibri"/>
        <family val="2"/>
        <scheme val="minor"/>
      </rPr>
      <t xml:space="preserve">, </t>
    </r>
    <r>
      <rPr>
        <sz val="12"/>
        <rFont val="Calibri (Body)"/>
      </rPr>
      <t>think-pair-shares</t>
    </r>
    <r>
      <rPr>
        <sz val="11"/>
        <rFont val="Calibri"/>
        <family val="2"/>
        <scheme val="minor"/>
      </rPr>
      <t xml:space="preserve">, </t>
    </r>
    <r>
      <rPr>
        <sz val="12"/>
        <rFont val="Calibri (Body)"/>
      </rPr>
      <t>readings related to social/political issues around science</t>
    </r>
  </si>
  <si>
    <r>
      <rPr>
        <sz val="12"/>
        <rFont val="Calibri (Body)"/>
      </rPr>
      <t>Discuss disparities in medical care</t>
    </r>
    <r>
      <rPr>
        <sz val="11"/>
        <rFont val="Calibri"/>
        <family val="2"/>
        <scheme val="minor"/>
      </rPr>
      <t xml:space="preserve">.  </t>
    </r>
    <r>
      <rPr>
        <sz val="12"/>
        <rFont val="Calibri (Body)"/>
      </rPr>
      <t>Ask for help in understanding situations in the countries from which they or their parents come</t>
    </r>
    <r>
      <rPr>
        <sz val="12"/>
        <rFont val="Calibri"/>
        <family val="2"/>
        <scheme val="minor"/>
      </rPr>
      <t xml:space="preserve">. </t>
    </r>
  </si>
  <si>
    <r>
      <rPr>
        <sz val="12"/>
        <rFont val="Calibri (Body)"/>
      </rPr>
      <t>highlighting work/examples from diverse groups</t>
    </r>
    <r>
      <rPr>
        <sz val="11"/>
        <rFont val="Calibri"/>
        <family val="2"/>
        <scheme val="minor"/>
      </rPr>
      <t>;</t>
    </r>
    <r>
      <rPr>
        <sz val="12"/>
        <rFont val="Calibri (Body)"/>
      </rPr>
      <t xml:space="preserve"> bringing in guest speakers;</t>
    </r>
    <r>
      <rPr>
        <sz val="11"/>
        <rFont val="Calibri"/>
        <family val="2"/>
        <scheme val="minor"/>
      </rPr>
      <t xml:space="preserve"> emphasizing patterns come across identity groups</t>
    </r>
  </si>
  <si>
    <r>
      <rPr>
        <sz val="12"/>
        <rFont val="Calibri (Body)"/>
      </rPr>
      <t>I incorporate a lot of group work into my courses</t>
    </r>
    <r>
      <rPr>
        <sz val="11"/>
        <rFont val="Calibri"/>
        <family val="2"/>
        <scheme val="minor"/>
      </rPr>
      <t xml:space="preserve">, and use examples of </t>
    </r>
    <r>
      <rPr>
        <sz val="12"/>
        <rFont val="Calibri (Body)"/>
      </rPr>
      <t>scientists from a diverse range of backgrounds in my curriculum</t>
    </r>
    <r>
      <rPr>
        <sz val="11"/>
        <rFont val="Calibri"/>
        <family val="2"/>
        <scheme val="minor"/>
      </rPr>
      <t xml:space="preserve">. I also make sure to </t>
    </r>
    <r>
      <rPr>
        <sz val="12"/>
        <rFont val="Calibri (Body)"/>
      </rPr>
      <t xml:space="preserve">point out the good and bad aspects of past scientific practices. </t>
    </r>
  </si>
  <si>
    <r>
      <rPr>
        <sz val="12"/>
        <rFont val="Calibri (Body)"/>
      </rPr>
      <t>I assign readings and forum discussions that I monitor</t>
    </r>
    <r>
      <rPr>
        <sz val="11"/>
        <rFont val="Calibri"/>
        <family val="2"/>
        <scheme val="minor"/>
      </rPr>
      <t xml:space="preserve">. </t>
    </r>
    <r>
      <rPr>
        <sz val="12"/>
        <rFont val="Calibri (Body)"/>
      </rPr>
      <t>I'll give prompts for them to talk about and bring those up in class to see how everyone is feeling about a topic.</t>
    </r>
  </si>
  <si>
    <r>
      <rPr>
        <sz val="12"/>
        <rFont val="Calibri (Body)"/>
      </rPr>
      <t>Attempts to identify the core principles involved in a topic and their implications (attempt to show how these related to the development of a broader understanding).</t>
    </r>
    <r>
      <rPr>
        <sz val="11"/>
        <rFont val="Calibri"/>
        <family val="2"/>
        <scheme val="minor"/>
      </rPr>
      <t xml:space="preserve"> 
Do you really think that people (from whatever background) are "determined" by their background (speaking as a first gene college student, child of working-class immigrants).   Do you think people are defined and limited by their "identify"?  </t>
    </r>
  </si>
  <si>
    <r>
      <t xml:space="preserve">I am a Black female teaching science at a predominately mainstream (white, middle-class) research university. While I try to be sensitive to student viewpoints, </t>
    </r>
    <r>
      <rPr>
        <sz val="12"/>
        <rFont val="Calibri (Body)"/>
      </rPr>
      <t>I can't say that I use specific techniques</t>
    </r>
    <r>
      <rPr>
        <sz val="11"/>
        <rFont val="Calibri"/>
        <family val="2"/>
        <scheme val="minor"/>
      </rPr>
      <t xml:space="preserve">. </t>
    </r>
  </si>
  <si>
    <r>
      <t xml:space="preserve">Most of our Biology classes have a lab, in which there is more discussion. </t>
    </r>
    <r>
      <rPr>
        <sz val="12"/>
        <rFont val="Calibri (Body)"/>
      </rPr>
      <t xml:space="preserve">One can present case histories and connect social issues with the course content. </t>
    </r>
    <r>
      <rPr>
        <sz val="11"/>
        <rFont val="Calibri"/>
        <family val="2"/>
        <scheme val="minor"/>
      </rPr>
      <t>Many of our students are not aware that we have a very active school of government that can connect students with historical or economic issues that affect science.</t>
    </r>
  </si>
  <si>
    <r>
      <t>As a white man teaching black women, I am given great credibility and deference when I raise ideologically aware issues, because I am "preaching to the choir" on many topics. Also, my students are primed to accept that the cis, white, male, colonial society has misinterpreted and misused science to their own benefit.</t>
    </r>
    <r>
      <rPr>
        <sz val="12"/>
        <rFont val="Calibri (Body)"/>
      </rPr>
      <t xml:space="preserve"> I really don't know how I would do this in a more hostile environment</t>
    </r>
    <r>
      <rPr>
        <sz val="11"/>
        <rFont val="Calibri"/>
        <family val="2"/>
        <scheme val="minor"/>
      </rPr>
      <t>. I would perhaps rely more on the well-documented and egregious examples.</t>
    </r>
  </si>
  <si>
    <r>
      <t xml:space="preserve">Lower level class mostly lecturing with some activities.
Higher level small class much more interactive
</t>
    </r>
    <r>
      <rPr>
        <sz val="12"/>
        <rFont val="Calibri (Body)"/>
      </rPr>
      <t xml:space="preserve">Anonymous feedback form (large class &amp; small)
Online Message board (large class &amp; small)
</t>
    </r>
    <r>
      <rPr>
        <sz val="11"/>
        <rFont val="Calibri"/>
        <family val="2"/>
        <scheme val="minor"/>
      </rPr>
      <t xml:space="preserve">
Small Class:
</t>
    </r>
    <r>
      <rPr>
        <sz val="12"/>
        <rFont val="Calibri (Body)"/>
      </rPr>
      <t xml:space="preserve">In Zoom ask students to all change their name to anonymous then proceed by chat
Open Google doc and create guidelines for a written real-time discussion about race or other topics that traditionally make science students go quiet
</t>
    </r>
    <r>
      <rPr>
        <sz val="11"/>
        <rFont val="Calibri"/>
        <family val="2"/>
        <scheme val="minor"/>
      </rPr>
      <t>Jam boards, etc.
Assign students to express an opinion and then to contradict their own opinion (debate)</t>
    </r>
  </si>
  <si>
    <r>
      <t>I try to stick with content facts and</t>
    </r>
    <r>
      <rPr>
        <sz val="12"/>
        <rFont val="Calibri"/>
        <family val="2"/>
        <scheme val="minor"/>
      </rPr>
      <t xml:space="preserve"> then ask them questions where they can answer for themselves without forcing students to share.</t>
    </r>
    <r>
      <rPr>
        <sz val="12"/>
        <rFont val="Calibri (Body)"/>
      </rPr>
      <t xml:space="preserve">  I allow them time to think of their own answers and don't put them on the spot.</t>
    </r>
  </si>
  <si>
    <r>
      <t>I often teach by metaphor, and try to choose universal metaphors rather than US-based ones. I am accustomed to teaching a diverse classroom, and I enjoy the challenge of finding the universals (e.g. lego bricks).</t>
    </r>
    <r>
      <rPr>
        <sz val="12"/>
        <rFont val="Calibri (Body)"/>
      </rPr>
      <t xml:space="preserve"> I explicitly state an anti-racism (and anti-bullying) policy on my syllabus, and I adhere to that. I am welcoming to all. I am interested in other cultures, and when appropriate, I learn from some of the students about those differences- I invite them to teach me. One example of such learning was my discovery that wearing a head covering as muslim women is often more of a cultural than a religious statement. </t>
    </r>
  </si>
  <si>
    <r>
      <t xml:space="preserve">My courses are flipped-- </t>
    </r>
    <r>
      <rPr>
        <sz val="12"/>
        <rFont val="Calibri (Body)"/>
      </rPr>
      <t>lectures are to be watched out of class.  Student have access to recorded lectures, powerpoints, and study guides/guided note taking activities all generated by me.  They have textbooks available in a number of formats.  Class times are almost all active learning: case studies, modeling, group worksheets, muddy points, and similar. I generate 95% of my own content.</t>
    </r>
    <r>
      <rPr>
        <sz val="11"/>
        <rFont val="Calibri"/>
        <family val="2"/>
        <scheme val="minor"/>
      </rPr>
      <t xml:space="preserve">  I assign </t>
    </r>
    <r>
      <rPr>
        <sz val="12"/>
        <rFont val="Calibri (Body)"/>
      </rPr>
      <t>small groups based on information I find in their student profile in our advising system. 
I intentionally partner BIPOC students and first-gen students hoping that this will build confidence and friendship.</t>
    </r>
    <r>
      <rPr>
        <sz val="11"/>
        <rFont val="Calibri"/>
        <family val="2"/>
        <scheme val="minor"/>
      </rPr>
      <t xml:space="preserve">  Students have regular feedback in the form of both graded and ungraded assignments.  I have 3+ office hours a week in person and on Zoom.  I am an expert user of Canvas-- every week has a page, all assignments are posted in Canvas (even in person assignments), and each week I email students with announcements and work that is due.  </t>
    </r>
  </si>
  <si>
    <r>
      <rPr>
        <sz val="12"/>
        <rFont val="Calibri (Body)"/>
      </rPr>
      <t>I do not teach them differently.</t>
    </r>
    <r>
      <rPr>
        <sz val="11"/>
        <rFont val="Calibri"/>
        <family val="2"/>
        <scheme val="minor"/>
      </rPr>
      <t xml:space="preserve"> I encourage students to ask questions and to challenge anything that appears not well supported, and we then discuss the issue. </t>
    </r>
  </si>
  <si>
    <r>
      <rPr>
        <sz val="12"/>
        <rFont val="Calibri (Body)"/>
      </rPr>
      <t>Scientist Spotlight homework assignments</t>
    </r>
    <r>
      <rPr>
        <sz val="11"/>
        <rFont val="Calibri"/>
        <family val="2"/>
        <scheme val="minor"/>
      </rPr>
      <t xml:space="preserve">, other </t>
    </r>
    <r>
      <rPr>
        <sz val="12"/>
        <rFont val="Calibri (Body)"/>
      </rPr>
      <t>homework assignments that aren't ideological awareness but address societal issues,</t>
    </r>
    <r>
      <rPr>
        <sz val="11"/>
        <rFont val="Calibri"/>
        <family val="2"/>
        <scheme val="minor"/>
      </rPr>
      <t xml:space="preserve"> </t>
    </r>
    <r>
      <rPr>
        <sz val="12"/>
        <rFont val="Calibri (Body)"/>
      </rPr>
      <t>peer discussion</t>
    </r>
  </si>
  <si>
    <r>
      <t>Well, one little thing is</t>
    </r>
    <r>
      <rPr>
        <sz val="12"/>
        <rFont val="Calibri (Body)"/>
      </rPr>
      <t xml:space="preserve"> totally anonymous group feedback questions where each student can provide their opinion on complicated or difficult questions posed to the group, and see the overall responses of the group.</t>
    </r>
    <r>
      <rPr>
        <sz val="11"/>
        <rFont val="Calibri"/>
        <family val="2"/>
        <scheme val="minor"/>
      </rPr>
      <t xml:space="preserve"> Other than that is</t>
    </r>
    <r>
      <rPr>
        <sz val="12"/>
        <rFont val="Calibri (Body)"/>
      </rPr>
      <t xml:space="preserve"> seeking out and meeting with students of diverse backgrounds. </t>
    </r>
  </si>
  <si>
    <r>
      <rPr>
        <sz val="12"/>
        <rFont val="Calibri (Body)"/>
      </rPr>
      <t>be kind, be open, be honest</t>
    </r>
    <r>
      <rPr>
        <sz val="11"/>
        <rFont val="Calibri"/>
        <family val="2"/>
        <scheme val="minor"/>
      </rPr>
      <t xml:space="preserve">
</t>
    </r>
    <r>
      <rPr>
        <sz val="12"/>
        <rFont val="Calibri (Body)"/>
      </rPr>
      <t>Small group discussions work well to get quieter voices heard</t>
    </r>
  </si>
  <si>
    <r>
      <rPr>
        <sz val="12"/>
        <rFont val="Calibri (Body)"/>
      </rPr>
      <t>I try to be me.  I try to present myself more as Everyman and less as a Scientist.  I use analogies from construction work (my former occupation) and auto mechanics (a hobby born of necessity in my youth).  I invoke my wife and kid on a regular bas</t>
    </r>
    <r>
      <rPr>
        <sz val="11"/>
        <rFont val="Calibri"/>
        <family val="2"/>
        <scheme val="minor"/>
      </rPr>
      <t xml:space="preserve">is. </t>
    </r>
    <r>
      <rPr>
        <sz val="12"/>
        <rFont val="Calibri (Body)"/>
      </rPr>
      <t xml:space="preserve"> Also: students only present their ID #s on (most) written work, to minimize unconscious biases on my part and to let them know (implicitly) that I am making the effort to do that.</t>
    </r>
  </si>
  <si>
    <r>
      <t>1)</t>
    </r>
    <r>
      <rPr>
        <sz val="12"/>
        <rFont val="Calibri (Body)"/>
      </rPr>
      <t xml:space="preserve"> I use images including all ethnicities when picturing patients or doctors in lecture slides. It is harder to do this when picturing great persons responsible for past science accomplishments. So I mostly have eliminated the "old white man" pictures &amp; even avoid giving names  or gender for most prior accomplishments. "A English scientist developed a magnifier &amp; presented sketches of fungal spores &amp; protists to the Royal Society in the late 17th century." </t>
    </r>
    <r>
      <rPr>
        <sz val="11"/>
        <rFont val="Calibri"/>
        <family val="2"/>
        <scheme val="minor"/>
      </rPr>
      <t xml:space="preserve">
2) </t>
    </r>
    <r>
      <rPr>
        <sz val="12"/>
        <rFont val="Calibri (Body)"/>
      </rPr>
      <t xml:space="preserve">When introducing a pathogenic medical condition as an example, I make sure to vary the ethnicity of examples as much as possible. Not every Mendelian trait was identified by finding  disorders common in Jewish Eastern European populations. </t>
    </r>
    <r>
      <rPr>
        <sz val="11"/>
        <rFont val="Calibri"/>
        <family val="2"/>
        <scheme val="minor"/>
      </rPr>
      <t xml:space="preserve">
</t>
    </r>
  </si>
  <si>
    <t>Encourage students to wear nametags and include pronunciations and pronouns
Get participation from all students via clickers
Share an inclusive syllabus
Use a variety of teaching methods</t>
  </si>
  <si>
    <r>
      <rPr>
        <sz val="12"/>
        <rFont val="Calibri (Body)"/>
      </rPr>
      <t>Discussing science done by people with diverse identities in order to provide role models</t>
    </r>
    <r>
      <rPr>
        <sz val="11"/>
        <rFont val="Calibri"/>
        <family val="2"/>
        <scheme val="minor"/>
      </rPr>
      <t xml:space="preserve">. </t>
    </r>
    <r>
      <rPr>
        <sz val="12"/>
        <rFont val="Calibri (Body)"/>
      </rPr>
      <t>recruiting graduate student TAs with diverse identities</t>
    </r>
    <r>
      <rPr>
        <sz val="11"/>
        <rFont val="Calibri"/>
        <family val="2"/>
        <scheme val="minor"/>
      </rPr>
      <t xml:space="preserve">. </t>
    </r>
    <r>
      <rPr>
        <sz val="12"/>
        <rFont val="Calibri (Body)"/>
      </rPr>
      <t xml:space="preserve">Asking for feedback from students relating to their experience and potential improvements to the course. </t>
    </r>
  </si>
  <si>
    <r>
      <rPr>
        <sz val="12"/>
        <rFont val="Calibri (Body)"/>
      </rPr>
      <t>I try to use examples that affect different communities, like sickle-cell anemia or Tay-Sachs.</t>
    </r>
    <r>
      <rPr>
        <sz val="11"/>
        <rFont val="Calibri"/>
        <family val="2"/>
        <scheme val="minor"/>
      </rPr>
      <t xml:space="preserve"> </t>
    </r>
    <r>
      <rPr>
        <sz val="12"/>
        <rFont val="Calibri (Body)"/>
      </rPr>
      <t>I also talk about my grad school experiences, i.e. being poor, trying to find scholarships I could apply for even though I was white, how it was harder for diverse students in grad school</t>
    </r>
  </si>
  <si>
    <r>
      <rPr>
        <sz val="12"/>
        <rFont val="Calibri (Body)"/>
      </rPr>
      <t>Active learning through polling questions, discussion questions</t>
    </r>
    <r>
      <rPr>
        <sz val="11"/>
        <rFont val="Calibri"/>
        <family val="2"/>
        <scheme val="minor"/>
      </rPr>
      <t>, b</t>
    </r>
    <r>
      <rPr>
        <sz val="12"/>
        <rFont val="Calibri (Body)"/>
      </rPr>
      <t>ringing in diverse represntation in the science I'm teaching (case studies on literature written by PEER scientists)</t>
    </r>
  </si>
  <si>
    <r>
      <t xml:space="preserve">I try not to treat students differently based on their race/cultural identity. </t>
    </r>
    <r>
      <rPr>
        <sz val="12"/>
        <rFont val="Calibri (Body)"/>
      </rPr>
      <t>Though I do try to make myself vary available in different modalities so that students feel more comfortable approaching me.</t>
    </r>
    <r>
      <rPr>
        <sz val="11"/>
        <rFont val="Calibri"/>
        <family val="2"/>
        <scheme val="minor"/>
      </rPr>
      <t xml:space="preserve"> Based on the diversity among the students that as me for recommendations and that I write recommendations for, I think my strategy is working.</t>
    </r>
  </si>
  <si>
    <r>
      <t xml:space="preserve">What are my social/cultural identities? I'm an elderly white man of secular Jewish-urban background. I'm straight. I'm also polyglot and deeply immersed in Latin American culture. </t>
    </r>
    <r>
      <rPr>
        <sz val="12"/>
        <rFont val="Calibri (Body)"/>
      </rPr>
      <t>My teaching is not geared to compensating for any of these things. It's geared to teaching biology to whoever is out there listening.</t>
    </r>
  </si>
  <si>
    <r>
      <t xml:space="preserve">I am the pre-health coordinator at my college.  I typically pull students of color aside and talk to them directly about the opportunity in healthcare careers.  </t>
    </r>
    <r>
      <rPr>
        <sz val="12"/>
        <rFont val="Calibri (Body)"/>
      </rPr>
      <t>I make more of an effort with students of color because some of them are intimidated by the prospect of approaching an "old white man."</t>
    </r>
  </si>
  <si>
    <r>
      <rPr>
        <sz val="12"/>
        <rFont val="Calibri (Body)"/>
      </rPr>
      <t>I try to make the distinction between scientific issues and social/cultural issues</t>
    </r>
    <r>
      <rPr>
        <sz val="11"/>
        <rFont val="Calibri"/>
        <family val="2"/>
        <scheme val="minor"/>
      </rPr>
      <t xml:space="preserve">, </t>
    </r>
    <r>
      <rPr>
        <sz val="12"/>
        <rFont val="Calibri (Body)"/>
      </rPr>
      <t>I encourage students to come talk to me one-on-one if they have questions or issues, and I try to create a classroom environment where students feel safe to express differing opinions.</t>
    </r>
  </si>
  <si>
    <r>
      <rPr>
        <sz val="12"/>
        <rFont val="Calibri (Body)"/>
      </rPr>
      <t>I may work individually with students who struggle with the language barrier</t>
    </r>
    <r>
      <rPr>
        <sz val="11"/>
        <rFont val="Calibri"/>
        <family val="2"/>
        <scheme val="minor"/>
      </rPr>
      <t xml:space="preserve">, </t>
    </r>
    <r>
      <rPr>
        <sz val="12"/>
        <rFont val="Calibri (Body)"/>
      </rPr>
      <t>but I don't think I've had any problems with students having different social/cultural identities (that I was aware of).</t>
    </r>
  </si>
  <si>
    <r>
      <rPr>
        <sz val="12"/>
        <rFont val="Calibri (Body)"/>
      </rPr>
      <t>I have students write reflective pieces over certain controversial topics raised in my classes (e.g., eugenics)</t>
    </r>
    <r>
      <rPr>
        <sz val="11"/>
        <rFont val="Calibri"/>
        <family val="2"/>
        <scheme val="minor"/>
      </rPr>
      <t xml:space="preserve">. </t>
    </r>
    <r>
      <rPr>
        <sz val="12"/>
        <rFont val="Calibri (Body)"/>
      </rPr>
      <t>I read each of these, thank the students for the openness of their thoughts, and try to gently correct any factual errors that they present in their arguments.</t>
    </r>
  </si>
  <si>
    <r>
      <rPr>
        <sz val="12"/>
        <rFont val="Calibri (Body)"/>
      </rPr>
      <t>I use images of people from various ethnic/cultural identities,</t>
    </r>
    <r>
      <rPr>
        <sz val="11"/>
        <rFont val="Calibri"/>
        <family val="2"/>
        <scheme val="minor"/>
      </rPr>
      <t xml:space="preserve"> </t>
    </r>
    <r>
      <rPr>
        <sz val="12"/>
        <rFont val="Calibri (Body)"/>
      </rPr>
      <t xml:space="preserve">I use gender neutral pronouns when possible, I assign activities where students are asked to communicate with people who feel differently about a topic than they do. </t>
    </r>
  </si>
  <si>
    <r>
      <rPr>
        <sz val="12"/>
        <rFont val="Calibri (Body)"/>
      </rPr>
      <t>I use hands-on, problem-solving and project-based teaching, which avoids a lot of these negative interactions because the studen</t>
    </r>
    <r>
      <rPr>
        <sz val="11"/>
        <rFont val="Calibri"/>
        <family val="2"/>
        <scheme val="minor"/>
      </rPr>
      <t>ts have to teach themselves.</t>
    </r>
  </si>
  <si>
    <r>
      <rPr>
        <sz val="12"/>
        <rFont val="Calibri (Body)"/>
      </rPr>
      <t>I try to stay away from too much jargon and use definitions that are straight forward and not too technical.  In addition, I try to use a variety of activities and approaches that will appeal to a wide swath of my students.</t>
    </r>
    <r>
      <rPr>
        <sz val="11"/>
        <rFont val="Calibri"/>
        <family val="2"/>
        <scheme val="minor"/>
      </rPr>
      <t xml:space="preserve">  Honestly though, </t>
    </r>
    <r>
      <rPr>
        <sz val="12"/>
        <rFont val="Calibri (Body)"/>
      </rPr>
      <t>I'm sure I could do better if I knew more</t>
    </r>
    <r>
      <rPr>
        <sz val="11"/>
        <rFont val="Calibri"/>
        <family val="2"/>
        <scheme val="minor"/>
      </rPr>
      <t>.</t>
    </r>
  </si>
  <si>
    <r>
      <rPr>
        <sz val="12"/>
        <rFont val="Calibri (Body)"/>
      </rPr>
      <t>I incorporate both traditional and gender-neutral language when talking about genetics/inheritance and sex determination.</t>
    </r>
    <r>
      <rPr>
        <sz val="11"/>
        <rFont val="Calibri"/>
        <family val="2"/>
        <scheme val="minor"/>
      </rPr>
      <t xml:space="preserve"> For example, when discussing how organisms inherit a set of chromosomes from two different parents, I will say, "parent 1 vs. parent 2" or the more traditional "mother vs. father." Some students will more easily grasp mother/father based on their personal experiences, but I hope to provide non-gendered ways for discussing inheritance, to break down any associations of sex being the same as gender. I also state that male/female are what we have traditionally used in biology to describe sex, but they don't correspond to gender. And, what we define as "biological sex" can be complex. I sometimes will say, "genetically female" to refer to someone who has two X chromosomes, or just "an individual with two X chromosomes." I haven't cultivated many strategies since I'm fairly new to teaching, but </t>
    </r>
    <r>
      <rPr>
        <sz val="12"/>
        <rFont val="Calibri (Body)"/>
      </rPr>
      <t>I would like to develop more for different topics.</t>
    </r>
  </si>
  <si>
    <r>
      <rPr>
        <sz val="12"/>
        <rFont val="Calibri (Body)"/>
      </rPr>
      <t>Relatable examples</t>
    </r>
    <r>
      <rPr>
        <sz val="12"/>
        <rFont val="Calibri"/>
        <family val="2"/>
        <scheme val="minor"/>
      </rPr>
      <t xml:space="preserve"> and role models.</t>
    </r>
  </si>
  <si>
    <r>
      <rPr>
        <sz val="12"/>
        <rFont val="Calibri (Body)"/>
      </rPr>
      <t>Explicitly state the value of diversity. Give heads up before difficult discussions. Encourage students to realize these hard topic discussions are more difficult/ challenging to some students than others because they are issue that are not academic curiosities, but affect them daily.</t>
    </r>
    <r>
      <rPr>
        <sz val="11"/>
        <rFont val="Calibri"/>
        <family val="2"/>
        <scheme val="minor"/>
      </rPr>
      <t xml:space="preserve"> </t>
    </r>
  </si>
  <si>
    <r>
      <rPr>
        <sz val="12"/>
        <rFont val="Calibri (Body)"/>
      </rPr>
      <t>My courses are centered on project-/problem-based learning.</t>
    </r>
    <r>
      <rPr>
        <sz val="11"/>
        <rFont val="Calibri"/>
        <family val="2"/>
        <scheme val="minor"/>
      </rPr>
      <t xml:space="preserve">  </t>
    </r>
    <r>
      <rPr>
        <sz val="12"/>
        <rFont val="Calibri (Body)"/>
      </rPr>
      <t>The projects and problems tackled by the students provide fertile ground for thinking about biases and injustices.  E.g., one multi-week project explored the physiological impact and potential intergenerational trauma of incarceration of American-Japanese during WWII.  Another explored physiological impact of famine and starvation.  Yet another explored the impact of adrenal hyperplasia, with its effects on sex.</t>
    </r>
  </si>
  <si>
    <r>
      <rPr>
        <sz val="12"/>
        <rFont val="Calibri (Body)"/>
      </rPr>
      <t>I try and stick to the scientific process</t>
    </r>
    <r>
      <rPr>
        <sz val="11"/>
        <rFont val="Calibri"/>
        <family val="2"/>
        <scheme val="minor"/>
      </rPr>
      <t xml:space="preserve"> and </t>
    </r>
    <r>
      <rPr>
        <sz val="12"/>
        <rFont val="Calibri (Body)"/>
      </rPr>
      <t>the impact of not taking into account social and ethical issues on finding answers and solutions.</t>
    </r>
    <r>
      <rPr>
        <sz val="11"/>
        <rFont val="Calibri"/>
        <family val="2"/>
        <scheme val="minor"/>
      </rPr>
      <t xml:space="preserve">  </t>
    </r>
  </si>
  <si>
    <r>
      <t xml:space="preserve">Ask for their experiences and thoughts </t>
    </r>
    <r>
      <rPr>
        <sz val="12"/>
        <rFont val="Calibri (Body)"/>
      </rPr>
      <t>(using anonymous means such as Poll Everywhere questions, written feedback, as well as open class discussions that are not anonymous)</t>
    </r>
    <r>
      <rPr>
        <sz val="12"/>
        <rFont val="Calibri"/>
        <family val="2"/>
        <scheme val="minor"/>
      </rPr>
      <t xml:space="preserve">
Read and learn on my own to become more aware of things outside of my own experience</t>
    </r>
  </si>
  <si>
    <r>
      <rPr>
        <sz val="12"/>
        <rFont val="Calibri (Body)"/>
      </rPr>
      <t>I make sure to use example/images that show a diversity of human backgrounds. I have a syllabus that includes my teaching philosophy and my responsibilities to the students (as well as theirs to the class). I regularly check the syllabi against lists of inclusive teaching to make sure that I stay current with best practices</t>
    </r>
    <r>
      <rPr>
        <sz val="11"/>
        <rFont val="Calibri"/>
        <family val="2"/>
        <scheme val="minor"/>
      </rPr>
      <t xml:space="preserve">. </t>
    </r>
    <r>
      <rPr>
        <sz val="12"/>
        <rFont val="Calibri (Body)"/>
      </rPr>
      <t>I use a variety of teaching strategies</t>
    </r>
    <r>
      <rPr>
        <sz val="11"/>
        <rFont val="Calibri"/>
        <family val="2"/>
        <scheme val="minor"/>
      </rPr>
      <t xml:space="preserve"> (</t>
    </r>
    <r>
      <rPr>
        <sz val="12"/>
        <rFont val="Calibri (Body)"/>
      </rPr>
      <t>group work</t>
    </r>
    <r>
      <rPr>
        <sz val="11"/>
        <rFont val="Calibri"/>
        <family val="2"/>
        <scheme val="minor"/>
      </rPr>
      <t xml:space="preserve">, clicker questions, think-pair-share, connect content to their everyday lives etc.) in my classroom to reach different groups of students. </t>
    </r>
    <r>
      <rPr>
        <sz val="12"/>
        <rFont val="Calibri (Body)"/>
      </rPr>
      <t xml:space="preserve">I use name tents that students make with their preferred name and pronouns and are displayed at every class. I have the students write on note cards the first day to get to know them. On those I include a question about religious or cultural holidays and preferred seating in the room.  I use the preferred seating and other characteristics to make groups of students that don't isolate those students from marginalized groups. </t>
    </r>
    <r>
      <rPr>
        <sz val="11"/>
        <rFont val="Calibri"/>
        <family val="2"/>
        <scheme val="minor"/>
      </rPr>
      <t xml:space="preserve"> </t>
    </r>
  </si>
  <si>
    <r>
      <t xml:space="preserve">I have my students watch the video about science &amp; religion (https://youtu.be/jF8MaCaI4jQ) and we talk about what science does, and does </t>
    </r>
    <r>
      <rPr>
        <sz val="12"/>
        <rFont val="Calibri (Body)"/>
      </rPr>
      <t>not, address in class. We analyze data about race-based impacts on health and the genetic (or lack thereof) basis of those discrepancies.</t>
    </r>
  </si>
  <si>
    <r>
      <rPr>
        <sz val="12"/>
        <rFont val="Calibri (Body)"/>
      </rPr>
      <t>All my videos are captioned.</t>
    </r>
    <r>
      <rPr>
        <sz val="11"/>
        <rFont val="Calibri"/>
        <family val="2"/>
        <scheme val="minor"/>
      </rPr>
      <t xml:space="preserve"> </t>
    </r>
    <r>
      <rPr>
        <sz val="12"/>
        <rFont val="Calibri (Body)"/>
      </rPr>
      <t>I have begun to highlight modern scientists in my class</t>
    </r>
    <r>
      <rPr>
        <sz val="11"/>
        <rFont val="Calibri"/>
        <family val="2"/>
        <scheme val="minor"/>
      </rPr>
      <t xml:space="preserve">, but </t>
    </r>
    <r>
      <rPr>
        <sz val="12"/>
        <rFont val="Calibri (Body)"/>
      </rPr>
      <t>want to include more</t>
    </r>
    <r>
      <rPr>
        <sz val="11"/>
        <rFont val="Calibri"/>
        <family val="2"/>
        <scheme val="minor"/>
      </rPr>
      <t xml:space="preserve">. </t>
    </r>
  </si>
  <si>
    <r>
      <rPr>
        <sz val="12"/>
        <rFont val="Calibri (Body)"/>
      </rPr>
      <t xml:space="preserve">I ask students to draw on their own experiences to create analogies or give examples. </t>
    </r>
    <r>
      <rPr>
        <sz val="11"/>
        <rFont val="Calibri"/>
        <family val="2"/>
        <scheme val="minor"/>
      </rPr>
      <t xml:space="preserve">
</t>
    </r>
    <r>
      <rPr>
        <sz val="12"/>
        <rFont val="Calibri (Body)"/>
      </rPr>
      <t>Because I have taught lower-division biology courses for many years, I know many of the content/skills where students struggle. So I try to normalize the struggle by telling students that their confusion is very common</t>
    </r>
    <r>
      <rPr>
        <sz val="11"/>
        <rFont val="Calibri"/>
        <family val="2"/>
        <scheme val="minor"/>
      </rPr>
      <t xml:space="preserve">. 
</t>
    </r>
    <r>
      <rPr>
        <sz val="12"/>
        <rFont val="Calibri (Body)"/>
      </rPr>
      <t>I have built in basic graph reading &amp; quantitative skill practice into lessons; it's a helpful reminder for most, but means that those students without that knowledge or skill doesn't have to ask to get help with it.</t>
    </r>
    <r>
      <rPr>
        <sz val="11"/>
        <rFont val="Calibri"/>
        <family val="2"/>
        <scheme val="minor"/>
      </rPr>
      <t xml:space="preserve"> </t>
    </r>
  </si>
  <si>
    <r>
      <rPr>
        <sz val="12"/>
        <rFont val="Calibri (Body)"/>
      </rPr>
      <t>1. Learn name pronounciations before semester begins
2. Address students by name
3. Use of small groups</t>
    </r>
    <r>
      <rPr>
        <sz val="11"/>
        <rFont val="Calibri"/>
        <family val="2"/>
        <scheme val="minor"/>
      </rPr>
      <t xml:space="preserve">
</t>
    </r>
    <r>
      <rPr>
        <sz val="12"/>
        <rFont val="Calibri (Body)"/>
      </rPr>
      <t>4. Responsivemness to student life events re deadlines</t>
    </r>
    <r>
      <rPr>
        <sz val="11"/>
        <rFont val="Calibri"/>
        <family val="2"/>
        <scheme val="minor"/>
      </rPr>
      <t xml:space="preserve">
</t>
    </r>
    <r>
      <rPr>
        <sz val="12"/>
        <rFont val="Calibri (Body)"/>
      </rPr>
      <t>5. Use of active learning (such as POGILs that lead students to understanding by asking carefully sequenced questions)
6. Modeling the making of mistakes :)</t>
    </r>
  </si>
  <si>
    <r>
      <t>Historical examples, case studies, scenario based quiz and</t>
    </r>
    <r>
      <rPr>
        <sz val="12"/>
        <rFont val="Calibri (Body)"/>
      </rPr>
      <t xml:space="preserve"> exam questions use a variety of names, locations, backgrounds</t>
    </r>
  </si>
  <si>
    <r>
      <rPr>
        <sz val="12"/>
        <rFont val="Calibri (Body)"/>
      </rPr>
      <t xml:space="preserve">Just be engaging, respectful </t>
    </r>
    <r>
      <rPr>
        <sz val="11"/>
        <rFont val="Calibri"/>
        <family val="2"/>
        <scheme val="minor"/>
      </rPr>
      <t>and</t>
    </r>
    <r>
      <rPr>
        <sz val="12"/>
        <rFont val="Calibri (Body)"/>
      </rPr>
      <t xml:space="preserve"> tell the stories of when we did a poor job and how we can fo a better job and the benefits of doing it right</t>
    </r>
  </si>
  <si>
    <r>
      <rPr>
        <sz val="12"/>
        <rFont val="Calibri (Body)"/>
      </rPr>
      <t xml:space="preserve">I try to learn about my students as individuals </t>
    </r>
    <r>
      <rPr>
        <sz val="11"/>
        <rFont val="Calibri"/>
        <family val="2"/>
        <scheme val="minor"/>
      </rPr>
      <t xml:space="preserve">and </t>
    </r>
    <r>
      <rPr>
        <sz val="12"/>
        <rFont val="Calibri (Body)"/>
      </rPr>
      <t>then select a diverse array of illustrations/ examples/ case studies to use in class.</t>
    </r>
  </si>
  <si>
    <r>
      <rPr>
        <sz val="12"/>
        <rFont val="Calibri (Body)"/>
      </rPr>
      <t>ask them their opinion</t>
    </r>
    <r>
      <rPr>
        <sz val="11"/>
        <rFont val="Calibri"/>
        <family val="2"/>
        <scheme val="minor"/>
      </rPr>
      <t xml:space="preserve">, </t>
    </r>
    <r>
      <rPr>
        <sz val="12"/>
        <rFont val="Calibri (Body)"/>
      </rPr>
      <t>ask them to contribute their experiences where appropriate</t>
    </r>
    <r>
      <rPr>
        <sz val="11"/>
        <rFont val="Calibri"/>
        <family val="2"/>
        <scheme val="minor"/>
      </rPr>
      <t xml:space="preserve"> and when they feel comfortable to do so (but not expecting them to represent an entire group of people - only themselves), </t>
    </r>
    <r>
      <rPr>
        <sz val="12"/>
        <rFont val="Calibri (Body)"/>
      </rPr>
      <t>making sure everyone knows who the voices are in the room (start of semester survey on identity - they identify themselves in whatever way they want and I summarize the classroom make up without personal identifiers.)</t>
    </r>
  </si>
  <si>
    <r>
      <t xml:space="preserve">None of the students are from the same time or place as me; none share my social and cultural identity. </t>
    </r>
    <r>
      <rPr>
        <sz val="12"/>
        <rFont val="Calibri (Body)"/>
      </rPr>
      <t>I try to be honest, to be compassionate and to build flexibility into every aspect of the course.</t>
    </r>
  </si>
  <si>
    <r>
      <t xml:space="preserve">I implement </t>
    </r>
    <r>
      <rPr>
        <sz val="12"/>
        <rFont val="Calibri (Body)"/>
      </rPr>
      <t>Zoologist Spotlight assignments</t>
    </r>
    <r>
      <rPr>
        <sz val="11"/>
        <rFont val="Calibri"/>
        <family val="2"/>
        <scheme val="minor"/>
      </rPr>
      <t>. I h</t>
    </r>
    <r>
      <rPr>
        <sz val="12"/>
        <rFont val="Calibri (Body)"/>
      </rPr>
      <t>ave students discuss topics in small groups before a large group discussion. I use several "easy assessment" techniques to get a feel for what students in the class are grasping or struggling with.</t>
    </r>
  </si>
  <si>
    <r>
      <rPr>
        <sz val="12"/>
        <rFont val="Calibri (Body)"/>
      </rPr>
      <t>feature m</t>
    </r>
    <r>
      <rPr>
        <sz val="12"/>
        <rFont val="Calibri"/>
        <family val="2"/>
        <scheme val="minor"/>
      </rPr>
      <t>inority scientists in lectures</t>
    </r>
  </si>
  <si>
    <r>
      <rPr>
        <sz val="12"/>
        <rFont val="Calibri (Body)"/>
      </rPr>
      <t>1. Case studies or real-life examples that put a human face on the issue</t>
    </r>
    <r>
      <rPr>
        <sz val="11"/>
        <rFont val="Calibri"/>
        <family val="2"/>
        <scheme val="minor"/>
      </rPr>
      <t xml:space="preserve">
</t>
    </r>
    <r>
      <rPr>
        <sz val="12"/>
        <rFont val="Calibri (Body)"/>
      </rPr>
      <t>2. Try to make a social connection--just chat with them, be friendly
3. Support DEI efforts on campus
4. Share my own work (and, remaining challenges) on the issue. (Be honest)</t>
    </r>
  </si>
  <si>
    <r>
      <t xml:space="preserve">Use examples that include other social and cultural identities
</t>
    </r>
    <r>
      <rPr>
        <sz val="12"/>
        <rFont val="Calibri (Body)"/>
      </rPr>
      <t>Talk about scientists who have other social and cultural identities than my own, and emphasize the importance of their work</t>
    </r>
    <r>
      <rPr>
        <sz val="11"/>
        <rFont val="Calibri"/>
        <family val="2"/>
        <scheme val="minor"/>
      </rPr>
      <t xml:space="preserve">
</t>
    </r>
    <r>
      <rPr>
        <sz val="12"/>
        <rFont val="Calibri (Body)"/>
      </rPr>
      <t>Encourage people to embrace their identities and share them with others</t>
    </r>
  </si>
  <si>
    <r>
      <t xml:space="preserve">Students will </t>
    </r>
    <r>
      <rPr>
        <b/>
        <i/>
        <sz val="11"/>
        <rFont val="Calibri"/>
        <family val="2"/>
        <scheme val="minor"/>
      </rPr>
      <t>resent</t>
    </r>
    <r>
      <rPr>
        <sz val="11"/>
        <rFont val="Calibri"/>
        <family val="2"/>
        <scheme val="minor"/>
      </rPr>
      <t xml:space="preserve"> the course for shining light on their privelege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</si>
</sst>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indexed="8"/>
      <name val="Calibri"/>
      <family val="2"/>
      <scheme val="minor"/>
    </font>
    <font>
      <b/>
      <sz val="11"/>
      <color indexed="8"/>
      <name val="Calibri"/>
      <family val="2"/>
      <scheme val="minor"/>
    </font>
    <font>
      <b/>
      <sz val="10"/>
      <name val="Times New Roman"/>
      <family val="1"/>
    </font>
    <font>
      <sz val="10"/>
      <name val="Times New Roman"/>
      <family val="1"/>
    </font>
    <font>
      <b/>
      <sz val="11"/>
      <color theme="1"/>
      <name val="Calibri"/>
      <family val="2"/>
      <scheme val="minor"/>
    </font>
    <font>
      <b/>
      <sz val="11"/>
      <color rgb="FFFF0000"/>
      <name val="Calibri"/>
      <family val="2"/>
      <scheme val="minor"/>
    </font>
    <font>
      <sz val="11"/>
      <name val="Calibri"/>
      <family val="2"/>
    </font>
    <font>
      <sz val="11"/>
      <color rgb="FF000000"/>
      <name val="Calibri"/>
      <family val="2"/>
      <scheme val="minor"/>
    </font>
    <font>
      <b/>
      <sz val="10"/>
      <color indexed="8"/>
      <name val="Calibri"/>
      <family val="2"/>
      <scheme val="minor"/>
    </font>
    <font>
      <b/>
      <sz val="9"/>
      <color indexed="8"/>
      <name val="Calibri"/>
      <family val="2"/>
      <scheme val="minor"/>
    </font>
    <font>
      <b/>
      <sz val="8"/>
      <color indexed="8"/>
      <name val="Calibri"/>
      <family val="2"/>
      <scheme val="minor"/>
    </font>
    <font>
      <sz val="8"/>
      <color indexed="8"/>
      <name val="Calibri"/>
      <family val="2"/>
      <scheme val="minor"/>
    </font>
    <font>
      <sz val="8"/>
      <color theme="1"/>
      <name val="Calibri"/>
      <family val="2"/>
      <scheme val="minor"/>
    </font>
    <font>
      <b/>
      <sz val="12"/>
      <color indexed="8"/>
      <name val="Calibri"/>
      <family val="2"/>
      <scheme val="minor"/>
    </font>
    <font>
      <sz val="14"/>
      <color indexed="8"/>
      <name val="Calibri"/>
      <family val="2"/>
      <scheme val="minor"/>
    </font>
    <font>
      <b/>
      <sz val="14"/>
      <color indexed="8"/>
      <name val="Calibri"/>
      <family val="2"/>
      <scheme val="minor"/>
    </font>
    <font>
      <sz val="11"/>
      <color rgb="FF000000"/>
      <name val="Calibri"/>
      <family val="2"/>
    </font>
    <font>
      <sz val="11"/>
      <color rgb="FF444444"/>
      <name val="Calibri"/>
      <family val="2"/>
      <charset val="1"/>
    </font>
    <font>
      <b/>
      <sz val="8"/>
      <color theme="1"/>
      <name val="Calibri"/>
      <family val="2"/>
      <scheme val="minor"/>
    </font>
    <font>
      <sz val="8"/>
      <color rgb="FFFF0000"/>
      <name val="Calibri"/>
      <family val="2"/>
      <scheme val="minor"/>
    </font>
    <font>
      <sz val="8"/>
      <name val="Calibri"/>
      <family val="2"/>
      <scheme val="minor"/>
    </font>
    <font>
      <b/>
      <sz val="8"/>
      <name val="Calibri"/>
      <family val="2"/>
      <scheme val="minor"/>
    </font>
    <font>
      <b/>
      <sz val="8"/>
      <color theme="1"/>
      <name val="Calibri (Body)"/>
    </font>
    <font>
      <sz val="8"/>
      <color theme="1"/>
      <name val="Calibri (Body)"/>
    </font>
    <font>
      <b/>
      <sz val="16"/>
      <color indexed="8"/>
      <name val="Calibri"/>
      <family val="2"/>
      <scheme val="minor"/>
    </font>
    <font>
      <sz val="11"/>
      <name val="Calibri"/>
      <family val="2"/>
      <scheme val="minor"/>
    </font>
    <font>
      <b/>
      <sz val="12"/>
      <name val="Calibri"/>
      <family val="2"/>
      <scheme val="minor"/>
    </font>
    <font>
      <b/>
      <sz val="12"/>
      <name val="Calibri (Body)"/>
    </font>
    <font>
      <sz val="12"/>
      <name val="Calibri (Body)"/>
    </font>
    <font>
      <sz val="12"/>
      <name val="Calibri"/>
      <family val="2"/>
      <scheme val="minor"/>
    </font>
    <font>
      <b/>
      <sz val="11"/>
      <name val="Calibri"/>
      <family val="2"/>
      <scheme val="minor"/>
    </font>
    <font>
      <b/>
      <i/>
      <sz val="11"/>
      <name val="Calibri"/>
      <family val="2"/>
      <scheme val="minor"/>
    </font>
  </fonts>
  <fills count="28">
    <fill>
      <patternFill patternType="none"/>
    </fill>
    <fill>
      <patternFill patternType="gray125"/>
    </fill>
    <fill>
      <patternFill patternType="solid">
        <fgColor indexed="22"/>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E2EFDA"/>
        <bgColor indexed="64"/>
      </patternFill>
    </fill>
    <fill>
      <patternFill patternType="solid">
        <fgColor rgb="FFFCE4D6"/>
        <bgColor indexed="64"/>
      </patternFill>
    </fill>
    <fill>
      <patternFill patternType="solid">
        <fgColor rgb="FFD9E1F2"/>
        <bgColor indexed="64"/>
      </patternFill>
    </fill>
    <fill>
      <patternFill patternType="solid">
        <fgColor rgb="FFFFFFFF"/>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7030A0"/>
        <bgColor indexed="64"/>
      </patternFill>
    </fill>
    <fill>
      <patternFill patternType="solid">
        <fgColor rgb="FFFF85FF"/>
        <bgColor indexed="64"/>
      </patternFill>
    </fill>
    <fill>
      <patternFill patternType="solid">
        <fgColor theme="0" tint="-0.34998626667073579"/>
        <bgColor indexed="64"/>
      </patternFill>
    </fill>
    <fill>
      <patternFill patternType="solid">
        <fgColor rgb="FF005493"/>
        <bgColor indexed="64"/>
      </patternFill>
    </fill>
    <fill>
      <patternFill patternType="solid">
        <fgColor rgb="FF941651"/>
        <bgColor indexed="64"/>
      </patternFill>
    </fill>
    <fill>
      <patternFill patternType="solid">
        <fgColor rgb="FF00919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s>
  <cellStyleXfs count="1">
    <xf numFmtId="0" fontId="0" fillId="0" borderId="0"/>
  </cellStyleXfs>
  <cellXfs count="144">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0" borderId="0" xfId="0" applyAlignment="1">
      <alignment wrapText="1"/>
    </xf>
    <xf numFmtId="0" fontId="0" fillId="2" borderId="0" xfId="0" applyFill="1" applyAlignment="1">
      <alignment wrapText="1"/>
    </xf>
    <xf numFmtId="0" fontId="1" fillId="0" borderId="0" xfId="0" applyFont="1"/>
    <xf numFmtId="0" fontId="2" fillId="0" borderId="0" xfId="0" applyFont="1"/>
    <xf numFmtId="0" fontId="3" fillId="0" borderId="0" xfId="0" applyFont="1"/>
    <xf numFmtId="0" fontId="4" fillId="3" borderId="1" xfId="0" applyFont="1" applyFill="1" applyBorder="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0" fontId="4" fillId="6" borderId="1" xfId="0" applyFont="1" applyFill="1" applyBorder="1" applyAlignment="1">
      <alignment wrapText="1"/>
    </xf>
    <xf numFmtId="0" fontId="0" fillId="3" borderId="1" xfId="0" applyFill="1" applyBorder="1" applyAlignment="1">
      <alignment wrapText="1"/>
    </xf>
    <xf numFmtId="0" fontId="3" fillId="0" borderId="0" xfId="0" applyFont="1" applyAlignment="1"/>
    <xf numFmtId="0" fontId="1" fillId="0" borderId="2" xfId="0" applyFont="1" applyBorder="1"/>
    <xf numFmtId="0" fontId="4" fillId="4" borderId="3" xfId="0" applyFont="1" applyFill="1" applyBorder="1" applyAlignment="1">
      <alignment wrapText="1"/>
    </xf>
    <xf numFmtId="0" fontId="4" fillId="5" borderId="3" xfId="0" applyFont="1" applyFill="1" applyBorder="1" applyAlignment="1">
      <alignment wrapText="1"/>
    </xf>
    <xf numFmtId="0" fontId="4" fillId="6" borderId="3" xfId="0" applyFont="1" applyFill="1" applyBorder="1" applyAlignment="1">
      <alignment wrapText="1"/>
    </xf>
    <xf numFmtId="0" fontId="4" fillId="6" borderId="4" xfId="0" applyFont="1" applyFill="1" applyBorder="1" applyAlignment="1">
      <alignment wrapText="1"/>
    </xf>
    <xf numFmtId="0" fontId="1" fillId="0" borderId="5" xfId="0" applyFont="1" applyBorder="1"/>
    <xf numFmtId="0" fontId="7" fillId="0" borderId="0" xfId="0" applyFont="1" applyBorder="1" applyAlignment="1">
      <alignment wrapText="1"/>
    </xf>
    <xf numFmtId="0" fontId="7" fillId="0" borderId="6" xfId="0" applyFont="1" applyBorder="1" applyAlignment="1">
      <alignment wrapText="1"/>
    </xf>
    <xf numFmtId="0" fontId="6" fillId="0" borderId="0" xfId="0" applyFont="1" applyBorder="1" applyAlignment="1">
      <alignment horizontal="left" vertical="center" wrapText="1"/>
    </xf>
    <xf numFmtId="0" fontId="0" fillId="0" borderId="0" xfId="0" applyBorder="1" applyAlignment="1">
      <alignment wrapText="1"/>
    </xf>
    <xf numFmtId="0" fontId="0" fillId="0" borderId="7" xfId="0" applyBorder="1"/>
    <xf numFmtId="0" fontId="6" fillId="0" borderId="8" xfId="0" applyFont="1" applyBorder="1" applyAlignment="1">
      <alignment horizontal="left" vertical="center" wrapText="1"/>
    </xf>
    <xf numFmtId="0" fontId="0" fillId="0" borderId="8" xfId="0" applyBorder="1" applyAlignment="1">
      <alignment wrapText="1"/>
    </xf>
    <xf numFmtId="0" fontId="0" fillId="0" borderId="9" xfId="0" applyBorder="1" applyAlignment="1">
      <alignment wrapText="1"/>
    </xf>
    <xf numFmtId="0" fontId="0" fillId="2" borderId="10" xfId="0" applyFill="1" applyBorder="1" applyAlignment="1">
      <alignment wrapText="1"/>
    </xf>
    <xf numFmtId="0" fontId="1" fillId="7" borderId="10" xfId="0" applyFont="1" applyFill="1" applyBorder="1" applyAlignment="1">
      <alignment wrapText="1"/>
    </xf>
    <xf numFmtId="0" fontId="0" fillId="6" borderId="10" xfId="0" applyFill="1" applyBorder="1" applyAlignment="1">
      <alignment wrapText="1"/>
    </xf>
    <xf numFmtId="0" fontId="0" fillId="3" borderId="10" xfId="0" applyFill="1" applyBorder="1" applyAlignment="1">
      <alignment wrapText="1"/>
    </xf>
    <xf numFmtId="0" fontId="0" fillId="4" borderId="10" xfId="0" applyFill="1" applyBorder="1" applyAlignment="1">
      <alignment wrapText="1"/>
    </xf>
    <xf numFmtId="0" fontId="0" fillId="8" borderId="10" xfId="0" applyFill="1" applyBorder="1" applyAlignment="1">
      <alignment wrapText="1"/>
    </xf>
    <xf numFmtId="0" fontId="0" fillId="9" borderId="10" xfId="0" applyFill="1" applyBorder="1" applyAlignment="1">
      <alignment wrapText="1"/>
    </xf>
    <xf numFmtId="0" fontId="0" fillId="10" borderId="10" xfId="0" applyFill="1" applyBorder="1" applyAlignment="1">
      <alignment wrapText="1"/>
    </xf>
    <xf numFmtId="0" fontId="0" fillId="11" borderId="10" xfId="0" applyFill="1" applyBorder="1" applyAlignment="1">
      <alignment wrapText="1"/>
    </xf>
    <xf numFmtId="0" fontId="1" fillId="4" borderId="10" xfId="0" applyFont="1" applyFill="1" applyBorder="1" applyAlignment="1">
      <alignment wrapText="1"/>
    </xf>
    <xf numFmtId="0" fontId="11" fillId="3" borderId="10" xfId="0" applyFont="1" applyFill="1" applyBorder="1" applyAlignment="1">
      <alignment wrapText="1"/>
    </xf>
    <xf numFmtId="0" fontId="11" fillId="11" borderId="10" xfId="0" applyFont="1" applyFill="1" applyBorder="1" applyAlignment="1">
      <alignment wrapText="1"/>
    </xf>
    <xf numFmtId="0" fontId="8" fillId="0" borderId="0" xfId="0" applyFont="1" applyAlignment="1">
      <alignment horizontal="center" vertical="center"/>
    </xf>
    <xf numFmtId="0" fontId="8" fillId="0" borderId="0" xfId="0" applyFont="1" applyAlignment="1">
      <alignment horizontal="center" vertical="center" wrapText="1"/>
    </xf>
    <xf numFmtId="0" fontId="9" fillId="11" borderId="11" xfId="0" applyFont="1" applyFill="1" applyBorder="1" applyAlignment="1">
      <alignment wrapText="1"/>
    </xf>
    <xf numFmtId="0" fontId="11" fillId="11" borderId="0" xfId="0" applyFont="1" applyFill="1" applyAlignment="1">
      <alignment wrapText="1"/>
    </xf>
    <xf numFmtId="0" fontId="14" fillId="0" borderId="0" xfId="0" applyFont="1"/>
    <xf numFmtId="0" fontId="4" fillId="4" borderId="12" xfId="0" applyFont="1" applyFill="1" applyBorder="1" applyAlignment="1">
      <alignment wrapText="1"/>
    </xf>
    <xf numFmtId="0" fontId="4" fillId="5" borderId="12" xfId="0" applyFont="1" applyFill="1" applyBorder="1" applyAlignment="1">
      <alignment wrapText="1"/>
    </xf>
    <xf numFmtId="0" fontId="4" fillId="6" borderId="12" xfId="0" applyFont="1" applyFill="1" applyBorder="1" applyAlignment="1">
      <alignment wrapText="1"/>
    </xf>
    <xf numFmtId="0" fontId="1" fillId="12" borderId="0" xfId="0" applyFont="1" applyFill="1"/>
    <xf numFmtId="0" fontId="1" fillId="13" borderId="0" xfId="0" applyFont="1" applyFill="1"/>
    <xf numFmtId="0" fontId="1" fillId="14" borderId="0" xfId="0" applyFont="1" applyFill="1"/>
    <xf numFmtId="0" fontId="0" fillId="14" borderId="0" xfId="0" applyFill="1"/>
    <xf numFmtId="0" fontId="1" fillId="0" borderId="13" xfId="0" applyFont="1" applyBorder="1"/>
    <xf numFmtId="0" fontId="7" fillId="0" borderId="0" xfId="0" applyFont="1" applyAlignment="1">
      <alignment wrapText="1"/>
    </xf>
    <xf numFmtId="0" fontId="16" fillId="0" borderId="0" xfId="0" applyFont="1"/>
    <xf numFmtId="0" fontId="6" fillId="0" borderId="0" xfId="0" applyFont="1" applyAlignment="1">
      <alignment horizontal="left" vertical="center" wrapText="1"/>
    </xf>
    <xf numFmtId="0" fontId="17" fillId="0" borderId="0" xfId="0" applyFont="1"/>
    <xf numFmtId="0" fontId="0" fillId="0" borderId="8" xfId="0" applyBorder="1"/>
    <xf numFmtId="0" fontId="0" fillId="15" borderId="0" xfId="0" applyFill="1"/>
    <xf numFmtId="1" fontId="0" fillId="0" borderId="0" xfId="0" applyNumberFormat="1" applyAlignment="1">
      <alignment wrapText="1"/>
    </xf>
    <xf numFmtId="0" fontId="10" fillId="11" borderId="10" xfId="0" applyFont="1" applyFill="1" applyBorder="1" applyAlignment="1">
      <alignment wrapText="1"/>
    </xf>
    <xf numFmtId="0" fontId="0" fillId="3" borderId="0" xfId="0" applyFill="1"/>
    <xf numFmtId="0" fontId="10" fillId="3" borderId="11" xfId="0" applyFont="1" applyFill="1" applyBorder="1"/>
    <xf numFmtId="0" fontId="11" fillId="3" borderId="11" xfId="0" applyFont="1" applyFill="1" applyBorder="1"/>
    <xf numFmtId="0" fontId="12" fillId="3" borderId="11" xfId="0" applyFont="1" applyFill="1" applyBorder="1" applyAlignment="1">
      <alignment wrapText="1"/>
    </xf>
    <xf numFmtId="0" fontId="11" fillId="3" borderId="11" xfId="0" applyFont="1" applyFill="1" applyBorder="1" applyAlignment="1">
      <alignment wrapText="1"/>
    </xf>
    <xf numFmtId="0" fontId="12" fillId="3" borderId="10" xfId="0" applyFont="1" applyFill="1" applyBorder="1" applyAlignment="1">
      <alignment wrapText="1"/>
    </xf>
    <xf numFmtId="0" fontId="18" fillId="3" borderId="11" xfId="0" applyFont="1" applyFill="1" applyBorder="1" applyAlignment="1">
      <alignment wrapText="1"/>
    </xf>
    <xf numFmtId="0" fontId="11" fillId="3" borderId="0" xfId="0" applyFont="1" applyFill="1"/>
    <xf numFmtId="0" fontId="13" fillId="0" borderId="0" xfId="0" applyFont="1" applyAlignment="1">
      <alignment horizontal="center" wrapText="1"/>
    </xf>
    <xf numFmtId="0" fontId="0" fillId="6" borderId="0" xfId="0" applyFill="1"/>
    <xf numFmtId="0" fontId="11" fillId="6" borderId="10" xfId="0" applyFont="1" applyFill="1" applyBorder="1" applyAlignment="1">
      <alignment wrapText="1"/>
    </xf>
    <xf numFmtId="0" fontId="11" fillId="6" borderId="11" xfId="0" applyFont="1" applyFill="1" applyBorder="1"/>
    <xf numFmtId="0" fontId="11" fillId="6" borderId="11" xfId="0" applyFont="1" applyFill="1" applyBorder="1" applyAlignment="1">
      <alignment wrapText="1"/>
    </xf>
    <xf numFmtId="0" fontId="10" fillId="6" borderId="11" xfId="0" applyFont="1" applyFill="1" applyBorder="1" applyAlignment="1">
      <alignment horizontal="center" wrapText="1"/>
    </xf>
    <xf numFmtId="0" fontId="19" fillId="6" borderId="11" xfId="0" applyFont="1" applyFill="1" applyBorder="1" applyAlignment="1">
      <alignment wrapText="1"/>
    </xf>
    <xf numFmtId="0" fontId="20" fillId="6" borderId="11" xfId="0" applyFont="1" applyFill="1" applyBorder="1" applyAlignment="1">
      <alignment wrapText="1"/>
    </xf>
    <xf numFmtId="0" fontId="21" fillId="6" borderId="11" xfId="0" applyFont="1" applyFill="1" applyBorder="1" applyAlignment="1">
      <alignment horizontal="center" wrapText="1"/>
    </xf>
    <xf numFmtId="0" fontId="0" fillId="0" borderId="0" xfId="0" applyFont="1"/>
    <xf numFmtId="0" fontId="11" fillId="4" borderId="0" xfId="0" applyFont="1" applyFill="1" applyAlignment="1">
      <alignment wrapText="1"/>
    </xf>
    <xf numFmtId="49" fontId="11" fillId="4" borderId="0" xfId="0" applyNumberFormat="1" applyFont="1" applyFill="1" applyAlignment="1">
      <alignment wrapText="1"/>
    </xf>
    <xf numFmtId="0" fontId="18" fillId="4" borderId="11" xfId="0" applyFont="1" applyFill="1" applyBorder="1" applyAlignment="1">
      <alignment wrapText="1"/>
    </xf>
    <xf numFmtId="0" fontId="22" fillId="4" borderId="11" xfId="0" applyFont="1" applyFill="1" applyBorder="1" applyAlignment="1">
      <alignment wrapText="1"/>
    </xf>
    <xf numFmtId="0" fontId="11" fillId="4" borderId="10" xfId="0" applyFont="1" applyFill="1" applyBorder="1" applyAlignment="1">
      <alignment wrapText="1"/>
    </xf>
    <xf numFmtId="0" fontId="12" fillId="4" borderId="0" xfId="0" applyFont="1" applyFill="1"/>
    <xf numFmtId="0" fontId="12" fillId="4" borderId="0" xfId="0" applyFont="1" applyFill="1" applyAlignment="1">
      <alignment wrapText="1"/>
    </xf>
    <xf numFmtId="0" fontId="0" fillId="4" borderId="0" xfId="0" applyFont="1" applyFill="1"/>
    <xf numFmtId="0" fontId="12" fillId="4" borderId="10" xfId="0" applyFont="1" applyFill="1" applyBorder="1" applyAlignment="1">
      <alignment wrapText="1"/>
    </xf>
    <xf numFmtId="0" fontId="24" fillId="27" borderId="0" xfId="0" applyFont="1" applyFill="1" applyAlignment="1">
      <alignment horizontal="center" wrapText="1"/>
    </xf>
    <xf numFmtId="0" fontId="24" fillId="0" borderId="0" xfId="0" applyFont="1" applyAlignment="1">
      <alignment horizontal="center" wrapText="1"/>
    </xf>
    <xf numFmtId="0" fontId="24" fillId="0" borderId="0" xfId="0" applyFont="1" applyAlignment="1">
      <alignment horizontal="center" vertical="center" wrapText="1"/>
    </xf>
    <xf numFmtId="0" fontId="15" fillId="0" borderId="0" xfId="0" applyFont="1" applyAlignment="1">
      <alignment horizontal="center" wrapText="1"/>
    </xf>
    <xf numFmtId="0" fontId="8" fillId="0" borderId="0" xfId="0" applyFont="1" applyAlignment="1">
      <alignment horizontal="center" vertical="center" wrapText="1"/>
    </xf>
    <xf numFmtId="0" fontId="15" fillId="0" borderId="0" xfId="0" applyFont="1" applyAlignment="1">
      <alignment horizontal="center"/>
    </xf>
    <xf numFmtId="0" fontId="15" fillId="0" borderId="0" xfId="0" applyFont="1" applyAlignment="1">
      <alignment horizontal="center" vertical="center" wrapText="1"/>
    </xf>
    <xf numFmtId="0" fontId="15" fillId="0" borderId="0" xfId="0" applyFont="1" applyAlignment="1">
      <alignment horizontal="center" vertical="center"/>
    </xf>
    <xf numFmtId="0" fontId="25" fillId="0" borderId="0" xfId="0" applyFont="1"/>
    <xf numFmtId="0" fontId="25" fillId="2" borderId="0" xfId="0" applyFont="1" applyFill="1" applyAlignment="1">
      <alignment wrapText="1"/>
    </xf>
    <xf numFmtId="0" fontId="26" fillId="16" borderId="0" xfId="0" applyFont="1" applyFill="1" applyAlignment="1">
      <alignment wrapText="1"/>
    </xf>
    <xf numFmtId="0" fontId="26" fillId="17" borderId="0" xfId="0" applyFont="1" applyFill="1" applyAlignment="1">
      <alignment wrapText="1"/>
    </xf>
    <xf numFmtId="0" fontId="26" fillId="18" borderId="0" xfId="0" applyFont="1" applyFill="1" applyAlignment="1">
      <alignment wrapText="1"/>
    </xf>
    <xf numFmtId="0" fontId="26" fillId="19" borderId="0" xfId="0" applyFont="1" applyFill="1" applyAlignment="1">
      <alignment wrapText="1"/>
    </xf>
    <xf numFmtId="0" fontId="26" fillId="20" borderId="0" xfId="0" applyFont="1" applyFill="1" applyAlignment="1">
      <alignment wrapText="1"/>
    </xf>
    <xf numFmtId="0" fontId="26" fillId="21" borderId="0" xfId="0" applyFont="1" applyFill="1" applyAlignment="1">
      <alignment wrapText="1"/>
    </xf>
    <xf numFmtId="0" fontId="26" fillId="22" borderId="0" xfId="0" applyFont="1" applyFill="1" applyAlignment="1">
      <alignment wrapText="1"/>
    </xf>
    <xf numFmtId="0" fontId="26" fillId="23" borderId="0" xfId="0" applyFont="1" applyFill="1" applyAlignment="1">
      <alignment wrapText="1"/>
    </xf>
    <xf numFmtId="0" fontId="26" fillId="24" borderId="0" xfId="0" applyFont="1" applyFill="1" applyAlignment="1">
      <alignment wrapText="1"/>
    </xf>
    <xf numFmtId="0" fontId="27" fillId="25" borderId="0" xfId="0" applyFont="1" applyFill="1" applyAlignment="1">
      <alignment wrapText="1"/>
    </xf>
    <xf numFmtId="0" fontId="27" fillId="26" borderId="0" xfId="0" applyFont="1" applyFill="1" applyAlignment="1">
      <alignment wrapText="1"/>
    </xf>
    <xf numFmtId="0" fontId="26" fillId="0" borderId="0" xfId="0" applyFont="1"/>
    <xf numFmtId="49" fontId="25" fillId="0" borderId="0" xfId="0" applyNumberFormat="1" applyFont="1" applyAlignment="1">
      <alignment wrapText="1"/>
    </xf>
    <xf numFmtId="0" fontId="25" fillId="0" borderId="0" xfId="0" applyFont="1" applyAlignment="1">
      <alignment wrapText="1"/>
    </xf>
    <xf numFmtId="49" fontId="28" fillId="0" borderId="0" xfId="0" applyNumberFormat="1" applyFont="1" applyAlignment="1">
      <alignment wrapText="1"/>
    </xf>
    <xf numFmtId="49" fontId="29" fillId="0" borderId="0" xfId="0" applyNumberFormat="1" applyFont="1" applyAlignment="1">
      <alignment wrapText="1"/>
    </xf>
    <xf numFmtId="49" fontId="30" fillId="0" borderId="0" xfId="0" applyNumberFormat="1" applyFont="1" applyAlignment="1">
      <alignment horizontal="right" wrapText="1"/>
    </xf>
    <xf numFmtId="0" fontId="30" fillId="0" borderId="0" xfId="0" applyFont="1"/>
    <xf numFmtId="0" fontId="30" fillId="2" borderId="0" xfId="0" applyFont="1" applyFill="1" applyAlignment="1">
      <alignment wrapText="1"/>
    </xf>
    <xf numFmtId="0" fontId="26" fillId="26" borderId="0" xfId="0" applyFont="1" applyFill="1" applyAlignment="1">
      <alignment wrapText="1"/>
    </xf>
    <xf numFmtId="0" fontId="26" fillId="23" borderId="0" xfId="0" applyFont="1" applyFill="1"/>
    <xf numFmtId="0" fontId="26" fillId="0" borderId="0" xfId="0" applyFont="1" applyAlignment="1">
      <alignment wrapText="1"/>
    </xf>
    <xf numFmtId="49" fontId="26" fillId="0" borderId="0" xfId="0" applyNumberFormat="1" applyFont="1" applyAlignment="1">
      <alignment wrapText="1"/>
    </xf>
    <xf numFmtId="0" fontId="30" fillId="7" borderId="0" xfId="0" applyFont="1" applyFill="1" applyAlignment="1">
      <alignment wrapText="1"/>
    </xf>
    <xf numFmtId="0" fontId="30" fillId="6" borderId="0" xfId="0" applyFont="1" applyFill="1" applyAlignment="1">
      <alignment wrapText="1"/>
    </xf>
    <xf numFmtId="0" fontId="30" fillId="3" borderId="0" xfId="0" applyFont="1" applyFill="1" applyAlignment="1">
      <alignment wrapText="1"/>
    </xf>
    <xf numFmtId="0" fontId="30" fillId="4" borderId="0" xfId="0" applyFont="1" applyFill="1" applyAlignment="1">
      <alignment wrapText="1"/>
    </xf>
    <xf numFmtId="0" fontId="30" fillId="8" borderId="0" xfId="0" applyFont="1" applyFill="1" applyAlignment="1">
      <alignment wrapText="1"/>
    </xf>
    <xf numFmtId="0" fontId="30" fillId="9" borderId="0" xfId="0" applyFont="1" applyFill="1" applyAlignment="1">
      <alignment wrapText="1"/>
    </xf>
    <xf numFmtId="0" fontId="30" fillId="10" borderId="0" xfId="0" applyFont="1" applyFill="1" applyAlignment="1">
      <alignment wrapText="1"/>
    </xf>
    <xf numFmtId="0" fontId="30" fillId="11" borderId="0" xfId="0" applyFont="1" applyFill="1" applyAlignment="1">
      <alignment wrapText="1"/>
    </xf>
    <xf numFmtId="0" fontId="25" fillId="2" borderId="10" xfId="0" applyFont="1" applyFill="1" applyBorder="1" applyAlignment="1">
      <alignment wrapText="1"/>
    </xf>
    <xf numFmtId="0" fontId="30" fillId="7" borderId="10" xfId="0" applyFont="1" applyFill="1" applyBorder="1" applyAlignment="1">
      <alignment wrapText="1"/>
    </xf>
    <xf numFmtId="0" fontId="25" fillId="6" borderId="10" xfId="0" applyFont="1" applyFill="1" applyBorder="1" applyAlignment="1">
      <alignment wrapText="1"/>
    </xf>
    <xf numFmtId="0" fontId="25" fillId="3" borderId="10" xfId="0" applyFont="1" applyFill="1" applyBorder="1" applyAlignment="1">
      <alignment wrapText="1"/>
    </xf>
    <xf numFmtId="0" fontId="25" fillId="4" borderId="10" xfId="0" applyFont="1" applyFill="1" applyBorder="1" applyAlignment="1">
      <alignment wrapText="1"/>
    </xf>
    <xf numFmtId="0" fontId="25" fillId="8" borderId="10" xfId="0" applyFont="1" applyFill="1" applyBorder="1" applyAlignment="1">
      <alignment wrapText="1"/>
    </xf>
    <xf numFmtId="0" fontId="25" fillId="9" borderId="10" xfId="0" applyFont="1" applyFill="1" applyBorder="1" applyAlignment="1">
      <alignment wrapText="1"/>
    </xf>
    <xf numFmtId="0" fontId="25" fillId="10" borderId="10" xfId="0" applyFont="1" applyFill="1" applyBorder="1" applyAlignment="1">
      <alignment wrapText="1"/>
    </xf>
    <xf numFmtId="0" fontId="25" fillId="11" borderId="10" xfId="0" applyFont="1" applyFill="1" applyBorder="1" applyAlignment="1">
      <alignment wrapText="1"/>
    </xf>
    <xf numFmtId="0" fontId="30" fillId="4" borderId="10" xfId="0" applyFont="1" applyFill="1" applyBorder="1" applyAlignment="1">
      <alignment wrapText="1"/>
    </xf>
    <xf numFmtId="22" fontId="25" fillId="0" borderId="0" xfId="0" applyNumberFormat="1" applyFont="1" applyAlignment="1">
      <alignment wrapText="1"/>
    </xf>
    <xf numFmtId="0" fontId="30" fillId="0" borderId="0" xfId="0" applyFont="1" applyAlignment="1">
      <alignment wrapText="1"/>
    </xf>
    <xf numFmtId="0" fontId="30" fillId="0" borderId="0" xfId="0" applyFont="1" applyAlignment="1">
      <alignment horizontal="center" wrapText="1"/>
    </xf>
    <xf numFmtId="0" fontId="30" fillId="0" borderId="0" xfId="0" applyFont="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FA2F1-5DAA-9B4C-B552-9DE33B4B6000}">
  <dimension ref="A1:J10"/>
  <sheetViews>
    <sheetView workbookViewId="0">
      <selection activeCell="A18" sqref="A17:A18"/>
    </sheetView>
  </sheetViews>
  <sheetFormatPr defaultColWidth="11.42578125" defaultRowHeight="15" x14ac:dyDescent="0.25"/>
  <cols>
    <col min="1" max="1" width="116.140625" style="4" bestFit="1" customWidth="1"/>
  </cols>
  <sheetData>
    <row r="1" spans="1:10" x14ac:dyDescent="0.25">
      <c r="A1" s="4" t="s">
        <v>2221</v>
      </c>
    </row>
    <row r="2" spans="1:10" ht="60" x14ac:dyDescent="0.25">
      <c r="A2" s="4" t="s">
        <v>2222</v>
      </c>
      <c r="I2" s="7"/>
      <c r="J2" s="7"/>
    </row>
    <row r="3" spans="1:10" ht="30" x14ac:dyDescent="0.25">
      <c r="A3" s="4" t="s">
        <v>2227</v>
      </c>
      <c r="I3" s="14"/>
      <c r="J3" s="14"/>
    </row>
    <row r="4" spans="1:10" ht="60" x14ac:dyDescent="0.25">
      <c r="A4" s="4" t="s">
        <v>2223</v>
      </c>
      <c r="I4" s="14"/>
      <c r="J4" s="14"/>
    </row>
    <row r="5" spans="1:10" x14ac:dyDescent="0.25">
      <c r="A5" s="4" t="s">
        <v>2224</v>
      </c>
      <c r="I5" s="8"/>
      <c r="J5" s="8"/>
    </row>
    <row r="6" spans="1:10" x14ac:dyDescent="0.25">
      <c r="A6" s="4" t="s">
        <v>2225</v>
      </c>
      <c r="I6" s="8"/>
      <c r="J6" s="8"/>
    </row>
    <row r="7" spans="1:10" ht="30" x14ac:dyDescent="0.25">
      <c r="A7" s="4" t="s">
        <v>2226</v>
      </c>
      <c r="I7" s="8"/>
      <c r="J7" s="8"/>
    </row>
    <row r="8" spans="1:10" x14ac:dyDescent="0.25">
      <c r="A8" s="4" t="s">
        <v>2228</v>
      </c>
      <c r="I8" s="8"/>
      <c r="J8" s="8"/>
    </row>
    <row r="9" spans="1:10" x14ac:dyDescent="0.25">
      <c r="I9" s="8"/>
      <c r="J9" s="8"/>
    </row>
    <row r="10" spans="1:10" ht="30" x14ac:dyDescent="0.25">
      <c r="A10" s="4" t="s">
        <v>2252</v>
      </c>
      <c r="I10" s="8"/>
      <c r="J10" s="8"/>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84C19-2D01-4A5F-A660-A35A20519CC8}">
  <dimension ref="A1:AO66"/>
  <sheetViews>
    <sheetView tabSelected="1" topLeftCell="A59" zoomScale="80" zoomScaleNormal="80" workbookViewId="0">
      <selection activeCell="H69" sqref="H69"/>
    </sheetView>
  </sheetViews>
  <sheetFormatPr defaultColWidth="8.85546875" defaultRowHeight="15" x14ac:dyDescent="0.25"/>
  <cols>
    <col min="1" max="1" width="11" customWidth="1"/>
    <col min="2" max="11" width="16.42578125" customWidth="1"/>
    <col min="12" max="12" width="17.42578125" customWidth="1"/>
    <col min="13" max="13" width="16.42578125" customWidth="1"/>
  </cols>
  <sheetData>
    <row r="1" spans="1:41" s="45" customFormat="1" ht="18.75" x14ac:dyDescent="0.3">
      <c r="B1" s="92" t="s">
        <v>16</v>
      </c>
      <c r="C1" s="92"/>
      <c r="D1" s="92"/>
      <c r="E1" s="92"/>
      <c r="F1" s="92"/>
      <c r="G1" s="92"/>
      <c r="H1" s="92"/>
      <c r="I1" s="92"/>
      <c r="J1" s="92"/>
      <c r="K1" s="92"/>
      <c r="L1" s="92"/>
      <c r="M1" s="92"/>
      <c r="N1" s="92"/>
    </row>
    <row r="2" spans="1:41" ht="53.25" customHeight="1" x14ac:dyDescent="0.25">
      <c r="A2" s="41" t="s">
        <v>2250</v>
      </c>
      <c r="B2" s="43" t="s">
        <v>2289</v>
      </c>
      <c r="C2" s="43" t="s">
        <v>2288</v>
      </c>
      <c r="D2" s="43" t="s">
        <v>2287</v>
      </c>
      <c r="E2" s="43" t="s">
        <v>2285</v>
      </c>
      <c r="F2" s="43" t="s">
        <v>2284</v>
      </c>
      <c r="G2" s="43" t="s">
        <v>2257</v>
      </c>
      <c r="H2" s="43" t="s">
        <v>2283</v>
      </c>
      <c r="I2" s="43" t="s">
        <v>2259</v>
      </c>
      <c r="J2" s="43" t="s">
        <v>2282</v>
      </c>
      <c r="K2" s="43" t="s">
        <v>2260</v>
      </c>
      <c r="L2" s="43" t="s">
        <v>2281</v>
      </c>
      <c r="M2" s="43" t="s">
        <v>2262</v>
      </c>
      <c r="N2" s="4" t="s">
        <v>2278</v>
      </c>
    </row>
    <row r="3" spans="1:41" ht="53.25" customHeight="1" x14ac:dyDescent="0.25">
      <c r="A3" s="42" t="s">
        <v>2279</v>
      </c>
      <c r="B3" s="40"/>
      <c r="C3" s="40"/>
      <c r="D3" s="40"/>
      <c r="E3" s="40"/>
      <c r="F3" s="40"/>
      <c r="G3" s="40"/>
      <c r="H3" s="40"/>
      <c r="I3" s="40"/>
      <c r="J3" s="40"/>
      <c r="K3" s="40"/>
      <c r="L3" s="40"/>
      <c r="M3" s="61"/>
      <c r="N3" s="4"/>
    </row>
    <row r="4" spans="1:41" ht="53.25" customHeight="1" x14ac:dyDescent="0.25">
      <c r="A4" s="42" t="s">
        <v>2297</v>
      </c>
      <c r="B4" s="40" t="s">
        <v>2253</v>
      </c>
      <c r="C4" s="40" t="s">
        <v>2263</v>
      </c>
      <c r="D4" s="40" t="s">
        <v>2270</v>
      </c>
      <c r="E4" s="40" t="s">
        <v>2286</v>
      </c>
      <c r="F4" s="40" t="s">
        <v>2268</v>
      </c>
      <c r="G4" s="40" t="s">
        <v>2264</v>
      </c>
      <c r="H4" s="40" t="s">
        <v>2265</v>
      </c>
      <c r="I4" s="40"/>
      <c r="J4" s="40" t="s">
        <v>2269</v>
      </c>
      <c r="K4" s="40" t="s">
        <v>2296</v>
      </c>
      <c r="L4" s="40" t="s">
        <v>2266</v>
      </c>
      <c r="M4" s="61"/>
      <c r="N4" s="4"/>
    </row>
    <row r="5" spans="1:41" ht="67.5" customHeight="1" x14ac:dyDescent="0.25">
      <c r="A5" s="93" t="s">
        <v>2280</v>
      </c>
      <c r="B5" s="44" t="s">
        <v>302</v>
      </c>
      <c r="C5" s="44" t="s">
        <v>354</v>
      </c>
      <c r="D5" s="44" t="s">
        <v>146</v>
      </c>
      <c r="E5" s="44" t="s">
        <v>2290</v>
      </c>
      <c r="F5" s="44" t="s">
        <v>62</v>
      </c>
      <c r="G5" s="44" t="s">
        <v>76</v>
      </c>
      <c r="H5" s="44" t="s">
        <v>88</v>
      </c>
      <c r="I5" s="44" t="s">
        <v>132</v>
      </c>
      <c r="J5" s="44" t="s">
        <v>123</v>
      </c>
      <c r="K5" s="44" t="s">
        <v>153</v>
      </c>
      <c r="L5" s="44" t="s">
        <v>660</v>
      </c>
      <c r="M5" s="44" t="s">
        <v>259</v>
      </c>
      <c r="N5" s="4"/>
    </row>
    <row r="6" spans="1:41" s="4" customFormat="1" ht="70.5" customHeight="1" x14ac:dyDescent="0.25">
      <c r="A6" s="93"/>
      <c r="B6" s="40" t="s">
        <v>667</v>
      </c>
      <c r="C6" s="40" t="s">
        <v>684</v>
      </c>
      <c r="D6" s="40" t="s">
        <v>856</v>
      </c>
      <c r="E6" s="40" t="s">
        <v>2291</v>
      </c>
      <c r="F6" s="40" t="s">
        <v>232</v>
      </c>
      <c r="G6" s="40" t="s">
        <v>2292</v>
      </c>
      <c r="H6" s="40"/>
      <c r="I6" s="40" t="s">
        <v>2361</v>
      </c>
      <c r="J6" s="40" t="s">
        <v>2293</v>
      </c>
      <c r="K6" s="40" t="s">
        <v>2295</v>
      </c>
      <c r="L6" s="40" t="s">
        <v>2294</v>
      </c>
      <c r="M6" s="40" t="s">
        <v>406</v>
      </c>
      <c r="N6" s="5"/>
      <c r="O6" s="5"/>
      <c r="P6">
        <v>128</v>
      </c>
      <c r="Q6" t="s">
        <v>2331</v>
      </c>
      <c r="R6" s="5"/>
      <c r="S6" s="5"/>
      <c r="T6" s="5"/>
      <c r="U6" s="5"/>
      <c r="V6" s="5"/>
      <c r="W6" s="5"/>
      <c r="X6" s="5"/>
      <c r="Y6" s="5"/>
      <c r="Z6" s="5"/>
      <c r="AA6" s="5"/>
      <c r="AB6" s="5"/>
      <c r="AC6" s="29"/>
      <c r="AD6" s="30"/>
      <c r="AE6" s="31" t="s">
        <v>2263</v>
      </c>
      <c r="AF6" s="32" t="s">
        <v>2270</v>
      </c>
      <c r="AG6" s="33"/>
      <c r="AH6" s="32" t="s">
        <v>2268</v>
      </c>
      <c r="AI6" s="34" t="s">
        <v>2264</v>
      </c>
      <c r="AJ6" s="35" t="s">
        <v>2265</v>
      </c>
      <c r="AK6" s="36"/>
      <c r="AL6" s="37" t="s">
        <v>2269</v>
      </c>
      <c r="AM6" s="32" t="s">
        <v>2271</v>
      </c>
      <c r="AN6" s="31" t="s">
        <v>2266</v>
      </c>
      <c r="AO6" s="38"/>
    </row>
    <row r="7" spans="1:41" x14ac:dyDescent="0.25">
      <c r="A7" s="41" t="s">
        <v>2273</v>
      </c>
      <c r="B7">
        <v>19</v>
      </c>
      <c r="C7">
        <v>10</v>
      </c>
      <c r="D7">
        <v>14</v>
      </c>
      <c r="E7">
        <v>10</v>
      </c>
      <c r="F7">
        <v>8</v>
      </c>
      <c r="G7">
        <v>5</v>
      </c>
      <c r="H7">
        <v>1</v>
      </c>
      <c r="I7">
        <v>19</v>
      </c>
      <c r="J7">
        <v>23</v>
      </c>
      <c r="K7">
        <v>9</v>
      </c>
      <c r="L7">
        <v>4</v>
      </c>
      <c r="M7">
        <v>7</v>
      </c>
      <c r="N7">
        <v>10</v>
      </c>
      <c r="P7">
        <v>23</v>
      </c>
      <c r="Q7" t="s">
        <v>2334</v>
      </c>
    </row>
    <row r="8" spans="1:41" x14ac:dyDescent="0.25">
      <c r="A8" s="41" t="s">
        <v>2274</v>
      </c>
      <c r="B8">
        <v>20</v>
      </c>
      <c r="C8">
        <v>10.526315789473683</v>
      </c>
      <c r="D8">
        <v>14.736842105263156</v>
      </c>
      <c r="E8">
        <v>10.526315789473683</v>
      </c>
      <c r="F8">
        <v>8.4210526315789469</v>
      </c>
      <c r="G8">
        <v>5.2631578947368416</v>
      </c>
      <c r="H8">
        <v>1.0526315789473684</v>
      </c>
      <c r="I8">
        <v>20</v>
      </c>
      <c r="J8">
        <v>24.210526315789473</v>
      </c>
      <c r="K8">
        <v>9.4736842105263168</v>
      </c>
      <c r="L8">
        <v>4.2105263157894735</v>
      </c>
      <c r="M8">
        <v>7.3684210526315779</v>
      </c>
      <c r="P8">
        <v>95</v>
      </c>
      <c r="Q8" t="s">
        <v>2332</v>
      </c>
    </row>
    <row r="9" spans="1:41" x14ac:dyDescent="0.25">
      <c r="P9" t="s">
        <v>2335</v>
      </c>
    </row>
    <row r="13" spans="1:41" ht="18.75" x14ac:dyDescent="0.3">
      <c r="B13" s="94" t="s">
        <v>2329</v>
      </c>
      <c r="C13" s="94"/>
      <c r="D13" s="94"/>
      <c r="E13" s="94"/>
      <c r="F13" s="94"/>
      <c r="G13" s="94"/>
      <c r="H13" s="94"/>
      <c r="I13" s="94"/>
      <c r="J13" s="94"/>
      <c r="K13" s="94"/>
      <c r="L13" s="94"/>
      <c r="M13" s="94"/>
    </row>
    <row r="14" spans="1:41" ht="23.25" x14ac:dyDescent="0.25">
      <c r="A14" s="62"/>
      <c r="B14" s="68" t="s">
        <v>2298</v>
      </c>
      <c r="C14" s="68" t="s">
        <v>2299</v>
      </c>
      <c r="D14" s="68" t="s">
        <v>2300</v>
      </c>
      <c r="E14" s="68" t="s">
        <v>2301</v>
      </c>
      <c r="F14" s="68" t="s">
        <v>2302</v>
      </c>
      <c r="G14" s="63" t="s">
        <v>2303</v>
      </c>
      <c r="H14" s="63" t="s">
        <v>2304</v>
      </c>
      <c r="I14" s="63" t="s">
        <v>2305</v>
      </c>
      <c r="J14" s="63" t="s">
        <v>2306</v>
      </c>
      <c r="K14" s="63" t="s">
        <v>2307</v>
      </c>
      <c r="L14" s="64" t="s">
        <v>2308</v>
      </c>
      <c r="M14" t="s">
        <v>2245</v>
      </c>
    </row>
    <row r="15" spans="1:41" ht="136.5" customHeight="1" x14ac:dyDescent="0.25">
      <c r="A15" s="65" t="s">
        <v>2248</v>
      </c>
      <c r="B15" s="65" t="s">
        <v>2312</v>
      </c>
      <c r="C15" s="65" t="s">
        <v>2313</v>
      </c>
      <c r="D15" s="65" t="s">
        <v>2314</v>
      </c>
      <c r="E15" s="65" t="s">
        <v>2315</v>
      </c>
      <c r="F15" s="66" t="s">
        <v>2316</v>
      </c>
      <c r="G15" s="66" t="s">
        <v>2317</v>
      </c>
      <c r="H15" s="66" t="s">
        <v>2318</v>
      </c>
      <c r="I15" s="66" t="s">
        <v>2319</v>
      </c>
      <c r="J15" s="66" t="s">
        <v>2320</v>
      </c>
      <c r="K15" s="66" t="s">
        <v>2321</v>
      </c>
      <c r="L15" s="62"/>
    </row>
    <row r="16" spans="1:41" ht="70.5" customHeight="1" x14ac:dyDescent="0.25">
      <c r="A16" s="67" t="s">
        <v>2249</v>
      </c>
      <c r="B16" s="67" t="s">
        <v>2322</v>
      </c>
      <c r="C16" s="67" t="s">
        <v>2323</v>
      </c>
      <c r="D16" s="67" t="s">
        <v>2324</v>
      </c>
      <c r="E16" s="67" t="s">
        <v>217</v>
      </c>
      <c r="F16" s="39" t="s">
        <v>1142</v>
      </c>
      <c r="G16" s="39" t="s">
        <v>804</v>
      </c>
      <c r="H16" s="39" t="s">
        <v>61</v>
      </c>
      <c r="I16" s="39" t="s">
        <v>2325</v>
      </c>
      <c r="J16" s="39" t="s">
        <v>728</v>
      </c>
      <c r="K16" s="39"/>
      <c r="L16" s="62"/>
    </row>
    <row r="17" spans="1:16" x14ac:dyDescent="0.25">
      <c r="A17" s="41" t="s">
        <v>2273</v>
      </c>
      <c r="B17">
        <v>15</v>
      </c>
      <c r="C17">
        <v>7</v>
      </c>
      <c r="D17">
        <v>3</v>
      </c>
      <c r="E17">
        <v>10</v>
      </c>
      <c r="F17">
        <v>3</v>
      </c>
      <c r="G17">
        <v>4</v>
      </c>
      <c r="H17">
        <v>11</v>
      </c>
      <c r="I17">
        <v>1</v>
      </c>
      <c r="J17">
        <v>2</v>
      </c>
      <c r="K17">
        <v>9</v>
      </c>
      <c r="L17">
        <v>66</v>
      </c>
      <c r="M17">
        <v>7</v>
      </c>
      <c r="O17">
        <v>128</v>
      </c>
      <c r="P17" t="s">
        <v>2331</v>
      </c>
    </row>
    <row r="18" spans="1:16" x14ac:dyDescent="0.25">
      <c r="A18" s="41" t="s">
        <v>2274</v>
      </c>
      <c r="B18">
        <v>27.27272727272727</v>
      </c>
      <c r="C18">
        <v>12.727272727272727</v>
      </c>
      <c r="D18">
        <v>5.4545454545454541</v>
      </c>
      <c r="E18">
        <v>18.181818181818183</v>
      </c>
      <c r="F18">
        <v>5.4545454545454541</v>
      </c>
      <c r="G18">
        <v>7.2727272727272725</v>
      </c>
      <c r="H18">
        <v>20</v>
      </c>
      <c r="I18">
        <v>1.8181818181818181</v>
      </c>
      <c r="J18">
        <v>3.6363636363636362</v>
      </c>
      <c r="K18">
        <v>16.363636363636363</v>
      </c>
      <c r="O18">
        <v>66</v>
      </c>
      <c r="P18" t="s">
        <v>2334</v>
      </c>
    </row>
    <row r="19" spans="1:16" x14ac:dyDescent="0.25">
      <c r="O19">
        <f>128-66-7</f>
        <v>55</v>
      </c>
      <c r="P19" t="s">
        <v>2332</v>
      </c>
    </row>
    <row r="20" spans="1:16" x14ac:dyDescent="0.25">
      <c r="O20" t="s">
        <v>2336</v>
      </c>
    </row>
    <row r="22" spans="1:16" ht="50.25" customHeight="1" x14ac:dyDescent="0.25">
      <c r="B22" s="95" t="s">
        <v>2330</v>
      </c>
      <c r="C22" s="96"/>
      <c r="D22" s="96"/>
      <c r="E22" s="96"/>
      <c r="F22" s="96"/>
      <c r="G22" s="96"/>
      <c r="H22" s="96"/>
      <c r="I22" s="96"/>
      <c r="J22" s="96"/>
      <c r="K22" s="96"/>
      <c r="L22" s="96"/>
    </row>
    <row r="23" spans="1:16" ht="23.25" x14ac:dyDescent="0.25">
      <c r="A23" s="62"/>
      <c r="B23" s="68" t="s">
        <v>2298</v>
      </c>
      <c r="C23" s="68" t="s">
        <v>2299</v>
      </c>
      <c r="D23" s="68" t="s">
        <v>2300</v>
      </c>
      <c r="E23" s="68" t="s">
        <v>2301</v>
      </c>
      <c r="F23" s="68" t="s">
        <v>2302</v>
      </c>
      <c r="G23" s="63" t="s">
        <v>2303</v>
      </c>
      <c r="H23" s="63" t="s">
        <v>2304</v>
      </c>
      <c r="I23" s="63" t="s">
        <v>2305</v>
      </c>
      <c r="J23" s="63" t="s">
        <v>2306</v>
      </c>
      <c r="K23" s="63" t="s">
        <v>2307</v>
      </c>
      <c r="L23" s="64" t="s">
        <v>2308</v>
      </c>
      <c r="M23" t="s">
        <v>2245</v>
      </c>
    </row>
    <row r="24" spans="1:16" ht="91.5" customHeight="1" x14ac:dyDescent="0.25">
      <c r="A24" s="65" t="s">
        <v>2248</v>
      </c>
      <c r="B24" s="65" t="s">
        <v>2312</v>
      </c>
      <c r="C24" s="65" t="s">
        <v>2313</v>
      </c>
      <c r="D24" s="65" t="s">
        <v>2314</v>
      </c>
      <c r="E24" s="65" t="s">
        <v>2315</v>
      </c>
      <c r="F24" s="66" t="s">
        <v>2316</v>
      </c>
      <c r="G24" s="66" t="s">
        <v>2317</v>
      </c>
      <c r="H24" s="66" t="s">
        <v>2318</v>
      </c>
      <c r="I24" s="66" t="s">
        <v>2319</v>
      </c>
      <c r="J24" s="66" t="s">
        <v>2320</v>
      </c>
      <c r="K24" s="66" t="s">
        <v>2321</v>
      </c>
      <c r="L24" s="69"/>
    </row>
    <row r="25" spans="1:16" ht="109.5" customHeight="1" x14ac:dyDescent="0.25">
      <c r="A25" s="67" t="s">
        <v>2249</v>
      </c>
      <c r="B25" s="67" t="s">
        <v>2322</v>
      </c>
      <c r="C25" s="67" t="s">
        <v>2323</v>
      </c>
      <c r="D25" s="67" t="s">
        <v>2324</v>
      </c>
      <c r="E25" s="67" t="s">
        <v>217</v>
      </c>
      <c r="F25" s="39" t="s">
        <v>1142</v>
      </c>
      <c r="G25" s="39" t="s">
        <v>804</v>
      </c>
      <c r="H25" s="39" t="s">
        <v>61</v>
      </c>
      <c r="I25" s="39" t="s">
        <v>2325</v>
      </c>
      <c r="J25" s="39" t="s">
        <v>728</v>
      </c>
      <c r="K25" s="39"/>
      <c r="L25" s="69"/>
      <c r="N25">
        <v>128</v>
      </c>
      <c r="O25" t="s">
        <v>2331</v>
      </c>
    </row>
    <row r="26" spans="1:16" x14ac:dyDescent="0.25">
      <c r="A26" s="41" t="s">
        <v>2273</v>
      </c>
      <c r="B26">
        <v>20</v>
      </c>
      <c r="C26">
        <v>13</v>
      </c>
      <c r="D26">
        <v>20</v>
      </c>
      <c r="E26">
        <v>13</v>
      </c>
      <c r="F26">
        <v>0</v>
      </c>
      <c r="G26">
        <v>8</v>
      </c>
      <c r="H26">
        <v>25</v>
      </c>
      <c r="I26">
        <v>9</v>
      </c>
      <c r="J26">
        <v>11</v>
      </c>
      <c r="K26">
        <v>1</v>
      </c>
      <c r="L26">
        <v>68</v>
      </c>
      <c r="M26">
        <v>6</v>
      </c>
      <c r="N26">
        <v>68</v>
      </c>
      <c r="O26" t="s">
        <v>2334</v>
      </c>
    </row>
    <row r="27" spans="1:16" x14ac:dyDescent="0.25">
      <c r="A27" s="41" t="s">
        <v>2274</v>
      </c>
      <c r="B27">
        <v>37.037037037037038</v>
      </c>
      <c r="C27">
        <v>24.074074074074073</v>
      </c>
      <c r="D27">
        <v>37.037037037037038</v>
      </c>
      <c r="E27">
        <v>24.074074074074073</v>
      </c>
      <c r="F27">
        <v>0</v>
      </c>
      <c r="G27">
        <v>14.814814814814813</v>
      </c>
      <c r="H27">
        <v>46.296296296296298</v>
      </c>
      <c r="I27">
        <v>16.666666666666664</v>
      </c>
      <c r="J27">
        <v>20.37037037037037</v>
      </c>
      <c r="K27">
        <v>1.8518518518518516</v>
      </c>
      <c r="N27">
        <f>60-6</f>
        <v>54</v>
      </c>
      <c r="O27" t="s">
        <v>2332</v>
      </c>
    </row>
    <row r="28" spans="1:16" x14ac:dyDescent="0.25">
      <c r="N28" t="s">
        <v>2337</v>
      </c>
    </row>
    <row r="30" spans="1:16" ht="25.5" customHeight="1" x14ac:dyDescent="0.25">
      <c r="B30" s="91" t="s">
        <v>11</v>
      </c>
      <c r="C30" s="91"/>
      <c r="D30" s="91"/>
      <c r="E30" s="91"/>
      <c r="F30" s="91"/>
      <c r="G30" s="91"/>
      <c r="H30" s="91"/>
      <c r="I30" s="91"/>
      <c r="J30" s="91"/>
      <c r="K30" s="91"/>
      <c r="L30" s="91"/>
    </row>
    <row r="31" spans="1:16" hidden="1" x14ac:dyDescent="0.25">
      <c r="B31" s="91"/>
      <c r="C31" s="91"/>
      <c r="D31" s="91"/>
      <c r="E31" s="91"/>
      <c r="F31" s="91"/>
      <c r="G31" s="91"/>
      <c r="H31" s="91"/>
      <c r="I31" s="91"/>
      <c r="J31" s="91"/>
      <c r="K31" s="91"/>
      <c r="L31" s="91"/>
    </row>
    <row r="32" spans="1:16" ht="32.25" customHeight="1" x14ac:dyDescent="0.25">
      <c r="A32" s="71"/>
      <c r="B32" s="75" t="s">
        <v>2369</v>
      </c>
      <c r="C32" s="75" t="s">
        <v>2370</v>
      </c>
      <c r="D32" s="75" t="s">
        <v>2371</v>
      </c>
      <c r="E32" s="75" t="s">
        <v>2359</v>
      </c>
      <c r="F32" s="75" t="s">
        <v>2360</v>
      </c>
      <c r="G32" s="78" t="s">
        <v>2372</v>
      </c>
      <c r="H32" s="70"/>
      <c r="I32" s="70"/>
      <c r="J32" s="70"/>
      <c r="K32" s="70"/>
      <c r="L32" s="70"/>
    </row>
    <row r="33" spans="1:13" ht="127.5" customHeight="1" x14ac:dyDescent="0.25">
      <c r="A33" s="73" t="s">
        <v>2248</v>
      </c>
      <c r="B33" s="72" t="s">
        <v>2338</v>
      </c>
      <c r="C33" s="72" t="s">
        <v>2339</v>
      </c>
      <c r="D33" s="72" t="s">
        <v>2340</v>
      </c>
      <c r="E33" s="72" t="s">
        <v>2341</v>
      </c>
      <c r="F33" s="72" t="s">
        <v>2342</v>
      </c>
      <c r="G33" s="72" t="s">
        <v>2368</v>
      </c>
    </row>
    <row r="34" spans="1:13" ht="75.75" customHeight="1" x14ac:dyDescent="0.25">
      <c r="A34" s="73" t="s">
        <v>2249</v>
      </c>
      <c r="B34" s="72"/>
      <c r="C34" s="72"/>
      <c r="D34" s="72"/>
      <c r="E34" s="72"/>
      <c r="F34" s="72"/>
      <c r="G34" s="72"/>
      <c r="K34" t="s">
        <v>2354</v>
      </c>
      <c r="L34">
        <v>128</v>
      </c>
    </row>
    <row r="35" spans="1:13" x14ac:dyDescent="0.25">
      <c r="A35" s="41" t="s">
        <v>2273</v>
      </c>
      <c r="B35">
        <v>104</v>
      </c>
      <c r="C35">
        <v>46</v>
      </c>
      <c r="D35">
        <v>15</v>
      </c>
      <c r="E35">
        <v>15</v>
      </c>
      <c r="F35">
        <v>2</v>
      </c>
      <c r="G35">
        <v>21</v>
      </c>
      <c r="K35" t="s">
        <v>2355</v>
      </c>
      <c r="L35">
        <v>118</v>
      </c>
    </row>
    <row r="36" spans="1:13" x14ac:dyDescent="0.25">
      <c r="A36" s="41" t="s">
        <v>2274</v>
      </c>
      <c r="B36">
        <v>88.135593220338976</v>
      </c>
      <c r="C36">
        <v>38.983050847457626</v>
      </c>
      <c r="D36">
        <v>12.711864406779661</v>
      </c>
      <c r="E36">
        <v>12.711864406779661</v>
      </c>
      <c r="F36">
        <v>1.6949152542372881</v>
      </c>
      <c r="G36">
        <v>17.796610169491526</v>
      </c>
      <c r="K36" t="s">
        <v>2332</v>
      </c>
      <c r="L36">
        <v>118</v>
      </c>
    </row>
    <row r="38" spans="1:13" x14ac:dyDescent="0.25">
      <c r="B38" s="91" t="s">
        <v>12</v>
      </c>
      <c r="C38" s="91"/>
      <c r="D38" s="91"/>
      <c r="E38" s="91"/>
      <c r="F38" s="91"/>
      <c r="G38" s="91"/>
      <c r="H38" s="91"/>
      <c r="I38" s="91"/>
      <c r="J38" s="91"/>
      <c r="K38" s="91"/>
      <c r="L38" s="91"/>
    </row>
    <row r="39" spans="1:13" x14ac:dyDescent="0.25">
      <c r="B39" s="91"/>
      <c r="C39" s="91"/>
      <c r="D39" s="91"/>
      <c r="E39" s="91"/>
      <c r="F39" s="91"/>
      <c r="G39" s="91"/>
      <c r="H39" s="91"/>
      <c r="I39" s="91"/>
      <c r="J39" s="91"/>
      <c r="K39" s="91"/>
      <c r="L39" s="91"/>
    </row>
    <row r="40" spans="1:13" ht="31.5" customHeight="1" x14ac:dyDescent="0.25">
      <c r="A40" s="71"/>
      <c r="B40" s="75" t="s">
        <v>2373</v>
      </c>
      <c r="C40" s="75" t="s">
        <v>2359</v>
      </c>
      <c r="D40" s="75" t="s">
        <v>2358</v>
      </c>
      <c r="E40" s="75" t="s">
        <v>2370</v>
      </c>
      <c r="F40" s="75" t="s">
        <v>2371</v>
      </c>
      <c r="G40" s="75" t="s">
        <v>2366</v>
      </c>
      <c r="H40" s="75" t="s">
        <v>2360</v>
      </c>
      <c r="I40" s="75" t="s">
        <v>2365</v>
      </c>
      <c r="J40" s="75" t="s">
        <v>2374</v>
      </c>
      <c r="K40" s="70"/>
      <c r="L40" s="70"/>
    </row>
    <row r="41" spans="1:13" ht="165.75" customHeight="1" x14ac:dyDescent="0.25">
      <c r="A41" s="73" t="s">
        <v>2248</v>
      </c>
      <c r="B41" s="74" t="s">
        <v>2344</v>
      </c>
      <c r="C41" s="74" t="s">
        <v>2345</v>
      </c>
      <c r="D41" s="74" t="s">
        <v>2346</v>
      </c>
      <c r="E41" s="74" t="s">
        <v>2347</v>
      </c>
      <c r="F41" s="74" t="s">
        <v>2363</v>
      </c>
      <c r="G41" s="77" t="s">
        <v>2349</v>
      </c>
      <c r="H41" s="74" t="s">
        <v>2367</v>
      </c>
      <c r="I41" s="77" t="s">
        <v>2364</v>
      </c>
      <c r="J41" s="74" t="s">
        <v>2352</v>
      </c>
    </row>
    <row r="42" spans="1:13" ht="75.75" customHeight="1" x14ac:dyDescent="0.25">
      <c r="A42" s="73" t="s">
        <v>2362</v>
      </c>
      <c r="B42" s="74"/>
      <c r="C42" s="74"/>
      <c r="D42" s="74"/>
      <c r="E42" s="74"/>
      <c r="F42" s="74"/>
      <c r="G42" s="76"/>
      <c r="H42" s="74"/>
      <c r="I42" s="76"/>
      <c r="J42" s="74"/>
      <c r="L42" t="s">
        <v>2356</v>
      </c>
      <c r="M42">
        <v>128</v>
      </c>
    </row>
    <row r="43" spans="1:13" x14ac:dyDescent="0.25">
      <c r="A43" s="41" t="s">
        <v>2273</v>
      </c>
      <c r="B43">
        <v>36</v>
      </c>
      <c r="C43">
        <v>21</v>
      </c>
      <c r="D43">
        <v>29</v>
      </c>
      <c r="E43">
        <v>54</v>
      </c>
      <c r="F43">
        <v>26</v>
      </c>
      <c r="G43">
        <v>9</v>
      </c>
      <c r="H43">
        <v>23</v>
      </c>
      <c r="I43">
        <v>15</v>
      </c>
      <c r="J43">
        <v>9</v>
      </c>
      <c r="L43" t="s">
        <v>2357</v>
      </c>
      <c r="M43">
        <v>113</v>
      </c>
    </row>
    <row r="44" spans="1:13" x14ac:dyDescent="0.25">
      <c r="A44" s="41" t="s">
        <v>2274</v>
      </c>
      <c r="B44">
        <v>31.858407079646017</v>
      </c>
      <c r="C44">
        <v>18.584070796460178</v>
      </c>
      <c r="D44">
        <v>25.663716814159294</v>
      </c>
      <c r="E44">
        <v>47.787610619469028</v>
      </c>
      <c r="F44">
        <v>23.008849557522122</v>
      </c>
      <c r="G44">
        <v>7.9646017699115044</v>
      </c>
      <c r="H44">
        <v>20.353982300884958</v>
      </c>
      <c r="I44">
        <v>13.274336283185843</v>
      </c>
      <c r="J44">
        <v>7.9646017699115044</v>
      </c>
      <c r="L44" t="s">
        <v>2332</v>
      </c>
      <c r="M44">
        <v>113</v>
      </c>
    </row>
    <row r="46" spans="1:13" ht="14.25" customHeight="1" x14ac:dyDescent="0.25">
      <c r="A46" s="89" t="s">
        <v>15</v>
      </c>
      <c r="B46" s="89"/>
      <c r="C46" s="89"/>
      <c r="D46" s="89"/>
      <c r="E46" s="89"/>
      <c r="F46" s="89"/>
      <c r="G46" s="89"/>
      <c r="H46" s="89"/>
      <c r="I46" s="89"/>
      <c r="J46" s="89"/>
      <c r="K46" s="89"/>
      <c r="L46" s="89"/>
    </row>
    <row r="47" spans="1:13" x14ac:dyDescent="0.25">
      <c r="A47" s="89"/>
      <c r="B47" s="89"/>
      <c r="C47" s="89"/>
      <c r="D47" s="89"/>
      <c r="E47" s="89"/>
      <c r="F47" s="89"/>
      <c r="G47" s="89"/>
      <c r="H47" s="89"/>
      <c r="I47" s="89"/>
      <c r="J47" s="89"/>
      <c r="K47" s="89"/>
      <c r="L47" s="89"/>
    </row>
    <row r="48" spans="1:13" ht="57" x14ac:dyDescent="0.25">
      <c r="A48" s="85" t="s">
        <v>2250</v>
      </c>
      <c r="B48" s="82" t="s">
        <v>2375</v>
      </c>
      <c r="C48" s="82" t="s">
        <v>2376</v>
      </c>
      <c r="D48" s="82" t="s">
        <v>2377</v>
      </c>
      <c r="E48" s="82" t="s">
        <v>2378</v>
      </c>
      <c r="F48" s="82" t="s">
        <v>2379</v>
      </c>
      <c r="G48" s="82" t="s">
        <v>2380</v>
      </c>
      <c r="H48" s="82" t="s">
        <v>2381</v>
      </c>
      <c r="I48" s="82" t="s">
        <v>2382</v>
      </c>
      <c r="J48" s="82" t="s">
        <v>2383</v>
      </c>
      <c r="K48" s="83" t="s">
        <v>2384</v>
      </c>
      <c r="L48" s="83" t="s">
        <v>2385</v>
      </c>
    </row>
    <row r="49" spans="1:16" ht="113.25" x14ac:dyDescent="0.25">
      <c r="A49" s="85" t="s">
        <v>2279</v>
      </c>
      <c r="B49" s="84" t="s">
        <v>2433</v>
      </c>
      <c r="C49" s="84" t="s">
        <v>2434</v>
      </c>
      <c r="D49" s="84" t="s">
        <v>2435</v>
      </c>
      <c r="E49" s="84" t="s">
        <v>2436</v>
      </c>
      <c r="F49" s="84" t="s">
        <v>2437</v>
      </c>
      <c r="G49" s="84" t="s">
        <v>2438</v>
      </c>
      <c r="H49" s="84" t="s">
        <v>2439</v>
      </c>
      <c r="I49" s="84" t="s">
        <v>2440</v>
      </c>
      <c r="J49" s="84" t="s">
        <v>2441</v>
      </c>
      <c r="K49" s="84" t="s">
        <v>2442</v>
      </c>
      <c r="L49" s="84" t="s">
        <v>2443</v>
      </c>
    </row>
    <row r="50" spans="1:16" ht="93.75" customHeight="1" x14ac:dyDescent="0.25">
      <c r="A50" s="87"/>
      <c r="B50" s="80" t="s">
        <v>2444</v>
      </c>
      <c r="C50" s="81" t="s">
        <v>2445</v>
      </c>
      <c r="D50" s="81" t="s">
        <v>2446</v>
      </c>
      <c r="E50" s="81" t="s">
        <v>2447</v>
      </c>
      <c r="F50" s="81" t="s">
        <v>2448</v>
      </c>
      <c r="G50" s="80" t="s">
        <v>2449</v>
      </c>
      <c r="H50" s="81" t="s">
        <v>2450</v>
      </c>
      <c r="I50" s="81" t="s">
        <v>2451</v>
      </c>
      <c r="J50" s="81" t="s">
        <v>2452</v>
      </c>
      <c r="K50" s="80" t="s">
        <v>2453</v>
      </c>
      <c r="L50" s="81" t="s">
        <v>2454</v>
      </c>
    </row>
    <row r="51" spans="1:16" ht="116.25" customHeight="1" x14ac:dyDescent="0.25">
      <c r="A51" s="85" t="s">
        <v>2280</v>
      </c>
      <c r="B51" s="81" t="s">
        <v>2455</v>
      </c>
      <c r="C51" s="80" t="s">
        <v>2456</v>
      </c>
      <c r="D51" s="80" t="s">
        <v>2457</v>
      </c>
      <c r="E51" s="80" t="s">
        <v>2458</v>
      </c>
      <c r="F51" s="81" t="s">
        <v>2459</v>
      </c>
      <c r="G51" s="80" t="s">
        <v>2460</v>
      </c>
      <c r="H51" s="81" t="s">
        <v>2461</v>
      </c>
      <c r="I51" s="80" t="s">
        <v>2462</v>
      </c>
      <c r="J51" s="81" t="s">
        <v>2463</v>
      </c>
      <c r="K51" s="81" t="s">
        <v>2473</v>
      </c>
      <c r="L51" s="81" t="s">
        <v>2474</v>
      </c>
    </row>
    <row r="52" spans="1:16" x14ac:dyDescent="0.25">
      <c r="A52" s="41" t="s">
        <v>2273</v>
      </c>
      <c r="B52">
        <v>25</v>
      </c>
      <c r="C52">
        <v>21</v>
      </c>
      <c r="D52">
        <v>6</v>
      </c>
      <c r="E52">
        <v>16</v>
      </c>
      <c r="F52">
        <v>6</v>
      </c>
      <c r="G52">
        <v>6</v>
      </c>
      <c r="H52">
        <v>24</v>
      </c>
      <c r="I52">
        <v>8</v>
      </c>
      <c r="J52">
        <v>4</v>
      </c>
      <c r="K52">
        <v>10</v>
      </c>
      <c r="L52">
        <v>19</v>
      </c>
    </row>
    <row r="53" spans="1:16" x14ac:dyDescent="0.25">
      <c r="A53" s="41" t="s">
        <v>2274</v>
      </c>
      <c r="B53">
        <v>25.773195876288657</v>
      </c>
      <c r="C53">
        <v>21.649484536082475</v>
      </c>
      <c r="D53">
        <v>6.1855670103092786</v>
      </c>
      <c r="E53">
        <v>16.494845360824741</v>
      </c>
      <c r="F53">
        <v>6.1855670103092786</v>
      </c>
      <c r="G53">
        <v>6.1855670103092786</v>
      </c>
      <c r="H53">
        <v>24.742268041237114</v>
      </c>
      <c r="I53">
        <v>8.2474226804123703</v>
      </c>
      <c r="J53">
        <v>4.1237113402061851</v>
      </c>
      <c r="K53">
        <v>10.309278350515463</v>
      </c>
      <c r="L53">
        <v>19.587628865979383</v>
      </c>
      <c r="O53">
        <v>128</v>
      </c>
      <c r="P53" t="s">
        <v>2331</v>
      </c>
    </row>
    <row r="54" spans="1:16" x14ac:dyDescent="0.25">
      <c r="A54" t="s">
        <v>21</v>
      </c>
      <c r="O54">
        <v>108</v>
      </c>
      <c r="P54" t="s">
        <v>2334</v>
      </c>
    </row>
    <row r="55" spans="1:16" x14ac:dyDescent="0.25">
      <c r="A55" t="s">
        <v>21</v>
      </c>
      <c r="O55">
        <v>97</v>
      </c>
      <c r="P55" t="s">
        <v>2332</v>
      </c>
    </row>
    <row r="56" spans="1:16" ht="5.25" customHeight="1" x14ac:dyDescent="0.25"/>
    <row r="57" spans="1:16" x14ac:dyDescent="0.25">
      <c r="A57" s="90" t="s">
        <v>17</v>
      </c>
      <c r="B57" s="90"/>
      <c r="C57" s="90"/>
      <c r="D57" s="90"/>
      <c r="E57" s="90"/>
      <c r="F57" s="90"/>
      <c r="G57" s="90"/>
      <c r="H57" s="90"/>
      <c r="I57" s="90"/>
    </row>
    <row r="58" spans="1:16" ht="22.5" customHeight="1" x14ac:dyDescent="0.25">
      <c r="A58" s="90"/>
      <c r="B58" s="90"/>
      <c r="C58" s="90"/>
      <c r="D58" s="90"/>
      <c r="E58" s="90"/>
      <c r="F58" s="90"/>
      <c r="G58" s="90"/>
      <c r="H58" s="90"/>
      <c r="I58" s="90"/>
    </row>
    <row r="59" spans="1:16" ht="57" x14ac:dyDescent="0.25">
      <c r="A59" s="85" t="s">
        <v>2250</v>
      </c>
      <c r="B59" s="82" t="s">
        <v>2392</v>
      </c>
      <c r="C59" s="82" t="s">
        <v>2393</v>
      </c>
      <c r="D59" s="82" t="s">
        <v>2394</v>
      </c>
      <c r="E59" s="82" t="s">
        <v>2395</v>
      </c>
      <c r="F59" s="82" t="s">
        <v>2396</v>
      </c>
      <c r="G59" s="82" t="s">
        <v>2397</v>
      </c>
      <c r="H59" s="82" t="s">
        <v>2398</v>
      </c>
      <c r="I59" s="82" t="s">
        <v>2399</v>
      </c>
    </row>
    <row r="60" spans="1:16" s="79" customFormat="1" ht="80.25" customHeight="1" x14ac:dyDescent="0.25">
      <c r="A60" s="85" t="s">
        <v>2279</v>
      </c>
      <c r="B60" s="88" t="s">
        <v>2402</v>
      </c>
      <c r="C60" s="88" t="s">
        <v>2403</v>
      </c>
      <c r="D60" s="88" t="s">
        <v>2404</v>
      </c>
      <c r="E60" s="88" t="s">
        <v>2405</v>
      </c>
      <c r="F60" s="88" t="s">
        <v>2406</v>
      </c>
      <c r="G60" s="88" t="s">
        <v>2407</v>
      </c>
      <c r="H60" s="88" t="s">
        <v>2408</v>
      </c>
      <c r="I60" s="88" t="s">
        <v>2409</v>
      </c>
    </row>
    <row r="61" spans="1:16" s="79" customFormat="1" ht="90.75" customHeight="1" x14ac:dyDescent="0.25">
      <c r="A61" s="85" t="s">
        <v>2280</v>
      </c>
      <c r="B61" s="86" t="s">
        <v>2410</v>
      </c>
      <c r="C61" s="86" t="s">
        <v>2411</v>
      </c>
      <c r="D61" s="86" t="s">
        <v>2412</v>
      </c>
      <c r="E61" s="86" t="s">
        <v>2413</v>
      </c>
      <c r="F61" s="86" t="s">
        <v>2414</v>
      </c>
      <c r="G61" s="86" t="s">
        <v>1027</v>
      </c>
      <c r="H61" s="86" t="s">
        <v>2415</v>
      </c>
      <c r="I61" s="86" t="s">
        <v>2416</v>
      </c>
    </row>
    <row r="62" spans="1:16" s="79" customFormat="1" ht="79.5" customHeight="1" x14ac:dyDescent="0.25">
      <c r="A62" s="85"/>
      <c r="B62" s="86" t="s">
        <v>2417</v>
      </c>
      <c r="C62" s="86" t="s">
        <v>2418</v>
      </c>
      <c r="D62" s="86" t="s">
        <v>2419</v>
      </c>
      <c r="E62" s="86" t="s">
        <v>2420</v>
      </c>
      <c r="F62" s="86" t="s">
        <v>2421</v>
      </c>
      <c r="G62" s="86" t="s">
        <v>2422</v>
      </c>
      <c r="H62" s="86" t="s">
        <v>2423</v>
      </c>
      <c r="I62" s="86" t="s">
        <v>2424</v>
      </c>
    </row>
    <row r="63" spans="1:16" x14ac:dyDescent="0.25">
      <c r="A63" s="41" t="s">
        <v>2273</v>
      </c>
      <c r="B63">
        <v>50</v>
      </c>
      <c r="C63">
        <v>14</v>
      </c>
      <c r="D63">
        <v>16</v>
      </c>
      <c r="E63">
        <v>18</v>
      </c>
      <c r="F63">
        <v>16</v>
      </c>
      <c r="G63">
        <v>24</v>
      </c>
      <c r="H63">
        <v>10</v>
      </c>
      <c r="I63">
        <v>11</v>
      </c>
      <c r="K63">
        <v>128</v>
      </c>
      <c r="L63" t="s">
        <v>2331</v>
      </c>
    </row>
    <row r="64" spans="1:16" x14ac:dyDescent="0.25">
      <c r="A64" s="41" t="s">
        <v>2274</v>
      </c>
      <c r="B64">
        <v>55.555555555555557</v>
      </c>
      <c r="C64">
        <v>15.555555555555555</v>
      </c>
      <c r="D64">
        <v>17.777777777777779</v>
      </c>
      <c r="E64">
        <v>20</v>
      </c>
      <c r="F64">
        <v>17.777777777777779</v>
      </c>
      <c r="G64">
        <v>26.666666666666668</v>
      </c>
      <c r="H64">
        <v>11.111111111111111</v>
      </c>
      <c r="I64">
        <v>12.222222222222221</v>
      </c>
      <c r="K64">
        <v>97</v>
      </c>
      <c r="L64" t="s">
        <v>2334</v>
      </c>
    </row>
    <row r="65" spans="1:12" x14ac:dyDescent="0.25">
      <c r="A65" t="s">
        <v>21</v>
      </c>
      <c r="K65">
        <v>90</v>
      </c>
      <c r="L65" t="s">
        <v>2332</v>
      </c>
    </row>
    <row r="66" spans="1:12" x14ac:dyDescent="0.25">
      <c r="A66" t="s">
        <v>21</v>
      </c>
    </row>
  </sheetData>
  <mergeCells count="8">
    <mergeCell ref="A46:L47"/>
    <mergeCell ref="A57:I58"/>
    <mergeCell ref="B38:L39"/>
    <mergeCell ref="B1:N1"/>
    <mergeCell ref="A5:A6"/>
    <mergeCell ref="B13:M13"/>
    <mergeCell ref="B22:L22"/>
    <mergeCell ref="B30:L3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83307-B3FC-6A49-ADE7-E690CF0155F1}">
  <dimension ref="A1:AN442"/>
  <sheetViews>
    <sheetView zoomScale="55" zoomScaleNormal="55" workbookViewId="0">
      <selection activeCell="A2" sqref="A2:XFD2"/>
    </sheetView>
  </sheetViews>
  <sheetFormatPr defaultColWidth="8.85546875" defaultRowHeight="14.25" customHeight="1" x14ac:dyDescent="0.25"/>
  <cols>
    <col min="2" max="14" width="0" hidden="1" customWidth="1"/>
    <col min="15" max="15" width="14.85546875" hidden="1" customWidth="1"/>
    <col min="16" max="16" width="0" hidden="1" customWidth="1"/>
    <col min="17" max="17" width="75" style="13" customWidth="1"/>
    <col min="18" max="26" width="16.42578125" style="4" customWidth="1"/>
    <col min="29" max="29" width="30.42578125" customWidth="1"/>
    <col min="30" max="30" width="15.42578125" customWidth="1"/>
    <col min="31" max="31" width="22.42578125" customWidth="1"/>
    <col min="32" max="32" width="22.85546875" customWidth="1"/>
    <col min="33" max="33" width="19.28515625" customWidth="1"/>
    <col min="34" max="34" width="32.7109375" customWidth="1"/>
    <col min="35" max="35" width="28.140625" customWidth="1"/>
    <col min="36" max="36" width="21.28515625" customWidth="1"/>
    <col min="37" max="37" width="20.42578125" customWidth="1"/>
    <col min="38" max="38" width="21.42578125" customWidth="1"/>
    <col min="39" max="39" width="25" customWidth="1"/>
  </cols>
  <sheetData>
    <row r="1" spans="1:40" ht="149.25" customHeight="1" x14ac:dyDescent="0.25">
      <c r="A1" t="s">
        <v>1216</v>
      </c>
      <c r="B1" t="s">
        <v>1217</v>
      </c>
      <c r="C1" t="s">
        <v>3</v>
      </c>
      <c r="D1" t="s">
        <v>1218</v>
      </c>
      <c r="E1" t="s">
        <v>1219</v>
      </c>
      <c r="F1" t="s">
        <v>1220</v>
      </c>
      <c r="G1" t="s">
        <v>1221</v>
      </c>
      <c r="H1" t="s">
        <v>1222</v>
      </c>
      <c r="I1" t="s">
        <v>1223</v>
      </c>
      <c r="J1" t="s">
        <v>1224</v>
      </c>
      <c r="K1" t="s">
        <v>1225</v>
      </c>
      <c r="L1" t="s">
        <v>1226</v>
      </c>
      <c r="M1" t="s">
        <v>1227</v>
      </c>
      <c r="N1" t="s">
        <v>1228</v>
      </c>
      <c r="O1" t="s">
        <v>1229</v>
      </c>
      <c r="P1" t="s">
        <v>1230</v>
      </c>
      <c r="Q1" s="9" t="s">
        <v>1231</v>
      </c>
      <c r="R1" s="10" t="s">
        <v>1232</v>
      </c>
      <c r="S1" s="11" t="s">
        <v>1233</v>
      </c>
      <c r="T1" s="12" t="s">
        <v>1234</v>
      </c>
      <c r="U1" s="10" t="s">
        <v>1235</v>
      </c>
      <c r="V1" s="11" t="s">
        <v>1236</v>
      </c>
      <c r="W1" s="12" t="s">
        <v>1237</v>
      </c>
      <c r="X1" s="10" t="s">
        <v>2247</v>
      </c>
      <c r="Y1" s="11" t="s">
        <v>1238</v>
      </c>
      <c r="Z1" s="12" t="s">
        <v>1239</v>
      </c>
      <c r="AA1" t="s">
        <v>2245</v>
      </c>
      <c r="AD1" s="15" t="s">
        <v>2250</v>
      </c>
      <c r="AE1" s="16" t="s">
        <v>1232</v>
      </c>
      <c r="AF1" s="17" t="s">
        <v>1233</v>
      </c>
      <c r="AG1" s="18" t="s">
        <v>1234</v>
      </c>
      <c r="AH1" s="16" t="s">
        <v>2251</v>
      </c>
      <c r="AI1" s="17" t="s">
        <v>1236</v>
      </c>
      <c r="AJ1" s="18" t="s">
        <v>1237</v>
      </c>
      <c r="AK1" s="16" t="s">
        <v>2246</v>
      </c>
      <c r="AL1" s="17" t="s">
        <v>1238</v>
      </c>
      <c r="AM1" s="19" t="s">
        <v>1239</v>
      </c>
    </row>
    <row r="2" spans="1:40" ht="102.75" customHeight="1" x14ac:dyDescent="0.25">
      <c r="A2">
        <v>1</v>
      </c>
      <c r="B2" t="s">
        <v>1240</v>
      </c>
      <c r="C2" s="1">
        <v>44236.313194444447</v>
      </c>
      <c r="D2" t="s">
        <v>1241</v>
      </c>
      <c r="E2" t="s">
        <v>1242</v>
      </c>
      <c r="H2" t="s">
        <v>1243</v>
      </c>
      <c r="I2" t="s">
        <v>1244</v>
      </c>
      <c r="K2">
        <v>30</v>
      </c>
      <c r="L2" t="s">
        <v>1245</v>
      </c>
      <c r="M2" t="s">
        <v>1246</v>
      </c>
      <c r="N2" t="s">
        <v>1247</v>
      </c>
      <c r="O2" t="s">
        <v>1248</v>
      </c>
      <c r="P2" t="s">
        <v>1249</v>
      </c>
      <c r="Q2" s="13" t="s">
        <v>1250</v>
      </c>
      <c r="R2" s="4">
        <v>1</v>
      </c>
      <c r="X2" s="4">
        <v>1</v>
      </c>
      <c r="AD2" s="20" t="s">
        <v>2248</v>
      </c>
      <c r="AE2" s="21" t="s">
        <v>2229</v>
      </c>
      <c r="AF2" s="21" t="s">
        <v>2232</v>
      </c>
      <c r="AG2" s="21" t="s">
        <v>2234</v>
      </c>
      <c r="AH2" s="21" t="s">
        <v>2236</v>
      </c>
      <c r="AI2" s="21" t="s">
        <v>2238</v>
      </c>
      <c r="AJ2" s="21" t="s">
        <v>2240</v>
      </c>
      <c r="AK2" s="21" t="s">
        <v>2241</v>
      </c>
      <c r="AL2" s="21" t="s">
        <v>2242</v>
      </c>
      <c r="AM2" s="22" t="s">
        <v>2243</v>
      </c>
    </row>
    <row r="3" spans="1:40" ht="87.75" customHeight="1" x14ac:dyDescent="0.25">
      <c r="A3">
        <v>2</v>
      </c>
      <c r="B3" t="s">
        <v>1240</v>
      </c>
      <c r="C3" s="1">
        <v>44236.314583333333</v>
      </c>
      <c r="D3" t="s">
        <v>1241</v>
      </c>
      <c r="E3" s="4" t="s">
        <v>1251</v>
      </c>
      <c r="H3" t="s">
        <v>1252</v>
      </c>
      <c r="I3" t="s">
        <v>1253</v>
      </c>
      <c r="L3" t="s">
        <v>1254</v>
      </c>
      <c r="M3" t="s">
        <v>1255</v>
      </c>
      <c r="N3" t="s">
        <v>1247</v>
      </c>
      <c r="O3" t="s">
        <v>1248</v>
      </c>
      <c r="P3" t="s">
        <v>1256</v>
      </c>
      <c r="Q3" s="13" t="s">
        <v>1257</v>
      </c>
      <c r="R3" s="4">
        <v>1</v>
      </c>
      <c r="AD3" s="20" t="s">
        <v>2249</v>
      </c>
      <c r="AE3" s="23" t="s">
        <v>2230</v>
      </c>
      <c r="AF3" s="21" t="s">
        <v>2233</v>
      </c>
      <c r="AG3" s="21" t="s">
        <v>2235</v>
      </c>
      <c r="AH3" s="21" t="s">
        <v>2237</v>
      </c>
      <c r="AI3" s="21" t="s">
        <v>2239</v>
      </c>
      <c r="AJ3" s="21" t="s">
        <v>2233</v>
      </c>
      <c r="AK3" s="21" t="s">
        <v>2230</v>
      </c>
      <c r="AL3" s="24"/>
      <c r="AM3" s="22" t="s">
        <v>2244</v>
      </c>
      <c r="AN3" s="4"/>
    </row>
    <row r="4" spans="1:40" ht="14.25" customHeight="1" thickBot="1" x14ac:dyDescent="0.3">
      <c r="A4">
        <v>3</v>
      </c>
      <c r="B4" t="s">
        <v>1240</v>
      </c>
      <c r="C4" s="1">
        <v>44236.315972222219</v>
      </c>
      <c r="D4" t="s">
        <v>1241</v>
      </c>
      <c r="E4" t="s">
        <v>1258</v>
      </c>
      <c r="H4" t="s">
        <v>1259</v>
      </c>
      <c r="I4" t="s">
        <v>1260</v>
      </c>
      <c r="K4">
        <v>10</v>
      </c>
      <c r="L4" t="s">
        <v>1254</v>
      </c>
      <c r="M4" t="s">
        <v>1261</v>
      </c>
      <c r="N4" t="s">
        <v>1262</v>
      </c>
      <c r="O4" t="s">
        <v>1263</v>
      </c>
      <c r="P4" t="s">
        <v>1264</v>
      </c>
      <c r="Q4" s="13" t="s">
        <v>1265</v>
      </c>
      <c r="S4" s="4">
        <v>1</v>
      </c>
      <c r="W4" s="4">
        <v>1</v>
      </c>
      <c r="AD4" s="25"/>
      <c r="AE4" s="26" t="s">
        <v>2231</v>
      </c>
      <c r="AF4" s="27"/>
      <c r="AG4" s="27"/>
      <c r="AH4" s="27"/>
      <c r="AI4" s="27"/>
      <c r="AJ4" s="27"/>
      <c r="AK4" s="27"/>
      <c r="AL4" s="27"/>
      <c r="AM4" s="28"/>
      <c r="AN4" s="4"/>
    </row>
    <row r="5" spans="1:40" ht="14.25" customHeight="1" x14ac:dyDescent="0.25">
      <c r="A5">
        <v>4</v>
      </c>
      <c r="B5" t="s">
        <v>1240</v>
      </c>
      <c r="C5" s="1">
        <v>44236.317361111112</v>
      </c>
      <c r="D5" t="s">
        <v>1241</v>
      </c>
      <c r="E5" t="s">
        <v>1266</v>
      </c>
      <c r="H5" t="s">
        <v>1267</v>
      </c>
      <c r="I5" t="s">
        <v>1268</v>
      </c>
      <c r="K5">
        <v>10</v>
      </c>
      <c r="L5" t="s">
        <v>1245</v>
      </c>
      <c r="M5" t="s">
        <v>1261</v>
      </c>
      <c r="N5" t="s">
        <v>1269</v>
      </c>
      <c r="O5" t="s">
        <v>1270</v>
      </c>
      <c r="P5" t="s">
        <v>1264</v>
      </c>
      <c r="Q5" s="13" t="s">
        <v>1271</v>
      </c>
      <c r="AF5" s="4"/>
      <c r="AG5" s="4"/>
      <c r="AH5" s="4"/>
      <c r="AI5" s="4"/>
      <c r="AJ5" s="4"/>
      <c r="AK5" s="4"/>
      <c r="AL5" s="4"/>
      <c r="AM5" s="4"/>
      <c r="AN5" s="4"/>
    </row>
    <row r="6" spans="1:40" ht="14.25" customHeight="1" x14ac:dyDescent="0.25">
      <c r="A6">
        <v>5</v>
      </c>
      <c r="B6" t="s">
        <v>1240</v>
      </c>
      <c r="C6" s="1">
        <v>44236.319444444445</v>
      </c>
      <c r="D6" t="s">
        <v>1241</v>
      </c>
      <c r="E6" t="s">
        <v>1272</v>
      </c>
      <c r="H6" t="s">
        <v>1273</v>
      </c>
      <c r="I6" t="s">
        <v>1244</v>
      </c>
      <c r="K6">
        <v>5</v>
      </c>
      <c r="L6" t="s">
        <v>1254</v>
      </c>
      <c r="M6" t="s">
        <v>1246</v>
      </c>
      <c r="N6" t="s">
        <v>1262</v>
      </c>
      <c r="O6" t="s">
        <v>1248</v>
      </c>
      <c r="P6" t="s">
        <v>1256</v>
      </c>
    </row>
    <row r="7" spans="1:40" ht="14.25" customHeight="1" x14ac:dyDescent="0.25">
      <c r="A7">
        <v>6</v>
      </c>
      <c r="B7" t="s">
        <v>1240</v>
      </c>
      <c r="C7" s="1">
        <v>44236.320138888892</v>
      </c>
      <c r="D7" t="s">
        <v>1241</v>
      </c>
      <c r="E7" t="s">
        <v>1274</v>
      </c>
      <c r="H7" t="s">
        <v>696</v>
      </c>
      <c r="I7" t="s">
        <v>1244</v>
      </c>
      <c r="K7">
        <v>15</v>
      </c>
      <c r="L7" t="s">
        <v>1245</v>
      </c>
      <c r="M7" t="s">
        <v>1246</v>
      </c>
      <c r="N7" t="s">
        <v>1262</v>
      </c>
      <c r="O7" t="s">
        <v>1270</v>
      </c>
      <c r="P7" t="s">
        <v>1264</v>
      </c>
      <c r="Q7" s="13" t="s">
        <v>1275</v>
      </c>
    </row>
    <row r="8" spans="1:40" ht="14.25" customHeight="1" x14ac:dyDescent="0.25">
      <c r="A8">
        <v>7</v>
      </c>
      <c r="B8" t="s">
        <v>1240</v>
      </c>
      <c r="C8" s="1">
        <v>44236.321527777778</v>
      </c>
      <c r="D8" t="s">
        <v>1241</v>
      </c>
      <c r="E8" t="s">
        <v>1276</v>
      </c>
      <c r="H8" s="4" t="s">
        <v>1277</v>
      </c>
      <c r="I8" t="s">
        <v>1260</v>
      </c>
      <c r="K8">
        <v>53</v>
      </c>
      <c r="L8" t="s">
        <v>1278</v>
      </c>
      <c r="M8" t="s">
        <v>1261</v>
      </c>
      <c r="N8" t="s">
        <v>1279</v>
      </c>
      <c r="O8" t="s">
        <v>1263</v>
      </c>
      <c r="P8" t="s">
        <v>1264</v>
      </c>
      <c r="Q8" s="13" t="s">
        <v>1280</v>
      </c>
      <c r="U8" s="4">
        <v>1</v>
      </c>
    </row>
    <row r="9" spans="1:40" ht="14.25" customHeight="1" x14ac:dyDescent="0.25">
      <c r="A9">
        <v>8</v>
      </c>
      <c r="B9" t="s">
        <v>1240</v>
      </c>
      <c r="C9" s="1">
        <v>44236.322916666664</v>
      </c>
      <c r="D9" t="s">
        <v>1241</v>
      </c>
      <c r="E9" t="s">
        <v>1281</v>
      </c>
      <c r="H9" t="s">
        <v>1282</v>
      </c>
      <c r="I9" t="s">
        <v>1253</v>
      </c>
      <c r="K9">
        <v>3</v>
      </c>
      <c r="L9" t="s">
        <v>1283</v>
      </c>
      <c r="M9" t="s">
        <v>1284</v>
      </c>
      <c r="N9" t="s">
        <v>1279</v>
      </c>
      <c r="O9" t="s">
        <v>1263</v>
      </c>
      <c r="P9" t="s">
        <v>1264</v>
      </c>
      <c r="Q9" s="13" t="s">
        <v>1285</v>
      </c>
      <c r="U9" s="4">
        <v>1</v>
      </c>
    </row>
    <row r="10" spans="1:40" ht="14.25" customHeight="1" x14ac:dyDescent="0.25">
      <c r="A10">
        <v>9</v>
      </c>
      <c r="B10" t="s">
        <v>1240</v>
      </c>
      <c r="C10" s="1">
        <v>44236.324305555558</v>
      </c>
      <c r="D10" t="s">
        <v>1241</v>
      </c>
      <c r="E10" t="s">
        <v>1286</v>
      </c>
      <c r="F10" t="s">
        <v>1287</v>
      </c>
      <c r="H10" t="s">
        <v>1288</v>
      </c>
      <c r="I10" t="s">
        <v>1268</v>
      </c>
      <c r="K10">
        <v>15</v>
      </c>
      <c r="L10" t="s">
        <v>1245</v>
      </c>
      <c r="M10" t="s">
        <v>1246</v>
      </c>
      <c r="N10" t="s">
        <v>1269</v>
      </c>
      <c r="O10" t="s">
        <v>1263</v>
      </c>
      <c r="P10" t="s">
        <v>1264</v>
      </c>
    </row>
    <row r="11" spans="1:40" ht="14.25" customHeight="1" x14ac:dyDescent="0.25">
      <c r="A11">
        <v>10</v>
      </c>
      <c r="B11" t="s">
        <v>1240</v>
      </c>
      <c r="C11" s="1">
        <v>44236.324999999997</v>
      </c>
      <c r="D11" t="s">
        <v>1241</v>
      </c>
      <c r="E11" t="s">
        <v>1289</v>
      </c>
      <c r="H11" t="s">
        <v>1290</v>
      </c>
      <c r="I11" t="s">
        <v>1260</v>
      </c>
      <c r="L11" t="s">
        <v>1254</v>
      </c>
      <c r="M11" t="s">
        <v>1261</v>
      </c>
      <c r="N11" t="s">
        <v>1279</v>
      </c>
      <c r="O11" t="s">
        <v>1263</v>
      </c>
      <c r="P11" t="s">
        <v>1256</v>
      </c>
      <c r="Q11" s="13" t="s">
        <v>1291</v>
      </c>
      <c r="U11" s="4">
        <v>1</v>
      </c>
    </row>
    <row r="12" spans="1:40" ht="14.25" customHeight="1" x14ac:dyDescent="0.25">
      <c r="A12">
        <v>11</v>
      </c>
      <c r="B12" t="s">
        <v>1240</v>
      </c>
      <c r="C12" s="1">
        <v>44236.324305555558</v>
      </c>
      <c r="D12" t="s">
        <v>1241</v>
      </c>
      <c r="E12" t="s">
        <v>1292</v>
      </c>
      <c r="H12" t="s">
        <v>1293</v>
      </c>
      <c r="I12" t="s">
        <v>1268</v>
      </c>
      <c r="L12" t="s">
        <v>1283</v>
      </c>
      <c r="M12" t="s">
        <v>1246</v>
      </c>
      <c r="N12" t="s">
        <v>1262</v>
      </c>
      <c r="O12" t="s">
        <v>1263</v>
      </c>
      <c r="P12" t="s">
        <v>1264</v>
      </c>
      <c r="Q12" s="13" t="s">
        <v>1294</v>
      </c>
      <c r="T12" s="4">
        <v>1</v>
      </c>
    </row>
    <row r="13" spans="1:40" ht="14.25" customHeight="1" x14ac:dyDescent="0.25">
      <c r="A13">
        <v>12</v>
      </c>
      <c r="B13" t="s">
        <v>1240</v>
      </c>
      <c r="C13" s="1">
        <v>44236.324999999997</v>
      </c>
      <c r="D13" t="s">
        <v>1241</v>
      </c>
      <c r="E13" t="s">
        <v>1295</v>
      </c>
      <c r="F13" t="s">
        <v>1296</v>
      </c>
      <c r="G13" t="s">
        <v>1297</v>
      </c>
      <c r="H13" t="s">
        <v>1298</v>
      </c>
      <c r="I13" t="s">
        <v>1268</v>
      </c>
      <c r="K13">
        <v>3</v>
      </c>
      <c r="L13" t="s">
        <v>1254</v>
      </c>
      <c r="M13" t="s">
        <v>1246</v>
      </c>
      <c r="N13" t="s">
        <v>1247</v>
      </c>
      <c r="O13" t="s">
        <v>1263</v>
      </c>
      <c r="P13" t="s">
        <v>1264</v>
      </c>
      <c r="Q13" s="13" t="s">
        <v>1299</v>
      </c>
    </row>
    <row r="14" spans="1:40" ht="14.25" customHeight="1" x14ac:dyDescent="0.25">
      <c r="A14">
        <v>13</v>
      </c>
      <c r="B14" t="s">
        <v>1240</v>
      </c>
      <c r="C14" s="1">
        <v>44236.325694444444</v>
      </c>
      <c r="D14" t="s">
        <v>1241</v>
      </c>
      <c r="E14" t="s">
        <v>1300</v>
      </c>
      <c r="F14" t="s">
        <v>1296</v>
      </c>
      <c r="G14" t="s">
        <v>1301</v>
      </c>
      <c r="H14" t="s">
        <v>1302</v>
      </c>
      <c r="I14" t="s">
        <v>1268</v>
      </c>
      <c r="K14">
        <v>0</v>
      </c>
      <c r="L14" t="s">
        <v>1283</v>
      </c>
      <c r="M14" t="s">
        <v>1284</v>
      </c>
      <c r="N14" t="s">
        <v>1279</v>
      </c>
      <c r="O14" t="s">
        <v>1263</v>
      </c>
      <c r="P14" t="s">
        <v>1256</v>
      </c>
      <c r="Q14" s="13" t="s">
        <v>1303</v>
      </c>
      <c r="W14" s="4">
        <v>1</v>
      </c>
    </row>
    <row r="15" spans="1:40" ht="14.25" customHeight="1" x14ac:dyDescent="0.25">
      <c r="A15">
        <v>14</v>
      </c>
      <c r="B15" t="s">
        <v>1240</v>
      </c>
      <c r="C15" s="1">
        <v>44236.324999999997</v>
      </c>
      <c r="D15" t="s">
        <v>1241</v>
      </c>
      <c r="E15" t="s">
        <v>1304</v>
      </c>
      <c r="H15" t="s">
        <v>1305</v>
      </c>
      <c r="I15" t="s">
        <v>1244</v>
      </c>
      <c r="K15">
        <v>10</v>
      </c>
      <c r="L15" t="s">
        <v>1278</v>
      </c>
      <c r="M15" t="s">
        <v>1261</v>
      </c>
      <c r="N15" t="s">
        <v>1269</v>
      </c>
      <c r="O15" t="s">
        <v>1270</v>
      </c>
      <c r="P15" t="s">
        <v>1256</v>
      </c>
      <c r="Q15" s="13" t="s">
        <v>1306</v>
      </c>
      <c r="U15" s="4">
        <v>1</v>
      </c>
    </row>
    <row r="16" spans="1:40" ht="14.25" customHeight="1" x14ac:dyDescent="0.25">
      <c r="A16">
        <v>15</v>
      </c>
      <c r="B16" t="s">
        <v>1240</v>
      </c>
      <c r="C16" s="1">
        <v>44236.327777777777</v>
      </c>
      <c r="D16" t="s">
        <v>1241</v>
      </c>
      <c r="E16" t="s">
        <v>1307</v>
      </c>
      <c r="F16" t="s">
        <v>1308</v>
      </c>
      <c r="H16" t="s">
        <v>1309</v>
      </c>
      <c r="I16" t="s">
        <v>1253</v>
      </c>
      <c r="K16">
        <v>16</v>
      </c>
      <c r="L16" t="s">
        <v>1278</v>
      </c>
      <c r="M16" t="s">
        <v>1284</v>
      </c>
      <c r="N16" t="s">
        <v>1279</v>
      </c>
      <c r="O16" t="s">
        <v>1263</v>
      </c>
      <c r="P16" t="s">
        <v>1256</v>
      </c>
      <c r="Q16" s="13" t="s">
        <v>1310</v>
      </c>
      <c r="S16" s="4">
        <v>1</v>
      </c>
    </row>
    <row r="17" spans="1:26" ht="14.25" customHeight="1" x14ac:dyDescent="0.25">
      <c r="A17">
        <v>16</v>
      </c>
      <c r="B17" t="s">
        <v>1240</v>
      </c>
      <c r="C17" s="1">
        <v>44236.32916666667</v>
      </c>
      <c r="D17" t="s">
        <v>1241</v>
      </c>
      <c r="E17" t="s">
        <v>1311</v>
      </c>
      <c r="K17">
        <v>10</v>
      </c>
      <c r="L17" t="s">
        <v>1245</v>
      </c>
      <c r="M17" t="s">
        <v>1284</v>
      </c>
      <c r="N17" t="s">
        <v>1269</v>
      </c>
      <c r="O17" t="s">
        <v>1263</v>
      </c>
      <c r="P17" t="s">
        <v>1264</v>
      </c>
      <c r="Q17" s="13" t="s">
        <v>1312</v>
      </c>
      <c r="S17" s="4">
        <v>1</v>
      </c>
    </row>
    <row r="18" spans="1:26" ht="14.25" customHeight="1" x14ac:dyDescent="0.25">
      <c r="A18">
        <v>17</v>
      </c>
      <c r="B18" t="s">
        <v>1240</v>
      </c>
      <c r="C18" s="1">
        <v>44236.328472222223</v>
      </c>
      <c r="D18" t="s">
        <v>1241</v>
      </c>
      <c r="E18" t="s">
        <v>1313</v>
      </c>
      <c r="H18" t="s">
        <v>1314</v>
      </c>
      <c r="I18" t="s">
        <v>1260</v>
      </c>
      <c r="K18">
        <v>5</v>
      </c>
      <c r="L18" t="s">
        <v>1278</v>
      </c>
      <c r="M18" t="s">
        <v>1284</v>
      </c>
      <c r="N18" t="s">
        <v>1279</v>
      </c>
      <c r="O18" t="s">
        <v>1270</v>
      </c>
      <c r="P18" t="s">
        <v>1249</v>
      </c>
      <c r="Q18" s="13" t="s">
        <v>1315</v>
      </c>
      <c r="T18" s="4">
        <v>1</v>
      </c>
    </row>
    <row r="19" spans="1:26" ht="14.25" customHeight="1" x14ac:dyDescent="0.25">
      <c r="A19">
        <v>18</v>
      </c>
      <c r="B19" t="s">
        <v>1240</v>
      </c>
      <c r="C19" s="1">
        <v>44236.329861111109</v>
      </c>
      <c r="D19" t="s">
        <v>1241</v>
      </c>
      <c r="E19" t="s">
        <v>1316</v>
      </c>
      <c r="H19" t="s">
        <v>1317</v>
      </c>
      <c r="I19" t="s">
        <v>1244</v>
      </c>
      <c r="K19">
        <v>5</v>
      </c>
      <c r="L19" t="s">
        <v>1283</v>
      </c>
      <c r="M19" t="s">
        <v>1284</v>
      </c>
      <c r="N19" t="s">
        <v>1279</v>
      </c>
      <c r="O19" t="s">
        <v>1270</v>
      </c>
      <c r="P19" t="s">
        <v>1264</v>
      </c>
      <c r="Q19" s="13" t="s">
        <v>1318</v>
      </c>
      <c r="T19" s="4">
        <v>1</v>
      </c>
    </row>
    <row r="20" spans="1:26" ht="14.25" customHeight="1" x14ac:dyDescent="0.25">
      <c r="A20">
        <v>19</v>
      </c>
      <c r="B20" t="s">
        <v>1240</v>
      </c>
      <c r="C20" s="1">
        <v>44236.329861111109</v>
      </c>
      <c r="D20" t="s">
        <v>1241</v>
      </c>
      <c r="E20" t="s">
        <v>1319</v>
      </c>
      <c r="H20" t="s">
        <v>1320</v>
      </c>
      <c r="I20" t="s">
        <v>1268</v>
      </c>
      <c r="K20">
        <v>20</v>
      </c>
      <c r="L20" t="s">
        <v>1245</v>
      </c>
      <c r="M20" t="s">
        <v>1261</v>
      </c>
      <c r="N20" t="s">
        <v>1279</v>
      </c>
      <c r="O20" t="s">
        <v>1263</v>
      </c>
      <c r="P20" t="s">
        <v>1264</v>
      </c>
      <c r="Q20" s="13" t="s">
        <v>1321</v>
      </c>
      <c r="W20" s="4">
        <v>1</v>
      </c>
    </row>
    <row r="21" spans="1:26" ht="14.25" customHeight="1" x14ac:dyDescent="0.25">
      <c r="A21">
        <v>20</v>
      </c>
      <c r="B21" t="s">
        <v>1240</v>
      </c>
      <c r="C21" s="1">
        <v>44236.331250000003</v>
      </c>
      <c r="D21" t="s">
        <v>1241</v>
      </c>
      <c r="E21" t="s">
        <v>1322</v>
      </c>
      <c r="H21" t="s">
        <v>1323</v>
      </c>
      <c r="I21" t="s">
        <v>1244</v>
      </c>
      <c r="L21" t="s">
        <v>1254</v>
      </c>
      <c r="M21" t="s">
        <v>1284</v>
      </c>
      <c r="N21" t="s">
        <v>1279</v>
      </c>
      <c r="O21" t="s">
        <v>1270</v>
      </c>
      <c r="P21" t="s">
        <v>1249</v>
      </c>
      <c r="Q21" s="13" t="s">
        <v>1324</v>
      </c>
      <c r="W21" s="4">
        <v>1</v>
      </c>
    </row>
    <row r="22" spans="1:26" ht="14.25" customHeight="1" x14ac:dyDescent="0.25">
      <c r="A22">
        <v>21</v>
      </c>
      <c r="B22" t="s">
        <v>1240</v>
      </c>
      <c r="C22" s="1">
        <v>44236.331944444442</v>
      </c>
      <c r="D22" t="s">
        <v>1241</v>
      </c>
      <c r="E22" t="s">
        <v>1325</v>
      </c>
      <c r="H22" t="s">
        <v>1326</v>
      </c>
      <c r="I22" t="s">
        <v>1253</v>
      </c>
      <c r="K22">
        <v>10</v>
      </c>
      <c r="L22" t="s">
        <v>1283</v>
      </c>
      <c r="M22" t="s">
        <v>1261</v>
      </c>
      <c r="N22" t="s">
        <v>1327</v>
      </c>
      <c r="O22" t="s">
        <v>1328</v>
      </c>
      <c r="P22" t="s">
        <v>1256</v>
      </c>
      <c r="Q22" s="13" t="s">
        <v>1329</v>
      </c>
    </row>
    <row r="23" spans="1:26" ht="14.25" customHeight="1" x14ac:dyDescent="0.25">
      <c r="A23">
        <v>22</v>
      </c>
      <c r="B23" t="s">
        <v>1240</v>
      </c>
      <c r="C23" s="1">
        <v>44236.332638888889</v>
      </c>
      <c r="D23" t="s">
        <v>1241</v>
      </c>
      <c r="E23" t="s">
        <v>1330</v>
      </c>
      <c r="H23" t="s">
        <v>1331</v>
      </c>
      <c r="I23" t="s">
        <v>1244</v>
      </c>
      <c r="K23">
        <v>15</v>
      </c>
      <c r="L23" t="s">
        <v>1245</v>
      </c>
      <c r="M23" t="s">
        <v>1261</v>
      </c>
      <c r="N23" t="s">
        <v>1269</v>
      </c>
      <c r="O23" t="s">
        <v>1263</v>
      </c>
      <c r="P23" t="s">
        <v>1264</v>
      </c>
      <c r="Q23" s="13" t="s">
        <v>1332</v>
      </c>
      <c r="S23" s="4">
        <v>1</v>
      </c>
    </row>
    <row r="24" spans="1:26" ht="14.25" customHeight="1" x14ac:dyDescent="0.25">
      <c r="A24">
        <v>23</v>
      </c>
      <c r="B24" t="s">
        <v>1240</v>
      </c>
      <c r="C24" s="1">
        <v>44236.332638888889</v>
      </c>
      <c r="D24" t="s">
        <v>1241</v>
      </c>
      <c r="E24" t="s">
        <v>1333</v>
      </c>
      <c r="F24" t="s">
        <v>1296</v>
      </c>
      <c r="G24" t="s">
        <v>1334</v>
      </c>
      <c r="H24" t="s">
        <v>1335</v>
      </c>
      <c r="I24" t="s">
        <v>1244</v>
      </c>
      <c r="L24" t="s">
        <v>1254</v>
      </c>
      <c r="M24" t="s">
        <v>1284</v>
      </c>
      <c r="N24" t="s">
        <v>1279</v>
      </c>
      <c r="O24" t="s">
        <v>1270</v>
      </c>
      <c r="P24" t="s">
        <v>1264</v>
      </c>
      <c r="Q24" s="13" t="s">
        <v>1336</v>
      </c>
      <c r="U24" s="4">
        <v>1</v>
      </c>
    </row>
    <row r="25" spans="1:26" ht="14.25" customHeight="1" x14ac:dyDescent="0.25">
      <c r="A25">
        <v>24</v>
      </c>
      <c r="B25" t="s">
        <v>1240</v>
      </c>
      <c r="C25" s="1">
        <v>44236.333333333336</v>
      </c>
      <c r="D25" t="s">
        <v>1241</v>
      </c>
      <c r="E25" t="s">
        <v>1337</v>
      </c>
      <c r="H25" t="s">
        <v>1338</v>
      </c>
      <c r="I25" t="s">
        <v>1244</v>
      </c>
      <c r="K25">
        <v>5</v>
      </c>
      <c r="L25" t="s">
        <v>1245</v>
      </c>
      <c r="M25" t="s">
        <v>1246</v>
      </c>
      <c r="N25" t="s">
        <v>1262</v>
      </c>
      <c r="O25" t="s">
        <v>1263</v>
      </c>
      <c r="P25" t="s">
        <v>1264</v>
      </c>
      <c r="Q25" s="13" t="s">
        <v>1339</v>
      </c>
    </row>
    <row r="26" spans="1:26" ht="14.25" customHeight="1" x14ac:dyDescent="0.25">
      <c r="A26">
        <v>25</v>
      </c>
      <c r="B26" t="s">
        <v>1240</v>
      </c>
      <c r="C26" s="1">
        <v>44236.331944444442</v>
      </c>
      <c r="D26" t="s">
        <v>1241</v>
      </c>
      <c r="E26" t="s">
        <v>1340</v>
      </c>
      <c r="H26" t="s">
        <v>1341</v>
      </c>
      <c r="I26" t="s">
        <v>1268</v>
      </c>
      <c r="K26">
        <v>4</v>
      </c>
      <c r="L26" t="s">
        <v>1283</v>
      </c>
      <c r="M26" t="s">
        <v>1284</v>
      </c>
      <c r="N26" t="s">
        <v>1279</v>
      </c>
      <c r="O26" t="s">
        <v>1270</v>
      </c>
      <c r="P26" t="s">
        <v>1256</v>
      </c>
      <c r="Q26" s="13" t="s">
        <v>1342</v>
      </c>
      <c r="S26" s="4">
        <v>1</v>
      </c>
      <c r="Z26" s="4">
        <v>1</v>
      </c>
    </row>
    <row r="27" spans="1:26" ht="14.25" customHeight="1" x14ac:dyDescent="0.25">
      <c r="A27">
        <v>26</v>
      </c>
      <c r="B27" t="s">
        <v>1240</v>
      </c>
      <c r="C27" s="1">
        <v>44236.331944444442</v>
      </c>
      <c r="D27" t="s">
        <v>1241</v>
      </c>
      <c r="E27" t="s">
        <v>1343</v>
      </c>
      <c r="H27" t="s">
        <v>1344</v>
      </c>
      <c r="I27" t="s">
        <v>1268</v>
      </c>
      <c r="K27">
        <v>10</v>
      </c>
      <c r="L27" t="s">
        <v>1283</v>
      </c>
      <c r="M27" t="s">
        <v>1284</v>
      </c>
      <c r="N27" t="s">
        <v>1269</v>
      </c>
      <c r="O27" t="s">
        <v>1270</v>
      </c>
      <c r="P27" t="s">
        <v>1264</v>
      </c>
    </row>
    <row r="28" spans="1:26" ht="14.25" customHeight="1" x14ac:dyDescent="0.25">
      <c r="A28">
        <v>27</v>
      </c>
      <c r="B28" t="s">
        <v>1240</v>
      </c>
      <c r="C28" s="1">
        <v>44236.334027777775</v>
      </c>
      <c r="D28" t="s">
        <v>1241</v>
      </c>
      <c r="E28" t="s">
        <v>1345</v>
      </c>
      <c r="F28" t="s">
        <v>1287</v>
      </c>
      <c r="H28" t="s">
        <v>1346</v>
      </c>
      <c r="I28" t="s">
        <v>1268</v>
      </c>
      <c r="K28">
        <v>19</v>
      </c>
      <c r="L28" t="s">
        <v>1278</v>
      </c>
      <c r="M28" t="s">
        <v>1284</v>
      </c>
      <c r="N28" t="s">
        <v>1269</v>
      </c>
      <c r="O28" t="s">
        <v>1270</v>
      </c>
      <c r="P28" t="s">
        <v>1256</v>
      </c>
      <c r="Q28" s="13" t="s">
        <v>1347</v>
      </c>
      <c r="U28" s="4">
        <v>1</v>
      </c>
    </row>
    <row r="29" spans="1:26" ht="14.25" customHeight="1" x14ac:dyDescent="0.25">
      <c r="A29">
        <v>28</v>
      </c>
      <c r="B29" t="s">
        <v>1240</v>
      </c>
      <c r="C29" s="1">
        <v>44236.333333333336</v>
      </c>
      <c r="D29" t="s">
        <v>1241</v>
      </c>
      <c r="E29" t="s">
        <v>1348</v>
      </c>
      <c r="F29" t="s">
        <v>1296</v>
      </c>
      <c r="G29" t="s">
        <v>1349</v>
      </c>
      <c r="H29" t="s">
        <v>114</v>
      </c>
      <c r="I29" t="s">
        <v>1244</v>
      </c>
      <c r="K29">
        <v>0</v>
      </c>
      <c r="L29" t="s">
        <v>1254</v>
      </c>
      <c r="M29" t="s">
        <v>1261</v>
      </c>
      <c r="N29" t="s">
        <v>1327</v>
      </c>
      <c r="O29" t="s">
        <v>1263</v>
      </c>
      <c r="P29" t="s">
        <v>1256</v>
      </c>
      <c r="Q29" s="13" t="s">
        <v>1350</v>
      </c>
      <c r="S29" s="4">
        <v>1</v>
      </c>
    </row>
    <row r="30" spans="1:26" ht="14.25" customHeight="1" x14ac:dyDescent="0.25">
      <c r="A30">
        <v>29</v>
      </c>
      <c r="B30" t="s">
        <v>1240</v>
      </c>
      <c r="C30" s="1">
        <v>44236.333333333336</v>
      </c>
      <c r="D30" t="s">
        <v>1241</v>
      </c>
      <c r="E30" t="s">
        <v>1351</v>
      </c>
      <c r="F30" t="s">
        <v>1296</v>
      </c>
      <c r="G30" t="s">
        <v>1352</v>
      </c>
      <c r="H30" t="s">
        <v>1353</v>
      </c>
      <c r="I30" t="s">
        <v>1260</v>
      </c>
      <c r="K30">
        <v>15</v>
      </c>
      <c r="L30" t="s">
        <v>1245</v>
      </c>
      <c r="M30" t="s">
        <v>1261</v>
      </c>
      <c r="N30" t="s">
        <v>1279</v>
      </c>
      <c r="O30" t="s">
        <v>1263</v>
      </c>
      <c r="P30" t="s">
        <v>1249</v>
      </c>
      <c r="Q30" s="13" t="s">
        <v>1354</v>
      </c>
      <c r="U30" s="4">
        <v>1</v>
      </c>
      <c r="W30" s="4">
        <v>1</v>
      </c>
    </row>
    <row r="31" spans="1:26" ht="14.25" customHeight="1" x14ac:dyDescent="0.25">
      <c r="A31">
        <v>30</v>
      </c>
      <c r="B31" t="s">
        <v>1240</v>
      </c>
      <c r="C31" s="1">
        <v>44236.336111111108</v>
      </c>
      <c r="D31" t="s">
        <v>1241</v>
      </c>
      <c r="E31" t="s">
        <v>1355</v>
      </c>
      <c r="F31" t="s">
        <v>1287</v>
      </c>
      <c r="I31" t="s">
        <v>1260</v>
      </c>
      <c r="K31">
        <v>50</v>
      </c>
      <c r="L31" t="s">
        <v>1283</v>
      </c>
      <c r="M31" t="s">
        <v>1284</v>
      </c>
      <c r="N31" t="s">
        <v>1279</v>
      </c>
      <c r="O31" t="s">
        <v>1328</v>
      </c>
      <c r="P31" t="s">
        <v>1356</v>
      </c>
    </row>
    <row r="32" spans="1:26" ht="14.25" customHeight="1" x14ac:dyDescent="0.25">
      <c r="A32">
        <v>31</v>
      </c>
      <c r="B32" t="s">
        <v>1240</v>
      </c>
      <c r="C32" s="1">
        <v>44236.335416666669</v>
      </c>
      <c r="D32" t="s">
        <v>1241</v>
      </c>
      <c r="E32" t="s">
        <v>1357</v>
      </c>
      <c r="H32" t="s">
        <v>1358</v>
      </c>
      <c r="I32" t="s">
        <v>1268</v>
      </c>
      <c r="K32">
        <v>20</v>
      </c>
      <c r="L32" t="s">
        <v>1278</v>
      </c>
      <c r="M32" t="s">
        <v>1246</v>
      </c>
      <c r="N32" t="s">
        <v>1269</v>
      </c>
      <c r="O32" t="s">
        <v>1248</v>
      </c>
      <c r="P32" t="s">
        <v>1256</v>
      </c>
      <c r="Q32" s="13" t="s">
        <v>1359</v>
      </c>
      <c r="S32" s="4">
        <v>1</v>
      </c>
    </row>
    <row r="33" spans="1:23" ht="14.25" customHeight="1" x14ac:dyDescent="0.25">
      <c r="A33">
        <v>32</v>
      </c>
      <c r="B33" t="s">
        <v>1240</v>
      </c>
      <c r="C33" s="1">
        <v>44236.336805555555</v>
      </c>
      <c r="D33" t="s">
        <v>1241</v>
      </c>
      <c r="E33" t="s">
        <v>1360</v>
      </c>
      <c r="H33" t="s">
        <v>1361</v>
      </c>
      <c r="I33" t="s">
        <v>1244</v>
      </c>
      <c r="K33">
        <v>10</v>
      </c>
      <c r="L33" t="s">
        <v>1362</v>
      </c>
      <c r="M33" t="s">
        <v>1284</v>
      </c>
      <c r="N33" t="s">
        <v>1269</v>
      </c>
      <c r="O33" t="s">
        <v>1270</v>
      </c>
      <c r="P33" t="s">
        <v>1249</v>
      </c>
      <c r="Q33" s="13" t="s">
        <v>1363</v>
      </c>
      <c r="T33" s="4">
        <v>1</v>
      </c>
    </row>
    <row r="34" spans="1:23" ht="14.25" customHeight="1" x14ac:dyDescent="0.25">
      <c r="A34">
        <v>33</v>
      </c>
      <c r="B34" t="s">
        <v>1240</v>
      </c>
      <c r="C34" s="1">
        <v>44236.337500000001</v>
      </c>
      <c r="D34" t="s">
        <v>1241</v>
      </c>
      <c r="E34" s="4" t="s">
        <v>1364</v>
      </c>
      <c r="H34" t="s">
        <v>696</v>
      </c>
      <c r="I34" t="s">
        <v>1244</v>
      </c>
      <c r="K34">
        <v>7</v>
      </c>
      <c r="L34" t="s">
        <v>1283</v>
      </c>
      <c r="M34" t="s">
        <v>1284</v>
      </c>
      <c r="N34" t="s">
        <v>1279</v>
      </c>
      <c r="O34" t="s">
        <v>1270</v>
      </c>
      <c r="P34" t="s">
        <v>1249</v>
      </c>
      <c r="Q34" s="13" t="s">
        <v>1365</v>
      </c>
      <c r="W34" s="4">
        <v>1</v>
      </c>
    </row>
    <row r="35" spans="1:23" ht="14.25" customHeight="1" x14ac:dyDescent="0.25">
      <c r="A35">
        <v>34</v>
      </c>
      <c r="B35" t="s">
        <v>1240</v>
      </c>
      <c r="C35" s="1">
        <v>44236.336111111108</v>
      </c>
      <c r="D35" t="s">
        <v>1241</v>
      </c>
      <c r="E35" t="s">
        <v>1366</v>
      </c>
      <c r="H35" t="s">
        <v>1367</v>
      </c>
      <c r="I35" t="s">
        <v>1253</v>
      </c>
      <c r="K35">
        <v>5</v>
      </c>
      <c r="L35" t="s">
        <v>1245</v>
      </c>
      <c r="M35" t="s">
        <v>1261</v>
      </c>
      <c r="N35" t="s">
        <v>1279</v>
      </c>
      <c r="O35" t="s">
        <v>1263</v>
      </c>
      <c r="P35" t="s">
        <v>1264</v>
      </c>
      <c r="Q35" s="13" t="s">
        <v>1368</v>
      </c>
      <c r="T35" s="4">
        <v>1</v>
      </c>
      <c r="U35" s="4">
        <v>1</v>
      </c>
      <c r="V35" s="4">
        <v>1</v>
      </c>
    </row>
    <row r="36" spans="1:23" ht="14.25" customHeight="1" x14ac:dyDescent="0.25">
      <c r="A36">
        <v>35</v>
      </c>
      <c r="B36" t="s">
        <v>1240</v>
      </c>
      <c r="C36" s="1">
        <v>44236.338888888888</v>
      </c>
      <c r="D36" t="s">
        <v>1241</v>
      </c>
      <c r="E36" t="s">
        <v>1369</v>
      </c>
      <c r="F36" t="s">
        <v>1287</v>
      </c>
      <c r="H36" t="s">
        <v>1370</v>
      </c>
      <c r="I36" t="s">
        <v>1253</v>
      </c>
      <c r="K36">
        <v>21</v>
      </c>
      <c r="L36" t="s">
        <v>1254</v>
      </c>
      <c r="M36" t="s">
        <v>1284</v>
      </c>
      <c r="N36" t="s">
        <v>1279</v>
      </c>
      <c r="O36" t="s">
        <v>1371</v>
      </c>
      <c r="P36" t="s">
        <v>1356</v>
      </c>
      <c r="Q36" s="13" t="s">
        <v>1372</v>
      </c>
    </row>
    <row r="37" spans="1:23" ht="14.25" customHeight="1" x14ac:dyDescent="0.25">
      <c r="A37">
        <v>36</v>
      </c>
      <c r="B37" t="s">
        <v>1240</v>
      </c>
      <c r="C37" s="1">
        <v>44236.338194444441</v>
      </c>
      <c r="D37" t="s">
        <v>1241</v>
      </c>
      <c r="E37" t="s">
        <v>1373</v>
      </c>
      <c r="H37" t="s">
        <v>1374</v>
      </c>
      <c r="I37" t="s">
        <v>1244</v>
      </c>
      <c r="K37">
        <v>0</v>
      </c>
      <c r="L37" t="s">
        <v>1245</v>
      </c>
      <c r="M37" t="s">
        <v>1246</v>
      </c>
      <c r="N37" t="s">
        <v>1247</v>
      </c>
      <c r="O37" t="s">
        <v>1263</v>
      </c>
      <c r="P37" t="s">
        <v>1264</v>
      </c>
      <c r="Q37" s="13" t="s">
        <v>1375</v>
      </c>
      <c r="S37" s="4">
        <v>1</v>
      </c>
    </row>
    <row r="38" spans="1:23" ht="14.25" customHeight="1" x14ac:dyDescent="0.25">
      <c r="A38">
        <v>37</v>
      </c>
      <c r="B38" t="s">
        <v>1240</v>
      </c>
      <c r="C38" s="1">
        <v>44236.339583333334</v>
      </c>
      <c r="D38" t="s">
        <v>1241</v>
      </c>
      <c r="E38" t="s">
        <v>1376</v>
      </c>
      <c r="H38" t="s">
        <v>1377</v>
      </c>
      <c r="I38" t="s">
        <v>1268</v>
      </c>
      <c r="K38">
        <v>1</v>
      </c>
      <c r="L38" t="s">
        <v>1254</v>
      </c>
      <c r="M38" t="s">
        <v>1246</v>
      </c>
      <c r="N38" t="s">
        <v>1269</v>
      </c>
      <c r="O38" t="s">
        <v>1263</v>
      </c>
      <c r="P38" t="s">
        <v>1264</v>
      </c>
    </row>
    <row r="39" spans="1:23" ht="14.25" customHeight="1" x14ac:dyDescent="0.25">
      <c r="A39">
        <v>38</v>
      </c>
      <c r="B39" t="s">
        <v>1240</v>
      </c>
      <c r="C39" s="1">
        <v>44236.337500000001</v>
      </c>
      <c r="D39" t="s">
        <v>1241</v>
      </c>
      <c r="E39" t="s">
        <v>1378</v>
      </c>
      <c r="F39" t="s">
        <v>1379</v>
      </c>
      <c r="H39" s="4" t="s">
        <v>1380</v>
      </c>
      <c r="I39" t="s">
        <v>1268</v>
      </c>
      <c r="K39">
        <v>5</v>
      </c>
      <c r="L39" t="s">
        <v>1278</v>
      </c>
      <c r="M39" t="s">
        <v>1261</v>
      </c>
      <c r="N39" t="s">
        <v>1279</v>
      </c>
      <c r="O39" t="s">
        <v>1263</v>
      </c>
      <c r="P39" t="s">
        <v>1264</v>
      </c>
      <c r="Q39" s="13" t="s">
        <v>1381</v>
      </c>
      <c r="W39" s="4">
        <v>1</v>
      </c>
    </row>
    <row r="40" spans="1:23" ht="14.25" customHeight="1" x14ac:dyDescent="0.25">
      <c r="A40">
        <v>39</v>
      </c>
      <c r="B40" t="s">
        <v>1240</v>
      </c>
      <c r="C40" s="1">
        <v>44236.338888888888</v>
      </c>
      <c r="D40" t="s">
        <v>1241</v>
      </c>
      <c r="E40" t="s">
        <v>1382</v>
      </c>
      <c r="H40" t="s">
        <v>1383</v>
      </c>
      <c r="I40" t="s">
        <v>1244</v>
      </c>
      <c r="K40">
        <v>19</v>
      </c>
      <c r="L40" t="s">
        <v>1283</v>
      </c>
      <c r="M40" t="s">
        <v>1261</v>
      </c>
      <c r="N40" t="s">
        <v>1269</v>
      </c>
      <c r="O40" t="s">
        <v>1270</v>
      </c>
      <c r="P40" t="s">
        <v>1249</v>
      </c>
      <c r="Q40" s="13" t="s">
        <v>1384</v>
      </c>
      <c r="T40" s="4">
        <v>1</v>
      </c>
    </row>
    <row r="41" spans="1:23" ht="14.25" customHeight="1" x14ac:dyDescent="0.25">
      <c r="A41">
        <v>40</v>
      </c>
      <c r="B41" t="s">
        <v>1240</v>
      </c>
      <c r="C41" s="1">
        <v>44236.339583333334</v>
      </c>
      <c r="D41" t="s">
        <v>1241</v>
      </c>
      <c r="E41" s="4" t="s">
        <v>1385</v>
      </c>
      <c r="I41" t="s">
        <v>1244</v>
      </c>
      <c r="K41">
        <v>18</v>
      </c>
      <c r="L41" t="s">
        <v>1254</v>
      </c>
      <c r="M41" t="s">
        <v>1284</v>
      </c>
      <c r="N41" t="s">
        <v>1279</v>
      </c>
      <c r="O41" t="s">
        <v>1263</v>
      </c>
      <c r="P41" t="s">
        <v>1256</v>
      </c>
    </row>
    <row r="42" spans="1:23" ht="14.25" customHeight="1" x14ac:dyDescent="0.25">
      <c r="A42">
        <v>41</v>
      </c>
      <c r="B42" t="s">
        <v>1240</v>
      </c>
      <c r="C42" s="1">
        <v>44236.338888888888</v>
      </c>
      <c r="D42" t="s">
        <v>1241</v>
      </c>
      <c r="E42" t="s">
        <v>1386</v>
      </c>
      <c r="H42" t="s">
        <v>1387</v>
      </c>
      <c r="I42" t="s">
        <v>1268</v>
      </c>
      <c r="L42" t="s">
        <v>1245</v>
      </c>
      <c r="M42" t="s">
        <v>1261</v>
      </c>
      <c r="N42" t="s">
        <v>1262</v>
      </c>
      <c r="O42" t="s">
        <v>1263</v>
      </c>
      <c r="P42" t="s">
        <v>1264</v>
      </c>
      <c r="Q42" s="13" t="s">
        <v>1388</v>
      </c>
      <c r="W42" s="4">
        <v>1</v>
      </c>
    </row>
    <row r="43" spans="1:23" ht="14.25" customHeight="1" x14ac:dyDescent="0.25">
      <c r="A43">
        <v>42</v>
      </c>
      <c r="B43" t="s">
        <v>1240</v>
      </c>
      <c r="C43" s="1">
        <v>44236.338888888888</v>
      </c>
      <c r="D43" t="s">
        <v>1241</v>
      </c>
      <c r="E43" t="s">
        <v>1389</v>
      </c>
      <c r="H43" t="s">
        <v>1390</v>
      </c>
      <c r="I43" t="s">
        <v>1253</v>
      </c>
      <c r="K43">
        <v>3</v>
      </c>
      <c r="L43" t="s">
        <v>1245</v>
      </c>
      <c r="M43" t="s">
        <v>1284</v>
      </c>
      <c r="N43" t="s">
        <v>1279</v>
      </c>
      <c r="O43" t="s">
        <v>1263</v>
      </c>
      <c r="P43" t="s">
        <v>1264</v>
      </c>
      <c r="Q43" s="13" t="s">
        <v>1391</v>
      </c>
      <c r="U43" s="4">
        <v>1</v>
      </c>
    </row>
    <row r="44" spans="1:23" ht="14.25" customHeight="1" x14ac:dyDescent="0.25">
      <c r="A44">
        <v>43</v>
      </c>
      <c r="B44" t="s">
        <v>1240</v>
      </c>
      <c r="C44" s="1">
        <v>44236.339583333334</v>
      </c>
      <c r="D44" t="s">
        <v>1241</v>
      </c>
      <c r="E44" t="s">
        <v>1392</v>
      </c>
      <c r="F44" t="s">
        <v>1296</v>
      </c>
      <c r="G44" t="s">
        <v>1393</v>
      </c>
      <c r="H44" t="s">
        <v>1394</v>
      </c>
      <c r="I44" t="s">
        <v>1253</v>
      </c>
      <c r="K44">
        <v>2</v>
      </c>
      <c r="L44" t="s">
        <v>1245</v>
      </c>
      <c r="M44" t="s">
        <v>1246</v>
      </c>
      <c r="N44" t="s">
        <v>1262</v>
      </c>
      <c r="O44" t="s">
        <v>1270</v>
      </c>
      <c r="P44" t="s">
        <v>1249</v>
      </c>
      <c r="Q44" s="13" t="s">
        <v>1395</v>
      </c>
    </row>
    <row r="45" spans="1:23" ht="14.25" customHeight="1" x14ac:dyDescent="0.25">
      <c r="A45">
        <v>44</v>
      </c>
      <c r="B45" t="s">
        <v>1240</v>
      </c>
      <c r="C45" s="1">
        <v>44236.339583333334</v>
      </c>
      <c r="D45" t="s">
        <v>1241</v>
      </c>
      <c r="E45" t="s">
        <v>1396</v>
      </c>
      <c r="K45">
        <v>70</v>
      </c>
      <c r="L45" t="s">
        <v>1362</v>
      </c>
      <c r="M45" t="s">
        <v>1284</v>
      </c>
      <c r="N45" t="s">
        <v>1269</v>
      </c>
      <c r="O45" t="s">
        <v>1263</v>
      </c>
      <c r="P45" t="s">
        <v>1264</v>
      </c>
    </row>
    <row r="46" spans="1:23" ht="14.25" customHeight="1" x14ac:dyDescent="0.25">
      <c r="A46">
        <v>45</v>
      </c>
      <c r="B46" t="s">
        <v>1240</v>
      </c>
      <c r="C46" s="1">
        <v>44236.34097222222</v>
      </c>
      <c r="D46" t="s">
        <v>1241</v>
      </c>
      <c r="E46" t="s">
        <v>1397</v>
      </c>
      <c r="H46" t="s">
        <v>1398</v>
      </c>
      <c r="I46" t="s">
        <v>1244</v>
      </c>
      <c r="L46" t="s">
        <v>1245</v>
      </c>
      <c r="M46" t="s">
        <v>1261</v>
      </c>
      <c r="N46" t="s">
        <v>1269</v>
      </c>
      <c r="O46" t="s">
        <v>1270</v>
      </c>
      <c r="P46" t="s">
        <v>1249</v>
      </c>
      <c r="Q46" s="13" t="s">
        <v>1399</v>
      </c>
      <c r="T46" s="4">
        <v>1</v>
      </c>
    </row>
    <row r="47" spans="1:23" ht="14.25" customHeight="1" x14ac:dyDescent="0.25">
      <c r="A47">
        <v>46</v>
      </c>
      <c r="B47" t="s">
        <v>1240</v>
      </c>
      <c r="C47" s="1">
        <v>44236.34097222222</v>
      </c>
      <c r="D47" t="s">
        <v>1241</v>
      </c>
      <c r="E47" t="s">
        <v>1400</v>
      </c>
      <c r="H47" t="s">
        <v>1401</v>
      </c>
      <c r="I47" t="s">
        <v>1260</v>
      </c>
      <c r="K47">
        <v>1</v>
      </c>
      <c r="L47" t="s">
        <v>1283</v>
      </c>
      <c r="M47" t="s">
        <v>1284</v>
      </c>
      <c r="N47" t="s">
        <v>1279</v>
      </c>
      <c r="O47" t="s">
        <v>1263</v>
      </c>
      <c r="P47" t="s">
        <v>1264</v>
      </c>
      <c r="Q47" s="13" t="s">
        <v>1402</v>
      </c>
      <c r="T47" s="4">
        <v>1</v>
      </c>
    </row>
    <row r="48" spans="1:23" ht="14.25" customHeight="1" x14ac:dyDescent="0.25">
      <c r="A48">
        <v>47</v>
      </c>
      <c r="B48" t="s">
        <v>1240</v>
      </c>
      <c r="C48" s="1">
        <v>44236.341666666667</v>
      </c>
      <c r="D48" t="s">
        <v>1241</v>
      </c>
      <c r="E48" t="s">
        <v>1403</v>
      </c>
      <c r="F48" t="s">
        <v>1404</v>
      </c>
      <c r="H48" t="s">
        <v>1405</v>
      </c>
      <c r="I48" t="s">
        <v>1268</v>
      </c>
      <c r="K48">
        <v>10</v>
      </c>
      <c r="L48" t="s">
        <v>1278</v>
      </c>
      <c r="M48" t="s">
        <v>1261</v>
      </c>
      <c r="N48" t="s">
        <v>1279</v>
      </c>
      <c r="O48" t="s">
        <v>1270</v>
      </c>
      <c r="P48" t="s">
        <v>1256</v>
      </c>
      <c r="Q48" s="13" t="s">
        <v>1406</v>
      </c>
      <c r="W48" s="4">
        <v>1</v>
      </c>
    </row>
    <row r="49" spans="1:23" ht="14.25" customHeight="1" x14ac:dyDescent="0.25">
      <c r="A49">
        <v>48</v>
      </c>
      <c r="B49" t="s">
        <v>1240</v>
      </c>
      <c r="C49" s="1">
        <v>44236.341666666667</v>
      </c>
      <c r="D49" t="s">
        <v>1241</v>
      </c>
      <c r="E49" t="s">
        <v>1407</v>
      </c>
      <c r="I49" t="s">
        <v>1260</v>
      </c>
      <c r="L49" t="s">
        <v>1254</v>
      </c>
      <c r="M49" t="s">
        <v>1261</v>
      </c>
      <c r="N49" t="s">
        <v>1269</v>
      </c>
      <c r="O49" t="s">
        <v>1263</v>
      </c>
      <c r="P49" t="s">
        <v>1249</v>
      </c>
      <c r="Q49" s="13" t="s">
        <v>1408</v>
      </c>
      <c r="T49" s="4">
        <v>1</v>
      </c>
    </row>
    <row r="50" spans="1:23" ht="14.25" customHeight="1" x14ac:dyDescent="0.25">
      <c r="A50">
        <v>49</v>
      </c>
      <c r="B50" t="s">
        <v>1240</v>
      </c>
      <c r="C50" s="1">
        <v>44236.340277777781</v>
      </c>
      <c r="D50" t="s">
        <v>1241</v>
      </c>
      <c r="E50" t="s">
        <v>1409</v>
      </c>
      <c r="H50" t="s">
        <v>1410</v>
      </c>
      <c r="I50" t="s">
        <v>1268</v>
      </c>
      <c r="K50">
        <v>15</v>
      </c>
      <c r="L50" t="s">
        <v>1283</v>
      </c>
      <c r="M50" t="s">
        <v>1261</v>
      </c>
      <c r="N50" t="s">
        <v>1269</v>
      </c>
      <c r="O50" t="s">
        <v>1263</v>
      </c>
      <c r="P50" t="s">
        <v>1264</v>
      </c>
      <c r="Q50" s="13" t="s">
        <v>1411</v>
      </c>
      <c r="U50" s="4">
        <v>1</v>
      </c>
    </row>
    <row r="51" spans="1:23" ht="14.25" customHeight="1" x14ac:dyDescent="0.25">
      <c r="A51">
        <v>50</v>
      </c>
      <c r="B51" t="s">
        <v>1240</v>
      </c>
      <c r="C51" s="1">
        <v>44236.34375</v>
      </c>
      <c r="D51" t="s">
        <v>1241</v>
      </c>
      <c r="E51" t="s">
        <v>1412</v>
      </c>
      <c r="I51" t="s">
        <v>1244</v>
      </c>
      <c r="K51">
        <v>35</v>
      </c>
      <c r="L51" t="s">
        <v>1362</v>
      </c>
      <c r="M51" t="s">
        <v>1261</v>
      </c>
      <c r="N51" t="s">
        <v>1269</v>
      </c>
      <c r="O51" t="s">
        <v>1270</v>
      </c>
      <c r="P51" t="s">
        <v>1264</v>
      </c>
    </row>
    <row r="52" spans="1:23" ht="14.25" customHeight="1" x14ac:dyDescent="0.25">
      <c r="A52">
        <v>51</v>
      </c>
      <c r="B52" t="s">
        <v>1240</v>
      </c>
      <c r="C52" s="1">
        <v>44236.34375</v>
      </c>
      <c r="D52" t="s">
        <v>1241</v>
      </c>
      <c r="E52" t="s">
        <v>1413</v>
      </c>
      <c r="I52" t="s">
        <v>1244</v>
      </c>
      <c r="K52">
        <v>7</v>
      </c>
      <c r="L52" t="s">
        <v>1254</v>
      </c>
      <c r="M52" t="s">
        <v>1284</v>
      </c>
      <c r="N52" t="s">
        <v>1269</v>
      </c>
      <c r="O52" t="s">
        <v>1248</v>
      </c>
      <c r="P52" t="s">
        <v>1256</v>
      </c>
    </row>
    <row r="53" spans="1:23" ht="14.25" customHeight="1" x14ac:dyDescent="0.25">
      <c r="A53">
        <v>52</v>
      </c>
      <c r="B53" t="s">
        <v>1240</v>
      </c>
      <c r="C53" s="1">
        <v>44236.342361111114</v>
      </c>
      <c r="D53" t="s">
        <v>1241</v>
      </c>
      <c r="E53" t="s">
        <v>1414</v>
      </c>
      <c r="H53" t="s">
        <v>1415</v>
      </c>
      <c r="I53" t="s">
        <v>1253</v>
      </c>
      <c r="K53">
        <v>40</v>
      </c>
      <c r="L53" t="s">
        <v>1283</v>
      </c>
      <c r="M53" t="s">
        <v>1246</v>
      </c>
      <c r="N53" t="s">
        <v>1269</v>
      </c>
      <c r="O53" t="s">
        <v>1248</v>
      </c>
      <c r="P53" t="s">
        <v>1256</v>
      </c>
      <c r="Q53" s="13" t="s">
        <v>1416</v>
      </c>
      <c r="R53" s="4">
        <v>1</v>
      </c>
    </row>
    <row r="54" spans="1:23" ht="14.25" customHeight="1" x14ac:dyDescent="0.25">
      <c r="A54">
        <v>53</v>
      </c>
      <c r="B54" t="s">
        <v>1240</v>
      </c>
      <c r="C54" s="1">
        <v>44236.343055555553</v>
      </c>
      <c r="D54" t="s">
        <v>1241</v>
      </c>
      <c r="E54" t="s">
        <v>1417</v>
      </c>
      <c r="H54" t="s">
        <v>114</v>
      </c>
      <c r="I54" t="s">
        <v>1244</v>
      </c>
      <c r="K54">
        <v>2</v>
      </c>
      <c r="L54" t="s">
        <v>1245</v>
      </c>
      <c r="M54" t="s">
        <v>1261</v>
      </c>
      <c r="N54" t="s">
        <v>1269</v>
      </c>
      <c r="O54" t="s">
        <v>1248</v>
      </c>
      <c r="P54" t="s">
        <v>1256</v>
      </c>
      <c r="Q54" s="13" t="s">
        <v>1418</v>
      </c>
      <c r="S54" s="4">
        <v>1</v>
      </c>
    </row>
    <row r="55" spans="1:23" ht="14.25" customHeight="1" x14ac:dyDescent="0.25">
      <c r="A55">
        <v>54</v>
      </c>
      <c r="B55" t="s">
        <v>1240</v>
      </c>
      <c r="C55" s="1">
        <v>44236.344444444447</v>
      </c>
      <c r="D55" t="s">
        <v>1241</v>
      </c>
      <c r="E55" t="s">
        <v>1419</v>
      </c>
      <c r="F55" t="s">
        <v>1287</v>
      </c>
      <c r="H55" t="s">
        <v>1420</v>
      </c>
      <c r="I55" t="s">
        <v>1244</v>
      </c>
      <c r="L55" t="s">
        <v>1245</v>
      </c>
      <c r="M55" t="s">
        <v>1261</v>
      </c>
      <c r="N55" t="s">
        <v>1269</v>
      </c>
      <c r="O55" t="s">
        <v>1263</v>
      </c>
      <c r="P55" t="s">
        <v>1264</v>
      </c>
    </row>
    <row r="56" spans="1:23" ht="14.25" customHeight="1" x14ac:dyDescent="0.25">
      <c r="A56">
        <v>55</v>
      </c>
      <c r="B56" t="s">
        <v>1240</v>
      </c>
      <c r="C56" s="1">
        <v>44236.34375</v>
      </c>
      <c r="D56" t="s">
        <v>1241</v>
      </c>
      <c r="E56" t="s">
        <v>1421</v>
      </c>
      <c r="H56" t="s">
        <v>1422</v>
      </c>
      <c r="I56" t="s">
        <v>1244</v>
      </c>
      <c r="K56">
        <v>21</v>
      </c>
      <c r="L56" t="s">
        <v>1245</v>
      </c>
      <c r="M56" t="s">
        <v>1261</v>
      </c>
      <c r="N56" t="s">
        <v>1269</v>
      </c>
      <c r="O56" t="s">
        <v>1263</v>
      </c>
      <c r="P56" t="s">
        <v>1264</v>
      </c>
      <c r="Q56" s="13" t="s">
        <v>1423</v>
      </c>
      <c r="W56" s="4">
        <v>1</v>
      </c>
    </row>
    <row r="57" spans="1:23" ht="14.25" customHeight="1" x14ac:dyDescent="0.25">
      <c r="A57">
        <v>56</v>
      </c>
      <c r="B57" t="s">
        <v>1240</v>
      </c>
      <c r="C57" s="1">
        <v>44236.34097222222</v>
      </c>
      <c r="D57" t="s">
        <v>1241</v>
      </c>
      <c r="E57" t="s">
        <v>1424</v>
      </c>
      <c r="F57" t="s">
        <v>1296</v>
      </c>
      <c r="G57" t="s">
        <v>1425</v>
      </c>
      <c r="H57" t="s">
        <v>1426</v>
      </c>
      <c r="I57" t="s">
        <v>1268</v>
      </c>
      <c r="K57">
        <v>10</v>
      </c>
      <c r="L57" t="s">
        <v>1245</v>
      </c>
      <c r="M57" t="s">
        <v>1284</v>
      </c>
      <c r="N57" t="s">
        <v>1279</v>
      </c>
      <c r="O57" t="s">
        <v>1263</v>
      </c>
      <c r="P57" t="s">
        <v>1264</v>
      </c>
      <c r="Q57" s="13" t="s">
        <v>1427</v>
      </c>
      <c r="U57" s="4">
        <v>1</v>
      </c>
    </row>
    <row r="58" spans="1:23" ht="14.25" customHeight="1" x14ac:dyDescent="0.25">
      <c r="A58">
        <v>57</v>
      </c>
      <c r="B58" t="s">
        <v>1240</v>
      </c>
      <c r="C58" s="1">
        <v>44236.343055555553</v>
      </c>
      <c r="D58" t="s">
        <v>1241</v>
      </c>
      <c r="E58" t="s">
        <v>1428</v>
      </c>
      <c r="F58" t="s">
        <v>1296</v>
      </c>
      <c r="G58" t="s">
        <v>1429</v>
      </c>
      <c r="K58">
        <v>10</v>
      </c>
      <c r="L58" t="s">
        <v>1245</v>
      </c>
      <c r="M58" t="s">
        <v>1430</v>
      </c>
      <c r="N58" t="s">
        <v>1327</v>
      </c>
      <c r="O58" t="s">
        <v>1270</v>
      </c>
      <c r="P58" t="s">
        <v>1249</v>
      </c>
    </row>
    <row r="59" spans="1:23" ht="14.25" customHeight="1" x14ac:dyDescent="0.25">
      <c r="A59">
        <v>58</v>
      </c>
      <c r="B59" t="s">
        <v>1240</v>
      </c>
      <c r="C59" s="1">
        <v>44236.34375</v>
      </c>
      <c r="D59" t="s">
        <v>1241</v>
      </c>
      <c r="E59" t="s">
        <v>1431</v>
      </c>
      <c r="F59" t="s">
        <v>1296</v>
      </c>
      <c r="G59" t="s">
        <v>1432</v>
      </c>
      <c r="H59" t="s">
        <v>1433</v>
      </c>
      <c r="I59" t="s">
        <v>1253</v>
      </c>
      <c r="L59" t="s">
        <v>1283</v>
      </c>
      <c r="M59" t="s">
        <v>1246</v>
      </c>
      <c r="N59" t="s">
        <v>1262</v>
      </c>
      <c r="O59" t="s">
        <v>1263</v>
      </c>
      <c r="P59" t="s">
        <v>1264</v>
      </c>
      <c r="Q59" s="13" t="s">
        <v>1434</v>
      </c>
    </row>
    <row r="60" spans="1:23" ht="14.25" customHeight="1" x14ac:dyDescent="0.25">
      <c r="A60">
        <v>60</v>
      </c>
      <c r="B60" t="s">
        <v>1240</v>
      </c>
      <c r="C60" s="1">
        <v>44236.341666666667</v>
      </c>
      <c r="D60" t="s">
        <v>1241</v>
      </c>
      <c r="E60" t="s">
        <v>1435</v>
      </c>
      <c r="H60" t="s">
        <v>1436</v>
      </c>
      <c r="I60" t="s">
        <v>1244</v>
      </c>
      <c r="K60">
        <v>0</v>
      </c>
      <c r="L60" t="s">
        <v>1245</v>
      </c>
      <c r="M60" t="s">
        <v>1261</v>
      </c>
      <c r="N60" t="s">
        <v>1327</v>
      </c>
      <c r="O60" t="s">
        <v>1248</v>
      </c>
      <c r="P60" t="s">
        <v>1256</v>
      </c>
      <c r="Q60" s="13" t="s">
        <v>1437</v>
      </c>
    </row>
    <row r="61" spans="1:23" ht="14.25" customHeight="1" x14ac:dyDescent="0.25">
      <c r="A61">
        <v>61</v>
      </c>
      <c r="B61" t="s">
        <v>1240</v>
      </c>
      <c r="C61" s="1">
        <v>44236.345138888886</v>
      </c>
      <c r="D61" t="s">
        <v>1241</v>
      </c>
      <c r="E61" t="s">
        <v>1438</v>
      </c>
      <c r="H61" t="s">
        <v>1439</v>
      </c>
      <c r="I61" t="s">
        <v>1260</v>
      </c>
      <c r="K61">
        <v>10</v>
      </c>
      <c r="L61" t="s">
        <v>1283</v>
      </c>
      <c r="M61" t="s">
        <v>1284</v>
      </c>
      <c r="N61" t="s">
        <v>1279</v>
      </c>
      <c r="O61" t="s">
        <v>1270</v>
      </c>
      <c r="P61" t="s">
        <v>1249</v>
      </c>
      <c r="Q61" s="13" t="s">
        <v>1440</v>
      </c>
      <c r="U61" s="4">
        <v>1</v>
      </c>
      <c r="V61" s="4">
        <v>1</v>
      </c>
    </row>
    <row r="62" spans="1:23" ht="14.25" customHeight="1" x14ac:dyDescent="0.25">
      <c r="A62">
        <v>62</v>
      </c>
      <c r="B62" t="s">
        <v>1240</v>
      </c>
      <c r="C62" s="1">
        <v>44236.34652777778</v>
      </c>
      <c r="D62" t="s">
        <v>1241</v>
      </c>
      <c r="E62" t="s">
        <v>1441</v>
      </c>
      <c r="F62" t="s">
        <v>1442</v>
      </c>
      <c r="H62" t="s">
        <v>1443</v>
      </c>
      <c r="I62" t="s">
        <v>1253</v>
      </c>
      <c r="K62">
        <v>4</v>
      </c>
      <c r="L62" t="s">
        <v>1254</v>
      </c>
      <c r="M62" t="s">
        <v>1246</v>
      </c>
      <c r="N62" t="s">
        <v>1269</v>
      </c>
      <c r="O62" t="s">
        <v>1263</v>
      </c>
      <c r="P62" t="s">
        <v>1256</v>
      </c>
      <c r="Q62" s="13" t="s">
        <v>1444</v>
      </c>
      <c r="U62" s="4">
        <v>1</v>
      </c>
    </row>
    <row r="63" spans="1:23" ht="14.25" customHeight="1" x14ac:dyDescent="0.25">
      <c r="A63">
        <v>63</v>
      </c>
      <c r="B63" t="s">
        <v>1240</v>
      </c>
      <c r="C63" s="1">
        <v>44236.344444444447</v>
      </c>
      <c r="D63" t="s">
        <v>1241</v>
      </c>
      <c r="E63" s="4" t="s">
        <v>1445</v>
      </c>
      <c r="H63" t="s">
        <v>1446</v>
      </c>
      <c r="I63" t="s">
        <v>1268</v>
      </c>
      <c r="K63">
        <v>40</v>
      </c>
      <c r="L63" t="s">
        <v>1278</v>
      </c>
      <c r="M63" t="s">
        <v>1284</v>
      </c>
      <c r="N63" t="s">
        <v>1279</v>
      </c>
      <c r="O63" t="s">
        <v>1270</v>
      </c>
      <c r="P63" t="s">
        <v>1264</v>
      </c>
      <c r="Q63" s="13" t="s">
        <v>1447</v>
      </c>
      <c r="W63" s="4">
        <v>1</v>
      </c>
    </row>
    <row r="64" spans="1:23" ht="14.25" customHeight="1" x14ac:dyDescent="0.25">
      <c r="A64">
        <v>64</v>
      </c>
      <c r="C64" s="1">
        <v>44236.345833333333</v>
      </c>
      <c r="D64" t="s">
        <v>1241</v>
      </c>
      <c r="E64" t="s">
        <v>1448</v>
      </c>
      <c r="H64" t="s">
        <v>1449</v>
      </c>
      <c r="I64" t="s">
        <v>1253</v>
      </c>
      <c r="K64">
        <v>49</v>
      </c>
      <c r="L64" t="s">
        <v>1245</v>
      </c>
      <c r="M64" t="s">
        <v>1430</v>
      </c>
      <c r="N64" t="s">
        <v>1327</v>
      </c>
      <c r="O64" t="s">
        <v>1263</v>
      </c>
      <c r="P64" t="s">
        <v>1264</v>
      </c>
      <c r="Q64" s="13" t="s">
        <v>1450</v>
      </c>
    </row>
    <row r="65" spans="1:26" ht="14.25" customHeight="1" x14ac:dyDescent="0.25">
      <c r="A65">
        <v>65</v>
      </c>
      <c r="C65" s="1">
        <v>44236.34652777778</v>
      </c>
      <c r="D65" t="s">
        <v>1241</v>
      </c>
      <c r="E65" t="s">
        <v>1451</v>
      </c>
      <c r="H65" t="s">
        <v>1452</v>
      </c>
      <c r="I65" t="s">
        <v>1268</v>
      </c>
      <c r="K65">
        <v>5</v>
      </c>
      <c r="L65" t="s">
        <v>1254</v>
      </c>
      <c r="M65" t="s">
        <v>1246</v>
      </c>
      <c r="N65" t="s">
        <v>1269</v>
      </c>
      <c r="O65" t="s">
        <v>1263</v>
      </c>
      <c r="P65" t="s">
        <v>1256</v>
      </c>
      <c r="Q65" s="13" t="s">
        <v>1453</v>
      </c>
      <c r="S65" s="4">
        <v>1</v>
      </c>
      <c r="V65" s="4">
        <v>1</v>
      </c>
    </row>
    <row r="66" spans="1:26" ht="14.25" customHeight="1" x14ac:dyDescent="0.25">
      <c r="A66">
        <v>66</v>
      </c>
      <c r="C66" s="1">
        <v>44236.34652777778</v>
      </c>
      <c r="D66" t="s">
        <v>1241</v>
      </c>
      <c r="E66" t="s">
        <v>1454</v>
      </c>
      <c r="F66" t="s">
        <v>1287</v>
      </c>
      <c r="H66" t="s">
        <v>1455</v>
      </c>
      <c r="I66" t="s">
        <v>1244</v>
      </c>
      <c r="K66">
        <v>10</v>
      </c>
      <c r="L66" t="s">
        <v>1283</v>
      </c>
      <c r="M66" t="s">
        <v>1246</v>
      </c>
      <c r="N66" t="s">
        <v>1262</v>
      </c>
      <c r="O66" t="s">
        <v>1270</v>
      </c>
      <c r="P66" t="s">
        <v>1264</v>
      </c>
      <c r="Q66" s="13" t="s">
        <v>1456</v>
      </c>
    </row>
    <row r="67" spans="1:26" ht="14.25" customHeight="1" x14ac:dyDescent="0.25">
      <c r="A67">
        <v>67</v>
      </c>
      <c r="C67" s="1">
        <v>44236.34652777778</v>
      </c>
      <c r="D67" t="s">
        <v>1241</v>
      </c>
      <c r="E67" t="s">
        <v>1457</v>
      </c>
      <c r="H67" t="s">
        <v>114</v>
      </c>
      <c r="I67" t="s">
        <v>1244</v>
      </c>
      <c r="K67">
        <v>8</v>
      </c>
      <c r="L67" t="s">
        <v>1254</v>
      </c>
      <c r="M67" t="s">
        <v>1261</v>
      </c>
      <c r="N67" t="s">
        <v>1269</v>
      </c>
      <c r="O67" t="s">
        <v>1263</v>
      </c>
      <c r="P67" t="s">
        <v>1256</v>
      </c>
      <c r="Q67" s="13" t="s">
        <v>1458</v>
      </c>
      <c r="W67" s="4">
        <v>1</v>
      </c>
    </row>
    <row r="68" spans="1:26" ht="14.25" customHeight="1" x14ac:dyDescent="0.25">
      <c r="A68">
        <v>68</v>
      </c>
      <c r="C68" s="1">
        <v>44236.347222222219</v>
      </c>
      <c r="D68" t="s">
        <v>1241</v>
      </c>
      <c r="E68" t="s">
        <v>1459</v>
      </c>
      <c r="H68" t="s">
        <v>1460</v>
      </c>
      <c r="I68" t="s">
        <v>1260</v>
      </c>
      <c r="K68">
        <v>0</v>
      </c>
      <c r="L68" t="s">
        <v>1283</v>
      </c>
      <c r="M68" t="s">
        <v>1261</v>
      </c>
      <c r="N68" t="s">
        <v>1269</v>
      </c>
      <c r="O68" t="s">
        <v>1263</v>
      </c>
      <c r="P68" t="s">
        <v>1264</v>
      </c>
      <c r="Q68" s="13" t="s">
        <v>1461</v>
      </c>
      <c r="W68" s="4">
        <v>1</v>
      </c>
    </row>
    <row r="69" spans="1:26" ht="14.25" customHeight="1" x14ac:dyDescent="0.25">
      <c r="A69">
        <v>69</v>
      </c>
      <c r="C69" s="1">
        <v>44236.348611111112</v>
      </c>
      <c r="D69" t="s">
        <v>1241</v>
      </c>
      <c r="E69" t="s">
        <v>1462</v>
      </c>
      <c r="H69" t="s">
        <v>1463</v>
      </c>
      <c r="I69" t="s">
        <v>1268</v>
      </c>
      <c r="K69">
        <v>0</v>
      </c>
      <c r="L69" t="s">
        <v>1254</v>
      </c>
      <c r="M69" t="s">
        <v>1284</v>
      </c>
      <c r="N69" t="s">
        <v>1279</v>
      </c>
      <c r="O69" t="s">
        <v>1263</v>
      </c>
      <c r="P69" t="s">
        <v>1264</v>
      </c>
      <c r="Q69" s="13" t="s">
        <v>1464</v>
      </c>
      <c r="W69" s="4">
        <v>1</v>
      </c>
    </row>
    <row r="70" spans="1:26" ht="14.25" customHeight="1" x14ac:dyDescent="0.25">
      <c r="A70">
        <v>70</v>
      </c>
      <c r="C70" s="1">
        <v>44236.350694444445</v>
      </c>
      <c r="D70" t="s">
        <v>1241</v>
      </c>
      <c r="E70" t="s">
        <v>1465</v>
      </c>
      <c r="F70" t="s">
        <v>1287</v>
      </c>
      <c r="I70" t="s">
        <v>1260</v>
      </c>
      <c r="K70">
        <v>20</v>
      </c>
      <c r="L70" t="s">
        <v>1283</v>
      </c>
      <c r="M70" t="s">
        <v>1261</v>
      </c>
      <c r="N70" t="s">
        <v>1269</v>
      </c>
      <c r="O70" t="s">
        <v>1270</v>
      </c>
      <c r="P70" t="s">
        <v>1249</v>
      </c>
    </row>
    <row r="71" spans="1:26" ht="14.25" customHeight="1" x14ac:dyDescent="0.25">
      <c r="A71">
        <v>71</v>
      </c>
      <c r="C71" s="1">
        <v>44236.347222222219</v>
      </c>
      <c r="D71" t="s">
        <v>1241</v>
      </c>
      <c r="E71" t="s">
        <v>1466</v>
      </c>
      <c r="H71" t="s">
        <v>1467</v>
      </c>
      <c r="I71" t="s">
        <v>1268</v>
      </c>
      <c r="K71">
        <v>15</v>
      </c>
      <c r="L71" t="s">
        <v>1278</v>
      </c>
      <c r="M71" t="s">
        <v>1261</v>
      </c>
      <c r="N71" t="s">
        <v>1269</v>
      </c>
      <c r="O71" t="s">
        <v>1270</v>
      </c>
      <c r="P71" t="s">
        <v>1264</v>
      </c>
      <c r="Q71" s="13" t="s">
        <v>1468</v>
      </c>
      <c r="Z71" s="4" t="s">
        <v>1469</v>
      </c>
    </row>
    <row r="72" spans="1:26" ht="14.25" customHeight="1" x14ac:dyDescent="0.25">
      <c r="A72">
        <v>72</v>
      </c>
      <c r="C72" s="1">
        <v>44236.344444444447</v>
      </c>
      <c r="D72" t="s">
        <v>1241</v>
      </c>
      <c r="E72" t="s">
        <v>1470</v>
      </c>
      <c r="F72" t="s">
        <v>1296</v>
      </c>
      <c r="G72" t="s">
        <v>1471</v>
      </c>
      <c r="I72" t="s">
        <v>1260</v>
      </c>
      <c r="K72">
        <v>5</v>
      </c>
      <c r="L72" t="s">
        <v>1283</v>
      </c>
      <c r="M72" t="s">
        <v>1246</v>
      </c>
      <c r="N72" t="s">
        <v>1269</v>
      </c>
      <c r="O72" t="s">
        <v>1270</v>
      </c>
      <c r="P72" t="s">
        <v>1264</v>
      </c>
      <c r="Q72" s="13" t="s">
        <v>1472</v>
      </c>
      <c r="W72" s="4">
        <v>1</v>
      </c>
    </row>
    <row r="73" spans="1:26" ht="14.25" customHeight="1" x14ac:dyDescent="0.25">
      <c r="A73">
        <v>73</v>
      </c>
      <c r="C73" s="1">
        <v>44236.349305555559</v>
      </c>
      <c r="D73" t="s">
        <v>1241</v>
      </c>
      <c r="E73" t="s">
        <v>1473</v>
      </c>
      <c r="F73" t="s">
        <v>1296</v>
      </c>
      <c r="G73" t="s">
        <v>1474</v>
      </c>
      <c r="H73" t="s">
        <v>1475</v>
      </c>
      <c r="I73" t="s">
        <v>1260</v>
      </c>
      <c r="K73">
        <v>10</v>
      </c>
      <c r="L73" t="s">
        <v>1283</v>
      </c>
      <c r="M73" t="s">
        <v>1284</v>
      </c>
      <c r="N73" t="s">
        <v>1279</v>
      </c>
      <c r="O73" t="s">
        <v>1248</v>
      </c>
      <c r="P73" t="s">
        <v>1264</v>
      </c>
      <c r="Q73" s="13" t="s">
        <v>1476</v>
      </c>
      <c r="S73" s="4">
        <v>1</v>
      </c>
    </row>
    <row r="74" spans="1:26" ht="14.25" customHeight="1" x14ac:dyDescent="0.25">
      <c r="A74">
        <v>74</v>
      </c>
      <c r="C74" s="1">
        <v>44236.347916666666</v>
      </c>
      <c r="D74" t="s">
        <v>1241</v>
      </c>
      <c r="E74" t="s">
        <v>1477</v>
      </c>
      <c r="I74" t="s">
        <v>1268</v>
      </c>
      <c r="K74">
        <v>10</v>
      </c>
      <c r="L74" t="s">
        <v>1245</v>
      </c>
      <c r="M74" t="s">
        <v>1261</v>
      </c>
      <c r="N74" t="s">
        <v>1262</v>
      </c>
      <c r="O74" t="s">
        <v>1270</v>
      </c>
      <c r="P74" t="s">
        <v>1249</v>
      </c>
    </row>
    <row r="75" spans="1:26" ht="14.25" customHeight="1" x14ac:dyDescent="0.25">
      <c r="A75">
        <v>75</v>
      </c>
      <c r="C75" s="1">
        <v>44236.35</v>
      </c>
      <c r="D75" t="s">
        <v>1241</v>
      </c>
      <c r="E75" t="s">
        <v>1478</v>
      </c>
      <c r="F75" t="s">
        <v>1442</v>
      </c>
      <c r="I75" t="s">
        <v>1244</v>
      </c>
      <c r="K75">
        <v>4</v>
      </c>
      <c r="L75" t="s">
        <v>1254</v>
      </c>
      <c r="M75" t="s">
        <v>1261</v>
      </c>
      <c r="N75" t="s">
        <v>1279</v>
      </c>
      <c r="O75" t="s">
        <v>1270</v>
      </c>
      <c r="P75" t="s">
        <v>1264</v>
      </c>
      <c r="Q75" s="13" t="s">
        <v>1479</v>
      </c>
      <c r="W75" s="4">
        <v>1</v>
      </c>
    </row>
    <row r="76" spans="1:26" ht="14.25" customHeight="1" x14ac:dyDescent="0.25">
      <c r="A76">
        <v>76</v>
      </c>
      <c r="C76" s="1">
        <v>44236.35</v>
      </c>
      <c r="D76" t="s">
        <v>1241</v>
      </c>
      <c r="E76" t="s">
        <v>1480</v>
      </c>
      <c r="F76" t="s">
        <v>1296</v>
      </c>
      <c r="G76" t="s">
        <v>1481</v>
      </c>
      <c r="H76" t="s">
        <v>1482</v>
      </c>
      <c r="I76" t="s">
        <v>1253</v>
      </c>
      <c r="K76">
        <v>0</v>
      </c>
      <c r="L76" t="s">
        <v>1254</v>
      </c>
      <c r="M76" t="s">
        <v>1261</v>
      </c>
      <c r="N76" t="s">
        <v>1269</v>
      </c>
      <c r="O76" t="s">
        <v>1270</v>
      </c>
      <c r="P76" t="s">
        <v>1264</v>
      </c>
      <c r="Q76" s="13" t="s">
        <v>1483</v>
      </c>
    </row>
    <row r="77" spans="1:26" ht="14.25" customHeight="1" x14ac:dyDescent="0.25">
      <c r="A77">
        <v>77</v>
      </c>
      <c r="C77" s="1">
        <v>44236.352777777778</v>
      </c>
      <c r="D77" t="s">
        <v>1241</v>
      </c>
      <c r="E77" t="s">
        <v>1484</v>
      </c>
      <c r="H77" t="s">
        <v>1485</v>
      </c>
      <c r="I77" t="s">
        <v>1260</v>
      </c>
      <c r="K77">
        <v>8</v>
      </c>
      <c r="L77" t="s">
        <v>1283</v>
      </c>
      <c r="M77" t="s">
        <v>1261</v>
      </c>
      <c r="N77" t="s">
        <v>1327</v>
      </c>
      <c r="O77" t="s">
        <v>1263</v>
      </c>
      <c r="P77" t="s">
        <v>1264</v>
      </c>
      <c r="Q77" s="13" t="s">
        <v>1486</v>
      </c>
    </row>
    <row r="78" spans="1:26" ht="14.25" customHeight="1" x14ac:dyDescent="0.25">
      <c r="A78">
        <v>78</v>
      </c>
      <c r="C78" s="1">
        <v>44236.351388888892</v>
      </c>
      <c r="D78" t="s">
        <v>1241</v>
      </c>
      <c r="E78" t="s">
        <v>1487</v>
      </c>
      <c r="H78" t="s">
        <v>1488</v>
      </c>
      <c r="I78" t="s">
        <v>1268</v>
      </c>
      <c r="K78">
        <v>5</v>
      </c>
      <c r="L78" t="s">
        <v>1254</v>
      </c>
      <c r="M78" t="s">
        <v>1261</v>
      </c>
      <c r="N78" t="s">
        <v>1279</v>
      </c>
      <c r="O78" t="s">
        <v>1248</v>
      </c>
      <c r="P78" t="s">
        <v>1256</v>
      </c>
      <c r="Q78" s="13" t="s">
        <v>1489</v>
      </c>
      <c r="S78" s="4">
        <v>1</v>
      </c>
    </row>
    <row r="79" spans="1:26" ht="14.25" customHeight="1" x14ac:dyDescent="0.25">
      <c r="A79">
        <v>79</v>
      </c>
      <c r="C79" s="1">
        <v>44236.352777777778</v>
      </c>
      <c r="D79" t="s">
        <v>1241</v>
      </c>
      <c r="E79" t="s">
        <v>1490</v>
      </c>
      <c r="H79" t="s">
        <v>1491</v>
      </c>
      <c r="I79" t="s">
        <v>1268</v>
      </c>
      <c r="K79">
        <v>20</v>
      </c>
      <c r="L79" t="s">
        <v>1245</v>
      </c>
      <c r="M79" t="s">
        <v>1261</v>
      </c>
      <c r="N79" t="s">
        <v>1262</v>
      </c>
      <c r="O79" t="s">
        <v>1263</v>
      </c>
      <c r="P79" t="s">
        <v>1256</v>
      </c>
      <c r="Q79" s="13" t="s">
        <v>1492</v>
      </c>
      <c r="U79" s="4">
        <v>1</v>
      </c>
    </row>
    <row r="80" spans="1:26" ht="14.25" customHeight="1" x14ac:dyDescent="0.25">
      <c r="A80">
        <v>80</v>
      </c>
      <c r="C80" s="1">
        <v>44236.354166666664</v>
      </c>
      <c r="D80" t="s">
        <v>1241</v>
      </c>
      <c r="E80" t="s">
        <v>1493</v>
      </c>
      <c r="H80" t="s">
        <v>1494</v>
      </c>
      <c r="I80" t="s">
        <v>1268</v>
      </c>
      <c r="K80">
        <v>75</v>
      </c>
      <c r="L80" t="s">
        <v>1283</v>
      </c>
      <c r="M80" t="s">
        <v>1261</v>
      </c>
      <c r="N80" t="s">
        <v>1269</v>
      </c>
      <c r="O80" t="s">
        <v>1263</v>
      </c>
      <c r="P80" t="s">
        <v>1256</v>
      </c>
      <c r="Q80" s="13" t="s">
        <v>1495</v>
      </c>
      <c r="U80" s="4">
        <v>1</v>
      </c>
    </row>
    <row r="81" spans="1:26" ht="14.25" customHeight="1" x14ac:dyDescent="0.25">
      <c r="A81">
        <v>81</v>
      </c>
      <c r="C81" s="1">
        <v>44236.354166666664</v>
      </c>
      <c r="D81" t="s">
        <v>1241</v>
      </c>
      <c r="E81" t="s">
        <v>1496</v>
      </c>
      <c r="H81" t="s">
        <v>1497</v>
      </c>
      <c r="I81" t="s">
        <v>1260</v>
      </c>
      <c r="K81">
        <v>5</v>
      </c>
      <c r="L81" t="s">
        <v>1245</v>
      </c>
      <c r="M81" t="s">
        <v>1284</v>
      </c>
      <c r="N81" t="s">
        <v>1279</v>
      </c>
      <c r="O81" t="s">
        <v>1263</v>
      </c>
      <c r="P81" t="s">
        <v>1256</v>
      </c>
      <c r="Q81" s="13" t="s">
        <v>1498</v>
      </c>
      <c r="T81" s="4">
        <v>1</v>
      </c>
    </row>
    <row r="82" spans="1:26" ht="14.25" customHeight="1" x14ac:dyDescent="0.25">
      <c r="A82">
        <v>82</v>
      </c>
      <c r="C82" s="1">
        <v>44236.354861111111</v>
      </c>
      <c r="D82" t="s">
        <v>1241</v>
      </c>
      <c r="E82" t="s">
        <v>1499</v>
      </c>
      <c r="H82" t="s">
        <v>1500</v>
      </c>
      <c r="I82" t="s">
        <v>1260</v>
      </c>
      <c r="K82">
        <v>15</v>
      </c>
      <c r="L82" t="s">
        <v>1283</v>
      </c>
      <c r="M82" t="s">
        <v>1261</v>
      </c>
      <c r="N82" t="s">
        <v>1269</v>
      </c>
      <c r="O82" t="s">
        <v>1263</v>
      </c>
      <c r="P82" t="s">
        <v>1264</v>
      </c>
      <c r="Q82" s="13" t="s">
        <v>1501</v>
      </c>
      <c r="S82" s="4">
        <v>1</v>
      </c>
    </row>
    <row r="83" spans="1:26" ht="14.25" customHeight="1" x14ac:dyDescent="0.25">
      <c r="A83">
        <v>83</v>
      </c>
      <c r="C83" s="1">
        <v>44236.354861111111</v>
      </c>
      <c r="D83" t="s">
        <v>1241</v>
      </c>
      <c r="E83" t="s">
        <v>1502</v>
      </c>
      <c r="F83" t="s">
        <v>1287</v>
      </c>
      <c r="H83" t="s">
        <v>1503</v>
      </c>
      <c r="I83" t="s">
        <v>1253</v>
      </c>
      <c r="K83">
        <v>9</v>
      </c>
      <c r="L83" t="s">
        <v>1245</v>
      </c>
      <c r="M83" t="s">
        <v>1261</v>
      </c>
      <c r="N83" t="s">
        <v>1327</v>
      </c>
      <c r="O83" t="s">
        <v>1263</v>
      </c>
      <c r="P83" t="s">
        <v>1264</v>
      </c>
      <c r="Q83" s="13" t="s">
        <v>1504</v>
      </c>
      <c r="S83" s="4">
        <v>1</v>
      </c>
    </row>
    <row r="84" spans="1:26" ht="14.25" customHeight="1" x14ac:dyDescent="0.25">
      <c r="A84">
        <v>84</v>
      </c>
      <c r="C84" s="1">
        <v>44236.356249999997</v>
      </c>
      <c r="D84" t="s">
        <v>1241</v>
      </c>
      <c r="E84" t="s">
        <v>1505</v>
      </c>
      <c r="H84" t="s">
        <v>1506</v>
      </c>
      <c r="I84" t="s">
        <v>1268</v>
      </c>
      <c r="K84">
        <v>20</v>
      </c>
      <c r="L84" t="s">
        <v>1245</v>
      </c>
      <c r="M84" t="s">
        <v>1284</v>
      </c>
      <c r="N84" t="s">
        <v>1269</v>
      </c>
      <c r="O84" t="s">
        <v>1263</v>
      </c>
      <c r="P84" t="s">
        <v>1264</v>
      </c>
      <c r="Q84" s="13" t="s">
        <v>1507</v>
      </c>
      <c r="S84" s="4">
        <v>1</v>
      </c>
    </row>
    <row r="85" spans="1:26" ht="14.25" customHeight="1" x14ac:dyDescent="0.25">
      <c r="A85">
        <v>85</v>
      </c>
      <c r="C85" s="1">
        <v>44236.357638888891</v>
      </c>
      <c r="D85" t="s">
        <v>1241</v>
      </c>
      <c r="E85" t="s">
        <v>1508</v>
      </c>
      <c r="I85" t="s">
        <v>1244</v>
      </c>
      <c r="L85" t="s">
        <v>1254</v>
      </c>
      <c r="M85" t="s">
        <v>1284</v>
      </c>
      <c r="N85" t="s">
        <v>1279</v>
      </c>
      <c r="O85" t="s">
        <v>1270</v>
      </c>
      <c r="P85" t="s">
        <v>1249</v>
      </c>
      <c r="Q85" s="13" t="s">
        <v>1509</v>
      </c>
      <c r="W85" s="4">
        <v>1</v>
      </c>
    </row>
    <row r="86" spans="1:26" ht="14.25" customHeight="1" x14ac:dyDescent="0.25">
      <c r="A86">
        <v>86</v>
      </c>
      <c r="C86" s="1">
        <v>44236.357638888891</v>
      </c>
      <c r="D86" t="s">
        <v>1241</v>
      </c>
      <c r="E86" t="s">
        <v>1510</v>
      </c>
      <c r="F86" t="s">
        <v>1296</v>
      </c>
      <c r="G86" t="s">
        <v>1511</v>
      </c>
      <c r="I86" t="s">
        <v>1253</v>
      </c>
      <c r="K86">
        <v>21</v>
      </c>
      <c r="L86" t="s">
        <v>1283</v>
      </c>
      <c r="M86" t="s">
        <v>1284</v>
      </c>
      <c r="N86" t="s">
        <v>1269</v>
      </c>
      <c r="O86" t="s">
        <v>1270</v>
      </c>
      <c r="P86" t="s">
        <v>1249</v>
      </c>
    </row>
    <row r="87" spans="1:26" ht="14.25" customHeight="1" x14ac:dyDescent="0.25">
      <c r="A87">
        <v>87</v>
      </c>
      <c r="C87" s="1">
        <v>44236.35833333333</v>
      </c>
      <c r="D87" t="s">
        <v>1241</v>
      </c>
      <c r="E87" t="s">
        <v>1512</v>
      </c>
      <c r="I87" t="s">
        <v>1260</v>
      </c>
      <c r="K87">
        <v>0</v>
      </c>
      <c r="L87" t="s">
        <v>1245</v>
      </c>
      <c r="M87" t="s">
        <v>1246</v>
      </c>
      <c r="N87" t="s">
        <v>1262</v>
      </c>
      <c r="O87" t="s">
        <v>1270</v>
      </c>
      <c r="P87" t="s">
        <v>1249</v>
      </c>
    </row>
    <row r="88" spans="1:26" ht="14.25" customHeight="1" x14ac:dyDescent="0.25">
      <c r="A88">
        <v>88</v>
      </c>
      <c r="C88" s="1">
        <v>44236.357638888891</v>
      </c>
      <c r="D88" t="s">
        <v>1241</v>
      </c>
      <c r="E88" t="s">
        <v>1513</v>
      </c>
      <c r="F88" t="s">
        <v>1296</v>
      </c>
      <c r="G88" t="s">
        <v>1514</v>
      </c>
      <c r="H88" t="s">
        <v>1515</v>
      </c>
      <c r="I88" t="s">
        <v>1260</v>
      </c>
      <c r="L88" t="s">
        <v>1278</v>
      </c>
      <c r="M88" t="s">
        <v>1246</v>
      </c>
      <c r="N88" t="s">
        <v>1269</v>
      </c>
      <c r="O88" t="s">
        <v>1248</v>
      </c>
      <c r="P88" t="s">
        <v>1256</v>
      </c>
      <c r="Q88" s="13" t="s">
        <v>1516</v>
      </c>
      <c r="S88" s="4">
        <v>1</v>
      </c>
      <c r="V88" s="4">
        <v>1</v>
      </c>
    </row>
    <row r="89" spans="1:26" ht="14.25" customHeight="1" x14ac:dyDescent="0.25">
      <c r="A89">
        <v>89</v>
      </c>
      <c r="C89" s="1">
        <v>44236.357638888891</v>
      </c>
      <c r="D89" t="s">
        <v>1241</v>
      </c>
      <c r="E89" t="s">
        <v>1517</v>
      </c>
      <c r="H89" t="s">
        <v>1518</v>
      </c>
      <c r="I89" t="s">
        <v>1253</v>
      </c>
      <c r="K89">
        <v>5</v>
      </c>
      <c r="L89" t="s">
        <v>1283</v>
      </c>
      <c r="M89" t="s">
        <v>1246</v>
      </c>
      <c r="N89" t="s">
        <v>1269</v>
      </c>
      <c r="O89" t="s">
        <v>1248</v>
      </c>
      <c r="P89" t="s">
        <v>1256</v>
      </c>
      <c r="Q89" s="13" t="s">
        <v>1519</v>
      </c>
      <c r="R89" s="4">
        <v>1</v>
      </c>
    </row>
    <row r="90" spans="1:26" ht="14.25" customHeight="1" x14ac:dyDescent="0.25">
      <c r="A90">
        <v>90</v>
      </c>
      <c r="C90" s="1">
        <v>44236.357638888891</v>
      </c>
      <c r="D90" t="s">
        <v>1241</v>
      </c>
      <c r="E90" t="s">
        <v>1520</v>
      </c>
      <c r="H90" t="s">
        <v>1521</v>
      </c>
      <c r="I90" t="s">
        <v>1268</v>
      </c>
      <c r="K90">
        <v>4</v>
      </c>
      <c r="L90" t="s">
        <v>1254</v>
      </c>
      <c r="M90" t="s">
        <v>1261</v>
      </c>
      <c r="N90" t="s">
        <v>1262</v>
      </c>
      <c r="O90" t="s">
        <v>1270</v>
      </c>
      <c r="P90" t="s">
        <v>1264</v>
      </c>
      <c r="Q90" s="13" t="s">
        <v>1522</v>
      </c>
      <c r="T90" s="4">
        <v>1</v>
      </c>
    </row>
    <row r="91" spans="1:26" ht="14.25" customHeight="1" x14ac:dyDescent="0.25">
      <c r="A91">
        <v>91</v>
      </c>
      <c r="C91" s="1">
        <v>44236.359027777777</v>
      </c>
      <c r="D91" t="s">
        <v>1241</v>
      </c>
      <c r="E91" s="4" t="s">
        <v>1523</v>
      </c>
      <c r="I91" t="s">
        <v>1524</v>
      </c>
      <c r="J91" t="s">
        <v>1525</v>
      </c>
      <c r="K91">
        <v>5</v>
      </c>
      <c r="L91" t="s">
        <v>1283</v>
      </c>
      <c r="M91" t="s">
        <v>1284</v>
      </c>
      <c r="N91" t="s">
        <v>1279</v>
      </c>
      <c r="O91" t="s">
        <v>1263</v>
      </c>
      <c r="P91" t="s">
        <v>1264</v>
      </c>
      <c r="Q91" s="13" t="s">
        <v>1526</v>
      </c>
      <c r="W91" s="4">
        <v>1</v>
      </c>
    </row>
    <row r="92" spans="1:26" ht="14.25" customHeight="1" x14ac:dyDescent="0.25">
      <c r="A92">
        <v>92</v>
      </c>
      <c r="C92" s="1">
        <v>44236.357638888891</v>
      </c>
      <c r="D92" t="s">
        <v>1241</v>
      </c>
      <c r="E92" t="s">
        <v>1527</v>
      </c>
      <c r="H92" t="s">
        <v>1528</v>
      </c>
      <c r="I92" t="s">
        <v>1268</v>
      </c>
      <c r="K92">
        <v>10</v>
      </c>
      <c r="L92" t="s">
        <v>1278</v>
      </c>
      <c r="M92" t="s">
        <v>1284</v>
      </c>
      <c r="N92" t="s">
        <v>1269</v>
      </c>
      <c r="O92" t="s">
        <v>1248</v>
      </c>
      <c r="P92" t="s">
        <v>1256</v>
      </c>
      <c r="Q92" s="13" t="s">
        <v>1529</v>
      </c>
      <c r="Z92" s="4">
        <v>1</v>
      </c>
    </row>
    <row r="93" spans="1:26" ht="14.25" customHeight="1" x14ac:dyDescent="0.25">
      <c r="A93">
        <v>93</v>
      </c>
      <c r="C93" s="1">
        <v>44236.356944444444</v>
      </c>
      <c r="D93" t="s">
        <v>1241</v>
      </c>
      <c r="E93" t="s">
        <v>1530</v>
      </c>
      <c r="F93" t="s">
        <v>1296</v>
      </c>
      <c r="G93" t="s">
        <v>1531</v>
      </c>
      <c r="H93" t="s">
        <v>1532</v>
      </c>
      <c r="I93" t="s">
        <v>1268</v>
      </c>
      <c r="K93">
        <v>15</v>
      </c>
      <c r="L93" t="s">
        <v>1278</v>
      </c>
      <c r="M93" t="s">
        <v>1284</v>
      </c>
      <c r="N93" t="s">
        <v>1269</v>
      </c>
      <c r="O93" t="s">
        <v>1263</v>
      </c>
      <c r="P93" t="s">
        <v>1264</v>
      </c>
      <c r="Q93" s="13" t="s">
        <v>1533</v>
      </c>
      <c r="U93" s="4">
        <v>1</v>
      </c>
      <c r="W93" s="4">
        <v>1</v>
      </c>
    </row>
    <row r="94" spans="1:26" ht="14.25" customHeight="1" x14ac:dyDescent="0.25">
      <c r="A94">
        <v>94</v>
      </c>
      <c r="C94" s="1">
        <v>44236.35833333333</v>
      </c>
      <c r="D94" t="s">
        <v>1241</v>
      </c>
      <c r="E94" t="s">
        <v>1534</v>
      </c>
      <c r="F94" t="s">
        <v>1535</v>
      </c>
      <c r="G94" t="s">
        <v>1536</v>
      </c>
      <c r="H94" t="s">
        <v>1537</v>
      </c>
      <c r="I94" t="s">
        <v>1253</v>
      </c>
      <c r="K94">
        <v>3</v>
      </c>
      <c r="L94" t="s">
        <v>1245</v>
      </c>
      <c r="M94" t="s">
        <v>1246</v>
      </c>
      <c r="N94" t="s">
        <v>1262</v>
      </c>
      <c r="O94" t="s">
        <v>1270</v>
      </c>
      <c r="P94" t="s">
        <v>1249</v>
      </c>
      <c r="Q94" s="13" t="s">
        <v>1538</v>
      </c>
      <c r="W94" s="4">
        <v>1</v>
      </c>
    </row>
    <row r="95" spans="1:26" ht="14.25" customHeight="1" x14ac:dyDescent="0.25">
      <c r="A95">
        <v>95</v>
      </c>
      <c r="C95" s="1">
        <v>44236.36041666667</v>
      </c>
      <c r="D95" t="s">
        <v>1241</v>
      </c>
      <c r="E95" t="s">
        <v>1539</v>
      </c>
      <c r="H95" t="s">
        <v>1540</v>
      </c>
      <c r="I95" t="s">
        <v>1244</v>
      </c>
      <c r="K95">
        <v>6</v>
      </c>
      <c r="L95" t="s">
        <v>1278</v>
      </c>
      <c r="M95" t="s">
        <v>1284</v>
      </c>
      <c r="N95" t="s">
        <v>1279</v>
      </c>
      <c r="O95" t="s">
        <v>1270</v>
      </c>
      <c r="P95" t="s">
        <v>1264</v>
      </c>
      <c r="Q95" s="13" t="s">
        <v>1541</v>
      </c>
      <c r="T95" s="4">
        <v>1</v>
      </c>
      <c r="V95" s="4">
        <v>1</v>
      </c>
    </row>
    <row r="96" spans="1:26" ht="14.25" customHeight="1" x14ac:dyDescent="0.25">
      <c r="A96">
        <v>96</v>
      </c>
      <c r="C96" s="1">
        <v>44236.361111111109</v>
      </c>
      <c r="D96" t="s">
        <v>1241</v>
      </c>
      <c r="E96" t="s">
        <v>1542</v>
      </c>
      <c r="F96" t="s">
        <v>1296</v>
      </c>
      <c r="G96" t="s">
        <v>1543</v>
      </c>
      <c r="I96" t="s">
        <v>1253</v>
      </c>
      <c r="K96">
        <v>0</v>
      </c>
      <c r="L96" t="s">
        <v>1283</v>
      </c>
      <c r="M96" t="s">
        <v>1284</v>
      </c>
      <c r="N96" t="s">
        <v>1262</v>
      </c>
      <c r="O96" t="s">
        <v>1270</v>
      </c>
      <c r="P96" t="s">
        <v>1249</v>
      </c>
    </row>
    <row r="97" spans="1:23" ht="14.25" customHeight="1" x14ac:dyDescent="0.25">
      <c r="A97">
        <v>97</v>
      </c>
      <c r="C97" s="1">
        <v>44236.357638888891</v>
      </c>
      <c r="D97" t="s">
        <v>1241</v>
      </c>
      <c r="E97" t="s">
        <v>1544</v>
      </c>
      <c r="H97" t="s">
        <v>1545</v>
      </c>
      <c r="I97" t="s">
        <v>1253</v>
      </c>
      <c r="K97">
        <v>30</v>
      </c>
      <c r="L97" t="s">
        <v>1245</v>
      </c>
      <c r="M97" t="s">
        <v>1284</v>
      </c>
      <c r="N97" t="s">
        <v>1279</v>
      </c>
      <c r="O97" t="s">
        <v>1270</v>
      </c>
      <c r="P97" t="s">
        <v>1249</v>
      </c>
      <c r="Q97" s="13" t="s">
        <v>1546</v>
      </c>
      <c r="T97" s="4">
        <v>1</v>
      </c>
    </row>
    <row r="98" spans="1:23" ht="14.25" customHeight="1" x14ac:dyDescent="0.25">
      <c r="A98">
        <v>98</v>
      </c>
      <c r="C98" s="1">
        <v>44236.361805555556</v>
      </c>
      <c r="D98" t="s">
        <v>1241</v>
      </c>
      <c r="E98" t="s">
        <v>1547</v>
      </c>
      <c r="F98" t="s">
        <v>1296</v>
      </c>
      <c r="G98" t="s">
        <v>1548</v>
      </c>
      <c r="H98" t="s">
        <v>1549</v>
      </c>
      <c r="I98" t="s">
        <v>1260</v>
      </c>
      <c r="L98" t="s">
        <v>1245</v>
      </c>
      <c r="M98" t="s">
        <v>1284</v>
      </c>
      <c r="N98" t="s">
        <v>1279</v>
      </c>
      <c r="O98" t="s">
        <v>1263</v>
      </c>
      <c r="P98" t="s">
        <v>1356</v>
      </c>
    </row>
    <row r="99" spans="1:23" ht="14.25" customHeight="1" x14ac:dyDescent="0.25">
      <c r="A99">
        <v>99</v>
      </c>
      <c r="C99" s="1">
        <v>44236.361111111109</v>
      </c>
      <c r="D99" t="s">
        <v>1241</v>
      </c>
      <c r="E99" t="s">
        <v>1550</v>
      </c>
      <c r="H99" t="s">
        <v>114</v>
      </c>
      <c r="I99" t="s">
        <v>1244</v>
      </c>
      <c r="K99">
        <v>5</v>
      </c>
      <c r="L99" t="s">
        <v>1254</v>
      </c>
      <c r="M99" t="s">
        <v>1284</v>
      </c>
      <c r="N99" t="s">
        <v>1269</v>
      </c>
      <c r="O99" t="s">
        <v>1270</v>
      </c>
      <c r="P99" t="s">
        <v>1264</v>
      </c>
      <c r="Q99" s="13" t="s">
        <v>1551</v>
      </c>
    </row>
    <row r="100" spans="1:23" ht="14.25" customHeight="1" x14ac:dyDescent="0.25">
      <c r="A100">
        <v>100</v>
      </c>
      <c r="C100" s="1">
        <v>44236.361805555556</v>
      </c>
      <c r="D100" t="s">
        <v>1241</v>
      </c>
      <c r="E100" t="s">
        <v>1552</v>
      </c>
      <c r="F100" t="s">
        <v>1287</v>
      </c>
      <c r="H100" t="s">
        <v>1553</v>
      </c>
      <c r="I100" t="s">
        <v>1253</v>
      </c>
      <c r="K100">
        <v>0</v>
      </c>
      <c r="L100" t="s">
        <v>1283</v>
      </c>
      <c r="M100" t="s">
        <v>1284</v>
      </c>
      <c r="N100" t="s">
        <v>1279</v>
      </c>
      <c r="O100" t="s">
        <v>1371</v>
      </c>
      <c r="P100" t="s">
        <v>1264</v>
      </c>
      <c r="Q100" s="13" t="s">
        <v>1554</v>
      </c>
      <c r="U100" s="4">
        <v>1</v>
      </c>
    </row>
    <row r="101" spans="1:23" ht="14.25" customHeight="1" x14ac:dyDescent="0.25">
      <c r="A101">
        <v>101</v>
      </c>
      <c r="C101" s="1">
        <v>44236.361111111109</v>
      </c>
      <c r="D101" t="s">
        <v>1241</v>
      </c>
      <c r="E101" t="s">
        <v>1555</v>
      </c>
      <c r="F101" t="s">
        <v>1296</v>
      </c>
      <c r="G101" t="s">
        <v>1556</v>
      </c>
      <c r="H101" t="s">
        <v>1557</v>
      </c>
      <c r="I101" t="s">
        <v>1260</v>
      </c>
      <c r="K101">
        <v>29</v>
      </c>
      <c r="L101" t="s">
        <v>1278</v>
      </c>
      <c r="M101" t="s">
        <v>1284</v>
      </c>
      <c r="N101" t="s">
        <v>1269</v>
      </c>
      <c r="O101" t="s">
        <v>1248</v>
      </c>
      <c r="P101" t="s">
        <v>1256</v>
      </c>
      <c r="Q101" s="13" t="s">
        <v>1558</v>
      </c>
      <c r="W101" s="4">
        <v>1</v>
      </c>
    </row>
    <row r="102" spans="1:23" ht="14.25" customHeight="1" x14ac:dyDescent="0.25">
      <c r="A102">
        <v>102</v>
      </c>
      <c r="C102" s="1">
        <v>44236.36041666667</v>
      </c>
      <c r="D102" t="s">
        <v>1241</v>
      </c>
      <c r="E102" t="s">
        <v>1559</v>
      </c>
      <c r="H102" t="s">
        <v>1560</v>
      </c>
      <c r="I102" t="s">
        <v>1253</v>
      </c>
      <c r="K102">
        <v>40</v>
      </c>
      <c r="L102" t="s">
        <v>1278</v>
      </c>
      <c r="M102" t="s">
        <v>1246</v>
      </c>
      <c r="N102" t="s">
        <v>1269</v>
      </c>
      <c r="O102" t="s">
        <v>1263</v>
      </c>
      <c r="P102" t="s">
        <v>1264</v>
      </c>
      <c r="Q102" s="13" t="s">
        <v>1561</v>
      </c>
      <c r="S102" s="4">
        <v>1</v>
      </c>
    </row>
    <row r="103" spans="1:23" ht="14.25" customHeight="1" x14ac:dyDescent="0.25">
      <c r="A103">
        <v>103</v>
      </c>
      <c r="C103" s="1">
        <v>44236.365277777775</v>
      </c>
      <c r="D103" t="s">
        <v>1241</v>
      </c>
      <c r="E103" t="s">
        <v>1562</v>
      </c>
      <c r="F103" t="s">
        <v>1296</v>
      </c>
      <c r="G103" t="s">
        <v>1563</v>
      </c>
      <c r="H103" t="s">
        <v>1564</v>
      </c>
      <c r="I103" t="s">
        <v>1253</v>
      </c>
      <c r="K103">
        <v>33</v>
      </c>
      <c r="L103" t="s">
        <v>1245</v>
      </c>
      <c r="M103" t="s">
        <v>1261</v>
      </c>
      <c r="N103" t="s">
        <v>1269</v>
      </c>
      <c r="O103" t="s">
        <v>1270</v>
      </c>
      <c r="P103" t="s">
        <v>1249</v>
      </c>
      <c r="Q103" s="13" t="s">
        <v>1565</v>
      </c>
    </row>
    <row r="104" spans="1:23" ht="14.25" customHeight="1" x14ac:dyDescent="0.25">
      <c r="A104">
        <v>104</v>
      </c>
      <c r="C104" s="1">
        <v>44236.364583333336</v>
      </c>
      <c r="D104" t="s">
        <v>1241</v>
      </c>
      <c r="E104" t="s">
        <v>1566</v>
      </c>
      <c r="F104" t="s">
        <v>1404</v>
      </c>
      <c r="G104" t="s">
        <v>1567</v>
      </c>
      <c r="H104" t="s">
        <v>1568</v>
      </c>
      <c r="I104" t="s">
        <v>1268</v>
      </c>
      <c r="K104">
        <v>10</v>
      </c>
      <c r="L104" t="s">
        <v>1254</v>
      </c>
      <c r="M104" t="s">
        <v>1284</v>
      </c>
      <c r="N104" t="s">
        <v>1269</v>
      </c>
      <c r="O104" t="s">
        <v>1270</v>
      </c>
      <c r="P104" t="s">
        <v>1264</v>
      </c>
      <c r="Q104" s="13" t="s">
        <v>1569</v>
      </c>
      <c r="U104" s="4">
        <v>1</v>
      </c>
    </row>
    <row r="105" spans="1:23" ht="14.25" customHeight="1" x14ac:dyDescent="0.25">
      <c r="A105">
        <v>105</v>
      </c>
      <c r="C105" s="1">
        <v>44236.365972222222</v>
      </c>
      <c r="D105" t="s">
        <v>1241</v>
      </c>
      <c r="E105" t="s">
        <v>1570</v>
      </c>
      <c r="H105" t="s">
        <v>1571</v>
      </c>
      <c r="I105" t="s">
        <v>1253</v>
      </c>
      <c r="K105">
        <v>10</v>
      </c>
      <c r="L105" t="s">
        <v>1254</v>
      </c>
      <c r="M105" t="s">
        <v>1284</v>
      </c>
      <c r="N105" t="s">
        <v>1327</v>
      </c>
      <c r="O105" t="s">
        <v>1270</v>
      </c>
      <c r="P105" t="s">
        <v>1256</v>
      </c>
      <c r="Q105" s="13" t="s">
        <v>1572</v>
      </c>
      <c r="T105" s="4">
        <v>1</v>
      </c>
      <c r="W105" s="4">
        <v>1</v>
      </c>
    </row>
    <row r="106" spans="1:23" ht="14.25" customHeight="1" x14ac:dyDescent="0.25">
      <c r="A106">
        <v>106</v>
      </c>
      <c r="C106" s="1">
        <v>44236.368055555555</v>
      </c>
      <c r="D106" t="s">
        <v>1241</v>
      </c>
      <c r="E106" t="s">
        <v>1573</v>
      </c>
      <c r="H106" t="s">
        <v>1574</v>
      </c>
      <c r="I106" t="s">
        <v>1244</v>
      </c>
      <c r="K106">
        <v>5</v>
      </c>
      <c r="L106" t="s">
        <v>1245</v>
      </c>
      <c r="M106" t="s">
        <v>1261</v>
      </c>
      <c r="N106" t="s">
        <v>1269</v>
      </c>
      <c r="O106" t="s">
        <v>1263</v>
      </c>
      <c r="P106" t="s">
        <v>1264</v>
      </c>
      <c r="Q106" s="13" t="s">
        <v>1575</v>
      </c>
      <c r="S106" s="4">
        <v>1</v>
      </c>
      <c r="W106" s="4">
        <v>1</v>
      </c>
    </row>
    <row r="107" spans="1:23" ht="14.25" customHeight="1" x14ac:dyDescent="0.25">
      <c r="A107">
        <v>107</v>
      </c>
      <c r="C107" s="1">
        <v>44236.365277777775</v>
      </c>
      <c r="D107" t="s">
        <v>1241</v>
      </c>
      <c r="E107" t="s">
        <v>1576</v>
      </c>
      <c r="H107" t="s">
        <v>1577</v>
      </c>
      <c r="I107" t="s">
        <v>1268</v>
      </c>
      <c r="K107">
        <v>9</v>
      </c>
      <c r="L107" t="s">
        <v>1278</v>
      </c>
      <c r="M107" t="s">
        <v>1261</v>
      </c>
      <c r="N107" t="s">
        <v>1269</v>
      </c>
      <c r="O107" t="s">
        <v>1263</v>
      </c>
      <c r="P107" t="s">
        <v>1578</v>
      </c>
      <c r="Q107" s="13" t="s">
        <v>1579</v>
      </c>
      <c r="S107" s="4">
        <v>1</v>
      </c>
      <c r="W107" s="4">
        <v>1</v>
      </c>
    </row>
    <row r="108" spans="1:23" ht="14.25" customHeight="1" x14ac:dyDescent="0.25">
      <c r="A108">
        <v>108</v>
      </c>
      <c r="C108" s="1">
        <v>44236.368750000001</v>
      </c>
      <c r="D108" t="s">
        <v>1241</v>
      </c>
      <c r="E108" t="s">
        <v>1580</v>
      </c>
      <c r="F108" t="s">
        <v>1442</v>
      </c>
      <c r="H108" t="s">
        <v>1581</v>
      </c>
      <c r="I108" t="s">
        <v>1268</v>
      </c>
      <c r="K108">
        <v>20</v>
      </c>
      <c r="L108" t="s">
        <v>1283</v>
      </c>
      <c r="M108" t="s">
        <v>1261</v>
      </c>
      <c r="N108" t="s">
        <v>1279</v>
      </c>
      <c r="O108" t="s">
        <v>1270</v>
      </c>
      <c r="P108" t="s">
        <v>1264</v>
      </c>
      <c r="Q108" s="13" t="s">
        <v>1582</v>
      </c>
      <c r="V108" s="4">
        <v>1</v>
      </c>
    </row>
    <row r="109" spans="1:23" ht="14.25" customHeight="1" x14ac:dyDescent="0.25">
      <c r="A109">
        <v>109</v>
      </c>
      <c r="C109" s="1">
        <v>44236.370138888888</v>
      </c>
      <c r="D109" t="s">
        <v>1241</v>
      </c>
      <c r="E109" s="4" t="s">
        <v>1583</v>
      </c>
      <c r="F109" t="s">
        <v>1296</v>
      </c>
      <c r="G109" t="s">
        <v>1584</v>
      </c>
      <c r="H109" t="s">
        <v>1585</v>
      </c>
      <c r="I109" t="s">
        <v>1260</v>
      </c>
      <c r="K109">
        <v>0</v>
      </c>
      <c r="L109" t="s">
        <v>1283</v>
      </c>
      <c r="M109" t="s">
        <v>1261</v>
      </c>
      <c r="N109" t="s">
        <v>1327</v>
      </c>
      <c r="O109" t="s">
        <v>1263</v>
      </c>
      <c r="P109" t="s">
        <v>1264</v>
      </c>
      <c r="Q109" s="13" t="s">
        <v>1586</v>
      </c>
      <c r="S109" s="4">
        <v>1</v>
      </c>
    </row>
    <row r="110" spans="1:23" ht="14.25" customHeight="1" x14ac:dyDescent="0.25">
      <c r="A110">
        <v>110</v>
      </c>
      <c r="C110" s="1">
        <v>44236.368750000001</v>
      </c>
      <c r="D110" t="s">
        <v>1241</v>
      </c>
      <c r="E110" t="s">
        <v>1587</v>
      </c>
      <c r="H110" t="s">
        <v>1588</v>
      </c>
      <c r="I110" t="s">
        <v>1260</v>
      </c>
      <c r="K110">
        <v>25</v>
      </c>
      <c r="L110" t="s">
        <v>1254</v>
      </c>
      <c r="M110" t="s">
        <v>1261</v>
      </c>
      <c r="N110" t="s">
        <v>1327</v>
      </c>
      <c r="O110" t="s">
        <v>1263</v>
      </c>
      <c r="P110" t="s">
        <v>1256</v>
      </c>
      <c r="Q110" s="13" t="s">
        <v>1589</v>
      </c>
      <c r="U110" s="4">
        <v>1</v>
      </c>
    </row>
    <row r="111" spans="1:23" ht="14.25" customHeight="1" x14ac:dyDescent="0.25">
      <c r="A111">
        <v>111</v>
      </c>
      <c r="C111" s="1">
        <v>44236.368750000001</v>
      </c>
      <c r="D111" t="s">
        <v>1241</v>
      </c>
      <c r="E111" t="s">
        <v>1590</v>
      </c>
      <c r="F111" t="s">
        <v>1442</v>
      </c>
      <c r="H111" t="s">
        <v>1591</v>
      </c>
      <c r="I111" t="s">
        <v>1260</v>
      </c>
      <c r="K111">
        <v>29</v>
      </c>
      <c r="L111" t="s">
        <v>1283</v>
      </c>
      <c r="M111" t="s">
        <v>1284</v>
      </c>
      <c r="N111" t="s">
        <v>1279</v>
      </c>
      <c r="O111" t="s">
        <v>1371</v>
      </c>
      <c r="P111" t="s">
        <v>1264</v>
      </c>
      <c r="Q111" s="13" t="s">
        <v>1592</v>
      </c>
      <c r="U111" s="4">
        <v>1</v>
      </c>
      <c r="V111" s="4">
        <v>1</v>
      </c>
    </row>
    <row r="112" spans="1:23" ht="14.25" customHeight="1" x14ac:dyDescent="0.25">
      <c r="A112">
        <v>112</v>
      </c>
      <c r="C112" s="1">
        <v>44236.370833333334</v>
      </c>
      <c r="D112" t="s">
        <v>1241</v>
      </c>
      <c r="E112" t="s">
        <v>1593</v>
      </c>
      <c r="H112" t="s">
        <v>1594</v>
      </c>
      <c r="I112" t="s">
        <v>1268</v>
      </c>
      <c r="K112">
        <v>10</v>
      </c>
      <c r="L112" t="s">
        <v>1278</v>
      </c>
      <c r="M112" t="s">
        <v>1284</v>
      </c>
      <c r="N112" t="s">
        <v>1269</v>
      </c>
      <c r="O112" t="s">
        <v>1270</v>
      </c>
      <c r="P112" t="s">
        <v>1249</v>
      </c>
      <c r="Q112" s="13" t="s">
        <v>1595</v>
      </c>
      <c r="S112" s="4">
        <v>1</v>
      </c>
    </row>
    <row r="113" spans="1:23" ht="14.25" customHeight="1" x14ac:dyDescent="0.25">
      <c r="A113">
        <v>113</v>
      </c>
      <c r="C113" s="1">
        <v>44236.359027777777</v>
      </c>
      <c r="D113" t="s">
        <v>1241</v>
      </c>
      <c r="E113" t="s">
        <v>1596</v>
      </c>
      <c r="F113" t="s">
        <v>1442</v>
      </c>
      <c r="H113" t="s">
        <v>1597</v>
      </c>
      <c r="I113" t="s">
        <v>1268</v>
      </c>
      <c r="K113">
        <v>1</v>
      </c>
      <c r="L113" t="s">
        <v>1283</v>
      </c>
      <c r="M113" t="s">
        <v>1284</v>
      </c>
      <c r="N113" t="s">
        <v>1269</v>
      </c>
      <c r="O113" t="s">
        <v>1270</v>
      </c>
      <c r="P113" t="s">
        <v>1264</v>
      </c>
      <c r="Q113" s="13" t="s">
        <v>1598</v>
      </c>
      <c r="T113" s="4">
        <v>1</v>
      </c>
      <c r="W113" s="4">
        <v>1</v>
      </c>
    </row>
    <row r="114" spans="1:23" ht="14.25" customHeight="1" x14ac:dyDescent="0.25">
      <c r="A114">
        <v>115</v>
      </c>
      <c r="C114" s="1">
        <v>44236.370833333334</v>
      </c>
      <c r="D114" t="s">
        <v>1241</v>
      </c>
      <c r="E114" t="s">
        <v>1599</v>
      </c>
      <c r="H114" t="s">
        <v>114</v>
      </c>
      <c r="I114" t="s">
        <v>1244</v>
      </c>
      <c r="K114">
        <v>16</v>
      </c>
      <c r="L114" t="s">
        <v>1278</v>
      </c>
      <c r="M114" t="s">
        <v>1261</v>
      </c>
      <c r="N114" t="s">
        <v>1279</v>
      </c>
      <c r="O114" t="s">
        <v>1248</v>
      </c>
      <c r="P114" t="s">
        <v>1256</v>
      </c>
      <c r="Q114" s="13" t="s">
        <v>1600</v>
      </c>
      <c r="S114" s="4">
        <v>1</v>
      </c>
    </row>
    <row r="115" spans="1:23" ht="14.25" customHeight="1" x14ac:dyDescent="0.25">
      <c r="A115">
        <v>116</v>
      </c>
      <c r="C115" s="1">
        <v>44236.372916666667</v>
      </c>
      <c r="D115" t="s">
        <v>1241</v>
      </c>
      <c r="E115" t="s">
        <v>1601</v>
      </c>
      <c r="F115" t="s">
        <v>1287</v>
      </c>
      <c r="H115" t="s">
        <v>1602</v>
      </c>
      <c r="I115" t="s">
        <v>1268</v>
      </c>
      <c r="K115">
        <v>60</v>
      </c>
      <c r="L115" t="s">
        <v>1362</v>
      </c>
      <c r="M115" t="s">
        <v>1261</v>
      </c>
      <c r="N115" t="s">
        <v>1269</v>
      </c>
      <c r="O115" t="s">
        <v>1248</v>
      </c>
      <c r="P115" t="s">
        <v>1264</v>
      </c>
      <c r="Q115" s="13" t="s">
        <v>1603</v>
      </c>
      <c r="S115" s="4">
        <v>1</v>
      </c>
    </row>
    <row r="116" spans="1:23" ht="14.25" customHeight="1" x14ac:dyDescent="0.25">
      <c r="A116">
        <v>117</v>
      </c>
      <c r="C116" s="1">
        <v>44236.375694444447</v>
      </c>
      <c r="D116" t="s">
        <v>1241</v>
      </c>
      <c r="E116" t="s">
        <v>1604</v>
      </c>
      <c r="F116" t="s">
        <v>1605</v>
      </c>
      <c r="G116" t="s">
        <v>1606</v>
      </c>
      <c r="H116" t="s">
        <v>1607</v>
      </c>
      <c r="I116" t="s">
        <v>1253</v>
      </c>
      <c r="K116">
        <v>30</v>
      </c>
      <c r="L116" t="s">
        <v>1278</v>
      </c>
      <c r="M116" t="s">
        <v>1261</v>
      </c>
      <c r="N116" t="s">
        <v>1279</v>
      </c>
      <c r="O116" t="s">
        <v>1270</v>
      </c>
      <c r="P116" t="s">
        <v>1256</v>
      </c>
      <c r="Q116" s="13" t="s">
        <v>1608</v>
      </c>
      <c r="V116" s="4">
        <v>1</v>
      </c>
      <c r="W116" s="4">
        <v>1</v>
      </c>
    </row>
    <row r="117" spans="1:23" ht="14.25" customHeight="1" x14ac:dyDescent="0.25">
      <c r="A117">
        <v>118</v>
      </c>
      <c r="C117" s="1">
        <v>44236.376388888886</v>
      </c>
      <c r="D117" t="s">
        <v>1241</v>
      </c>
      <c r="E117" t="s">
        <v>1609</v>
      </c>
      <c r="F117" t="s">
        <v>1442</v>
      </c>
      <c r="H117" t="s">
        <v>1610</v>
      </c>
      <c r="I117" t="s">
        <v>1268</v>
      </c>
      <c r="K117">
        <v>40</v>
      </c>
      <c r="L117" t="s">
        <v>1245</v>
      </c>
      <c r="M117" t="s">
        <v>1284</v>
      </c>
      <c r="N117" t="s">
        <v>1247</v>
      </c>
      <c r="O117" t="s">
        <v>1248</v>
      </c>
      <c r="P117" t="s">
        <v>1256</v>
      </c>
      <c r="Q117" s="13" t="s">
        <v>1611</v>
      </c>
      <c r="S117" s="4">
        <v>1</v>
      </c>
    </row>
    <row r="118" spans="1:23" ht="14.25" customHeight="1" x14ac:dyDescent="0.25">
      <c r="A118">
        <v>119</v>
      </c>
      <c r="C118" s="1">
        <v>44236.381944444445</v>
      </c>
      <c r="D118" t="s">
        <v>1241</v>
      </c>
      <c r="E118" t="s">
        <v>1612</v>
      </c>
      <c r="F118" t="s">
        <v>1613</v>
      </c>
      <c r="H118" t="s">
        <v>1614</v>
      </c>
      <c r="I118" t="s">
        <v>1253</v>
      </c>
      <c r="K118">
        <v>10</v>
      </c>
      <c r="L118" t="s">
        <v>1245</v>
      </c>
      <c r="M118" t="s">
        <v>1246</v>
      </c>
      <c r="N118" t="s">
        <v>1279</v>
      </c>
      <c r="O118" t="s">
        <v>1248</v>
      </c>
      <c r="P118" t="s">
        <v>1356</v>
      </c>
      <c r="Q118" s="13" t="s">
        <v>1615</v>
      </c>
    </row>
    <row r="119" spans="1:23" ht="14.25" customHeight="1" x14ac:dyDescent="0.25">
      <c r="A119">
        <v>120</v>
      </c>
      <c r="C119" s="1">
        <v>44236.381944444445</v>
      </c>
      <c r="D119" t="s">
        <v>1241</v>
      </c>
      <c r="E119" t="s">
        <v>1616</v>
      </c>
      <c r="H119" t="s">
        <v>1617</v>
      </c>
      <c r="I119" t="s">
        <v>1253</v>
      </c>
      <c r="K119">
        <v>3</v>
      </c>
      <c r="L119" t="s">
        <v>1254</v>
      </c>
      <c r="M119" t="s">
        <v>1261</v>
      </c>
      <c r="N119" t="s">
        <v>1327</v>
      </c>
      <c r="O119" t="s">
        <v>1263</v>
      </c>
      <c r="P119" t="s">
        <v>1264</v>
      </c>
      <c r="Q119" s="13" t="s">
        <v>1618</v>
      </c>
      <c r="S119" s="4">
        <v>1</v>
      </c>
    </row>
    <row r="120" spans="1:23" ht="14.25" customHeight="1" x14ac:dyDescent="0.25">
      <c r="A120">
        <v>121</v>
      </c>
      <c r="C120" s="1">
        <v>44236.381944444445</v>
      </c>
      <c r="D120" t="s">
        <v>1241</v>
      </c>
      <c r="E120" t="s">
        <v>1619</v>
      </c>
      <c r="H120" t="s">
        <v>1620</v>
      </c>
      <c r="I120" t="s">
        <v>1253</v>
      </c>
      <c r="L120" t="s">
        <v>1254</v>
      </c>
      <c r="M120" t="s">
        <v>1261</v>
      </c>
      <c r="N120" t="s">
        <v>1279</v>
      </c>
      <c r="O120" t="s">
        <v>1270</v>
      </c>
      <c r="P120" t="s">
        <v>1264</v>
      </c>
    </row>
    <row r="121" spans="1:23" ht="14.25" customHeight="1" x14ac:dyDescent="0.25">
      <c r="A121">
        <v>122</v>
      </c>
      <c r="C121" s="1">
        <v>44236.380555555559</v>
      </c>
      <c r="D121" t="s">
        <v>1241</v>
      </c>
      <c r="E121" t="s">
        <v>1621</v>
      </c>
      <c r="F121" t="s">
        <v>1296</v>
      </c>
      <c r="G121" t="s">
        <v>1622</v>
      </c>
      <c r="H121" t="s">
        <v>1623</v>
      </c>
      <c r="I121" t="s">
        <v>1253</v>
      </c>
      <c r="K121">
        <v>20</v>
      </c>
      <c r="L121" t="s">
        <v>1283</v>
      </c>
      <c r="M121" t="s">
        <v>1261</v>
      </c>
      <c r="N121" t="s">
        <v>1269</v>
      </c>
      <c r="O121" t="s">
        <v>1248</v>
      </c>
      <c r="P121" t="s">
        <v>1256</v>
      </c>
      <c r="Q121" s="13" t="s">
        <v>1624</v>
      </c>
      <c r="S121" s="4">
        <v>1</v>
      </c>
    </row>
    <row r="122" spans="1:23" ht="14.25" customHeight="1" x14ac:dyDescent="0.25">
      <c r="A122">
        <v>123</v>
      </c>
      <c r="C122" s="1">
        <v>44236.381944444445</v>
      </c>
      <c r="D122" t="s">
        <v>1241</v>
      </c>
      <c r="E122" t="s">
        <v>1625</v>
      </c>
      <c r="F122" t="s">
        <v>1404</v>
      </c>
      <c r="G122" t="s">
        <v>1626</v>
      </c>
      <c r="H122" t="s">
        <v>1627</v>
      </c>
      <c r="I122" t="s">
        <v>1253</v>
      </c>
      <c r="K122">
        <v>5</v>
      </c>
      <c r="L122" t="s">
        <v>1254</v>
      </c>
      <c r="M122" t="s">
        <v>1246</v>
      </c>
      <c r="N122" t="s">
        <v>1279</v>
      </c>
      <c r="O122" t="s">
        <v>1248</v>
      </c>
      <c r="P122" t="s">
        <v>1264</v>
      </c>
      <c r="Q122" s="13" t="s">
        <v>1628</v>
      </c>
      <c r="S122" s="4">
        <v>1</v>
      </c>
    </row>
    <row r="123" spans="1:23" ht="14.25" customHeight="1" x14ac:dyDescent="0.25">
      <c r="A123">
        <v>124</v>
      </c>
      <c r="C123" s="1">
        <v>44236.383333333331</v>
      </c>
      <c r="D123" t="s">
        <v>1241</v>
      </c>
      <c r="E123" t="s">
        <v>1629</v>
      </c>
      <c r="H123" t="s">
        <v>1630</v>
      </c>
      <c r="I123" t="s">
        <v>1244</v>
      </c>
      <c r="K123">
        <v>4</v>
      </c>
      <c r="L123" t="s">
        <v>1283</v>
      </c>
      <c r="M123" t="s">
        <v>1284</v>
      </c>
      <c r="N123" t="s">
        <v>1269</v>
      </c>
      <c r="O123" t="s">
        <v>1263</v>
      </c>
      <c r="P123" t="s">
        <v>1264</v>
      </c>
      <c r="Q123" s="13" t="s">
        <v>1631</v>
      </c>
      <c r="S123" s="4">
        <v>1</v>
      </c>
    </row>
    <row r="124" spans="1:23" ht="14.25" customHeight="1" x14ac:dyDescent="0.25">
      <c r="A124">
        <v>125</v>
      </c>
      <c r="C124" s="1">
        <v>44236.381944444445</v>
      </c>
      <c r="D124" t="s">
        <v>1241</v>
      </c>
      <c r="E124" t="s">
        <v>1632</v>
      </c>
      <c r="F124" t="s">
        <v>1633</v>
      </c>
      <c r="G124" t="s">
        <v>1634</v>
      </c>
      <c r="H124" t="s">
        <v>1635</v>
      </c>
      <c r="I124" t="s">
        <v>1253</v>
      </c>
      <c r="K124">
        <v>28</v>
      </c>
      <c r="L124" t="s">
        <v>1245</v>
      </c>
      <c r="M124" t="s">
        <v>1284</v>
      </c>
      <c r="N124" t="s">
        <v>1279</v>
      </c>
      <c r="O124" t="s">
        <v>1270</v>
      </c>
      <c r="P124" t="s">
        <v>1249</v>
      </c>
      <c r="Q124" s="13" t="s">
        <v>1636</v>
      </c>
      <c r="T124" s="4">
        <v>1</v>
      </c>
    </row>
    <row r="125" spans="1:23" ht="14.25" customHeight="1" x14ac:dyDescent="0.25">
      <c r="A125">
        <v>126</v>
      </c>
      <c r="C125" s="1">
        <v>44236.384027777778</v>
      </c>
      <c r="D125" t="s">
        <v>1241</v>
      </c>
      <c r="E125" t="s">
        <v>1637</v>
      </c>
      <c r="F125" t="s">
        <v>1296</v>
      </c>
      <c r="G125" t="s">
        <v>1638</v>
      </c>
      <c r="H125" t="s">
        <v>1639</v>
      </c>
      <c r="I125" t="s">
        <v>1253</v>
      </c>
      <c r="K125">
        <v>15</v>
      </c>
      <c r="L125" t="s">
        <v>1245</v>
      </c>
      <c r="M125" t="s">
        <v>1261</v>
      </c>
      <c r="N125" t="s">
        <v>1269</v>
      </c>
      <c r="O125" t="s">
        <v>1270</v>
      </c>
      <c r="P125" t="s">
        <v>1249</v>
      </c>
      <c r="Q125" s="13" t="s">
        <v>1640</v>
      </c>
      <c r="T125" s="4">
        <v>1</v>
      </c>
    </row>
    <row r="126" spans="1:23" ht="14.25" customHeight="1" x14ac:dyDescent="0.25">
      <c r="A126">
        <v>127</v>
      </c>
      <c r="C126" s="1">
        <v>44236.381944444445</v>
      </c>
      <c r="D126" t="s">
        <v>1241</v>
      </c>
      <c r="E126" s="4" t="s">
        <v>1641</v>
      </c>
      <c r="F126" t="s">
        <v>1287</v>
      </c>
      <c r="I126" t="s">
        <v>1244</v>
      </c>
      <c r="K126">
        <v>14</v>
      </c>
      <c r="L126" t="s">
        <v>1278</v>
      </c>
      <c r="M126" t="s">
        <v>1284</v>
      </c>
      <c r="N126" t="s">
        <v>1262</v>
      </c>
      <c r="O126" t="s">
        <v>1263</v>
      </c>
      <c r="P126" t="s">
        <v>1356</v>
      </c>
    </row>
    <row r="127" spans="1:23" ht="14.25" customHeight="1" x14ac:dyDescent="0.25">
      <c r="A127">
        <v>128</v>
      </c>
      <c r="C127" s="1">
        <v>44236.386111111111</v>
      </c>
      <c r="D127" t="s">
        <v>1241</v>
      </c>
      <c r="E127" t="s">
        <v>1642</v>
      </c>
      <c r="H127" t="s">
        <v>1643</v>
      </c>
      <c r="I127" t="s">
        <v>1260</v>
      </c>
      <c r="K127">
        <v>7</v>
      </c>
      <c r="L127" t="s">
        <v>1245</v>
      </c>
      <c r="M127" t="s">
        <v>1284</v>
      </c>
      <c r="N127" t="s">
        <v>1279</v>
      </c>
      <c r="O127" t="s">
        <v>1270</v>
      </c>
      <c r="P127" t="s">
        <v>1249</v>
      </c>
    </row>
    <row r="128" spans="1:23" ht="14.25" customHeight="1" x14ac:dyDescent="0.25">
      <c r="A128">
        <v>129</v>
      </c>
      <c r="C128" s="1">
        <v>44236.385416666664</v>
      </c>
      <c r="D128" t="s">
        <v>1241</v>
      </c>
      <c r="E128" t="s">
        <v>1644</v>
      </c>
      <c r="I128" t="s">
        <v>1244</v>
      </c>
      <c r="K128">
        <v>1</v>
      </c>
      <c r="L128" t="s">
        <v>1254</v>
      </c>
      <c r="M128" t="s">
        <v>1430</v>
      </c>
      <c r="N128" t="s">
        <v>1262</v>
      </c>
      <c r="O128" t="s">
        <v>1263</v>
      </c>
      <c r="P128" t="s">
        <v>1264</v>
      </c>
      <c r="Q128" s="13" t="s">
        <v>1645</v>
      </c>
      <c r="S128" s="4">
        <v>1</v>
      </c>
    </row>
    <row r="129" spans="1:23" ht="14.25" customHeight="1" x14ac:dyDescent="0.25">
      <c r="A129">
        <v>130</v>
      </c>
      <c r="C129" s="1">
        <v>44236.388888888891</v>
      </c>
      <c r="D129" t="s">
        <v>1241</v>
      </c>
      <c r="E129" t="s">
        <v>1646</v>
      </c>
      <c r="F129" t="s">
        <v>1647</v>
      </c>
      <c r="H129" t="s">
        <v>1648</v>
      </c>
      <c r="I129" t="s">
        <v>1253</v>
      </c>
      <c r="K129">
        <v>0</v>
      </c>
      <c r="L129" t="s">
        <v>1283</v>
      </c>
      <c r="M129" t="s">
        <v>1284</v>
      </c>
      <c r="N129" t="s">
        <v>1279</v>
      </c>
      <c r="O129" t="s">
        <v>1263</v>
      </c>
      <c r="P129" t="s">
        <v>1264</v>
      </c>
      <c r="Q129" s="13" t="s">
        <v>1649</v>
      </c>
      <c r="U129" s="4">
        <v>1</v>
      </c>
    </row>
    <row r="130" spans="1:23" ht="14.25" customHeight="1" x14ac:dyDescent="0.25">
      <c r="A130">
        <v>131</v>
      </c>
      <c r="C130" s="1">
        <v>44236.388888888891</v>
      </c>
      <c r="D130" t="s">
        <v>1241</v>
      </c>
      <c r="E130" t="s">
        <v>1650</v>
      </c>
      <c r="F130" t="s">
        <v>1308</v>
      </c>
      <c r="I130" t="s">
        <v>1244</v>
      </c>
      <c r="K130">
        <v>0</v>
      </c>
      <c r="L130" t="s">
        <v>1254</v>
      </c>
      <c r="M130" t="s">
        <v>1284</v>
      </c>
      <c r="N130" t="s">
        <v>1247</v>
      </c>
      <c r="O130" t="s">
        <v>1270</v>
      </c>
      <c r="P130" t="s">
        <v>1264</v>
      </c>
    </row>
    <row r="131" spans="1:23" ht="14.25" customHeight="1" x14ac:dyDescent="0.25">
      <c r="A131">
        <v>132</v>
      </c>
      <c r="C131" s="1">
        <v>44236.38958333333</v>
      </c>
      <c r="D131" t="s">
        <v>1241</v>
      </c>
      <c r="E131" t="s">
        <v>1651</v>
      </c>
      <c r="F131" t="s">
        <v>1652</v>
      </c>
      <c r="H131" t="s">
        <v>1653</v>
      </c>
      <c r="I131" t="s">
        <v>1268</v>
      </c>
      <c r="K131">
        <v>39</v>
      </c>
      <c r="L131" t="s">
        <v>1278</v>
      </c>
      <c r="M131" t="s">
        <v>1261</v>
      </c>
      <c r="N131" t="s">
        <v>1269</v>
      </c>
      <c r="O131" t="s">
        <v>1270</v>
      </c>
      <c r="P131" t="s">
        <v>1264</v>
      </c>
      <c r="Q131" s="13" t="s">
        <v>1654</v>
      </c>
      <c r="T131" s="4">
        <v>1</v>
      </c>
    </row>
    <row r="132" spans="1:23" ht="14.25" customHeight="1" x14ac:dyDescent="0.25">
      <c r="A132">
        <v>133</v>
      </c>
      <c r="C132" s="1">
        <v>44236.386805555558</v>
      </c>
      <c r="D132" t="s">
        <v>1241</v>
      </c>
      <c r="E132" s="4" t="s">
        <v>1655</v>
      </c>
      <c r="F132" t="s">
        <v>1656</v>
      </c>
      <c r="H132" t="s">
        <v>1657</v>
      </c>
      <c r="I132" t="s">
        <v>1253</v>
      </c>
      <c r="K132">
        <v>0</v>
      </c>
      <c r="L132" t="s">
        <v>1245</v>
      </c>
      <c r="M132" t="s">
        <v>1261</v>
      </c>
      <c r="N132" t="s">
        <v>1262</v>
      </c>
      <c r="O132" t="s">
        <v>1371</v>
      </c>
      <c r="P132" t="s">
        <v>1249</v>
      </c>
      <c r="Q132" s="13" t="s">
        <v>1658</v>
      </c>
      <c r="W132" s="4">
        <v>1</v>
      </c>
    </row>
    <row r="133" spans="1:23" ht="14.25" customHeight="1" x14ac:dyDescent="0.25">
      <c r="A133">
        <v>134</v>
      </c>
      <c r="C133" s="1">
        <v>44236.38958333333</v>
      </c>
      <c r="D133" t="s">
        <v>1241</v>
      </c>
      <c r="E133" t="s">
        <v>1659</v>
      </c>
      <c r="I133" t="s">
        <v>1244</v>
      </c>
      <c r="K133">
        <v>4</v>
      </c>
      <c r="L133" t="s">
        <v>1245</v>
      </c>
      <c r="M133" t="s">
        <v>1261</v>
      </c>
      <c r="N133" t="s">
        <v>1262</v>
      </c>
      <c r="O133" t="s">
        <v>1270</v>
      </c>
      <c r="P133" t="s">
        <v>1264</v>
      </c>
      <c r="Q133" s="13" t="s">
        <v>1660</v>
      </c>
      <c r="S133" s="4">
        <v>1</v>
      </c>
    </row>
    <row r="134" spans="1:23" ht="14.25" customHeight="1" x14ac:dyDescent="0.25">
      <c r="A134">
        <v>135</v>
      </c>
      <c r="C134" s="1">
        <v>44236.393055555556</v>
      </c>
      <c r="D134" t="s">
        <v>1241</v>
      </c>
      <c r="E134" t="s">
        <v>1661</v>
      </c>
      <c r="F134" t="s">
        <v>1662</v>
      </c>
      <c r="H134" t="s">
        <v>1663</v>
      </c>
      <c r="I134" t="s">
        <v>1253</v>
      </c>
      <c r="K134">
        <v>21</v>
      </c>
      <c r="L134" t="s">
        <v>1254</v>
      </c>
      <c r="M134" t="s">
        <v>1261</v>
      </c>
      <c r="N134" t="s">
        <v>1269</v>
      </c>
      <c r="O134" t="s">
        <v>1270</v>
      </c>
      <c r="P134" t="s">
        <v>1249</v>
      </c>
      <c r="Q134" s="13" t="s">
        <v>1664</v>
      </c>
    </row>
    <row r="135" spans="1:23" ht="14.25" customHeight="1" x14ac:dyDescent="0.25">
      <c r="A135">
        <v>136</v>
      </c>
      <c r="C135" s="1">
        <v>44236.401388888888</v>
      </c>
      <c r="D135" t="s">
        <v>1241</v>
      </c>
      <c r="E135" t="s">
        <v>1665</v>
      </c>
      <c r="F135" t="s">
        <v>1296</v>
      </c>
      <c r="G135" t="s">
        <v>1666</v>
      </c>
      <c r="H135" t="s">
        <v>1667</v>
      </c>
      <c r="I135" t="s">
        <v>1268</v>
      </c>
      <c r="K135">
        <v>0</v>
      </c>
      <c r="L135" t="s">
        <v>1245</v>
      </c>
      <c r="M135" t="s">
        <v>1284</v>
      </c>
      <c r="N135" t="s">
        <v>1279</v>
      </c>
      <c r="O135" t="s">
        <v>1328</v>
      </c>
      <c r="P135" t="s">
        <v>1578</v>
      </c>
      <c r="Q135" s="13" t="s">
        <v>1668</v>
      </c>
      <c r="W135" s="4">
        <v>1</v>
      </c>
    </row>
    <row r="136" spans="1:23" ht="14.25" customHeight="1" x14ac:dyDescent="0.25">
      <c r="A136">
        <v>137</v>
      </c>
      <c r="C136" s="1">
        <v>44236.402777777781</v>
      </c>
      <c r="D136" t="s">
        <v>1241</v>
      </c>
      <c r="E136" t="s">
        <v>1669</v>
      </c>
      <c r="F136" t="s">
        <v>1670</v>
      </c>
      <c r="H136" t="s">
        <v>1671</v>
      </c>
      <c r="I136" t="s">
        <v>1244</v>
      </c>
      <c r="K136">
        <v>20</v>
      </c>
      <c r="L136" t="s">
        <v>1278</v>
      </c>
      <c r="M136" t="s">
        <v>1246</v>
      </c>
      <c r="N136" t="s">
        <v>1262</v>
      </c>
      <c r="O136" t="s">
        <v>1270</v>
      </c>
      <c r="P136" t="s">
        <v>1249</v>
      </c>
      <c r="Q136" s="13" t="s">
        <v>1672</v>
      </c>
      <c r="T136" s="4">
        <v>1</v>
      </c>
    </row>
    <row r="137" spans="1:23" ht="14.25" customHeight="1" x14ac:dyDescent="0.25">
      <c r="A137">
        <v>138</v>
      </c>
      <c r="C137" s="1">
        <v>44236.393750000003</v>
      </c>
      <c r="D137" t="s">
        <v>1241</v>
      </c>
      <c r="E137" t="s">
        <v>1673</v>
      </c>
      <c r="F137" t="s">
        <v>1535</v>
      </c>
      <c r="G137" t="s">
        <v>1674</v>
      </c>
      <c r="H137" t="s">
        <v>1675</v>
      </c>
      <c r="I137" t="s">
        <v>1253</v>
      </c>
      <c r="K137">
        <v>0</v>
      </c>
      <c r="L137" t="s">
        <v>1245</v>
      </c>
      <c r="M137" t="s">
        <v>1261</v>
      </c>
      <c r="N137" t="s">
        <v>1269</v>
      </c>
      <c r="O137" t="s">
        <v>1270</v>
      </c>
      <c r="P137" t="s">
        <v>1249</v>
      </c>
      <c r="Q137" s="13" t="s">
        <v>1676</v>
      </c>
      <c r="W137" s="4">
        <v>1</v>
      </c>
    </row>
    <row r="138" spans="1:23" ht="14.25" customHeight="1" x14ac:dyDescent="0.25">
      <c r="A138">
        <v>139</v>
      </c>
      <c r="C138" s="1">
        <v>44236.4</v>
      </c>
      <c r="D138" t="s">
        <v>1241</v>
      </c>
      <c r="E138" t="s">
        <v>1677</v>
      </c>
      <c r="F138" t="s">
        <v>1296</v>
      </c>
      <c r="G138" t="s">
        <v>1678</v>
      </c>
      <c r="H138" t="s">
        <v>1679</v>
      </c>
      <c r="I138" t="s">
        <v>1268</v>
      </c>
      <c r="L138" t="s">
        <v>1254</v>
      </c>
      <c r="M138" t="s">
        <v>1261</v>
      </c>
      <c r="N138" t="s">
        <v>1269</v>
      </c>
      <c r="O138" t="s">
        <v>1248</v>
      </c>
      <c r="P138" t="s">
        <v>1578</v>
      </c>
      <c r="Q138" s="13" t="s">
        <v>1680</v>
      </c>
    </row>
    <row r="139" spans="1:23" ht="14.25" customHeight="1" x14ac:dyDescent="0.25">
      <c r="A139">
        <v>140</v>
      </c>
      <c r="C139" s="1">
        <v>44236.402777777781</v>
      </c>
      <c r="D139" t="s">
        <v>1241</v>
      </c>
      <c r="E139" t="s">
        <v>1681</v>
      </c>
      <c r="F139" t="s">
        <v>1682</v>
      </c>
      <c r="H139" t="s">
        <v>1683</v>
      </c>
      <c r="I139" t="s">
        <v>1268</v>
      </c>
      <c r="K139">
        <v>18</v>
      </c>
      <c r="L139" t="s">
        <v>1245</v>
      </c>
      <c r="M139" t="s">
        <v>1284</v>
      </c>
      <c r="N139" t="s">
        <v>1262</v>
      </c>
      <c r="O139" t="s">
        <v>1263</v>
      </c>
      <c r="P139" t="s">
        <v>1264</v>
      </c>
    </row>
    <row r="140" spans="1:23" ht="14.25" customHeight="1" x14ac:dyDescent="0.25">
      <c r="A140">
        <v>141</v>
      </c>
      <c r="C140" s="1">
        <v>44236.401388888888</v>
      </c>
      <c r="D140" t="s">
        <v>1241</v>
      </c>
      <c r="E140" t="s">
        <v>1684</v>
      </c>
      <c r="F140" t="s">
        <v>1670</v>
      </c>
      <c r="H140" t="s">
        <v>1685</v>
      </c>
      <c r="I140" t="s">
        <v>1253</v>
      </c>
      <c r="K140">
        <v>5</v>
      </c>
      <c r="L140" t="s">
        <v>1245</v>
      </c>
      <c r="M140" t="s">
        <v>1430</v>
      </c>
      <c r="N140" t="s">
        <v>1269</v>
      </c>
      <c r="O140" t="s">
        <v>1263</v>
      </c>
      <c r="P140" t="s">
        <v>1256</v>
      </c>
      <c r="Q140" s="13" t="s">
        <v>1686</v>
      </c>
    </row>
    <row r="141" spans="1:23" ht="14.25" customHeight="1" x14ac:dyDescent="0.25">
      <c r="A141">
        <v>142</v>
      </c>
      <c r="B141" t="s">
        <v>1240</v>
      </c>
      <c r="C141" s="1">
        <v>44236.405555555553</v>
      </c>
      <c r="D141" t="s">
        <v>1241</v>
      </c>
      <c r="E141" t="s">
        <v>1687</v>
      </c>
      <c r="I141" t="s">
        <v>1244</v>
      </c>
      <c r="K141">
        <v>7</v>
      </c>
      <c r="L141" t="s">
        <v>1245</v>
      </c>
      <c r="M141" t="s">
        <v>1246</v>
      </c>
      <c r="N141" t="s">
        <v>1327</v>
      </c>
      <c r="O141" t="s">
        <v>1248</v>
      </c>
      <c r="P141" t="s">
        <v>1256</v>
      </c>
    </row>
    <row r="142" spans="1:23" ht="14.25" customHeight="1" x14ac:dyDescent="0.25">
      <c r="A142">
        <v>143</v>
      </c>
      <c r="B142" t="s">
        <v>1240</v>
      </c>
      <c r="C142" s="1">
        <v>44236.402777777781</v>
      </c>
      <c r="D142" t="s">
        <v>1241</v>
      </c>
      <c r="E142" t="s">
        <v>1688</v>
      </c>
      <c r="F142" t="s">
        <v>1296</v>
      </c>
      <c r="G142" t="s">
        <v>1689</v>
      </c>
      <c r="H142" t="s">
        <v>1690</v>
      </c>
      <c r="I142" t="s">
        <v>1253</v>
      </c>
      <c r="K142">
        <v>100</v>
      </c>
      <c r="L142" t="s">
        <v>1254</v>
      </c>
      <c r="M142" t="s">
        <v>1284</v>
      </c>
      <c r="N142" t="s">
        <v>1279</v>
      </c>
      <c r="P142" t="s">
        <v>1256</v>
      </c>
      <c r="Q142" s="13" t="s">
        <v>1691</v>
      </c>
    </row>
    <row r="143" spans="1:23" ht="14.25" customHeight="1" x14ac:dyDescent="0.25">
      <c r="A143">
        <v>144</v>
      </c>
      <c r="B143" t="s">
        <v>1240</v>
      </c>
      <c r="C143" s="1">
        <v>44236.405555555553</v>
      </c>
      <c r="D143" t="s">
        <v>1241</v>
      </c>
      <c r="E143" t="s">
        <v>1692</v>
      </c>
      <c r="F143" t="s">
        <v>1308</v>
      </c>
      <c r="I143" t="s">
        <v>1260</v>
      </c>
      <c r="L143" t="s">
        <v>1283</v>
      </c>
      <c r="M143" t="s">
        <v>1246</v>
      </c>
      <c r="N143" t="s">
        <v>1269</v>
      </c>
      <c r="O143" t="s">
        <v>1371</v>
      </c>
      <c r="P143" t="s">
        <v>1249</v>
      </c>
    </row>
    <row r="144" spans="1:23" ht="14.25" customHeight="1" x14ac:dyDescent="0.25">
      <c r="A144">
        <v>145</v>
      </c>
      <c r="B144" t="s">
        <v>1240</v>
      </c>
      <c r="C144" s="1">
        <v>44236.40625</v>
      </c>
      <c r="D144" t="s">
        <v>1241</v>
      </c>
      <c r="E144" t="s">
        <v>1693</v>
      </c>
      <c r="F144" t="s">
        <v>1296</v>
      </c>
      <c r="G144" t="s">
        <v>1694</v>
      </c>
      <c r="H144" t="s">
        <v>1695</v>
      </c>
      <c r="I144" t="s">
        <v>1253</v>
      </c>
      <c r="K144">
        <v>0</v>
      </c>
      <c r="L144" t="s">
        <v>1254</v>
      </c>
      <c r="M144" t="s">
        <v>1246</v>
      </c>
      <c r="N144" t="s">
        <v>1262</v>
      </c>
      <c r="O144" t="s">
        <v>1263</v>
      </c>
      <c r="P144" t="s">
        <v>1256</v>
      </c>
      <c r="Q144" s="13" t="s">
        <v>1696</v>
      </c>
      <c r="S144" s="4">
        <v>1</v>
      </c>
    </row>
    <row r="145" spans="1:26" ht="14.25" customHeight="1" x14ac:dyDescent="0.25">
      <c r="A145">
        <v>146</v>
      </c>
      <c r="B145" t="s">
        <v>1240</v>
      </c>
      <c r="C145" s="1">
        <v>44236.348611111112</v>
      </c>
      <c r="D145" t="s">
        <v>1241</v>
      </c>
      <c r="E145" t="s">
        <v>1697</v>
      </c>
      <c r="K145">
        <v>4</v>
      </c>
      <c r="L145" t="s">
        <v>1245</v>
      </c>
      <c r="M145" t="s">
        <v>1261</v>
      </c>
      <c r="N145" t="s">
        <v>1269</v>
      </c>
      <c r="O145" t="s">
        <v>1270</v>
      </c>
      <c r="P145" t="s">
        <v>1264</v>
      </c>
      <c r="Q145" s="13" t="s">
        <v>1698</v>
      </c>
      <c r="S145" s="4">
        <v>1</v>
      </c>
      <c r="Z145" s="4">
        <v>1</v>
      </c>
    </row>
    <row r="146" spans="1:26" ht="14.25" customHeight="1" x14ac:dyDescent="0.25">
      <c r="A146">
        <v>147</v>
      </c>
      <c r="B146" t="s">
        <v>1240</v>
      </c>
      <c r="C146" s="1">
        <v>44236.370833333334</v>
      </c>
      <c r="D146" t="s">
        <v>1241</v>
      </c>
      <c r="E146" t="s">
        <v>1699</v>
      </c>
      <c r="F146" t="s">
        <v>1296</v>
      </c>
      <c r="H146" t="s">
        <v>1700</v>
      </c>
      <c r="I146" t="s">
        <v>1253</v>
      </c>
      <c r="K146">
        <v>7</v>
      </c>
      <c r="L146" t="s">
        <v>1245</v>
      </c>
      <c r="M146" t="s">
        <v>1246</v>
      </c>
      <c r="N146" t="s">
        <v>1262</v>
      </c>
      <c r="O146" t="s">
        <v>1270</v>
      </c>
      <c r="P146" t="s">
        <v>1264</v>
      </c>
      <c r="Q146" s="13" t="s">
        <v>1701</v>
      </c>
      <c r="W146" s="4">
        <v>1</v>
      </c>
    </row>
    <row r="147" spans="1:26" ht="14.25" customHeight="1" x14ac:dyDescent="0.25">
      <c r="A147">
        <v>148</v>
      </c>
      <c r="B147" t="s">
        <v>1240</v>
      </c>
      <c r="C147" s="1">
        <v>44236.363888888889</v>
      </c>
      <c r="D147" t="s">
        <v>1241</v>
      </c>
      <c r="E147" t="s">
        <v>1702</v>
      </c>
      <c r="I147" t="s">
        <v>1244</v>
      </c>
      <c r="K147">
        <v>9</v>
      </c>
      <c r="L147" t="s">
        <v>1254</v>
      </c>
      <c r="M147" t="s">
        <v>1261</v>
      </c>
      <c r="N147" t="s">
        <v>1269</v>
      </c>
      <c r="O147" t="s">
        <v>1270</v>
      </c>
      <c r="P147" t="s">
        <v>1249</v>
      </c>
      <c r="Q147" s="13" t="s">
        <v>1703</v>
      </c>
    </row>
    <row r="148" spans="1:26" ht="14.25" customHeight="1" x14ac:dyDescent="0.25">
      <c r="A148">
        <v>149</v>
      </c>
      <c r="B148" t="s">
        <v>1240</v>
      </c>
      <c r="C148" s="1">
        <v>44236.421527777777</v>
      </c>
      <c r="D148" t="s">
        <v>1241</v>
      </c>
      <c r="E148" t="s">
        <v>1704</v>
      </c>
      <c r="H148" t="s">
        <v>1705</v>
      </c>
      <c r="I148" t="s">
        <v>1260</v>
      </c>
      <c r="K148">
        <v>25</v>
      </c>
      <c r="L148" t="s">
        <v>1278</v>
      </c>
      <c r="M148" t="s">
        <v>1284</v>
      </c>
      <c r="N148" t="s">
        <v>1279</v>
      </c>
      <c r="O148" t="s">
        <v>1263</v>
      </c>
      <c r="P148" t="s">
        <v>1264</v>
      </c>
      <c r="Q148" s="13" t="s">
        <v>1706</v>
      </c>
      <c r="W148" s="4">
        <v>1</v>
      </c>
    </row>
    <row r="149" spans="1:26" ht="14.25" customHeight="1" x14ac:dyDescent="0.25">
      <c r="A149">
        <v>150</v>
      </c>
      <c r="B149" t="s">
        <v>1240</v>
      </c>
      <c r="C149" s="1">
        <v>44236.415277777778</v>
      </c>
      <c r="D149" t="s">
        <v>1241</v>
      </c>
      <c r="E149" s="4" t="s">
        <v>1707</v>
      </c>
      <c r="F149" t="s">
        <v>1296</v>
      </c>
      <c r="G149" t="s">
        <v>1708</v>
      </c>
      <c r="H149" t="s">
        <v>1709</v>
      </c>
      <c r="I149" t="s">
        <v>1268</v>
      </c>
      <c r="K149">
        <v>7</v>
      </c>
      <c r="L149" t="s">
        <v>1283</v>
      </c>
      <c r="M149" t="s">
        <v>1261</v>
      </c>
      <c r="N149" t="s">
        <v>1327</v>
      </c>
      <c r="O149" t="s">
        <v>1270</v>
      </c>
      <c r="P149" t="s">
        <v>1264</v>
      </c>
      <c r="Q149" s="13" t="s">
        <v>1710</v>
      </c>
      <c r="T149" s="4">
        <v>1</v>
      </c>
    </row>
    <row r="150" spans="1:26" ht="14.25" customHeight="1" x14ac:dyDescent="0.25">
      <c r="A150">
        <v>151</v>
      </c>
      <c r="B150" t="s">
        <v>1240</v>
      </c>
      <c r="C150" s="1">
        <v>44236.424305555556</v>
      </c>
      <c r="D150" t="s">
        <v>1241</v>
      </c>
      <c r="E150" s="4" t="s">
        <v>1711</v>
      </c>
      <c r="F150" t="s">
        <v>1296</v>
      </c>
      <c r="G150" t="s">
        <v>1712</v>
      </c>
      <c r="H150" t="s">
        <v>1713</v>
      </c>
      <c r="I150" t="s">
        <v>1268</v>
      </c>
      <c r="K150">
        <v>10</v>
      </c>
      <c r="L150" t="s">
        <v>1245</v>
      </c>
      <c r="M150" t="s">
        <v>1261</v>
      </c>
      <c r="N150" t="s">
        <v>1269</v>
      </c>
      <c r="O150" t="s">
        <v>1270</v>
      </c>
      <c r="P150" t="s">
        <v>1249</v>
      </c>
      <c r="Q150" s="13" t="s">
        <v>1714</v>
      </c>
    </row>
    <row r="151" spans="1:26" ht="14.25" customHeight="1" x14ac:dyDescent="0.25">
      <c r="A151">
        <v>152</v>
      </c>
      <c r="B151" t="s">
        <v>1240</v>
      </c>
      <c r="C151" s="1">
        <v>44236.385416666664</v>
      </c>
      <c r="D151" t="s">
        <v>1241</v>
      </c>
      <c r="E151" t="s">
        <v>1715</v>
      </c>
      <c r="F151" t="s">
        <v>1296</v>
      </c>
      <c r="G151" t="s">
        <v>1716</v>
      </c>
      <c r="H151" t="s">
        <v>1717</v>
      </c>
      <c r="I151" t="s">
        <v>1268</v>
      </c>
      <c r="K151">
        <v>15</v>
      </c>
      <c r="L151" t="s">
        <v>1283</v>
      </c>
      <c r="M151" t="s">
        <v>1261</v>
      </c>
      <c r="N151" t="s">
        <v>1247</v>
      </c>
      <c r="O151" t="s">
        <v>1263</v>
      </c>
      <c r="P151" t="s">
        <v>1264</v>
      </c>
      <c r="Q151" s="13" t="s">
        <v>1718</v>
      </c>
      <c r="T151" s="4">
        <v>1</v>
      </c>
    </row>
    <row r="152" spans="1:26" ht="14.25" customHeight="1" x14ac:dyDescent="0.25">
      <c r="A152">
        <v>153</v>
      </c>
      <c r="B152" t="s">
        <v>1240</v>
      </c>
      <c r="C152" s="1">
        <v>44236.434027777781</v>
      </c>
      <c r="D152" t="s">
        <v>1241</v>
      </c>
      <c r="E152" t="s">
        <v>1719</v>
      </c>
      <c r="F152" t="s">
        <v>1296</v>
      </c>
      <c r="G152" t="s">
        <v>1720</v>
      </c>
      <c r="H152" t="s">
        <v>1721</v>
      </c>
      <c r="I152" t="s">
        <v>1260</v>
      </c>
      <c r="K152">
        <v>10</v>
      </c>
      <c r="L152" t="s">
        <v>1245</v>
      </c>
      <c r="M152" t="s">
        <v>1261</v>
      </c>
      <c r="N152" t="s">
        <v>1279</v>
      </c>
      <c r="O152" t="s">
        <v>1248</v>
      </c>
      <c r="P152" t="s">
        <v>1256</v>
      </c>
      <c r="Q152" s="13" t="s">
        <v>1722</v>
      </c>
      <c r="S152" s="4">
        <v>1</v>
      </c>
    </row>
    <row r="153" spans="1:26" ht="14.25" customHeight="1" x14ac:dyDescent="0.25">
      <c r="A153">
        <v>154</v>
      </c>
      <c r="B153" t="s">
        <v>1240</v>
      </c>
      <c r="C153" s="1">
        <v>44236.465277777781</v>
      </c>
      <c r="D153" t="s">
        <v>1241</v>
      </c>
      <c r="E153" t="s">
        <v>1723</v>
      </c>
      <c r="H153" t="s">
        <v>1724</v>
      </c>
      <c r="I153" t="s">
        <v>1253</v>
      </c>
      <c r="L153" t="s">
        <v>1245</v>
      </c>
      <c r="M153" t="s">
        <v>1261</v>
      </c>
      <c r="N153" t="s">
        <v>1247</v>
      </c>
      <c r="O153" t="s">
        <v>1270</v>
      </c>
      <c r="P153" t="s">
        <v>1249</v>
      </c>
      <c r="Q153" s="13" t="s">
        <v>1725</v>
      </c>
      <c r="W153" s="4">
        <v>1</v>
      </c>
    </row>
    <row r="154" spans="1:26" ht="14.25" customHeight="1" x14ac:dyDescent="0.25">
      <c r="A154">
        <v>155</v>
      </c>
      <c r="B154" t="s">
        <v>1240</v>
      </c>
      <c r="C154" s="1">
        <v>44236.481944444444</v>
      </c>
      <c r="D154" t="s">
        <v>1241</v>
      </c>
      <c r="E154" t="s">
        <v>1726</v>
      </c>
      <c r="F154" t="s">
        <v>1296</v>
      </c>
      <c r="G154" t="s">
        <v>1727</v>
      </c>
      <c r="H154" t="s">
        <v>1728</v>
      </c>
      <c r="I154" t="s">
        <v>1268</v>
      </c>
      <c r="K154">
        <v>5</v>
      </c>
      <c r="L154" t="s">
        <v>1283</v>
      </c>
      <c r="M154" t="s">
        <v>1284</v>
      </c>
      <c r="N154" t="s">
        <v>1269</v>
      </c>
      <c r="O154" t="s">
        <v>1270</v>
      </c>
      <c r="P154" t="s">
        <v>1249</v>
      </c>
      <c r="Q154" s="13" t="s">
        <v>1729</v>
      </c>
      <c r="U154" s="4">
        <v>1</v>
      </c>
    </row>
    <row r="155" spans="1:26" ht="14.25" customHeight="1" x14ac:dyDescent="0.25">
      <c r="A155">
        <v>156</v>
      </c>
      <c r="B155" t="s">
        <v>1240</v>
      </c>
      <c r="C155" s="1">
        <v>44236.531944444447</v>
      </c>
      <c r="D155" t="s">
        <v>1241</v>
      </c>
      <c r="E155" t="s">
        <v>1730</v>
      </c>
      <c r="H155" t="s">
        <v>1731</v>
      </c>
      <c r="I155" t="s">
        <v>1268</v>
      </c>
      <c r="K155">
        <v>60</v>
      </c>
      <c r="L155" t="s">
        <v>1278</v>
      </c>
      <c r="M155" t="s">
        <v>1284</v>
      </c>
      <c r="N155" t="s">
        <v>1279</v>
      </c>
      <c r="O155" t="s">
        <v>1371</v>
      </c>
      <c r="P155" t="s">
        <v>1256</v>
      </c>
      <c r="Q155" s="13" t="s">
        <v>1732</v>
      </c>
    </row>
    <row r="156" spans="1:26" ht="14.25" customHeight="1" x14ac:dyDescent="0.25">
      <c r="A156">
        <v>157</v>
      </c>
      <c r="B156" t="s">
        <v>1240</v>
      </c>
      <c r="C156" s="1">
        <v>44236.548611111109</v>
      </c>
      <c r="D156" t="s">
        <v>1241</v>
      </c>
      <c r="E156" t="s">
        <v>1733</v>
      </c>
      <c r="F156" t="s">
        <v>1296</v>
      </c>
      <c r="H156" t="s">
        <v>1734</v>
      </c>
      <c r="I156" t="s">
        <v>1253</v>
      </c>
      <c r="K156">
        <v>10</v>
      </c>
      <c r="L156" t="s">
        <v>1245</v>
      </c>
      <c r="M156" t="s">
        <v>1246</v>
      </c>
      <c r="N156" t="s">
        <v>1269</v>
      </c>
      <c r="O156" t="s">
        <v>1270</v>
      </c>
      <c r="P156" t="s">
        <v>1356</v>
      </c>
    </row>
    <row r="157" spans="1:26" ht="14.25" customHeight="1" x14ac:dyDescent="0.25">
      <c r="A157">
        <v>158</v>
      </c>
      <c r="B157" t="s">
        <v>1240</v>
      </c>
      <c r="C157" s="1">
        <v>44236.724305555559</v>
      </c>
      <c r="D157" t="s">
        <v>1241</v>
      </c>
      <c r="E157" t="s">
        <v>1735</v>
      </c>
      <c r="F157" t="s">
        <v>1442</v>
      </c>
      <c r="H157" t="s">
        <v>1736</v>
      </c>
      <c r="I157" t="s">
        <v>1253</v>
      </c>
      <c r="L157" t="s">
        <v>1254</v>
      </c>
      <c r="M157" t="s">
        <v>1261</v>
      </c>
      <c r="N157" t="s">
        <v>1269</v>
      </c>
      <c r="O157" t="s">
        <v>1270</v>
      </c>
      <c r="P157" t="s">
        <v>1249</v>
      </c>
      <c r="Q157" s="13" t="s">
        <v>1737</v>
      </c>
      <c r="S157" s="4">
        <v>1</v>
      </c>
    </row>
    <row r="158" spans="1:26" ht="14.25" customHeight="1" x14ac:dyDescent="0.25">
      <c r="A158">
        <v>159</v>
      </c>
      <c r="B158" t="s">
        <v>1240</v>
      </c>
      <c r="C158" s="1">
        <v>44236.787499999999</v>
      </c>
      <c r="D158" t="s">
        <v>1241</v>
      </c>
      <c r="E158" t="s">
        <v>1738</v>
      </c>
      <c r="H158" t="s">
        <v>1739</v>
      </c>
      <c r="I158" t="s">
        <v>1260</v>
      </c>
      <c r="K158">
        <v>0</v>
      </c>
      <c r="L158" t="s">
        <v>1283</v>
      </c>
      <c r="M158" t="s">
        <v>1284</v>
      </c>
      <c r="N158" t="s">
        <v>1269</v>
      </c>
      <c r="O158" t="s">
        <v>1270</v>
      </c>
      <c r="P158" t="s">
        <v>1264</v>
      </c>
      <c r="Q158" s="13" t="s">
        <v>1740</v>
      </c>
      <c r="S158" s="4">
        <v>1</v>
      </c>
    </row>
    <row r="159" spans="1:26" ht="14.25" customHeight="1" x14ac:dyDescent="0.25">
      <c r="A159">
        <v>160</v>
      </c>
      <c r="B159" t="s">
        <v>1240</v>
      </c>
      <c r="C159" s="1">
        <v>44237.008333333331</v>
      </c>
      <c r="D159" t="s">
        <v>1241</v>
      </c>
      <c r="E159" t="s">
        <v>1741</v>
      </c>
      <c r="F159" t="s">
        <v>1296</v>
      </c>
      <c r="G159" t="s">
        <v>1742</v>
      </c>
      <c r="H159" t="s">
        <v>1743</v>
      </c>
      <c r="I159" t="s">
        <v>1253</v>
      </c>
      <c r="K159">
        <v>1</v>
      </c>
      <c r="L159" t="s">
        <v>1254</v>
      </c>
      <c r="M159" t="s">
        <v>1261</v>
      </c>
      <c r="N159" t="s">
        <v>1279</v>
      </c>
      <c r="O159" t="s">
        <v>1248</v>
      </c>
      <c r="P159" t="s">
        <v>1256</v>
      </c>
      <c r="Q159" s="13" t="s">
        <v>1744</v>
      </c>
      <c r="W159" s="4">
        <v>1</v>
      </c>
    </row>
    <row r="160" spans="1:26" ht="14.25" customHeight="1" x14ac:dyDescent="0.25">
      <c r="A160">
        <v>161</v>
      </c>
      <c r="B160" t="s">
        <v>1240</v>
      </c>
      <c r="C160" s="1">
        <v>44237.088194444441</v>
      </c>
      <c r="D160" t="s">
        <v>1241</v>
      </c>
      <c r="E160" t="s">
        <v>1745</v>
      </c>
      <c r="F160" t="s">
        <v>1746</v>
      </c>
      <c r="H160" t="s">
        <v>1747</v>
      </c>
      <c r="I160" t="s">
        <v>1260</v>
      </c>
      <c r="L160" t="s">
        <v>1254</v>
      </c>
      <c r="M160" t="s">
        <v>1246</v>
      </c>
      <c r="N160" t="s">
        <v>1262</v>
      </c>
      <c r="O160" t="s">
        <v>1270</v>
      </c>
      <c r="P160" t="s">
        <v>1264</v>
      </c>
      <c r="Q160" s="13" t="s">
        <v>1748</v>
      </c>
      <c r="U160" s="4">
        <v>1</v>
      </c>
    </row>
    <row r="161" spans="1:23" ht="14.25" customHeight="1" x14ac:dyDescent="0.25">
      <c r="A161">
        <v>162</v>
      </c>
      <c r="B161" t="s">
        <v>1240</v>
      </c>
      <c r="C161" s="1">
        <v>44237.419444444444</v>
      </c>
      <c r="D161" t="s">
        <v>1241</v>
      </c>
      <c r="E161" t="s">
        <v>1749</v>
      </c>
      <c r="F161" t="s">
        <v>1750</v>
      </c>
      <c r="G161" t="s">
        <v>1751</v>
      </c>
      <c r="H161" t="s">
        <v>1752</v>
      </c>
      <c r="I161" t="s">
        <v>1253</v>
      </c>
      <c r="L161" t="s">
        <v>1254</v>
      </c>
      <c r="M161" t="s">
        <v>1261</v>
      </c>
      <c r="N161" t="s">
        <v>1262</v>
      </c>
      <c r="O161" t="s">
        <v>1270</v>
      </c>
      <c r="P161" t="s">
        <v>1249</v>
      </c>
      <c r="Q161" s="13" t="s">
        <v>1753</v>
      </c>
      <c r="U161" s="4">
        <v>1</v>
      </c>
    </row>
    <row r="162" spans="1:23" ht="14.25" customHeight="1" x14ac:dyDescent="0.25">
      <c r="A162">
        <v>163</v>
      </c>
      <c r="B162" t="s">
        <v>1240</v>
      </c>
      <c r="C162" s="1">
        <v>44238.295138888891</v>
      </c>
      <c r="D162" t="s">
        <v>1241</v>
      </c>
      <c r="E162" t="s">
        <v>1754</v>
      </c>
      <c r="H162" t="s">
        <v>1755</v>
      </c>
      <c r="I162" t="s">
        <v>1268</v>
      </c>
      <c r="K162">
        <v>15</v>
      </c>
      <c r="L162" t="s">
        <v>1245</v>
      </c>
      <c r="M162" t="s">
        <v>1261</v>
      </c>
      <c r="N162" t="s">
        <v>1269</v>
      </c>
      <c r="O162" t="s">
        <v>1263</v>
      </c>
      <c r="P162" t="s">
        <v>1264</v>
      </c>
      <c r="Q162" s="13" t="s">
        <v>1756</v>
      </c>
      <c r="S162" s="4">
        <v>1</v>
      </c>
    </row>
    <row r="163" spans="1:23" ht="14.25" customHeight="1" x14ac:dyDescent="0.25">
      <c r="A163">
        <v>164</v>
      </c>
      <c r="B163" t="s">
        <v>1240</v>
      </c>
      <c r="C163" s="1">
        <v>44236.339583333334</v>
      </c>
      <c r="D163" t="s">
        <v>1241</v>
      </c>
      <c r="E163" t="s">
        <v>1757</v>
      </c>
      <c r="F163" t="s">
        <v>1296</v>
      </c>
      <c r="G163" t="s">
        <v>1758</v>
      </c>
      <c r="H163" t="s">
        <v>1759</v>
      </c>
      <c r="I163" t="s">
        <v>1260</v>
      </c>
    </row>
    <row r="164" spans="1:23" ht="14.25" customHeight="1" x14ac:dyDescent="0.25">
      <c r="A164">
        <v>165</v>
      </c>
      <c r="B164" t="s">
        <v>1240</v>
      </c>
      <c r="C164" s="1">
        <v>44236.355555555558</v>
      </c>
      <c r="D164" t="s">
        <v>1241</v>
      </c>
      <c r="E164" t="s">
        <v>1760</v>
      </c>
    </row>
    <row r="165" spans="1:23" ht="14.25" customHeight="1" x14ac:dyDescent="0.25">
      <c r="A165">
        <v>166</v>
      </c>
      <c r="B165" t="s">
        <v>1240</v>
      </c>
      <c r="C165" s="1">
        <v>44238.780555555553</v>
      </c>
      <c r="D165" t="s">
        <v>1241</v>
      </c>
      <c r="E165" t="s">
        <v>1761</v>
      </c>
    </row>
    <row r="166" spans="1:23" ht="14.25" customHeight="1" x14ac:dyDescent="0.25">
      <c r="A166">
        <v>167</v>
      </c>
      <c r="B166" t="s">
        <v>1240</v>
      </c>
      <c r="C166" s="1">
        <v>44237.088194444441</v>
      </c>
      <c r="D166" t="s">
        <v>1241</v>
      </c>
      <c r="E166" t="s">
        <v>1745</v>
      </c>
    </row>
    <row r="167" spans="1:23" ht="14.25" customHeight="1" x14ac:dyDescent="0.25">
      <c r="A167">
        <v>168</v>
      </c>
      <c r="B167" t="s">
        <v>1240</v>
      </c>
      <c r="C167" s="1">
        <v>44243.05</v>
      </c>
      <c r="D167" t="s">
        <v>1241</v>
      </c>
      <c r="E167" t="s">
        <v>1762</v>
      </c>
      <c r="F167" t="s">
        <v>1682</v>
      </c>
      <c r="I167" t="s">
        <v>1253</v>
      </c>
      <c r="K167">
        <v>30</v>
      </c>
      <c r="L167" t="s">
        <v>1283</v>
      </c>
      <c r="M167" t="s">
        <v>1261</v>
      </c>
      <c r="N167" t="s">
        <v>1327</v>
      </c>
      <c r="O167" t="s">
        <v>1270</v>
      </c>
      <c r="P167" t="s">
        <v>1249</v>
      </c>
      <c r="Q167" s="13" t="s">
        <v>1763</v>
      </c>
      <c r="U167" s="4">
        <v>1</v>
      </c>
    </row>
    <row r="168" spans="1:23" ht="14.25" customHeight="1" x14ac:dyDescent="0.25">
      <c r="A168">
        <v>169</v>
      </c>
      <c r="B168" t="s">
        <v>1240</v>
      </c>
      <c r="C168" s="1">
        <v>44248.569444444445</v>
      </c>
      <c r="D168" t="s">
        <v>1241</v>
      </c>
      <c r="E168" t="s">
        <v>1289</v>
      </c>
      <c r="F168" t="s">
        <v>1670</v>
      </c>
      <c r="H168" t="s">
        <v>1764</v>
      </c>
      <c r="I168" t="s">
        <v>1260</v>
      </c>
      <c r="K168">
        <v>20</v>
      </c>
      <c r="L168" t="s">
        <v>1283</v>
      </c>
      <c r="M168" t="s">
        <v>1284</v>
      </c>
      <c r="N168" t="s">
        <v>1279</v>
      </c>
      <c r="O168" t="s">
        <v>1263</v>
      </c>
      <c r="P168" t="s">
        <v>1256</v>
      </c>
      <c r="Q168" s="13" t="s">
        <v>1765</v>
      </c>
      <c r="U168" s="4">
        <v>1</v>
      </c>
    </row>
    <row r="169" spans="1:23" ht="14.25" customHeight="1" x14ac:dyDescent="0.25">
      <c r="A169">
        <v>170</v>
      </c>
      <c r="B169" t="s">
        <v>1766</v>
      </c>
      <c r="C169" s="1">
        <v>44271.309027777781</v>
      </c>
      <c r="D169" t="s">
        <v>1241</v>
      </c>
      <c r="E169" t="s">
        <v>1400</v>
      </c>
      <c r="H169" t="s">
        <v>1767</v>
      </c>
      <c r="I169" t="s">
        <v>1260</v>
      </c>
      <c r="K169">
        <v>9</v>
      </c>
      <c r="L169" t="s">
        <v>1254</v>
      </c>
      <c r="M169" t="s">
        <v>1284</v>
      </c>
      <c r="N169" t="s">
        <v>1269</v>
      </c>
      <c r="O169" t="s">
        <v>1248</v>
      </c>
      <c r="P169" t="s">
        <v>1256</v>
      </c>
    </row>
    <row r="170" spans="1:23" ht="14.25" customHeight="1" x14ac:dyDescent="0.25">
      <c r="A170">
        <v>171</v>
      </c>
      <c r="C170" s="1">
        <v>44271.311111111114</v>
      </c>
      <c r="D170" t="s">
        <v>1241</v>
      </c>
      <c r="E170" t="s">
        <v>1281</v>
      </c>
      <c r="H170" t="s">
        <v>1768</v>
      </c>
      <c r="I170" t="s">
        <v>1244</v>
      </c>
      <c r="K170">
        <v>7</v>
      </c>
      <c r="L170" t="s">
        <v>1245</v>
      </c>
      <c r="M170" t="s">
        <v>1284</v>
      </c>
      <c r="N170" t="s">
        <v>1269</v>
      </c>
      <c r="O170" t="s">
        <v>1263</v>
      </c>
      <c r="P170" t="s">
        <v>1256</v>
      </c>
      <c r="Q170" s="13" t="s">
        <v>1769</v>
      </c>
      <c r="U170" s="4">
        <v>1</v>
      </c>
    </row>
    <row r="171" spans="1:23" ht="14.25" customHeight="1" x14ac:dyDescent="0.25">
      <c r="A171">
        <v>172</v>
      </c>
      <c r="C171" s="1">
        <v>44271.311805555553</v>
      </c>
      <c r="D171" t="s">
        <v>1241</v>
      </c>
      <c r="E171" t="s">
        <v>1276</v>
      </c>
      <c r="H171" t="s">
        <v>1398</v>
      </c>
      <c r="I171" t="s">
        <v>1244</v>
      </c>
      <c r="K171">
        <v>20</v>
      </c>
      <c r="L171" t="s">
        <v>1278</v>
      </c>
      <c r="M171" t="s">
        <v>1261</v>
      </c>
      <c r="N171" t="s">
        <v>1279</v>
      </c>
      <c r="O171" t="s">
        <v>1263</v>
      </c>
      <c r="P171" t="s">
        <v>1256</v>
      </c>
      <c r="Q171" s="13" t="s">
        <v>1770</v>
      </c>
    </row>
    <row r="172" spans="1:23" ht="14.25" customHeight="1" x14ac:dyDescent="0.25">
      <c r="A172">
        <v>173</v>
      </c>
      <c r="C172" s="1">
        <v>44271.315972222219</v>
      </c>
      <c r="D172" t="s">
        <v>1241</v>
      </c>
      <c r="E172" t="s">
        <v>1258</v>
      </c>
      <c r="H172" t="s">
        <v>1771</v>
      </c>
      <c r="I172" t="s">
        <v>1260</v>
      </c>
      <c r="K172">
        <v>10</v>
      </c>
      <c r="L172" t="s">
        <v>1283</v>
      </c>
      <c r="M172" t="s">
        <v>1261</v>
      </c>
      <c r="N172" t="s">
        <v>1262</v>
      </c>
      <c r="O172" t="s">
        <v>1270</v>
      </c>
      <c r="P172" t="s">
        <v>1264</v>
      </c>
      <c r="Q172" s="13" t="s">
        <v>1772</v>
      </c>
      <c r="W172" s="4">
        <v>1</v>
      </c>
    </row>
    <row r="173" spans="1:23" ht="14.25" customHeight="1" x14ac:dyDescent="0.25">
      <c r="A173">
        <v>174</v>
      </c>
      <c r="C173" s="1">
        <v>44271.318055555559</v>
      </c>
      <c r="D173" t="s">
        <v>1241</v>
      </c>
      <c r="E173" t="s">
        <v>1360</v>
      </c>
      <c r="H173" t="s">
        <v>114</v>
      </c>
      <c r="I173" t="s">
        <v>1244</v>
      </c>
      <c r="K173">
        <v>10</v>
      </c>
      <c r="L173" t="s">
        <v>1278</v>
      </c>
      <c r="M173" t="s">
        <v>1284</v>
      </c>
      <c r="N173" t="s">
        <v>1279</v>
      </c>
      <c r="O173" t="s">
        <v>1248</v>
      </c>
      <c r="P173" t="s">
        <v>1256</v>
      </c>
      <c r="Q173" s="13" t="s">
        <v>114</v>
      </c>
      <c r="R173" s="4">
        <v>1</v>
      </c>
    </row>
    <row r="174" spans="1:23" ht="14.25" customHeight="1" x14ac:dyDescent="0.25">
      <c r="A174">
        <v>175</v>
      </c>
      <c r="C174" s="1">
        <v>44271.318749999999</v>
      </c>
      <c r="D174" t="s">
        <v>1241</v>
      </c>
      <c r="E174" t="s">
        <v>1773</v>
      </c>
      <c r="H174" t="s">
        <v>114</v>
      </c>
      <c r="I174" t="s">
        <v>1244</v>
      </c>
      <c r="K174">
        <v>5</v>
      </c>
      <c r="L174" t="s">
        <v>1245</v>
      </c>
      <c r="M174" t="s">
        <v>1261</v>
      </c>
      <c r="N174" t="s">
        <v>1247</v>
      </c>
      <c r="O174" t="s">
        <v>1263</v>
      </c>
      <c r="P174" t="s">
        <v>1264</v>
      </c>
      <c r="Q174" s="13" t="s">
        <v>1774</v>
      </c>
      <c r="W174" s="4">
        <v>1</v>
      </c>
    </row>
    <row r="175" spans="1:23" ht="14.25" customHeight="1" x14ac:dyDescent="0.25">
      <c r="A175">
        <v>176</v>
      </c>
      <c r="C175" s="1">
        <v>44271.319444444445</v>
      </c>
      <c r="D175" t="s">
        <v>1241</v>
      </c>
      <c r="E175" t="s">
        <v>1300</v>
      </c>
      <c r="H175" t="s">
        <v>1775</v>
      </c>
      <c r="I175" t="s">
        <v>1268</v>
      </c>
      <c r="K175">
        <v>4</v>
      </c>
      <c r="L175" t="s">
        <v>1245</v>
      </c>
      <c r="M175" t="s">
        <v>1261</v>
      </c>
      <c r="N175" t="s">
        <v>1279</v>
      </c>
      <c r="O175" t="s">
        <v>1263</v>
      </c>
      <c r="P175" t="s">
        <v>1264</v>
      </c>
      <c r="Q175" s="13" t="s">
        <v>1776</v>
      </c>
      <c r="U175" s="4">
        <v>1</v>
      </c>
      <c r="W175" s="4">
        <v>1</v>
      </c>
    </row>
    <row r="176" spans="1:23" ht="14.25" customHeight="1" x14ac:dyDescent="0.25">
      <c r="A176">
        <v>177</v>
      </c>
      <c r="C176" s="1">
        <v>44271.323611111111</v>
      </c>
      <c r="D176" t="s">
        <v>1241</v>
      </c>
      <c r="E176" t="s">
        <v>1242</v>
      </c>
      <c r="H176" t="s">
        <v>1777</v>
      </c>
      <c r="I176" t="s">
        <v>1244</v>
      </c>
      <c r="K176">
        <v>20</v>
      </c>
      <c r="L176" t="s">
        <v>1283</v>
      </c>
      <c r="M176" t="s">
        <v>1246</v>
      </c>
      <c r="N176" t="s">
        <v>1279</v>
      </c>
      <c r="O176" t="s">
        <v>1270</v>
      </c>
      <c r="P176" t="s">
        <v>1356</v>
      </c>
      <c r="Q176" s="13" t="s">
        <v>1778</v>
      </c>
      <c r="R176" s="4">
        <v>1</v>
      </c>
    </row>
    <row r="177" spans="1:26" ht="14.25" customHeight="1" x14ac:dyDescent="0.25">
      <c r="A177">
        <v>178</v>
      </c>
      <c r="C177" s="1">
        <v>44271.324305555558</v>
      </c>
      <c r="D177" t="s">
        <v>1241</v>
      </c>
      <c r="E177" t="s">
        <v>1612</v>
      </c>
      <c r="H177" t="s">
        <v>1779</v>
      </c>
      <c r="I177" t="s">
        <v>1268</v>
      </c>
      <c r="K177">
        <v>10</v>
      </c>
      <c r="L177" t="s">
        <v>1245</v>
      </c>
      <c r="M177" t="s">
        <v>1261</v>
      </c>
      <c r="N177" t="s">
        <v>1269</v>
      </c>
      <c r="O177" t="s">
        <v>1371</v>
      </c>
      <c r="P177" t="s">
        <v>1264</v>
      </c>
      <c r="Q177" s="13" t="s">
        <v>1780</v>
      </c>
      <c r="U177" s="4">
        <v>1</v>
      </c>
    </row>
    <row r="178" spans="1:26" ht="14.25" customHeight="1" x14ac:dyDescent="0.25">
      <c r="A178">
        <v>179</v>
      </c>
      <c r="C178" s="1">
        <v>44271.323611111111</v>
      </c>
      <c r="D178" t="s">
        <v>1241</v>
      </c>
      <c r="E178" t="s">
        <v>1345</v>
      </c>
      <c r="H178" t="s">
        <v>696</v>
      </c>
      <c r="I178" t="s">
        <v>1244</v>
      </c>
      <c r="K178">
        <v>19</v>
      </c>
      <c r="L178" t="s">
        <v>1278</v>
      </c>
      <c r="M178" t="s">
        <v>1284</v>
      </c>
      <c r="N178" t="s">
        <v>1269</v>
      </c>
      <c r="O178" t="s">
        <v>1248</v>
      </c>
      <c r="P178" t="s">
        <v>1264</v>
      </c>
      <c r="Q178" s="13" t="s">
        <v>1781</v>
      </c>
      <c r="U178" s="4">
        <v>1</v>
      </c>
    </row>
    <row r="179" spans="1:26" ht="14.25" customHeight="1" x14ac:dyDescent="0.25">
      <c r="A179">
        <v>180</v>
      </c>
      <c r="C179" s="1">
        <v>44271.326388888891</v>
      </c>
      <c r="D179" t="s">
        <v>1241</v>
      </c>
      <c r="E179" t="s">
        <v>1396</v>
      </c>
      <c r="I179" t="s">
        <v>1244</v>
      </c>
      <c r="K179">
        <v>10</v>
      </c>
      <c r="L179" t="s">
        <v>1278</v>
      </c>
      <c r="M179" t="s">
        <v>1284</v>
      </c>
      <c r="N179" t="s">
        <v>1279</v>
      </c>
      <c r="O179" t="s">
        <v>1263</v>
      </c>
      <c r="P179" t="s">
        <v>1264</v>
      </c>
    </row>
    <row r="180" spans="1:26" ht="14.25" customHeight="1" x14ac:dyDescent="0.25">
      <c r="A180">
        <v>181</v>
      </c>
      <c r="C180" s="1">
        <v>44271.324999999997</v>
      </c>
      <c r="D180" t="s">
        <v>1241</v>
      </c>
      <c r="E180" t="s">
        <v>1316</v>
      </c>
      <c r="H180" t="s">
        <v>1782</v>
      </c>
      <c r="I180" t="s">
        <v>1244</v>
      </c>
      <c r="K180">
        <v>5</v>
      </c>
      <c r="L180" t="s">
        <v>1254</v>
      </c>
      <c r="M180" t="s">
        <v>1284</v>
      </c>
      <c r="N180" t="s">
        <v>1279</v>
      </c>
      <c r="O180" t="s">
        <v>1263</v>
      </c>
      <c r="P180" t="s">
        <v>1264</v>
      </c>
      <c r="Q180" s="13" t="s">
        <v>1783</v>
      </c>
      <c r="U180" s="4">
        <v>1</v>
      </c>
    </row>
    <row r="181" spans="1:26" ht="14.25" customHeight="1" x14ac:dyDescent="0.25">
      <c r="A181">
        <v>182</v>
      </c>
      <c r="C181" s="1">
        <v>44271.325694444444</v>
      </c>
      <c r="D181" t="s">
        <v>1241</v>
      </c>
      <c r="E181" t="s">
        <v>1508</v>
      </c>
      <c r="I181" t="s">
        <v>1244</v>
      </c>
      <c r="L181" t="s">
        <v>1254</v>
      </c>
      <c r="M181" t="s">
        <v>1261</v>
      </c>
      <c r="N181" t="s">
        <v>1262</v>
      </c>
      <c r="O181" t="s">
        <v>1270</v>
      </c>
      <c r="P181" t="s">
        <v>1249</v>
      </c>
      <c r="Q181" s="13" t="s">
        <v>1784</v>
      </c>
      <c r="W181" s="4">
        <v>1</v>
      </c>
    </row>
    <row r="182" spans="1:26" ht="14.25" customHeight="1" x14ac:dyDescent="0.25">
      <c r="A182">
        <v>183</v>
      </c>
      <c r="C182" s="1">
        <v>44271.325694444444</v>
      </c>
      <c r="D182" t="s">
        <v>1241</v>
      </c>
      <c r="E182" t="s">
        <v>1292</v>
      </c>
      <c r="H182" t="s">
        <v>1785</v>
      </c>
      <c r="I182" t="s">
        <v>1253</v>
      </c>
      <c r="K182">
        <v>3</v>
      </c>
      <c r="L182" t="s">
        <v>1254</v>
      </c>
      <c r="M182" t="s">
        <v>1261</v>
      </c>
      <c r="N182" t="s">
        <v>1262</v>
      </c>
      <c r="O182" t="s">
        <v>1270</v>
      </c>
      <c r="P182" t="s">
        <v>1249</v>
      </c>
    </row>
    <row r="183" spans="1:26" ht="14.25" customHeight="1" x14ac:dyDescent="0.25">
      <c r="A183">
        <v>184</v>
      </c>
      <c r="C183" s="1">
        <v>44271.32708333333</v>
      </c>
      <c r="D183" t="s">
        <v>1241</v>
      </c>
      <c r="E183" t="s">
        <v>1373</v>
      </c>
      <c r="H183" t="s">
        <v>1786</v>
      </c>
      <c r="I183" t="s">
        <v>1244</v>
      </c>
      <c r="K183">
        <v>0</v>
      </c>
      <c r="L183" t="s">
        <v>1245</v>
      </c>
      <c r="M183" t="s">
        <v>1261</v>
      </c>
      <c r="N183" t="s">
        <v>1247</v>
      </c>
      <c r="O183" t="s">
        <v>1263</v>
      </c>
      <c r="P183" t="s">
        <v>1256</v>
      </c>
      <c r="Q183" s="13" t="s">
        <v>1787</v>
      </c>
      <c r="W183" s="4">
        <v>1</v>
      </c>
    </row>
    <row r="184" spans="1:26" ht="14.25" customHeight="1" x14ac:dyDescent="0.25">
      <c r="A184">
        <v>185</v>
      </c>
      <c r="C184" s="1">
        <v>44271.32708333333</v>
      </c>
      <c r="D184" t="s">
        <v>1241</v>
      </c>
      <c r="E184" t="s">
        <v>1480</v>
      </c>
      <c r="H184" t="s">
        <v>114</v>
      </c>
      <c r="I184" t="s">
        <v>1244</v>
      </c>
      <c r="K184">
        <v>1</v>
      </c>
      <c r="L184" t="s">
        <v>1254</v>
      </c>
      <c r="M184" t="s">
        <v>1261</v>
      </c>
      <c r="N184" t="s">
        <v>1269</v>
      </c>
      <c r="O184" t="s">
        <v>1270</v>
      </c>
      <c r="P184" t="s">
        <v>1264</v>
      </c>
      <c r="Q184" s="13" t="s">
        <v>1788</v>
      </c>
      <c r="T184" s="4">
        <v>1</v>
      </c>
      <c r="U184" s="4">
        <v>1</v>
      </c>
    </row>
    <row r="185" spans="1:26" ht="14.25" customHeight="1" x14ac:dyDescent="0.25">
      <c r="A185">
        <v>186</v>
      </c>
      <c r="C185" s="1">
        <v>44271.329861111109</v>
      </c>
      <c r="D185" t="s">
        <v>1241</v>
      </c>
      <c r="E185" t="s">
        <v>1496</v>
      </c>
      <c r="H185" t="s">
        <v>1789</v>
      </c>
      <c r="I185" t="s">
        <v>1260</v>
      </c>
      <c r="K185">
        <v>10</v>
      </c>
      <c r="L185" t="s">
        <v>1283</v>
      </c>
      <c r="M185" t="s">
        <v>1284</v>
      </c>
      <c r="N185" t="s">
        <v>1269</v>
      </c>
      <c r="O185" t="s">
        <v>1263</v>
      </c>
      <c r="P185" t="s">
        <v>1256</v>
      </c>
      <c r="Q185" s="13" t="s">
        <v>1790</v>
      </c>
      <c r="U185" s="4">
        <v>1</v>
      </c>
    </row>
    <row r="186" spans="1:26" ht="14.25" customHeight="1" x14ac:dyDescent="0.25">
      <c r="A186">
        <v>187</v>
      </c>
      <c r="C186" s="1">
        <v>44271.328472222223</v>
      </c>
      <c r="D186" t="s">
        <v>1241</v>
      </c>
      <c r="E186" t="s">
        <v>1403</v>
      </c>
      <c r="H186" t="s">
        <v>1791</v>
      </c>
      <c r="I186" t="s">
        <v>1268</v>
      </c>
      <c r="K186">
        <v>15</v>
      </c>
      <c r="L186" t="s">
        <v>1278</v>
      </c>
      <c r="M186" t="s">
        <v>1261</v>
      </c>
      <c r="N186" t="s">
        <v>1279</v>
      </c>
      <c r="O186" t="s">
        <v>1270</v>
      </c>
      <c r="P186" t="s">
        <v>1256</v>
      </c>
      <c r="Q186" s="13" t="s">
        <v>1792</v>
      </c>
      <c r="W186" s="4">
        <v>1</v>
      </c>
    </row>
    <row r="187" spans="1:26" ht="14.25" customHeight="1" x14ac:dyDescent="0.25">
      <c r="A187">
        <v>188</v>
      </c>
      <c r="C187" s="1">
        <v>44271.329861111109</v>
      </c>
      <c r="D187" t="s">
        <v>1241</v>
      </c>
      <c r="E187" t="s">
        <v>1462</v>
      </c>
      <c r="L187" t="s">
        <v>1254</v>
      </c>
      <c r="M187" t="s">
        <v>1284</v>
      </c>
      <c r="N187" t="s">
        <v>1279</v>
      </c>
      <c r="O187" t="s">
        <v>1263</v>
      </c>
      <c r="P187" t="s">
        <v>1264</v>
      </c>
      <c r="Q187" s="13" t="s">
        <v>1793</v>
      </c>
      <c r="W187" s="4">
        <v>1</v>
      </c>
    </row>
    <row r="188" spans="1:26" ht="14.25" customHeight="1" x14ac:dyDescent="0.25">
      <c r="A188">
        <v>189</v>
      </c>
      <c r="C188" s="1">
        <v>44271.330555555556</v>
      </c>
      <c r="D188" t="s">
        <v>1241</v>
      </c>
      <c r="E188" t="s">
        <v>1473</v>
      </c>
      <c r="H188" t="s">
        <v>1794</v>
      </c>
      <c r="I188" t="s">
        <v>1260</v>
      </c>
      <c r="K188">
        <v>10</v>
      </c>
      <c r="L188" t="s">
        <v>1283</v>
      </c>
      <c r="M188" t="s">
        <v>1284</v>
      </c>
      <c r="N188" t="s">
        <v>1279</v>
      </c>
      <c r="O188" t="s">
        <v>1248</v>
      </c>
      <c r="P188" t="s">
        <v>1264</v>
      </c>
      <c r="Q188" s="13" t="s">
        <v>1795</v>
      </c>
      <c r="S188" s="4">
        <v>1</v>
      </c>
    </row>
    <row r="189" spans="1:26" ht="14.25" customHeight="1" x14ac:dyDescent="0.25">
      <c r="A189">
        <v>190</v>
      </c>
      <c r="C189" s="1">
        <v>44271.32916666667</v>
      </c>
      <c r="D189" t="s">
        <v>1241</v>
      </c>
      <c r="E189" t="s">
        <v>1307</v>
      </c>
      <c r="H189" t="s">
        <v>1796</v>
      </c>
      <c r="I189" t="s">
        <v>1260</v>
      </c>
      <c r="K189">
        <v>30</v>
      </c>
      <c r="L189" t="s">
        <v>1362</v>
      </c>
      <c r="M189" t="s">
        <v>1284</v>
      </c>
      <c r="N189" t="s">
        <v>1279</v>
      </c>
      <c r="O189" t="s">
        <v>1371</v>
      </c>
      <c r="P189" t="s">
        <v>1256</v>
      </c>
      <c r="Q189" s="13" t="s">
        <v>1797</v>
      </c>
      <c r="W189" s="4">
        <v>1</v>
      </c>
    </row>
    <row r="190" spans="1:26" ht="14.25" customHeight="1" x14ac:dyDescent="0.25">
      <c r="A190">
        <v>191</v>
      </c>
      <c r="C190" s="1">
        <v>44271.330555555556</v>
      </c>
      <c r="D190" t="s">
        <v>1241</v>
      </c>
      <c r="E190" t="s">
        <v>1343</v>
      </c>
      <c r="H190" t="s">
        <v>1383</v>
      </c>
      <c r="I190" t="s">
        <v>1244</v>
      </c>
      <c r="K190">
        <v>40</v>
      </c>
      <c r="L190" t="s">
        <v>1245</v>
      </c>
      <c r="M190" t="s">
        <v>1261</v>
      </c>
      <c r="N190" t="s">
        <v>1327</v>
      </c>
      <c r="O190" t="s">
        <v>1263</v>
      </c>
      <c r="P190" t="s">
        <v>1264</v>
      </c>
      <c r="Q190" s="13" t="s">
        <v>1798</v>
      </c>
      <c r="S190" s="4">
        <v>1</v>
      </c>
    </row>
    <row r="191" spans="1:26" ht="14.25" customHeight="1" x14ac:dyDescent="0.25">
      <c r="A191">
        <v>192</v>
      </c>
      <c r="C191" s="1">
        <v>44271.330555555556</v>
      </c>
      <c r="D191" t="s">
        <v>1241</v>
      </c>
      <c r="E191" t="s">
        <v>1340</v>
      </c>
      <c r="H191" t="s">
        <v>1799</v>
      </c>
      <c r="I191" t="s">
        <v>1244</v>
      </c>
      <c r="K191">
        <v>10</v>
      </c>
      <c r="L191" t="s">
        <v>1283</v>
      </c>
      <c r="M191" t="s">
        <v>1284</v>
      </c>
      <c r="N191" t="s">
        <v>1279</v>
      </c>
      <c r="O191" t="s">
        <v>1270</v>
      </c>
      <c r="P191" t="s">
        <v>1264</v>
      </c>
      <c r="Q191" s="13" t="s">
        <v>1800</v>
      </c>
      <c r="T191" s="4">
        <v>1</v>
      </c>
      <c r="Z191" s="4">
        <v>1</v>
      </c>
    </row>
    <row r="192" spans="1:26" ht="14.25" customHeight="1" x14ac:dyDescent="0.25">
      <c r="A192">
        <v>193</v>
      </c>
      <c r="C192" s="1">
        <v>44271.331944444442</v>
      </c>
      <c r="D192" t="s">
        <v>1241</v>
      </c>
      <c r="E192" t="s">
        <v>1550</v>
      </c>
      <c r="H192" t="s">
        <v>114</v>
      </c>
      <c r="I192" t="s">
        <v>1244</v>
      </c>
      <c r="K192">
        <v>5</v>
      </c>
      <c r="L192" t="s">
        <v>1245</v>
      </c>
      <c r="M192" t="s">
        <v>1284</v>
      </c>
      <c r="N192" t="s">
        <v>1279</v>
      </c>
      <c r="O192" t="s">
        <v>1270</v>
      </c>
      <c r="P192" t="s">
        <v>1249</v>
      </c>
      <c r="Q192" s="13" t="s">
        <v>1801</v>
      </c>
      <c r="W192" s="4">
        <v>1</v>
      </c>
    </row>
    <row r="193" spans="1:25" ht="14.25" customHeight="1" x14ac:dyDescent="0.25">
      <c r="A193">
        <v>194</v>
      </c>
      <c r="C193" s="1">
        <v>44271.331944444442</v>
      </c>
      <c r="D193" t="s">
        <v>1241</v>
      </c>
      <c r="E193" t="s">
        <v>1313</v>
      </c>
      <c r="F193" t="s">
        <v>1442</v>
      </c>
      <c r="H193" t="s">
        <v>1802</v>
      </c>
      <c r="I193" t="s">
        <v>1268</v>
      </c>
      <c r="K193">
        <v>9</v>
      </c>
      <c r="L193" t="s">
        <v>1278</v>
      </c>
      <c r="M193" t="s">
        <v>1261</v>
      </c>
      <c r="N193" t="s">
        <v>1279</v>
      </c>
      <c r="O193" t="s">
        <v>1263</v>
      </c>
      <c r="P193" t="s">
        <v>1264</v>
      </c>
      <c r="Q193" s="13" t="s">
        <v>1275</v>
      </c>
    </row>
    <row r="194" spans="1:25" ht="14.25" customHeight="1" x14ac:dyDescent="0.25">
      <c r="A194">
        <v>195</v>
      </c>
      <c r="C194" s="1">
        <v>44271.329861111109</v>
      </c>
      <c r="D194" t="s">
        <v>1241</v>
      </c>
      <c r="E194" t="s">
        <v>1723</v>
      </c>
      <c r="H194" t="s">
        <v>1803</v>
      </c>
      <c r="K194">
        <v>10</v>
      </c>
      <c r="L194" t="s">
        <v>1362</v>
      </c>
      <c r="M194" t="s">
        <v>1284</v>
      </c>
      <c r="N194" t="s">
        <v>1269</v>
      </c>
      <c r="O194" t="s">
        <v>1371</v>
      </c>
      <c r="P194" t="s">
        <v>1256</v>
      </c>
      <c r="Q194" s="13" t="s">
        <v>1804</v>
      </c>
      <c r="W194" s="4">
        <v>1</v>
      </c>
      <c r="Y194" s="4">
        <v>1</v>
      </c>
    </row>
    <row r="195" spans="1:25" ht="14.25" customHeight="1" x14ac:dyDescent="0.25">
      <c r="A195">
        <v>196</v>
      </c>
      <c r="C195" s="1">
        <v>44271.331944444442</v>
      </c>
      <c r="D195" t="s">
        <v>1241</v>
      </c>
      <c r="E195" t="s">
        <v>1499</v>
      </c>
      <c r="H195" t="s">
        <v>1805</v>
      </c>
      <c r="I195" t="s">
        <v>1244</v>
      </c>
      <c r="K195">
        <v>5</v>
      </c>
      <c r="L195" t="s">
        <v>1245</v>
      </c>
      <c r="M195" t="s">
        <v>1261</v>
      </c>
      <c r="N195" t="s">
        <v>1269</v>
      </c>
      <c r="O195" t="s">
        <v>1270</v>
      </c>
      <c r="P195" t="s">
        <v>1249</v>
      </c>
      <c r="Q195" s="13" t="s">
        <v>1806</v>
      </c>
      <c r="T195" s="4">
        <v>1</v>
      </c>
    </row>
    <row r="196" spans="1:25" ht="14.25" customHeight="1" x14ac:dyDescent="0.25">
      <c r="A196">
        <v>197</v>
      </c>
      <c r="C196" s="1">
        <v>44271.332638888889</v>
      </c>
      <c r="D196" t="s">
        <v>1241</v>
      </c>
      <c r="E196" t="s">
        <v>1807</v>
      </c>
      <c r="K196">
        <v>26</v>
      </c>
      <c r="L196" t="s">
        <v>1283</v>
      </c>
      <c r="M196" t="s">
        <v>1284</v>
      </c>
      <c r="N196" t="s">
        <v>1279</v>
      </c>
      <c r="O196" t="s">
        <v>1371</v>
      </c>
      <c r="P196" t="s">
        <v>1249</v>
      </c>
      <c r="Q196" s="13" t="s">
        <v>1808</v>
      </c>
      <c r="W196" s="4">
        <v>1</v>
      </c>
    </row>
    <row r="197" spans="1:25" ht="14.25" customHeight="1" x14ac:dyDescent="0.25">
      <c r="A197">
        <v>198</v>
      </c>
      <c r="C197" s="1">
        <v>44271.333333333336</v>
      </c>
      <c r="D197" t="s">
        <v>1241</v>
      </c>
      <c r="E197" t="s">
        <v>1550</v>
      </c>
      <c r="H197" t="s">
        <v>114</v>
      </c>
      <c r="I197" t="s">
        <v>1244</v>
      </c>
      <c r="K197">
        <v>5</v>
      </c>
      <c r="L197" t="s">
        <v>1245</v>
      </c>
      <c r="M197" t="s">
        <v>1284</v>
      </c>
      <c r="N197" t="s">
        <v>1279</v>
      </c>
      <c r="O197" t="s">
        <v>1270</v>
      </c>
      <c r="P197" t="s">
        <v>1249</v>
      </c>
      <c r="Q197" s="13" t="s">
        <v>1809</v>
      </c>
      <c r="W197" s="4">
        <v>1</v>
      </c>
    </row>
    <row r="198" spans="1:25" ht="14.25" customHeight="1" x14ac:dyDescent="0.25">
      <c r="A198">
        <v>199</v>
      </c>
      <c r="C198" s="1">
        <v>44271.333333333336</v>
      </c>
      <c r="D198" t="s">
        <v>1241</v>
      </c>
      <c r="E198" t="s">
        <v>1322</v>
      </c>
      <c r="H198" t="s">
        <v>1810</v>
      </c>
      <c r="I198" t="s">
        <v>1244</v>
      </c>
      <c r="K198">
        <v>10</v>
      </c>
      <c r="L198" t="s">
        <v>1245</v>
      </c>
      <c r="M198" t="s">
        <v>1284</v>
      </c>
      <c r="N198" t="s">
        <v>1279</v>
      </c>
      <c r="O198" t="s">
        <v>1270</v>
      </c>
      <c r="P198" t="s">
        <v>1249</v>
      </c>
      <c r="Q198" s="13" t="s">
        <v>1811</v>
      </c>
      <c r="T198" s="4">
        <v>1</v>
      </c>
    </row>
    <row r="199" spans="1:25" ht="14.25" customHeight="1" x14ac:dyDescent="0.25">
      <c r="A199">
        <v>200</v>
      </c>
      <c r="C199" s="1">
        <v>44271.333333333336</v>
      </c>
      <c r="D199" t="s">
        <v>1241</v>
      </c>
      <c r="E199" t="s">
        <v>1289</v>
      </c>
      <c r="H199" t="s">
        <v>1812</v>
      </c>
      <c r="I199" t="s">
        <v>1268</v>
      </c>
      <c r="K199">
        <v>30</v>
      </c>
      <c r="L199" t="s">
        <v>1283</v>
      </c>
      <c r="M199" t="s">
        <v>1284</v>
      </c>
      <c r="N199" t="s">
        <v>1279</v>
      </c>
      <c r="O199" t="s">
        <v>1270</v>
      </c>
      <c r="P199" t="s">
        <v>1264</v>
      </c>
      <c r="Q199" s="13" t="s">
        <v>1813</v>
      </c>
      <c r="U199" s="4">
        <v>1</v>
      </c>
    </row>
    <row r="200" spans="1:25" ht="14.25" customHeight="1" x14ac:dyDescent="0.25">
      <c r="A200">
        <v>201</v>
      </c>
      <c r="C200" s="1">
        <v>44271.333333333336</v>
      </c>
      <c r="D200" t="s">
        <v>1241</v>
      </c>
      <c r="E200" t="s">
        <v>1409</v>
      </c>
      <c r="H200" t="s">
        <v>1814</v>
      </c>
      <c r="I200" t="s">
        <v>1244</v>
      </c>
      <c r="K200">
        <v>20</v>
      </c>
      <c r="L200" t="s">
        <v>1283</v>
      </c>
      <c r="M200" t="s">
        <v>1261</v>
      </c>
      <c r="N200" t="s">
        <v>1279</v>
      </c>
      <c r="O200" t="s">
        <v>1263</v>
      </c>
      <c r="P200" t="s">
        <v>1264</v>
      </c>
      <c r="Q200" s="13" t="s">
        <v>1815</v>
      </c>
      <c r="S200" s="4">
        <v>1</v>
      </c>
      <c r="U200" s="4">
        <v>1</v>
      </c>
    </row>
    <row r="201" spans="1:25" ht="14.25" customHeight="1" x14ac:dyDescent="0.25">
      <c r="A201">
        <v>202</v>
      </c>
      <c r="C201" s="1">
        <v>44271.334027777775</v>
      </c>
      <c r="D201" t="s">
        <v>1241</v>
      </c>
      <c r="E201" t="s">
        <v>1816</v>
      </c>
      <c r="F201" t="s">
        <v>1296</v>
      </c>
      <c r="G201" t="s">
        <v>1817</v>
      </c>
      <c r="H201" t="s">
        <v>1818</v>
      </c>
      <c r="I201" t="s">
        <v>1260</v>
      </c>
      <c r="K201">
        <v>29</v>
      </c>
      <c r="L201" t="s">
        <v>1283</v>
      </c>
      <c r="M201" t="s">
        <v>1261</v>
      </c>
      <c r="N201" t="s">
        <v>1269</v>
      </c>
      <c r="O201" t="s">
        <v>1371</v>
      </c>
      <c r="P201" t="s">
        <v>1264</v>
      </c>
      <c r="Q201" s="13" t="s">
        <v>1819</v>
      </c>
      <c r="U201" s="4">
        <v>1</v>
      </c>
    </row>
    <row r="202" spans="1:25" ht="14.25" customHeight="1" x14ac:dyDescent="0.25">
      <c r="A202">
        <v>203</v>
      </c>
      <c r="C202" s="1">
        <v>44271.333333333336</v>
      </c>
      <c r="D202" t="s">
        <v>1241</v>
      </c>
      <c r="E202" t="s">
        <v>1530</v>
      </c>
      <c r="H202" t="s">
        <v>1820</v>
      </c>
      <c r="I202" t="s">
        <v>1244</v>
      </c>
      <c r="K202">
        <v>20</v>
      </c>
      <c r="L202" t="s">
        <v>1278</v>
      </c>
      <c r="M202" t="s">
        <v>1261</v>
      </c>
      <c r="N202" t="s">
        <v>1269</v>
      </c>
      <c r="O202" t="s">
        <v>1263</v>
      </c>
      <c r="P202" t="s">
        <v>1256</v>
      </c>
      <c r="Q202" s="13" t="s">
        <v>1821</v>
      </c>
      <c r="W202" s="4">
        <v>1</v>
      </c>
    </row>
    <row r="203" spans="1:25" ht="14.25" customHeight="1" x14ac:dyDescent="0.25">
      <c r="A203">
        <v>204</v>
      </c>
      <c r="C203" s="1">
        <v>44271.332638888889</v>
      </c>
      <c r="D203" t="s">
        <v>1241</v>
      </c>
      <c r="E203" t="s">
        <v>1470</v>
      </c>
      <c r="H203" t="s">
        <v>1822</v>
      </c>
      <c r="I203" t="s">
        <v>1268</v>
      </c>
      <c r="K203">
        <v>10</v>
      </c>
      <c r="L203" t="s">
        <v>1254</v>
      </c>
      <c r="M203" t="s">
        <v>1261</v>
      </c>
      <c r="N203" t="s">
        <v>1269</v>
      </c>
      <c r="O203" t="s">
        <v>1270</v>
      </c>
      <c r="P203" t="s">
        <v>1264</v>
      </c>
      <c r="Q203" s="13" t="s">
        <v>1823</v>
      </c>
      <c r="U203" s="4">
        <v>1</v>
      </c>
      <c r="V203" s="4">
        <v>1</v>
      </c>
    </row>
    <row r="204" spans="1:25" ht="14.25" customHeight="1" x14ac:dyDescent="0.25">
      <c r="A204">
        <v>205</v>
      </c>
      <c r="C204" s="1">
        <v>44271.334722222222</v>
      </c>
      <c r="D204" t="s">
        <v>1241</v>
      </c>
      <c r="E204" t="s">
        <v>1424</v>
      </c>
      <c r="H204" t="s">
        <v>1824</v>
      </c>
      <c r="I204" t="s">
        <v>1244</v>
      </c>
      <c r="L204" t="s">
        <v>1278</v>
      </c>
      <c r="M204" t="s">
        <v>1284</v>
      </c>
      <c r="N204" t="s">
        <v>1279</v>
      </c>
      <c r="O204" t="s">
        <v>1263</v>
      </c>
      <c r="P204" t="s">
        <v>1264</v>
      </c>
      <c r="Q204" s="13" t="s">
        <v>1825</v>
      </c>
      <c r="U204" s="4">
        <v>1</v>
      </c>
    </row>
    <row r="205" spans="1:25" ht="14.25" customHeight="1" x14ac:dyDescent="0.25">
      <c r="A205">
        <v>206</v>
      </c>
      <c r="C205" s="1">
        <v>44271.334722222222</v>
      </c>
      <c r="D205" t="s">
        <v>1241</v>
      </c>
      <c r="E205" t="s">
        <v>1438</v>
      </c>
      <c r="H205" t="s">
        <v>1824</v>
      </c>
      <c r="I205" t="s">
        <v>1244</v>
      </c>
      <c r="K205">
        <v>10</v>
      </c>
      <c r="L205" t="s">
        <v>1245</v>
      </c>
      <c r="M205" t="s">
        <v>1284</v>
      </c>
      <c r="N205" t="s">
        <v>1279</v>
      </c>
      <c r="O205" t="s">
        <v>1270</v>
      </c>
      <c r="P205" t="s">
        <v>1249</v>
      </c>
      <c r="Q205" s="13" t="s">
        <v>1826</v>
      </c>
      <c r="U205" s="4">
        <v>1</v>
      </c>
      <c r="W205" s="4">
        <v>1</v>
      </c>
    </row>
    <row r="206" spans="1:25" ht="14.25" customHeight="1" x14ac:dyDescent="0.25">
      <c r="A206">
        <v>207</v>
      </c>
      <c r="C206" s="1">
        <v>44271.334027777775</v>
      </c>
      <c r="D206" t="s">
        <v>1241</v>
      </c>
      <c r="E206" t="s">
        <v>1466</v>
      </c>
      <c r="F206" t="s">
        <v>1442</v>
      </c>
      <c r="H206" t="s">
        <v>1827</v>
      </c>
      <c r="I206" t="s">
        <v>1268</v>
      </c>
      <c r="K206">
        <v>10</v>
      </c>
      <c r="L206" t="s">
        <v>1278</v>
      </c>
      <c r="M206" t="s">
        <v>1284</v>
      </c>
      <c r="N206" t="s">
        <v>1279</v>
      </c>
      <c r="O206" t="s">
        <v>1270</v>
      </c>
      <c r="P206" t="s">
        <v>1264</v>
      </c>
      <c r="Q206" s="13" t="s">
        <v>1828</v>
      </c>
    </row>
    <row r="207" spans="1:25" ht="14.25" customHeight="1" x14ac:dyDescent="0.25">
      <c r="A207">
        <v>208</v>
      </c>
      <c r="C207" s="1">
        <v>44271.336805555555</v>
      </c>
      <c r="D207" t="s">
        <v>1241</v>
      </c>
      <c r="E207" t="s">
        <v>1829</v>
      </c>
      <c r="H207" t="s">
        <v>1830</v>
      </c>
      <c r="I207" t="s">
        <v>1244</v>
      </c>
      <c r="K207">
        <v>5</v>
      </c>
      <c r="L207" t="s">
        <v>1283</v>
      </c>
      <c r="M207" t="s">
        <v>1284</v>
      </c>
      <c r="N207" t="s">
        <v>1269</v>
      </c>
      <c r="O207" t="s">
        <v>1270</v>
      </c>
      <c r="P207" t="s">
        <v>1264</v>
      </c>
      <c r="Q207" s="13" t="s">
        <v>1831</v>
      </c>
      <c r="W207" s="4">
        <v>1</v>
      </c>
    </row>
    <row r="208" spans="1:25" ht="14.25" customHeight="1" x14ac:dyDescent="0.25">
      <c r="A208">
        <v>209</v>
      </c>
      <c r="C208" s="1">
        <v>44271.336805555555</v>
      </c>
      <c r="D208" t="s">
        <v>1241</v>
      </c>
      <c r="E208" t="s">
        <v>1366</v>
      </c>
      <c r="H208" t="s">
        <v>696</v>
      </c>
      <c r="I208" t="s">
        <v>1253</v>
      </c>
      <c r="K208">
        <v>15</v>
      </c>
      <c r="L208" t="s">
        <v>1283</v>
      </c>
      <c r="M208" t="s">
        <v>1284</v>
      </c>
      <c r="N208" t="s">
        <v>1279</v>
      </c>
      <c r="O208" t="s">
        <v>1371</v>
      </c>
      <c r="P208" t="s">
        <v>1356</v>
      </c>
      <c r="Q208" s="13" t="s">
        <v>1832</v>
      </c>
      <c r="V208" s="4">
        <v>1</v>
      </c>
      <c r="W208" s="4">
        <v>1</v>
      </c>
    </row>
    <row r="209" spans="1:23" ht="14.25" customHeight="1" x14ac:dyDescent="0.25">
      <c r="A209">
        <v>210</v>
      </c>
      <c r="C209" s="1">
        <v>44271.337500000001</v>
      </c>
      <c r="D209" t="s">
        <v>1241</v>
      </c>
      <c r="E209" t="s">
        <v>1651</v>
      </c>
      <c r="H209" t="s">
        <v>114</v>
      </c>
      <c r="I209" t="s">
        <v>1244</v>
      </c>
      <c r="K209">
        <v>2</v>
      </c>
      <c r="L209" t="s">
        <v>1254</v>
      </c>
      <c r="M209" t="s">
        <v>1261</v>
      </c>
      <c r="N209" t="s">
        <v>1262</v>
      </c>
      <c r="O209" t="s">
        <v>1270</v>
      </c>
      <c r="P209" t="s">
        <v>1256</v>
      </c>
      <c r="Q209" s="13" t="s">
        <v>1833</v>
      </c>
      <c r="T209" s="4">
        <v>1</v>
      </c>
    </row>
    <row r="210" spans="1:23" ht="14.25" customHeight="1" x14ac:dyDescent="0.25">
      <c r="A210">
        <v>211</v>
      </c>
      <c r="C210" s="1">
        <v>44271.337500000001</v>
      </c>
      <c r="D210" t="s">
        <v>1241</v>
      </c>
      <c r="E210" t="s">
        <v>1544</v>
      </c>
      <c r="H210" t="s">
        <v>1834</v>
      </c>
      <c r="I210" t="s">
        <v>1244</v>
      </c>
      <c r="K210">
        <v>28</v>
      </c>
      <c r="L210" t="s">
        <v>1245</v>
      </c>
      <c r="M210" t="s">
        <v>1261</v>
      </c>
      <c r="N210" t="s">
        <v>1279</v>
      </c>
      <c r="O210" t="s">
        <v>1270</v>
      </c>
      <c r="P210" t="s">
        <v>1249</v>
      </c>
      <c r="Q210" s="13" t="s">
        <v>1835</v>
      </c>
      <c r="T210" s="4">
        <v>1</v>
      </c>
      <c r="W210" s="4">
        <v>1</v>
      </c>
    </row>
    <row r="211" spans="1:23" ht="14.25" customHeight="1" x14ac:dyDescent="0.25">
      <c r="A211">
        <v>212</v>
      </c>
      <c r="C211" s="1">
        <v>44271.338194444441</v>
      </c>
      <c r="D211" t="s">
        <v>1241</v>
      </c>
      <c r="E211" t="s">
        <v>1836</v>
      </c>
      <c r="H211" t="s">
        <v>1837</v>
      </c>
      <c r="I211" t="s">
        <v>1244</v>
      </c>
      <c r="K211">
        <v>0</v>
      </c>
      <c r="L211" t="s">
        <v>1245</v>
      </c>
      <c r="M211" t="s">
        <v>1261</v>
      </c>
      <c r="N211" t="s">
        <v>1262</v>
      </c>
      <c r="O211" t="s">
        <v>1270</v>
      </c>
      <c r="P211" t="s">
        <v>1264</v>
      </c>
      <c r="Q211" s="13" t="s">
        <v>1838</v>
      </c>
      <c r="W211" s="4">
        <v>1</v>
      </c>
    </row>
    <row r="212" spans="1:23" ht="14.25" customHeight="1" x14ac:dyDescent="0.25">
      <c r="A212">
        <v>213</v>
      </c>
      <c r="C212" s="1">
        <v>44271.335416666669</v>
      </c>
      <c r="D212" t="s">
        <v>1241</v>
      </c>
      <c r="E212" t="s">
        <v>1839</v>
      </c>
      <c r="H212" t="s">
        <v>1840</v>
      </c>
      <c r="I212" t="s">
        <v>1260</v>
      </c>
      <c r="K212">
        <v>10</v>
      </c>
      <c r="L212" t="s">
        <v>1245</v>
      </c>
      <c r="M212" t="s">
        <v>1284</v>
      </c>
      <c r="N212" t="s">
        <v>1279</v>
      </c>
      <c r="O212" t="s">
        <v>1263</v>
      </c>
      <c r="P212" t="s">
        <v>1264</v>
      </c>
      <c r="Q212" s="13" t="s">
        <v>1841</v>
      </c>
      <c r="S212" s="4">
        <v>1</v>
      </c>
    </row>
    <row r="213" spans="1:23" ht="14.25" customHeight="1" x14ac:dyDescent="0.25">
      <c r="A213">
        <v>214</v>
      </c>
      <c r="C213" s="1">
        <v>44271.336111111108</v>
      </c>
      <c r="D213" t="s">
        <v>1241</v>
      </c>
      <c r="E213" t="s">
        <v>1842</v>
      </c>
      <c r="H213" t="s">
        <v>1843</v>
      </c>
      <c r="I213" t="s">
        <v>1260</v>
      </c>
      <c r="K213">
        <v>3</v>
      </c>
      <c r="L213" t="s">
        <v>1254</v>
      </c>
      <c r="M213" t="s">
        <v>1284</v>
      </c>
      <c r="N213" t="s">
        <v>1279</v>
      </c>
      <c r="O213" t="s">
        <v>1263</v>
      </c>
      <c r="P213" t="s">
        <v>1256</v>
      </c>
      <c r="Q213" s="13" t="s">
        <v>1844</v>
      </c>
      <c r="U213" s="4">
        <v>1</v>
      </c>
      <c r="W213" s="4">
        <v>1</v>
      </c>
    </row>
    <row r="214" spans="1:23" ht="14.25" customHeight="1" x14ac:dyDescent="0.25">
      <c r="A214">
        <v>215</v>
      </c>
      <c r="C214" s="1">
        <v>44271.338888888888</v>
      </c>
      <c r="D214" t="s">
        <v>1241</v>
      </c>
      <c r="E214" t="s">
        <v>1502</v>
      </c>
      <c r="I214" t="s">
        <v>1524</v>
      </c>
      <c r="K214">
        <v>2</v>
      </c>
      <c r="L214" t="s">
        <v>1278</v>
      </c>
      <c r="M214" t="s">
        <v>1430</v>
      </c>
      <c r="N214" t="s">
        <v>1327</v>
      </c>
      <c r="O214" t="s">
        <v>1263</v>
      </c>
      <c r="P214" t="s">
        <v>1256</v>
      </c>
    </row>
    <row r="215" spans="1:23" ht="14.25" customHeight="1" x14ac:dyDescent="0.25">
      <c r="A215">
        <v>216</v>
      </c>
      <c r="C215" s="1">
        <v>44271.338194444441</v>
      </c>
      <c r="D215" t="s">
        <v>1241</v>
      </c>
      <c r="E215" t="s">
        <v>1570</v>
      </c>
      <c r="H215" t="s">
        <v>1845</v>
      </c>
      <c r="I215" t="s">
        <v>1244</v>
      </c>
      <c r="K215">
        <v>10</v>
      </c>
      <c r="L215" t="s">
        <v>1283</v>
      </c>
      <c r="M215" t="s">
        <v>1284</v>
      </c>
      <c r="N215" t="s">
        <v>1327</v>
      </c>
      <c r="O215" t="s">
        <v>1270</v>
      </c>
      <c r="P215" t="s">
        <v>1264</v>
      </c>
      <c r="Q215" s="13" t="s">
        <v>1846</v>
      </c>
      <c r="T215" s="4">
        <v>1</v>
      </c>
      <c r="V215" s="4">
        <v>1</v>
      </c>
    </row>
    <row r="216" spans="1:23" ht="14.25" customHeight="1" x14ac:dyDescent="0.25">
      <c r="A216">
        <v>217</v>
      </c>
      <c r="C216" s="1">
        <v>44271.338194444441</v>
      </c>
      <c r="D216" t="s">
        <v>1241</v>
      </c>
      <c r="E216" t="s">
        <v>1847</v>
      </c>
      <c r="H216" t="s">
        <v>1848</v>
      </c>
      <c r="I216" t="s">
        <v>1260</v>
      </c>
      <c r="K216">
        <v>10</v>
      </c>
      <c r="L216" t="s">
        <v>1245</v>
      </c>
      <c r="M216" t="s">
        <v>1284</v>
      </c>
      <c r="N216" t="s">
        <v>1269</v>
      </c>
      <c r="O216" t="s">
        <v>1263</v>
      </c>
      <c r="P216" t="s">
        <v>1264</v>
      </c>
      <c r="Q216" s="13" t="s">
        <v>1849</v>
      </c>
      <c r="W216" s="4">
        <v>1</v>
      </c>
    </row>
    <row r="217" spans="1:23" ht="14.25" customHeight="1" x14ac:dyDescent="0.25">
      <c r="A217">
        <v>218</v>
      </c>
      <c r="C217" s="1">
        <v>44271.339583333334</v>
      </c>
      <c r="D217" t="s">
        <v>1241</v>
      </c>
      <c r="E217" t="s">
        <v>1850</v>
      </c>
      <c r="F217" t="s">
        <v>1442</v>
      </c>
      <c r="I217" t="s">
        <v>1244</v>
      </c>
      <c r="L217" t="s">
        <v>1254</v>
      </c>
      <c r="M217" t="s">
        <v>1255</v>
      </c>
      <c r="N217" t="s">
        <v>1269</v>
      </c>
      <c r="O217" t="s">
        <v>1328</v>
      </c>
      <c r="P217" t="s">
        <v>1356</v>
      </c>
    </row>
    <row r="218" spans="1:23" ht="14.25" customHeight="1" x14ac:dyDescent="0.25">
      <c r="A218">
        <v>219</v>
      </c>
      <c r="C218" s="1">
        <v>44271.337500000001</v>
      </c>
      <c r="D218" t="s">
        <v>1241</v>
      </c>
      <c r="E218" s="4" t="s">
        <v>1851</v>
      </c>
      <c r="H218" t="s">
        <v>1852</v>
      </c>
      <c r="I218" t="s">
        <v>1260</v>
      </c>
      <c r="K218">
        <v>10</v>
      </c>
      <c r="L218" t="s">
        <v>1245</v>
      </c>
      <c r="M218" t="s">
        <v>1284</v>
      </c>
      <c r="N218" t="s">
        <v>1269</v>
      </c>
      <c r="O218" t="s">
        <v>1270</v>
      </c>
      <c r="P218" t="s">
        <v>1256</v>
      </c>
      <c r="Q218" s="13" t="s">
        <v>1853</v>
      </c>
      <c r="W218" s="4">
        <v>1</v>
      </c>
    </row>
    <row r="219" spans="1:23" ht="14.25" customHeight="1" x14ac:dyDescent="0.25">
      <c r="A219">
        <v>220</v>
      </c>
      <c r="C219" s="1">
        <v>44271.340277777781</v>
      </c>
      <c r="D219" t="s">
        <v>1241</v>
      </c>
      <c r="E219" t="s">
        <v>1351</v>
      </c>
      <c r="H219" t="s">
        <v>114</v>
      </c>
      <c r="I219" t="s">
        <v>1244</v>
      </c>
      <c r="K219">
        <v>15</v>
      </c>
      <c r="L219" t="s">
        <v>1362</v>
      </c>
      <c r="M219" t="s">
        <v>1284</v>
      </c>
      <c r="N219" t="s">
        <v>1279</v>
      </c>
      <c r="O219" t="s">
        <v>1371</v>
      </c>
      <c r="P219" t="s">
        <v>1249</v>
      </c>
      <c r="Q219" s="13" t="s">
        <v>1854</v>
      </c>
      <c r="W219" s="4">
        <v>1</v>
      </c>
    </row>
    <row r="220" spans="1:23" ht="14.25" customHeight="1" x14ac:dyDescent="0.25">
      <c r="A220">
        <v>221</v>
      </c>
      <c r="C220" s="1">
        <v>44271.338194444441</v>
      </c>
      <c r="D220" t="s">
        <v>1241</v>
      </c>
      <c r="E220" t="s">
        <v>1593</v>
      </c>
      <c r="H220" t="s">
        <v>1855</v>
      </c>
      <c r="I220" t="s">
        <v>1244</v>
      </c>
      <c r="K220">
        <v>10</v>
      </c>
      <c r="L220" t="s">
        <v>1245</v>
      </c>
      <c r="M220" t="s">
        <v>1284</v>
      </c>
      <c r="N220" t="s">
        <v>1262</v>
      </c>
      <c r="O220" t="s">
        <v>1270</v>
      </c>
      <c r="P220" t="s">
        <v>1249</v>
      </c>
      <c r="Q220" s="13" t="s">
        <v>1856</v>
      </c>
      <c r="S220" s="4">
        <v>1</v>
      </c>
    </row>
    <row r="221" spans="1:23" ht="14.25" customHeight="1" x14ac:dyDescent="0.25">
      <c r="A221">
        <v>222</v>
      </c>
      <c r="C221" s="1">
        <v>44271.339583333334</v>
      </c>
      <c r="D221" t="s">
        <v>1241</v>
      </c>
      <c r="E221" t="s">
        <v>1857</v>
      </c>
      <c r="H221" t="s">
        <v>1858</v>
      </c>
      <c r="I221" t="s">
        <v>1244</v>
      </c>
      <c r="K221">
        <v>17</v>
      </c>
      <c r="L221" t="s">
        <v>1245</v>
      </c>
      <c r="M221" t="s">
        <v>1284</v>
      </c>
      <c r="N221" t="s">
        <v>1279</v>
      </c>
      <c r="O221" t="s">
        <v>1328</v>
      </c>
      <c r="P221" t="s">
        <v>1356</v>
      </c>
      <c r="Q221" s="13" t="s">
        <v>1859</v>
      </c>
      <c r="U221" s="4">
        <v>1</v>
      </c>
      <c r="W221" s="4">
        <v>1</v>
      </c>
    </row>
    <row r="222" spans="1:23" ht="14.25" customHeight="1" x14ac:dyDescent="0.25">
      <c r="A222">
        <v>223</v>
      </c>
      <c r="C222" s="1">
        <v>44271.339583333334</v>
      </c>
      <c r="D222" t="s">
        <v>1241</v>
      </c>
      <c r="E222" t="s">
        <v>1304</v>
      </c>
      <c r="H222" t="s">
        <v>1860</v>
      </c>
      <c r="I222" t="s">
        <v>1244</v>
      </c>
      <c r="K222">
        <v>0</v>
      </c>
      <c r="L222" t="s">
        <v>1283</v>
      </c>
      <c r="M222" t="s">
        <v>1261</v>
      </c>
      <c r="N222" t="s">
        <v>1269</v>
      </c>
      <c r="O222" t="s">
        <v>1270</v>
      </c>
      <c r="P222" t="s">
        <v>1249</v>
      </c>
      <c r="Q222" s="13" t="s">
        <v>1861</v>
      </c>
      <c r="U222" s="4">
        <v>1</v>
      </c>
    </row>
    <row r="223" spans="1:23" ht="14.25" customHeight="1" x14ac:dyDescent="0.25">
      <c r="A223">
        <v>224</v>
      </c>
      <c r="C223" s="1">
        <v>44271.340277777781</v>
      </c>
      <c r="D223" t="s">
        <v>1241</v>
      </c>
      <c r="E223" t="s">
        <v>1862</v>
      </c>
      <c r="I223" t="s">
        <v>1244</v>
      </c>
      <c r="K223">
        <v>9</v>
      </c>
      <c r="L223" t="s">
        <v>1254</v>
      </c>
      <c r="M223" t="s">
        <v>1261</v>
      </c>
      <c r="N223" t="s">
        <v>1262</v>
      </c>
      <c r="O223" t="s">
        <v>1270</v>
      </c>
      <c r="P223" t="s">
        <v>1249</v>
      </c>
    </row>
    <row r="224" spans="1:23" ht="14.25" customHeight="1" x14ac:dyDescent="0.25">
      <c r="A224">
        <v>225</v>
      </c>
      <c r="C224" s="1">
        <v>44271.340277777781</v>
      </c>
      <c r="D224" t="s">
        <v>1241</v>
      </c>
      <c r="E224" t="s">
        <v>1863</v>
      </c>
      <c r="H224" t="s">
        <v>1864</v>
      </c>
      <c r="I224" t="s">
        <v>1260</v>
      </c>
      <c r="K224">
        <v>0</v>
      </c>
      <c r="L224" t="s">
        <v>1254</v>
      </c>
      <c r="M224" t="s">
        <v>1284</v>
      </c>
      <c r="N224" t="s">
        <v>1269</v>
      </c>
      <c r="O224" t="s">
        <v>1270</v>
      </c>
      <c r="P224" t="s">
        <v>1264</v>
      </c>
      <c r="Q224" s="13" t="s">
        <v>467</v>
      </c>
    </row>
    <row r="225" spans="1:26" ht="14.25" customHeight="1" x14ac:dyDescent="0.25">
      <c r="A225">
        <v>227</v>
      </c>
      <c r="C225" s="1">
        <v>44271.340277777781</v>
      </c>
      <c r="D225" t="s">
        <v>1241</v>
      </c>
      <c r="E225" t="s">
        <v>1493</v>
      </c>
      <c r="H225" t="s">
        <v>1275</v>
      </c>
      <c r="I225" t="s">
        <v>1244</v>
      </c>
      <c r="K225">
        <v>60</v>
      </c>
      <c r="L225" t="s">
        <v>1278</v>
      </c>
      <c r="M225" t="s">
        <v>1284</v>
      </c>
      <c r="N225" t="s">
        <v>1269</v>
      </c>
      <c r="O225" t="s">
        <v>1263</v>
      </c>
      <c r="P225" t="s">
        <v>1256</v>
      </c>
      <c r="Q225" s="13" t="s">
        <v>1865</v>
      </c>
      <c r="Z225" s="4">
        <v>1</v>
      </c>
    </row>
    <row r="226" spans="1:26" ht="14.25" customHeight="1" x14ac:dyDescent="0.25">
      <c r="A226">
        <v>228</v>
      </c>
      <c r="C226" s="1">
        <v>44271.340277777781</v>
      </c>
      <c r="D226" t="s">
        <v>1241</v>
      </c>
      <c r="E226" t="s">
        <v>1421</v>
      </c>
      <c r="I226" t="s">
        <v>1244</v>
      </c>
      <c r="K226">
        <v>41</v>
      </c>
      <c r="L226" t="s">
        <v>1283</v>
      </c>
      <c r="M226" t="s">
        <v>1261</v>
      </c>
      <c r="N226" t="s">
        <v>1269</v>
      </c>
      <c r="O226" t="s">
        <v>1270</v>
      </c>
      <c r="P226" t="s">
        <v>1249</v>
      </c>
      <c r="Q226" s="13" t="s">
        <v>1866</v>
      </c>
      <c r="W226" s="4">
        <v>1</v>
      </c>
    </row>
    <row r="227" spans="1:26" ht="14.25" customHeight="1" x14ac:dyDescent="0.25">
      <c r="A227">
        <v>229</v>
      </c>
      <c r="C227" s="1">
        <v>44271.34097222222</v>
      </c>
      <c r="D227" t="s">
        <v>1241</v>
      </c>
      <c r="E227" t="s">
        <v>1319</v>
      </c>
      <c r="F227" t="s">
        <v>1442</v>
      </c>
      <c r="I227" t="s">
        <v>1244</v>
      </c>
      <c r="K227">
        <v>30</v>
      </c>
      <c r="L227" t="s">
        <v>1245</v>
      </c>
      <c r="M227" t="s">
        <v>1261</v>
      </c>
      <c r="N227" t="s">
        <v>1279</v>
      </c>
      <c r="O227" t="s">
        <v>1263</v>
      </c>
      <c r="P227" t="s">
        <v>1264</v>
      </c>
      <c r="Q227" s="13" t="s">
        <v>1867</v>
      </c>
      <c r="W227" s="4">
        <v>1</v>
      </c>
    </row>
    <row r="228" spans="1:26" ht="14.25" customHeight="1" x14ac:dyDescent="0.25">
      <c r="A228">
        <v>230</v>
      </c>
      <c r="C228" s="1">
        <v>44271.340277777781</v>
      </c>
      <c r="D228" t="s">
        <v>1241</v>
      </c>
      <c r="E228" s="4" t="s">
        <v>1868</v>
      </c>
      <c r="F228" t="s">
        <v>1296</v>
      </c>
      <c r="G228" t="s">
        <v>1869</v>
      </c>
      <c r="H228" t="s">
        <v>1870</v>
      </c>
      <c r="I228" t="s">
        <v>1244</v>
      </c>
      <c r="K228">
        <v>10</v>
      </c>
      <c r="L228" t="s">
        <v>1283</v>
      </c>
      <c r="M228" t="s">
        <v>1261</v>
      </c>
      <c r="N228" t="s">
        <v>1269</v>
      </c>
      <c r="O228" t="s">
        <v>1248</v>
      </c>
      <c r="P228" t="s">
        <v>1256</v>
      </c>
      <c r="Q228" s="13" t="s">
        <v>1871</v>
      </c>
      <c r="W228" s="4">
        <v>1</v>
      </c>
    </row>
    <row r="229" spans="1:26" ht="14.25" customHeight="1" x14ac:dyDescent="0.25">
      <c r="A229">
        <v>231</v>
      </c>
      <c r="C229" s="1">
        <v>44271.341666666667</v>
      </c>
      <c r="D229" t="s">
        <v>1241</v>
      </c>
      <c r="E229" t="s">
        <v>1465</v>
      </c>
      <c r="I229" t="s">
        <v>1244</v>
      </c>
      <c r="K229">
        <v>11</v>
      </c>
      <c r="L229" t="s">
        <v>1283</v>
      </c>
      <c r="M229" t="s">
        <v>1284</v>
      </c>
      <c r="N229" t="s">
        <v>1269</v>
      </c>
      <c r="O229" t="s">
        <v>1270</v>
      </c>
      <c r="P229" t="s">
        <v>1264</v>
      </c>
    </row>
    <row r="230" spans="1:26" ht="14.25" customHeight="1" x14ac:dyDescent="0.25">
      <c r="A230">
        <v>232</v>
      </c>
      <c r="C230" s="1">
        <v>44271.34097222222</v>
      </c>
      <c r="D230" t="s">
        <v>1241</v>
      </c>
      <c r="E230" t="s">
        <v>1872</v>
      </c>
      <c r="F230" t="s">
        <v>1442</v>
      </c>
      <c r="H230" t="s">
        <v>1873</v>
      </c>
      <c r="I230" t="s">
        <v>1260</v>
      </c>
      <c r="L230" t="s">
        <v>1254</v>
      </c>
      <c r="M230" t="s">
        <v>1246</v>
      </c>
      <c r="N230" t="s">
        <v>1279</v>
      </c>
      <c r="O230" t="s">
        <v>1248</v>
      </c>
      <c r="P230" t="s">
        <v>1249</v>
      </c>
      <c r="Q230" s="13" t="s">
        <v>1874</v>
      </c>
      <c r="S230" s="4">
        <v>1</v>
      </c>
    </row>
    <row r="231" spans="1:26" ht="14.25" customHeight="1" x14ac:dyDescent="0.25">
      <c r="A231">
        <v>233</v>
      </c>
      <c r="C231" s="1">
        <v>44271.341666666667</v>
      </c>
      <c r="D231" t="s">
        <v>1241</v>
      </c>
      <c r="E231" t="s">
        <v>1875</v>
      </c>
      <c r="H231" t="s">
        <v>1876</v>
      </c>
      <c r="I231" t="s">
        <v>1260</v>
      </c>
      <c r="K231">
        <v>1</v>
      </c>
      <c r="L231" t="s">
        <v>1245</v>
      </c>
      <c r="M231" t="s">
        <v>1246</v>
      </c>
      <c r="N231" t="s">
        <v>1262</v>
      </c>
      <c r="O231" t="s">
        <v>1263</v>
      </c>
      <c r="P231" t="s">
        <v>1256</v>
      </c>
      <c r="Q231" s="13" t="s">
        <v>1877</v>
      </c>
      <c r="T231" s="4">
        <v>1</v>
      </c>
    </row>
    <row r="232" spans="1:26" ht="14.25" customHeight="1" x14ac:dyDescent="0.25">
      <c r="A232">
        <v>234</v>
      </c>
      <c r="C232" s="1">
        <v>44271.343055555553</v>
      </c>
      <c r="D232" t="s">
        <v>1241</v>
      </c>
      <c r="E232" t="s">
        <v>1646</v>
      </c>
      <c r="H232" t="s">
        <v>1789</v>
      </c>
      <c r="I232" t="s">
        <v>1260</v>
      </c>
      <c r="K232">
        <v>10</v>
      </c>
      <c r="L232" t="s">
        <v>1278</v>
      </c>
      <c r="M232" t="s">
        <v>1284</v>
      </c>
      <c r="N232" t="s">
        <v>1279</v>
      </c>
      <c r="O232" t="s">
        <v>1263</v>
      </c>
      <c r="P232" t="s">
        <v>1264</v>
      </c>
      <c r="Q232" s="13" t="s">
        <v>1878</v>
      </c>
      <c r="W232" s="4">
        <v>1</v>
      </c>
    </row>
    <row r="233" spans="1:26" ht="14.25" customHeight="1" x14ac:dyDescent="0.25">
      <c r="A233">
        <v>235</v>
      </c>
      <c r="C233" s="1">
        <v>44271.34375</v>
      </c>
      <c r="D233" t="s">
        <v>1241</v>
      </c>
      <c r="E233" t="s">
        <v>1879</v>
      </c>
      <c r="H233" t="s">
        <v>1880</v>
      </c>
      <c r="I233" t="s">
        <v>1244</v>
      </c>
      <c r="K233">
        <v>30</v>
      </c>
      <c r="L233" t="s">
        <v>1254</v>
      </c>
      <c r="M233" t="s">
        <v>1284</v>
      </c>
      <c r="N233" t="s">
        <v>1279</v>
      </c>
      <c r="O233" t="s">
        <v>1248</v>
      </c>
      <c r="P233" t="s">
        <v>1256</v>
      </c>
      <c r="Q233" s="13" t="s">
        <v>1881</v>
      </c>
      <c r="S233" s="4">
        <v>1</v>
      </c>
    </row>
    <row r="234" spans="1:26" ht="14.25" customHeight="1" x14ac:dyDescent="0.25">
      <c r="A234">
        <v>236</v>
      </c>
      <c r="C234" s="1">
        <v>44271.345138888886</v>
      </c>
      <c r="D234" t="s">
        <v>1241</v>
      </c>
      <c r="E234" t="s">
        <v>1646</v>
      </c>
      <c r="H234" t="s">
        <v>1789</v>
      </c>
      <c r="I234" t="s">
        <v>1260</v>
      </c>
      <c r="K234">
        <v>8</v>
      </c>
      <c r="L234" t="s">
        <v>1278</v>
      </c>
      <c r="M234" t="s">
        <v>1284</v>
      </c>
      <c r="N234" t="s">
        <v>1279</v>
      </c>
      <c r="O234" t="s">
        <v>1263</v>
      </c>
      <c r="P234" t="s">
        <v>1264</v>
      </c>
      <c r="Q234" s="13" t="s">
        <v>1882</v>
      </c>
      <c r="W234" s="4">
        <v>1</v>
      </c>
    </row>
    <row r="235" spans="1:26" ht="14.25" customHeight="1" x14ac:dyDescent="0.25">
      <c r="A235">
        <v>237</v>
      </c>
      <c r="C235" s="1">
        <v>44271.345833333333</v>
      </c>
      <c r="D235" t="s">
        <v>1241</v>
      </c>
      <c r="E235" t="s">
        <v>1883</v>
      </c>
      <c r="H235" t="s">
        <v>696</v>
      </c>
      <c r="I235" t="s">
        <v>1244</v>
      </c>
      <c r="K235">
        <v>30</v>
      </c>
      <c r="L235" t="s">
        <v>1362</v>
      </c>
      <c r="M235" t="s">
        <v>1284</v>
      </c>
      <c r="N235" t="s">
        <v>1279</v>
      </c>
      <c r="O235" t="s">
        <v>1248</v>
      </c>
      <c r="P235" t="s">
        <v>1256</v>
      </c>
      <c r="Q235" s="13" t="s">
        <v>1884</v>
      </c>
      <c r="U235" s="4">
        <v>1</v>
      </c>
    </row>
    <row r="236" spans="1:26" ht="14.25" customHeight="1" x14ac:dyDescent="0.25">
      <c r="A236">
        <v>238</v>
      </c>
      <c r="C236" s="1">
        <v>44271.34375</v>
      </c>
      <c r="D236" t="s">
        <v>1241</v>
      </c>
      <c r="E236" t="s">
        <v>1590</v>
      </c>
      <c r="H236" t="s">
        <v>1885</v>
      </c>
      <c r="I236" t="s">
        <v>1260</v>
      </c>
      <c r="K236">
        <v>19</v>
      </c>
      <c r="L236" t="s">
        <v>1283</v>
      </c>
      <c r="M236" t="s">
        <v>1261</v>
      </c>
      <c r="N236" t="s">
        <v>1269</v>
      </c>
      <c r="O236" t="s">
        <v>1263</v>
      </c>
      <c r="P236" t="s">
        <v>1264</v>
      </c>
      <c r="Q236" s="13" t="s">
        <v>1886</v>
      </c>
      <c r="V236" s="4">
        <v>1</v>
      </c>
    </row>
    <row r="237" spans="1:26" ht="14.25" customHeight="1" x14ac:dyDescent="0.25">
      <c r="A237">
        <v>239</v>
      </c>
      <c r="C237" s="1">
        <v>44271.347222222219</v>
      </c>
      <c r="D237" t="s">
        <v>1241</v>
      </c>
      <c r="E237" t="s">
        <v>1637</v>
      </c>
      <c r="F237" t="s">
        <v>1750</v>
      </c>
      <c r="G237" t="s">
        <v>1887</v>
      </c>
      <c r="H237" t="s">
        <v>1888</v>
      </c>
      <c r="I237" t="s">
        <v>1260</v>
      </c>
      <c r="L237" t="s">
        <v>1254</v>
      </c>
      <c r="M237" t="s">
        <v>1284</v>
      </c>
      <c r="N237" t="s">
        <v>1327</v>
      </c>
      <c r="O237" t="s">
        <v>1270</v>
      </c>
      <c r="P237" t="s">
        <v>1249</v>
      </c>
      <c r="Q237" s="13" t="s">
        <v>1889</v>
      </c>
      <c r="T237" s="4">
        <v>1</v>
      </c>
    </row>
    <row r="238" spans="1:26" ht="14.25" customHeight="1" x14ac:dyDescent="0.25">
      <c r="A238">
        <v>240</v>
      </c>
      <c r="C238" s="1">
        <v>44271.34652777778</v>
      </c>
      <c r="D238" t="s">
        <v>1241</v>
      </c>
      <c r="E238" t="s">
        <v>1704</v>
      </c>
      <c r="H238" t="s">
        <v>1398</v>
      </c>
      <c r="I238" t="s">
        <v>1244</v>
      </c>
      <c r="K238">
        <v>30</v>
      </c>
      <c r="L238" t="s">
        <v>1278</v>
      </c>
      <c r="M238" t="s">
        <v>1284</v>
      </c>
      <c r="N238" t="s">
        <v>1279</v>
      </c>
      <c r="O238" t="s">
        <v>1270</v>
      </c>
      <c r="P238" t="s">
        <v>1264</v>
      </c>
      <c r="Q238" s="13" t="s">
        <v>1890</v>
      </c>
      <c r="W238" s="4">
        <v>1</v>
      </c>
    </row>
    <row r="239" spans="1:26" ht="14.25" customHeight="1" x14ac:dyDescent="0.25">
      <c r="A239">
        <v>241</v>
      </c>
      <c r="C239" s="1">
        <v>44271.347222222219</v>
      </c>
      <c r="D239" t="s">
        <v>1241</v>
      </c>
      <c r="E239" t="s">
        <v>1757</v>
      </c>
      <c r="H239" t="s">
        <v>114</v>
      </c>
      <c r="I239" t="s">
        <v>1244</v>
      </c>
      <c r="K239">
        <v>30</v>
      </c>
      <c r="L239" t="s">
        <v>1278</v>
      </c>
      <c r="M239" t="s">
        <v>1261</v>
      </c>
      <c r="N239" t="s">
        <v>1269</v>
      </c>
      <c r="O239" t="s">
        <v>1263</v>
      </c>
      <c r="P239" t="s">
        <v>1264</v>
      </c>
      <c r="Q239" s="13" t="s">
        <v>1891</v>
      </c>
    </row>
    <row r="240" spans="1:26" ht="14.25" customHeight="1" x14ac:dyDescent="0.25">
      <c r="A240">
        <v>242</v>
      </c>
      <c r="C240" s="1">
        <v>44271.347916666666</v>
      </c>
      <c r="D240" t="s">
        <v>1241</v>
      </c>
      <c r="E240" t="s">
        <v>1382</v>
      </c>
      <c r="H240" t="s">
        <v>1892</v>
      </c>
      <c r="I240" t="s">
        <v>1244</v>
      </c>
      <c r="K240">
        <v>27</v>
      </c>
      <c r="L240" t="s">
        <v>1278</v>
      </c>
      <c r="M240" t="s">
        <v>1284</v>
      </c>
      <c r="N240" t="s">
        <v>1269</v>
      </c>
      <c r="O240" t="s">
        <v>1270</v>
      </c>
      <c r="P240" t="s">
        <v>1249</v>
      </c>
      <c r="Q240" s="13" t="s">
        <v>1893</v>
      </c>
      <c r="T240" s="4">
        <v>1</v>
      </c>
    </row>
    <row r="241" spans="1:23" ht="14.25" customHeight="1" x14ac:dyDescent="0.25">
      <c r="A241">
        <v>243</v>
      </c>
      <c r="C241" s="1">
        <v>44271.347222222219</v>
      </c>
      <c r="D241" t="s">
        <v>1241</v>
      </c>
      <c r="E241" t="s">
        <v>1894</v>
      </c>
      <c r="H241" t="s">
        <v>1895</v>
      </c>
      <c r="I241" t="s">
        <v>1268</v>
      </c>
      <c r="L241" t="s">
        <v>1245</v>
      </c>
      <c r="M241" t="s">
        <v>1284</v>
      </c>
      <c r="N241" t="s">
        <v>1279</v>
      </c>
      <c r="O241" t="s">
        <v>1371</v>
      </c>
      <c r="P241" t="s">
        <v>1356</v>
      </c>
      <c r="Q241" s="13" t="s">
        <v>1896</v>
      </c>
    </row>
    <row r="242" spans="1:23" ht="14.25" customHeight="1" x14ac:dyDescent="0.25">
      <c r="A242">
        <v>244</v>
      </c>
      <c r="C242" s="1">
        <v>44271.347916666666</v>
      </c>
      <c r="D242" t="s">
        <v>1241</v>
      </c>
      <c r="E242" t="s">
        <v>1513</v>
      </c>
      <c r="H242" t="s">
        <v>1897</v>
      </c>
      <c r="I242" t="s">
        <v>1268</v>
      </c>
      <c r="K242">
        <v>30</v>
      </c>
      <c r="L242" t="s">
        <v>1283</v>
      </c>
      <c r="M242" t="s">
        <v>1430</v>
      </c>
      <c r="N242" t="s">
        <v>1269</v>
      </c>
      <c r="O242" t="s">
        <v>1248</v>
      </c>
      <c r="P242" t="s">
        <v>1256</v>
      </c>
      <c r="Q242" s="13" t="s">
        <v>1898</v>
      </c>
      <c r="S242" s="4">
        <v>1</v>
      </c>
    </row>
    <row r="243" spans="1:23" ht="14.25" customHeight="1" x14ac:dyDescent="0.25">
      <c r="A243">
        <v>245</v>
      </c>
      <c r="C243" s="1">
        <v>44271.348611111112</v>
      </c>
      <c r="D243" t="s">
        <v>1241</v>
      </c>
      <c r="E243" t="s">
        <v>1899</v>
      </c>
      <c r="H243" t="s">
        <v>1900</v>
      </c>
      <c r="I243" t="s">
        <v>1244</v>
      </c>
      <c r="K243">
        <v>6</v>
      </c>
      <c r="L243" t="s">
        <v>1254</v>
      </c>
      <c r="M243" t="s">
        <v>1261</v>
      </c>
      <c r="N243" t="s">
        <v>1262</v>
      </c>
      <c r="O243" t="s">
        <v>1270</v>
      </c>
      <c r="P243" t="s">
        <v>1256</v>
      </c>
      <c r="Q243" s="13" t="s">
        <v>1901</v>
      </c>
      <c r="T243" s="4">
        <v>1</v>
      </c>
    </row>
    <row r="244" spans="1:23" ht="14.25" customHeight="1" x14ac:dyDescent="0.25">
      <c r="A244">
        <v>246</v>
      </c>
      <c r="C244" s="1">
        <v>44271.349305555559</v>
      </c>
      <c r="D244" t="s">
        <v>1241</v>
      </c>
      <c r="E244" t="s">
        <v>1355</v>
      </c>
      <c r="F244" t="s">
        <v>1682</v>
      </c>
      <c r="H244" t="s">
        <v>1902</v>
      </c>
      <c r="I244" t="s">
        <v>1268</v>
      </c>
      <c r="K244">
        <v>8</v>
      </c>
      <c r="L244" t="s">
        <v>1254</v>
      </c>
      <c r="M244" t="s">
        <v>1284</v>
      </c>
      <c r="N244" t="s">
        <v>1247</v>
      </c>
      <c r="O244" t="s">
        <v>1371</v>
      </c>
      <c r="P244" t="s">
        <v>1249</v>
      </c>
    </row>
    <row r="245" spans="1:23" ht="14.25" customHeight="1" x14ac:dyDescent="0.25">
      <c r="A245">
        <v>247</v>
      </c>
      <c r="C245" s="1">
        <v>44271.348611111112</v>
      </c>
      <c r="D245" t="s">
        <v>1241</v>
      </c>
      <c r="E245" t="s">
        <v>1760</v>
      </c>
      <c r="H245" t="s">
        <v>114</v>
      </c>
      <c r="I245" t="s">
        <v>1244</v>
      </c>
      <c r="K245">
        <v>10</v>
      </c>
      <c r="L245" t="s">
        <v>1245</v>
      </c>
      <c r="M245" t="s">
        <v>1284</v>
      </c>
      <c r="N245" t="s">
        <v>1269</v>
      </c>
      <c r="O245" t="s">
        <v>1263</v>
      </c>
      <c r="P245" t="s">
        <v>1264</v>
      </c>
      <c r="Q245" s="13" t="s">
        <v>1903</v>
      </c>
      <c r="U245" s="4">
        <v>1</v>
      </c>
    </row>
    <row r="246" spans="1:23" ht="14.25" customHeight="1" x14ac:dyDescent="0.25">
      <c r="A246">
        <v>248</v>
      </c>
      <c r="C246" s="1">
        <v>44271.348611111112</v>
      </c>
      <c r="D246" t="s">
        <v>1241</v>
      </c>
      <c r="E246" t="s">
        <v>1542</v>
      </c>
      <c r="H246" t="s">
        <v>1904</v>
      </c>
      <c r="I246" t="s">
        <v>1260</v>
      </c>
      <c r="K246">
        <v>10</v>
      </c>
      <c r="L246" t="s">
        <v>1245</v>
      </c>
      <c r="M246" t="s">
        <v>1284</v>
      </c>
      <c r="N246" t="s">
        <v>1269</v>
      </c>
      <c r="O246" t="s">
        <v>1270</v>
      </c>
      <c r="P246" t="s">
        <v>1249</v>
      </c>
    </row>
    <row r="247" spans="1:23" ht="14.25" customHeight="1" x14ac:dyDescent="0.25">
      <c r="A247">
        <v>249</v>
      </c>
      <c r="C247" s="1">
        <v>44271.350694444445</v>
      </c>
      <c r="D247" t="s">
        <v>1241</v>
      </c>
      <c r="E247" t="s">
        <v>1905</v>
      </c>
      <c r="I247" t="s">
        <v>1524</v>
      </c>
      <c r="M247" t="s">
        <v>1246</v>
      </c>
      <c r="N247" t="s">
        <v>1262</v>
      </c>
      <c r="O247" t="s">
        <v>1270</v>
      </c>
      <c r="P247" t="s">
        <v>1249</v>
      </c>
    </row>
    <row r="248" spans="1:23" ht="14.25" customHeight="1" x14ac:dyDescent="0.25">
      <c r="A248">
        <v>250</v>
      </c>
      <c r="C248" s="1">
        <v>44271.349305555559</v>
      </c>
      <c r="D248" t="s">
        <v>1241</v>
      </c>
      <c r="E248" t="s">
        <v>1573</v>
      </c>
      <c r="H248" t="s">
        <v>1906</v>
      </c>
      <c r="I248" t="s">
        <v>1244</v>
      </c>
      <c r="K248">
        <v>5</v>
      </c>
      <c r="L248" t="s">
        <v>1278</v>
      </c>
      <c r="M248" t="s">
        <v>1284</v>
      </c>
      <c r="N248" t="s">
        <v>1269</v>
      </c>
      <c r="O248" t="s">
        <v>1263</v>
      </c>
      <c r="P248" t="s">
        <v>1264</v>
      </c>
      <c r="Q248" s="13" t="s">
        <v>1907</v>
      </c>
      <c r="W248" s="4">
        <v>1</v>
      </c>
    </row>
    <row r="249" spans="1:23" ht="14.25" customHeight="1" x14ac:dyDescent="0.25">
      <c r="A249">
        <v>251</v>
      </c>
      <c r="C249" s="1">
        <v>44271.349305555559</v>
      </c>
      <c r="D249" t="s">
        <v>1241</v>
      </c>
      <c r="E249" t="s">
        <v>1369</v>
      </c>
      <c r="H249" t="s">
        <v>1908</v>
      </c>
      <c r="I249" t="s">
        <v>1260</v>
      </c>
      <c r="K249">
        <v>40</v>
      </c>
      <c r="L249" t="s">
        <v>1283</v>
      </c>
      <c r="M249" t="s">
        <v>1284</v>
      </c>
      <c r="N249" t="s">
        <v>1269</v>
      </c>
      <c r="O249" t="s">
        <v>1270</v>
      </c>
      <c r="P249" t="s">
        <v>1249</v>
      </c>
      <c r="Q249" s="13" t="s">
        <v>1909</v>
      </c>
    </row>
    <row r="250" spans="1:23" ht="14.25" customHeight="1" x14ac:dyDescent="0.25">
      <c r="A250">
        <v>252</v>
      </c>
      <c r="C250" s="1">
        <v>44271.348611111112</v>
      </c>
      <c r="D250" t="s">
        <v>1241</v>
      </c>
      <c r="E250" t="s">
        <v>1286</v>
      </c>
      <c r="F250" t="s">
        <v>1296</v>
      </c>
      <c r="G250" t="s">
        <v>1910</v>
      </c>
      <c r="H250" t="s">
        <v>1911</v>
      </c>
      <c r="I250" t="s">
        <v>1253</v>
      </c>
      <c r="K250">
        <v>5</v>
      </c>
      <c r="L250" t="s">
        <v>1245</v>
      </c>
      <c r="M250" t="s">
        <v>1261</v>
      </c>
      <c r="N250" t="s">
        <v>1269</v>
      </c>
      <c r="O250" t="s">
        <v>1263</v>
      </c>
      <c r="P250" t="s">
        <v>1264</v>
      </c>
    </row>
    <row r="251" spans="1:23" ht="14.25" customHeight="1" x14ac:dyDescent="0.25">
      <c r="A251">
        <v>253</v>
      </c>
      <c r="C251" s="1">
        <v>44271.347916666666</v>
      </c>
      <c r="D251" t="s">
        <v>1241</v>
      </c>
      <c r="E251" t="s">
        <v>1912</v>
      </c>
      <c r="H251" t="s">
        <v>1913</v>
      </c>
      <c r="I251" t="s">
        <v>1268</v>
      </c>
      <c r="K251">
        <v>19</v>
      </c>
      <c r="L251" t="s">
        <v>1278</v>
      </c>
      <c r="M251" t="s">
        <v>1284</v>
      </c>
      <c r="N251" t="s">
        <v>1269</v>
      </c>
      <c r="O251" t="s">
        <v>1248</v>
      </c>
      <c r="P251" t="s">
        <v>1264</v>
      </c>
      <c r="Q251" s="13" t="s">
        <v>1914</v>
      </c>
      <c r="S251" s="4">
        <v>1</v>
      </c>
    </row>
    <row r="252" spans="1:23" ht="14.25" customHeight="1" x14ac:dyDescent="0.25">
      <c r="A252">
        <v>254</v>
      </c>
      <c r="C252" s="1">
        <v>44271.350694444445</v>
      </c>
      <c r="D252" t="s">
        <v>1241</v>
      </c>
      <c r="E252" t="s">
        <v>1915</v>
      </c>
      <c r="H252" t="s">
        <v>1916</v>
      </c>
      <c r="I252" t="s">
        <v>1244</v>
      </c>
      <c r="L252" t="s">
        <v>1254</v>
      </c>
      <c r="M252" t="s">
        <v>1246</v>
      </c>
      <c r="N252" t="s">
        <v>1262</v>
      </c>
      <c r="O252" t="s">
        <v>1270</v>
      </c>
      <c r="P252" t="s">
        <v>1249</v>
      </c>
      <c r="Q252" s="13" t="s">
        <v>1917</v>
      </c>
      <c r="T252" s="4">
        <v>1</v>
      </c>
    </row>
    <row r="253" spans="1:23" ht="14.25" customHeight="1" x14ac:dyDescent="0.25">
      <c r="A253">
        <v>255</v>
      </c>
      <c r="C253" s="1">
        <v>44271.352777777778</v>
      </c>
      <c r="D253" t="s">
        <v>1241</v>
      </c>
      <c r="E253" t="s">
        <v>1918</v>
      </c>
      <c r="H253" t="s">
        <v>696</v>
      </c>
      <c r="I253" t="s">
        <v>1244</v>
      </c>
      <c r="K253">
        <v>10</v>
      </c>
      <c r="L253" t="s">
        <v>1254</v>
      </c>
      <c r="M253" t="s">
        <v>1284</v>
      </c>
      <c r="N253" t="s">
        <v>1279</v>
      </c>
      <c r="O253" t="s">
        <v>1270</v>
      </c>
      <c r="P253" t="s">
        <v>1249</v>
      </c>
      <c r="Q253" s="13" t="s">
        <v>1919</v>
      </c>
    </row>
    <row r="254" spans="1:23" ht="14.25" customHeight="1" x14ac:dyDescent="0.25">
      <c r="A254">
        <v>256</v>
      </c>
      <c r="C254" s="1">
        <v>44271.352777777778</v>
      </c>
      <c r="D254" t="s">
        <v>1241</v>
      </c>
      <c r="E254" t="s">
        <v>1920</v>
      </c>
      <c r="H254" t="s">
        <v>696</v>
      </c>
      <c r="I254" t="s">
        <v>1244</v>
      </c>
      <c r="K254">
        <v>8</v>
      </c>
      <c r="L254" t="s">
        <v>1245</v>
      </c>
      <c r="M254" t="s">
        <v>1284</v>
      </c>
      <c r="N254" t="s">
        <v>1262</v>
      </c>
      <c r="O254" t="s">
        <v>1263</v>
      </c>
      <c r="P254" t="s">
        <v>1264</v>
      </c>
      <c r="Q254" s="13" t="s">
        <v>1921</v>
      </c>
    </row>
    <row r="255" spans="1:23" ht="14.25" customHeight="1" x14ac:dyDescent="0.25">
      <c r="A255">
        <v>258</v>
      </c>
      <c r="C255" s="1">
        <v>44271.354166666664</v>
      </c>
      <c r="D255" t="s">
        <v>1241</v>
      </c>
      <c r="E255" t="s">
        <v>1272</v>
      </c>
      <c r="H255" t="s">
        <v>1922</v>
      </c>
      <c r="I255" t="s">
        <v>1244</v>
      </c>
      <c r="K255">
        <v>10</v>
      </c>
      <c r="L255" t="s">
        <v>1245</v>
      </c>
      <c r="M255" t="s">
        <v>1284</v>
      </c>
      <c r="N255" t="s">
        <v>1269</v>
      </c>
      <c r="O255" t="s">
        <v>1270</v>
      </c>
      <c r="P255" t="s">
        <v>1264</v>
      </c>
      <c r="Q255" s="13" t="s">
        <v>1923</v>
      </c>
      <c r="W255" s="4">
        <v>1</v>
      </c>
    </row>
    <row r="256" spans="1:23" ht="14.25" customHeight="1" x14ac:dyDescent="0.25">
      <c r="A256">
        <v>259</v>
      </c>
      <c r="C256" s="1">
        <v>44271.352777777778</v>
      </c>
      <c r="D256" t="s">
        <v>1241</v>
      </c>
      <c r="E256" t="s">
        <v>1702</v>
      </c>
      <c r="I256" t="s">
        <v>1244</v>
      </c>
      <c r="K256">
        <v>0</v>
      </c>
      <c r="L256" t="s">
        <v>1283</v>
      </c>
      <c r="M256" t="s">
        <v>1284</v>
      </c>
      <c r="N256" t="s">
        <v>1279</v>
      </c>
      <c r="O256" t="s">
        <v>1263</v>
      </c>
      <c r="P256" t="s">
        <v>1264</v>
      </c>
    </row>
    <row r="257" spans="1:26" ht="14.25" customHeight="1" x14ac:dyDescent="0.25">
      <c r="A257">
        <v>260</v>
      </c>
      <c r="C257" s="1">
        <v>44271.354166666664</v>
      </c>
      <c r="D257" t="s">
        <v>1241</v>
      </c>
      <c r="E257" t="s">
        <v>1924</v>
      </c>
      <c r="F257" t="s">
        <v>1925</v>
      </c>
      <c r="K257">
        <v>5</v>
      </c>
      <c r="L257" t="s">
        <v>1245</v>
      </c>
      <c r="M257" t="s">
        <v>1261</v>
      </c>
      <c r="N257" t="s">
        <v>1279</v>
      </c>
      <c r="O257" t="s">
        <v>1270</v>
      </c>
      <c r="P257" t="s">
        <v>1264</v>
      </c>
    </row>
    <row r="258" spans="1:26" ht="14.25" customHeight="1" x14ac:dyDescent="0.25">
      <c r="A258">
        <v>261</v>
      </c>
      <c r="C258" s="1">
        <v>44271.354861111111</v>
      </c>
      <c r="D258" t="s">
        <v>1241</v>
      </c>
      <c r="E258" t="s">
        <v>1534</v>
      </c>
      <c r="H258" t="s">
        <v>1525</v>
      </c>
      <c r="I258" t="s">
        <v>1244</v>
      </c>
      <c r="K258">
        <v>30</v>
      </c>
      <c r="L258" t="s">
        <v>1254</v>
      </c>
      <c r="M258" t="s">
        <v>1261</v>
      </c>
      <c r="N258" t="s">
        <v>1269</v>
      </c>
      <c r="O258" t="s">
        <v>1263</v>
      </c>
      <c r="P258" t="s">
        <v>1264</v>
      </c>
      <c r="Q258" s="13" t="s">
        <v>1926</v>
      </c>
      <c r="W258" s="4">
        <v>1</v>
      </c>
    </row>
    <row r="259" spans="1:26" ht="14.25" customHeight="1" x14ac:dyDescent="0.25">
      <c r="A259">
        <v>262</v>
      </c>
      <c r="C259" s="1">
        <v>44271.355555555558</v>
      </c>
      <c r="D259" t="s">
        <v>1241</v>
      </c>
      <c r="E259" t="s">
        <v>1927</v>
      </c>
      <c r="I259" t="s">
        <v>1244</v>
      </c>
      <c r="K259">
        <v>5</v>
      </c>
      <c r="L259" t="s">
        <v>1245</v>
      </c>
      <c r="M259" t="s">
        <v>1261</v>
      </c>
      <c r="N259" t="s">
        <v>1269</v>
      </c>
      <c r="O259" t="s">
        <v>1263</v>
      </c>
      <c r="P259" t="s">
        <v>1264</v>
      </c>
    </row>
    <row r="260" spans="1:26" ht="14.25" customHeight="1" x14ac:dyDescent="0.25">
      <c r="A260">
        <v>263</v>
      </c>
      <c r="C260" s="1">
        <v>44271.354166666664</v>
      </c>
      <c r="D260" t="s">
        <v>1241</v>
      </c>
      <c r="E260" t="s">
        <v>1928</v>
      </c>
      <c r="H260" t="s">
        <v>1929</v>
      </c>
      <c r="I260" t="s">
        <v>1244</v>
      </c>
      <c r="K260">
        <v>10</v>
      </c>
      <c r="L260" t="s">
        <v>1283</v>
      </c>
      <c r="M260" t="s">
        <v>1246</v>
      </c>
      <c r="N260" t="s">
        <v>1269</v>
      </c>
      <c r="O260" t="s">
        <v>1263</v>
      </c>
      <c r="P260" t="s">
        <v>1264</v>
      </c>
      <c r="Q260" s="13" t="s">
        <v>1930</v>
      </c>
      <c r="S260" s="4">
        <v>1</v>
      </c>
    </row>
    <row r="261" spans="1:26" ht="14.25" customHeight="1" x14ac:dyDescent="0.25">
      <c r="A261">
        <v>264</v>
      </c>
      <c r="C261" s="1">
        <v>44271.350694444445</v>
      </c>
      <c r="D261" t="s">
        <v>1241</v>
      </c>
      <c r="E261" t="s">
        <v>1699</v>
      </c>
      <c r="I261" t="s">
        <v>1244</v>
      </c>
      <c r="K261">
        <v>19</v>
      </c>
      <c r="L261" t="s">
        <v>1278</v>
      </c>
      <c r="M261" t="s">
        <v>1246</v>
      </c>
      <c r="N261" t="s">
        <v>1262</v>
      </c>
      <c r="O261" t="s">
        <v>1270</v>
      </c>
      <c r="P261" t="s">
        <v>1264</v>
      </c>
      <c r="Q261" s="13" t="s">
        <v>1931</v>
      </c>
      <c r="W261" s="4">
        <v>1</v>
      </c>
      <c r="Z261" s="4">
        <v>1</v>
      </c>
    </row>
    <row r="262" spans="1:26" ht="14.25" customHeight="1" x14ac:dyDescent="0.25">
      <c r="A262">
        <v>265</v>
      </c>
      <c r="C262" s="1">
        <v>44271.357638888891</v>
      </c>
      <c r="D262" t="s">
        <v>1241</v>
      </c>
      <c r="E262" t="s">
        <v>1419</v>
      </c>
      <c r="F262" t="s">
        <v>1442</v>
      </c>
      <c r="H262" t="s">
        <v>1932</v>
      </c>
      <c r="I262" t="s">
        <v>1253</v>
      </c>
      <c r="L262" t="s">
        <v>1245</v>
      </c>
      <c r="M262" t="s">
        <v>1261</v>
      </c>
      <c r="N262" t="s">
        <v>1269</v>
      </c>
      <c r="O262" t="s">
        <v>1263</v>
      </c>
      <c r="P262" t="s">
        <v>1256</v>
      </c>
      <c r="Q262" s="13" t="s">
        <v>1933</v>
      </c>
      <c r="S262" s="4">
        <v>1</v>
      </c>
    </row>
    <row r="263" spans="1:26" ht="14.25" customHeight="1" x14ac:dyDescent="0.25">
      <c r="A263">
        <v>266</v>
      </c>
      <c r="C263" s="1">
        <v>44271.35833333333</v>
      </c>
      <c r="D263" t="s">
        <v>1241</v>
      </c>
      <c r="E263" t="s">
        <v>1552</v>
      </c>
      <c r="H263" t="s">
        <v>1934</v>
      </c>
      <c r="I263" t="s">
        <v>1244</v>
      </c>
      <c r="K263">
        <v>0</v>
      </c>
      <c r="L263" t="s">
        <v>1245</v>
      </c>
      <c r="M263" t="s">
        <v>1284</v>
      </c>
      <c r="N263" t="s">
        <v>1279</v>
      </c>
      <c r="O263" t="s">
        <v>1328</v>
      </c>
      <c r="P263" t="s">
        <v>1256</v>
      </c>
      <c r="Q263" s="13" t="s">
        <v>1935</v>
      </c>
    </row>
    <row r="264" spans="1:26" ht="14.25" customHeight="1" x14ac:dyDescent="0.25">
      <c r="A264">
        <v>267</v>
      </c>
      <c r="C264" s="1">
        <v>44271.357638888891</v>
      </c>
      <c r="D264" t="s">
        <v>1241</v>
      </c>
      <c r="E264" t="s">
        <v>1266</v>
      </c>
      <c r="F264" t="s">
        <v>1296</v>
      </c>
      <c r="G264" t="s">
        <v>1936</v>
      </c>
      <c r="H264" t="s">
        <v>1937</v>
      </c>
      <c r="I264" t="s">
        <v>1244</v>
      </c>
      <c r="K264">
        <v>11</v>
      </c>
      <c r="L264" t="s">
        <v>1245</v>
      </c>
      <c r="M264" t="s">
        <v>1261</v>
      </c>
      <c r="N264" t="s">
        <v>1269</v>
      </c>
      <c r="O264" t="s">
        <v>1263</v>
      </c>
      <c r="P264" t="s">
        <v>1256</v>
      </c>
      <c r="Q264" s="13" t="s">
        <v>1938</v>
      </c>
      <c r="T264" s="4">
        <v>1</v>
      </c>
    </row>
    <row r="265" spans="1:26" ht="14.25" customHeight="1" x14ac:dyDescent="0.25">
      <c r="A265">
        <v>268</v>
      </c>
      <c r="C265" s="1">
        <v>44271.357638888891</v>
      </c>
      <c r="D265" t="s">
        <v>1241</v>
      </c>
      <c r="E265" t="s">
        <v>1733</v>
      </c>
      <c r="H265" t="s">
        <v>1275</v>
      </c>
      <c r="I265" t="s">
        <v>1244</v>
      </c>
      <c r="K265">
        <v>5</v>
      </c>
      <c r="L265" t="s">
        <v>1362</v>
      </c>
      <c r="M265" t="s">
        <v>1284</v>
      </c>
      <c r="N265" t="s">
        <v>1279</v>
      </c>
      <c r="O265" t="s">
        <v>1263</v>
      </c>
      <c r="P265" t="s">
        <v>1264</v>
      </c>
      <c r="Q265" s="13" t="s">
        <v>1939</v>
      </c>
      <c r="W265" s="4">
        <v>1</v>
      </c>
    </row>
    <row r="266" spans="1:26" ht="14.25" customHeight="1" x14ac:dyDescent="0.25">
      <c r="A266">
        <v>269</v>
      </c>
      <c r="C266" s="1">
        <v>44271.359027777777</v>
      </c>
      <c r="D266" t="s">
        <v>1241</v>
      </c>
      <c r="E266" t="s">
        <v>1357</v>
      </c>
      <c r="F266" t="s">
        <v>1940</v>
      </c>
      <c r="H266" t="s">
        <v>1941</v>
      </c>
      <c r="I266" t="s">
        <v>1260</v>
      </c>
      <c r="K266">
        <v>24</v>
      </c>
      <c r="L266" t="s">
        <v>1278</v>
      </c>
      <c r="M266" t="s">
        <v>1284</v>
      </c>
      <c r="N266" t="s">
        <v>1269</v>
      </c>
      <c r="O266" t="s">
        <v>1248</v>
      </c>
      <c r="P266" t="s">
        <v>1264</v>
      </c>
      <c r="Q266" s="13" t="s">
        <v>1942</v>
      </c>
      <c r="S266" s="4">
        <v>1</v>
      </c>
    </row>
    <row r="267" spans="1:26" ht="14.25" customHeight="1" x14ac:dyDescent="0.25">
      <c r="A267">
        <v>270</v>
      </c>
      <c r="C267" s="1">
        <v>44271.35833333333</v>
      </c>
      <c r="D267" t="s">
        <v>1241</v>
      </c>
      <c r="E267" t="s">
        <v>1601</v>
      </c>
      <c r="H267" t="s">
        <v>1943</v>
      </c>
      <c r="I267" t="s">
        <v>1244</v>
      </c>
      <c r="K267">
        <v>35</v>
      </c>
      <c r="L267" t="s">
        <v>1278</v>
      </c>
      <c r="M267" t="s">
        <v>1261</v>
      </c>
      <c r="N267" t="s">
        <v>1269</v>
      </c>
      <c r="O267" t="s">
        <v>1248</v>
      </c>
      <c r="P267" t="s">
        <v>1264</v>
      </c>
      <c r="Q267" s="13" t="s">
        <v>1944</v>
      </c>
      <c r="U267" s="4">
        <v>1</v>
      </c>
      <c r="W267" s="4">
        <v>1</v>
      </c>
    </row>
    <row r="268" spans="1:26" ht="14.25" customHeight="1" x14ac:dyDescent="0.25">
      <c r="A268">
        <v>271</v>
      </c>
      <c r="C268" s="1">
        <v>44271.359027777777</v>
      </c>
      <c r="D268" t="s">
        <v>1241</v>
      </c>
      <c r="E268" t="s">
        <v>1945</v>
      </c>
      <c r="I268" t="s">
        <v>1244</v>
      </c>
      <c r="K268">
        <v>10</v>
      </c>
      <c r="L268" t="s">
        <v>1245</v>
      </c>
      <c r="M268" t="s">
        <v>1261</v>
      </c>
      <c r="N268" t="s">
        <v>1262</v>
      </c>
      <c r="O268" t="s">
        <v>1263</v>
      </c>
      <c r="P268" t="s">
        <v>1264</v>
      </c>
      <c r="Q268" s="13" t="s">
        <v>1946</v>
      </c>
      <c r="V268" s="4">
        <v>1</v>
      </c>
    </row>
    <row r="269" spans="1:26" ht="14.25" customHeight="1" x14ac:dyDescent="0.25">
      <c r="A269">
        <v>272</v>
      </c>
      <c r="C269" s="1">
        <v>44271.359027777777</v>
      </c>
      <c r="D269" t="s">
        <v>1241</v>
      </c>
      <c r="E269" t="s">
        <v>1580</v>
      </c>
      <c r="F269" t="s">
        <v>1947</v>
      </c>
      <c r="G269" t="s">
        <v>1948</v>
      </c>
      <c r="H269" t="s">
        <v>1949</v>
      </c>
      <c r="I269" t="s">
        <v>1268</v>
      </c>
      <c r="K269">
        <v>15</v>
      </c>
      <c r="L269" t="s">
        <v>1283</v>
      </c>
      <c r="M269" t="s">
        <v>1261</v>
      </c>
      <c r="N269" t="s">
        <v>1269</v>
      </c>
      <c r="O269" t="s">
        <v>1270</v>
      </c>
      <c r="P269" t="s">
        <v>1264</v>
      </c>
      <c r="Q269" s="13" t="s">
        <v>1950</v>
      </c>
      <c r="V269" s="4">
        <v>1</v>
      </c>
    </row>
    <row r="270" spans="1:26" ht="14.25" customHeight="1" x14ac:dyDescent="0.25">
      <c r="A270">
        <v>273</v>
      </c>
      <c r="C270" s="1">
        <v>44271.359027777777</v>
      </c>
      <c r="D270" t="s">
        <v>1241</v>
      </c>
      <c r="E270" t="s">
        <v>1951</v>
      </c>
      <c r="H270" t="s">
        <v>1952</v>
      </c>
      <c r="I270" t="s">
        <v>1260</v>
      </c>
      <c r="K270">
        <v>8</v>
      </c>
      <c r="L270" t="s">
        <v>1278</v>
      </c>
      <c r="M270" t="s">
        <v>1284</v>
      </c>
      <c r="N270" t="s">
        <v>1269</v>
      </c>
      <c r="O270" t="s">
        <v>1263</v>
      </c>
      <c r="P270" t="s">
        <v>1264</v>
      </c>
      <c r="Q270" s="13" t="s">
        <v>1953</v>
      </c>
      <c r="W270" s="4">
        <v>1</v>
      </c>
    </row>
    <row r="271" spans="1:26" ht="14.25" customHeight="1" x14ac:dyDescent="0.25">
      <c r="A271">
        <v>274</v>
      </c>
      <c r="C271" s="1">
        <v>44271.35833333333</v>
      </c>
      <c r="D271" t="s">
        <v>1241</v>
      </c>
      <c r="E271" t="s">
        <v>1587</v>
      </c>
      <c r="H271" t="s">
        <v>1954</v>
      </c>
      <c r="I271" t="s">
        <v>1244</v>
      </c>
      <c r="K271">
        <v>25</v>
      </c>
      <c r="L271" t="s">
        <v>1283</v>
      </c>
      <c r="M271" t="s">
        <v>1261</v>
      </c>
      <c r="N271" t="s">
        <v>1327</v>
      </c>
      <c r="O271" t="s">
        <v>1263</v>
      </c>
      <c r="P271" t="s">
        <v>1256</v>
      </c>
      <c r="Q271" s="13" t="s">
        <v>1955</v>
      </c>
      <c r="W271" s="4">
        <v>1</v>
      </c>
    </row>
    <row r="272" spans="1:26" ht="14.25" customHeight="1" x14ac:dyDescent="0.25">
      <c r="A272">
        <v>275</v>
      </c>
      <c r="C272" s="1">
        <v>44271.361805555556</v>
      </c>
      <c r="D272" t="s">
        <v>1241</v>
      </c>
      <c r="E272" t="s">
        <v>1956</v>
      </c>
      <c r="H272" t="s">
        <v>1957</v>
      </c>
      <c r="I272" t="s">
        <v>1244</v>
      </c>
      <c r="K272">
        <v>28</v>
      </c>
      <c r="L272" t="s">
        <v>1278</v>
      </c>
      <c r="M272" t="s">
        <v>1261</v>
      </c>
      <c r="N272" t="s">
        <v>1327</v>
      </c>
      <c r="O272" t="s">
        <v>1270</v>
      </c>
      <c r="P272" t="s">
        <v>1264</v>
      </c>
      <c r="Q272" s="13" t="s">
        <v>1958</v>
      </c>
      <c r="S272" s="4">
        <v>1</v>
      </c>
    </row>
    <row r="273" spans="1:23" ht="14.25" customHeight="1" x14ac:dyDescent="0.25">
      <c r="A273">
        <v>276</v>
      </c>
      <c r="C273" s="1">
        <v>44271.363194444442</v>
      </c>
      <c r="D273" t="s">
        <v>1241</v>
      </c>
      <c r="E273" t="s">
        <v>1959</v>
      </c>
      <c r="H273" t="s">
        <v>114</v>
      </c>
      <c r="I273" t="s">
        <v>1244</v>
      </c>
      <c r="K273">
        <v>0</v>
      </c>
      <c r="L273" t="s">
        <v>1254</v>
      </c>
      <c r="M273" t="s">
        <v>1284</v>
      </c>
      <c r="N273" t="s">
        <v>1279</v>
      </c>
      <c r="O273" t="s">
        <v>1270</v>
      </c>
      <c r="P273" t="s">
        <v>1249</v>
      </c>
      <c r="Q273" s="13" t="s">
        <v>1960</v>
      </c>
      <c r="S273" s="4">
        <v>1</v>
      </c>
    </row>
    <row r="274" spans="1:23" ht="14.25" customHeight="1" x14ac:dyDescent="0.25">
      <c r="A274">
        <v>277</v>
      </c>
      <c r="C274" s="1">
        <v>44271.364583333336</v>
      </c>
      <c r="D274" t="s">
        <v>1241</v>
      </c>
      <c r="E274" t="s">
        <v>1961</v>
      </c>
      <c r="H274" t="s">
        <v>1962</v>
      </c>
      <c r="I274" t="s">
        <v>1244</v>
      </c>
      <c r="K274">
        <v>9</v>
      </c>
      <c r="L274" t="s">
        <v>1283</v>
      </c>
      <c r="M274" t="s">
        <v>1284</v>
      </c>
      <c r="N274" t="s">
        <v>1279</v>
      </c>
      <c r="O274" t="s">
        <v>1263</v>
      </c>
      <c r="P274" t="s">
        <v>1256</v>
      </c>
      <c r="Q274" s="13" t="s">
        <v>1963</v>
      </c>
      <c r="W274" s="4">
        <v>1</v>
      </c>
    </row>
    <row r="275" spans="1:23" ht="14.25" customHeight="1" x14ac:dyDescent="0.25">
      <c r="A275">
        <v>278</v>
      </c>
      <c r="C275" s="1">
        <v>44271.365277777775</v>
      </c>
      <c r="D275" t="s">
        <v>1241</v>
      </c>
      <c r="E275" t="s">
        <v>1964</v>
      </c>
      <c r="F275" t="s">
        <v>1404</v>
      </c>
      <c r="G275" t="s">
        <v>1965</v>
      </c>
      <c r="I275" t="s">
        <v>1268</v>
      </c>
      <c r="K275">
        <v>10</v>
      </c>
      <c r="L275" t="s">
        <v>1278</v>
      </c>
      <c r="M275" t="s">
        <v>1246</v>
      </c>
      <c r="N275" t="s">
        <v>1269</v>
      </c>
      <c r="O275" t="s">
        <v>1270</v>
      </c>
      <c r="P275" t="s">
        <v>1256</v>
      </c>
      <c r="Q275" s="13" t="s">
        <v>1966</v>
      </c>
    </row>
    <row r="276" spans="1:23" ht="14.25" customHeight="1" x14ac:dyDescent="0.25">
      <c r="A276">
        <v>279</v>
      </c>
      <c r="C276" s="1">
        <v>44271.368055555555</v>
      </c>
      <c r="D276" t="s">
        <v>1241</v>
      </c>
      <c r="E276" t="s">
        <v>1412</v>
      </c>
      <c r="H276" t="s">
        <v>1967</v>
      </c>
      <c r="I276" t="s">
        <v>1268</v>
      </c>
      <c r="K276">
        <v>30</v>
      </c>
      <c r="L276" t="s">
        <v>1362</v>
      </c>
      <c r="M276" t="s">
        <v>1261</v>
      </c>
      <c r="N276" t="s">
        <v>1279</v>
      </c>
      <c r="O276" t="s">
        <v>1270</v>
      </c>
      <c r="P276" t="s">
        <v>1264</v>
      </c>
      <c r="Q276" s="13" t="s">
        <v>1968</v>
      </c>
      <c r="U276" s="4">
        <v>1</v>
      </c>
    </row>
    <row r="277" spans="1:23" ht="14.25" customHeight="1" x14ac:dyDescent="0.25">
      <c r="A277">
        <v>280</v>
      </c>
      <c r="C277" s="1">
        <v>44271.369444444441</v>
      </c>
      <c r="D277" t="s">
        <v>1241</v>
      </c>
      <c r="E277" s="4" t="s">
        <v>1969</v>
      </c>
      <c r="H277" t="s">
        <v>1525</v>
      </c>
      <c r="I277" t="s">
        <v>1244</v>
      </c>
      <c r="K277">
        <v>5</v>
      </c>
      <c r="L277" t="s">
        <v>1245</v>
      </c>
      <c r="M277" t="s">
        <v>1284</v>
      </c>
      <c r="N277" t="s">
        <v>1262</v>
      </c>
      <c r="O277" t="s">
        <v>1248</v>
      </c>
      <c r="P277" t="s">
        <v>1256</v>
      </c>
      <c r="Q277" s="13" t="s">
        <v>1970</v>
      </c>
      <c r="S277" s="4">
        <v>1</v>
      </c>
    </row>
    <row r="278" spans="1:23" ht="14.25" customHeight="1" x14ac:dyDescent="0.25">
      <c r="A278">
        <v>281</v>
      </c>
      <c r="C278" s="1">
        <v>44271.371527777781</v>
      </c>
      <c r="D278" t="s">
        <v>1241</v>
      </c>
      <c r="E278" t="s">
        <v>1621</v>
      </c>
      <c r="H278" t="s">
        <v>1971</v>
      </c>
      <c r="I278" t="s">
        <v>1244</v>
      </c>
      <c r="K278">
        <v>10</v>
      </c>
      <c r="L278" t="s">
        <v>1245</v>
      </c>
      <c r="M278" t="s">
        <v>1284</v>
      </c>
      <c r="N278" t="s">
        <v>1269</v>
      </c>
      <c r="O278" t="s">
        <v>1263</v>
      </c>
      <c r="P278" t="s">
        <v>1256</v>
      </c>
      <c r="Q278" s="13" t="s">
        <v>1972</v>
      </c>
      <c r="U278" s="4">
        <v>1</v>
      </c>
    </row>
    <row r="279" spans="1:23" ht="14.25" customHeight="1" x14ac:dyDescent="0.25">
      <c r="A279">
        <v>282</v>
      </c>
      <c r="C279" s="1">
        <v>44271.374305555553</v>
      </c>
      <c r="D279" t="s">
        <v>1241</v>
      </c>
      <c r="E279" t="s">
        <v>1973</v>
      </c>
      <c r="H279" t="s">
        <v>1974</v>
      </c>
      <c r="I279" t="s">
        <v>1260</v>
      </c>
      <c r="K279">
        <v>10</v>
      </c>
      <c r="L279" t="s">
        <v>1254</v>
      </c>
      <c r="M279" t="s">
        <v>1284</v>
      </c>
      <c r="N279" t="s">
        <v>1269</v>
      </c>
      <c r="O279" t="s">
        <v>1263</v>
      </c>
      <c r="P279" t="s">
        <v>1264</v>
      </c>
      <c r="Q279" s="13" t="s">
        <v>1975</v>
      </c>
      <c r="W279" s="4">
        <v>1</v>
      </c>
    </row>
    <row r="280" spans="1:23" ht="14.25" customHeight="1" x14ac:dyDescent="0.25">
      <c r="A280">
        <v>283</v>
      </c>
      <c r="C280" s="1">
        <v>44271.37222222222</v>
      </c>
      <c r="D280" t="s">
        <v>1241</v>
      </c>
      <c r="E280" t="s">
        <v>1976</v>
      </c>
      <c r="F280" t="s">
        <v>1750</v>
      </c>
      <c r="G280" t="s">
        <v>1977</v>
      </c>
      <c r="H280" t="s">
        <v>1978</v>
      </c>
      <c r="I280" t="s">
        <v>1253</v>
      </c>
      <c r="K280">
        <v>30</v>
      </c>
      <c r="L280" t="s">
        <v>1278</v>
      </c>
      <c r="M280" t="s">
        <v>1284</v>
      </c>
      <c r="N280" t="s">
        <v>1269</v>
      </c>
      <c r="O280" t="s">
        <v>1248</v>
      </c>
      <c r="P280" t="s">
        <v>1256</v>
      </c>
      <c r="Q280" s="13" t="s">
        <v>1979</v>
      </c>
      <c r="S280" s="4">
        <v>1</v>
      </c>
    </row>
    <row r="281" spans="1:23" ht="14.25" customHeight="1" x14ac:dyDescent="0.25">
      <c r="A281">
        <v>284</v>
      </c>
      <c r="C281" s="1">
        <v>44271.374305555553</v>
      </c>
      <c r="D281" t="s">
        <v>1241</v>
      </c>
      <c r="E281" t="s">
        <v>1980</v>
      </c>
      <c r="I281" t="s">
        <v>1244</v>
      </c>
      <c r="K281">
        <v>5</v>
      </c>
      <c r="L281" t="s">
        <v>1254</v>
      </c>
      <c r="M281" t="s">
        <v>1261</v>
      </c>
      <c r="N281" t="s">
        <v>1279</v>
      </c>
      <c r="O281" t="s">
        <v>1270</v>
      </c>
      <c r="P281" t="s">
        <v>1249</v>
      </c>
      <c r="Q281" s="13" t="s">
        <v>1981</v>
      </c>
      <c r="T281" s="4">
        <v>1</v>
      </c>
    </row>
    <row r="282" spans="1:23" ht="14.25" customHeight="1" x14ac:dyDescent="0.25">
      <c r="A282">
        <v>285</v>
      </c>
      <c r="C282" s="1">
        <v>44271.373611111114</v>
      </c>
      <c r="D282" t="s">
        <v>1241</v>
      </c>
      <c r="E282" t="s">
        <v>1982</v>
      </c>
      <c r="F282" t="s">
        <v>1442</v>
      </c>
      <c r="H282" t="s">
        <v>1983</v>
      </c>
      <c r="I282" t="s">
        <v>1268</v>
      </c>
      <c r="K282">
        <v>0</v>
      </c>
      <c r="L282" t="s">
        <v>1283</v>
      </c>
      <c r="M282" t="s">
        <v>1284</v>
      </c>
      <c r="N282" t="s">
        <v>1269</v>
      </c>
      <c r="O282" t="s">
        <v>1270</v>
      </c>
      <c r="P282" t="s">
        <v>1249</v>
      </c>
      <c r="Q282" s="13" t="s">
        <v>1984</v>
      </c>
      <c r="W282" s="4">
        <v>1</v>
      </c>
    </row>
    <row r="283" spans="1:23" ht="14.25" customHeight="1" x14ac:dyDescent="0.25">
      <c r="A283">
        <v>286</v>
      </c>
      <c r="C283" s="1">
        <v>44271.375694444447</v>
      </c>
      <c r="D283" t="s">
        <v>1241</v>
      </c>
      <c r="E283" t="s">
        <v>1616</v>
      </c>
      <c r="H283" t="s">
        <v>114</v>
      </c>
      <c r="I283" t="s">
        <v>1244</v>
      </c>
      <c r="K283">
        <v>0</v>
      </c>
      <c r="L283" t="s">
        <v>1254</v>
      </c>
      <c r="M283" t="s">
        <v>1246</v>
      </c>
      <c r="N283" t="s">
        <v>1262</v>
      </c>
      <c r="O283" t="s">
        <v>1270</v>
      </c>
      <c r="P283" t="s">
        <v>1264</v>
      </c>
      <c r="Q283" s="13" t="s">
        <v>1985</v>
      </c>
    </row>
    <row r="284" spans="1:23" ht="14.25" customHeight="1" x14ac:dyDescent="0.25">
      <c r="A284">
        <v>287</v>
      </c>
      <c r="C284" s="1">
        <v>44271.376388888886</v>
      </c>
      <c r="D284" t="s">
        <v>1241</v>
      </c>
      <c r="E284" t="s">
        <v>1659</v>
      </c>
      <c r="I284" t="s">
        <v>1244</v>
      </c>
      <c r="K284">
        <v>5</v>
      </c>
      <c r="L284" t="s">
        <v>1245</v>
      </c>
      <c r="M284" t="s">
        <v>1284</v>
      </c>
      <c r="N284" t="s">
        <v>1269</v>
      </c>
      <c r="O284" t="s">
        <v>1263</v>
      </c>
      <c r="P284" t="s">
        <v>1264</v>
      </c>
      <c r="Q284" s="13" t="s">
        <v>1986</v>
      </c>
      <c r="W284" s="4">
        <v>1</v>
      </c>
    </row>
    <row r="285" spans="1:23" ht="14.25" customHeight="1" x14ac:dyDescent="0.25">
      <c r="A285">
        <v>288</v>
      </c>
      <c r="C285" s="1">
        <v>44271.375694444447</v>
      </c>
      <c r="D285" t="s">
        <v>1241</v>
      </c>
      <c r="E285" t="s">
        <v>1987</v>
      </c>
      <c r="F285" t="s">
        <v>1308</v>
      </c>
      <c r="H285" t="s">
        <v>1988</v>
      </c>
      <c r="I285" t="s">
        <v>1260</v>
      </c>
      <c r="K285">
        <v>9</v>
      </c>
      <c r="L285" t="s">
        <v>1245</v>
      </c>
      <c r="M285" t="s">
        <v>1261</v>
      </c>
      <c r="N285" t="s">
        <v>1327</v>
      </c>
      <c r="O285" t="s">
        <v>1263</v>
      </c>
    </row>
    <row r="286" spans="1:23" ht="14.25" customHeight="1" x14ac:dyDescent="0.25">
      <c r="A286">
        <v>289</v>
      </c>
      <c r="C286" s="1">
        <v>44271.375694444447</v>
      </c>
      <c r="D286" t="s">
        <v>1241</v>
      </c>
      <c r="E286" t="s">
        <v>1989</v>
      </c>
      <c r="I286" t="s">
        <v>1524</v>
      </c>
      <c r="K286">
        <v>5</v>
      </c>
      <c r="L286" t="s">
        <v>1245</v>
      </c>
      <c r="M286" t="s">
        <v>1261</v>
      </c>
      <c r="N286" t="s">
        <v>1279</v>
      </c>
      <c r="O286" t="s">
        <v>1270</v>
      </c>
      <c r="P286" t="s">
        <v>1249</v>
      </c>
    </row>
    <row r="287" spans="1:23" ht="14.25" customHeight="1" x14ac:dyDescent="0.25">
      <c r="A287">
        <v>290</v>
      </c>
      <c r="C287" s="1">
        <v>44271.377083333333</v>
      </c>
      <c r="D287" t="s">
        <v>1241</v>
      </c>
      <c r="E287" t="s">
        <v>1547</v>
      </c>
      <c r="F287" t="s">
        <v>1296</v>
      </c>
      <c r="G287" t="s">
        <v>1990</v>
      </c>
      <c r="H287" t="s">
        <v>1991</v>
      </c>
      <c r="I287" t="s">
        <v>1253</v>
      </c>
      <c r="L287" t="s">
        <v>1283</v>
      </c>
      <c r="M287" t="s">
        <v>1261</v>
      </c>
      <c r="N287" t="s">
        <v>1279</v>
      </c>
      <c r="O287" t="s">
        <v>1263</v>
      </c>
      <c r="P287" t="s">
        <v>1249</v>
      </c>
      <c r="Q287" s="13" t="s">
        <v>1992</v>
      </c>
      <c r="T287" s="4">
        <v>1</v>
      </c>
    </row>
    <row r="288" spans="1:23" ht="14.25" customHeight="1" x14ac:dyDescent="0.25">
      <c r="A288">
        <v>291</v>
      </c>
      <c r="C288" s="1">
        <v>44271.379861111112</v>
      </c>
      <c r="D288" t="s">
        <v>1241</v>
      </c>
      <c r="E288" t="s">
        <v>1993</v>
      </c>
      <c r="H288" t="s">
        <v>1994</v>
      </c>
      <c r="I288" t="s">
        <v>1260</v>
      </c>
      <c r="K288">
        <v>5</v>
      </c>
      <c r="L288" t="s">
        <v>1245</v>
      </c>
      <c r="M288" t="s">
        <v>1284</v>
      </c>
      <c r="N288" t="s">
        <v>1279</v>
      </c>
      <c r="O288" t="s">
        <v>1270</v>
      </c>
      <c r="P288" t="s">
        <v>1249</v>
      </c>
      <c r="Q288" s="13" t="s">
        <v>1995</v>
      </c>
      <c r="V288" s="4">
        <v>1</v>
      </c>
    </row>
    <row r="289" spans="1:23" ht="14.25" customHeight="1" x14ac:dyDescent="0.25">
      <c r="A289">
        <v>292</v>
      </c>
      <c r="C289" s="1">
        <v>44271.380555555559</v>
      </c>
      <c r="D289" t="s">
        <v>1241</v>
      </c>
      <c r="E289" t="s">
        <v>1684</v>
      </c>
      <c r="H289" t="s">
        <v>1996</v>
      </c>
      <c r="I289" t="s">
        <v>1268</v>
      </c>
      <c r="K289">
        <v>10</v>
      </c>
      <c r="L289" t="s">
        <v>1254</v>
      </c>
      <c r="M289" t="s">
        <v>1261</v>
      </c>
      <c r="N289" t="s">
        <v>1269</v>
      </c>
      <c r="O289" t="s">
        <v>1263</v>
      </c>
      <c r="P289" t="s">
        <v>1264</v>
      </c>
      <c r="Q289" s="13" t="s">
        <v>1997</v>
      </c>
      <c r="V289" s="4">
        <v>1</v>
      </c>
    </row>
    <row r="290" spans="1:23" ht="14.25" customHeight="1" x14ac:dyDescent="0.25">
      <c r="A290">
        <v>293</v>
      </c>
      <c r="C290" s="1">
        <v>44271.380555555559</v>
      </c>
      <c r="D290" t="s">
        <v>1241</v>
      </c>
      <c r="E290" t="s">
        <v>1998</v>
      </c>
      <c r="H290" t="s">
        <v>1999</v>
      </c>
      <c r="I290" t="s">
        <v>1260</v>
      </c>
      <c r="K290">
        <v>10</v>
      </c>
      <c r="L290" t="s">
        <v>1283</v>
      </c>
      <c r="M290" t="s">
        <v>1261</v>
      </c>
      <c r="N290" t="s">
        <v>1269</v>
      </c>
      <c r="O290" t="s">
        <v>1270</v>
      </c>
      <c r="P290" t="s">
        <v>1249</v>
      </c>
      <c r="Q290" s="13" t="s">
        <v>2000</v>
      </c>
      <c r="U290" s="4">
        <v>1</v>
      </c>
    </row>
    <row r="291" spans="1:23" ht="14.25" customHeight="1" x14ac:dyDescent="0.25">
      <c r="A291">
        <v>294</v>
      </c>
      <c r="C291" s="1">
        <v>44271.380555555559</v>
      </c>
      <c r="D291" t="s">
        <v>1241</v>
      </c>
      <c r="E291" s="4" t="s">
        <v>2001</v>
      </c>
      <c r="F291" t="s">
        <v>1296</v>
      </c>
      <c r="G291" t="s">
        <v>2002</v>
      </c>
      <c r="H291" t="s">
        <v>2003</v>
      </c>
      <c r="I291" t="s">
        <v>1253</v>
      </c>
      <c r="K291">
        <v>0</v>
      </c>
      <c r="L291" t="s">
        <v>1254</v>
      </c>
      <c r="M291" t="s">
        <v>1261</v>
      </c>
      <c r="N291" t="s">
        <v>1269</v>
      </c>
      <c r="O291" t="s">
        <v>1263</v>
      </c>
      <c r="P291" t="s">
        <v>1249</v>
      </c>
    </row>
    <row r="292" spans="1:23" ht="14.25" customHeight="1" x14ac:dyDescent="0.25">
      <c r="A292">
        <v>295</v>
      </c>
      <c r="C292" s="1">
        <v>44271.379861111112</v>
      </c>
      <c r="D292" t="s">
        <v>1241</v>
      </c>
      <c r="E292" t="s">
        <v>2004</v>
      </c>
      <c r="H292" t="s">
        <v>2005</v>
      </c>
      <c r="I292" t="s">
        <v>1253</v>
      </c>
      <c r="K292">
        <v>0</v>
      </c>
      <c r="L292" t="s">
        <v>1245</v>
      </c>
      <c r="M292" t="s">
        <v>1261</v>
      </c>
      <c r="N292" t="s">
        <v>1327</v>
      </c>
      <c r="O292" t="s">
        <v>1263</v>
      </c>
      <c r="P292" t="s">
        <v>1249</v>
      </c>
      <c r="Q292" s="13" t="s">
        <v>2006</v>
      </c>
      <c r="V292" s="4">
        <v>1</v>
      </c>
    </row>
    <row r="293" spans="1:23" ht="14.25" customHeight="1" x14ac:dyDescent="0.25">
      <c r="A293">
        <v>296</v>
      </c>
      <c r="C293" s="1">
        <v>44271.385416666664</v>
      </c>
      <c r="D293" t="s">
        <v>1241</v>
      </c>
      <c r="E293" t="s">
        <v>1762</v>
      </c>
      <c r="H293" t="s">
        <v>1892</v>
      </c>
      <c r="I293" t="s">
        <v>1244</v>
      </c>
      <c r="L293" t="s">
        <v>1254</v>
      </c>
      <c r="M293" t="s">
        <v>1261</v>
      </c>
      <c r="N293" t="s">
        <v>1279</v>
      </c>
      <c r="O293" t="s">
        <v>1371</v>
      </c>
      <c r="P293" t="s">
        <v>1356</v>
      </c>
      <c r="Q293" s="13" t="s">
        <v>1408</v>
      </c>
      <c r="T293" s="4">
        <v>1</v>
      </c>
    </row>
    <row r="294" spans="1:23" ht="14.25" customHeight="1" x14ac:dyDescent="0.25">
      <c r="A294">
        <v>297</v>
      </c>
      <c r="C294" s="1">
        <v>44271.35833333333</v>
      </c>
      <c r="D294" t="s">
        <v>1241</v>
      </c>
      <c r="E294" t="s">
        <v>1325</v>
      </c>
      <c r="K294">
        <v>9</v>
      </c>
      <c r="L294" t="s">
        <v>1245</v>
      </c>
      <c r="M294" t="s">
        <v>1430</v>
      </c>
      <c r="N294" t="s">
        <v>1269</v>
      </c>
      <c r="O294" t="s">
        <v>1263</v>
      </c>
      <c r="P294" t="s">
        <v>1264</v>
      </c>
      <c r="Q294" s="13" t="s">
        <v>2007</v>
      </c>
    </row>
    <row r="295" spans="1:23" ht="14.25" customHeight="1" x14ac:dyDescent="0.25">
      <c r="A295">
        <v>298</v>
      </c>
      <c r="C295" s="1">
        <v>44271.385416666664</v>
      </c>
      <c r="D295" t="s">
        <v>1241</v>
      </c>
      <c r="E295" t="s">
        <v>1431</v>
      </c>
      <c r="H295" t="s">
        <v>2008</v>
      </c>
      <c r="I295" t="s">
        <v>1260</v>
      </c>
      <c r="L295" t="s">
        <v>1254</v>
      </c>
      <c r="M295" t="s">
        <v>1284</v>
      </c>
      <c r="N295" t="s">
        <v>1269</v>
      </c>
      <c r="O295" t="s">
        <v>1270</v>
      </c>
      <c r="P295" t="s">
        <v>1264</v>
      </c>
      <c r="Q295" s="13" t="s">
        <v>2009</v>
      </c>
      <c r="V295" s="4">
        <v>1</v>
      </c>
    </row>
    <row r="296" spans="1:23" ht="14.25" customHeight="1" x14ac:dyDescent="0.25">
      <c r="A296">
        <v>299</v>
      </c>
      <c r="C296" s="1">
        <v>44271.386805555558</v>
      </c>
      <c r="D296" t="s">
        <v>1241</v>
      </c>
      <c r="E296" t="s">
        <v>1735</v>
      </c>
      <c r="F296" t="s">
        <v>1442</v>
      </c>
      <c r="I296" t="s">
        <v>1268</v>
      </c>
      <c r="L296" t="s">
        <v>1254</v>
      </c>
      <c r="M296" t="s">
        <v>1261</v>
      </c>
      <c r="N296" t="s">
        <v>1279</v>
      </c>
      <c r="O296" t="s">
        <v>1270</v>
      </c>
      <c r="P296" t="s">
        <v>1249</v>
      </c>
      <c r="Q296" s="13" t="s">
        <v>676</v>
      </c>
    </row>
    <row r="297" spans="1:23" ht="14.25" customHeight="1" x14ac:dyDescent="0.25">
      <c r="A297">
        <v>300</v>
      </c>
      <c r="C297" s="1">
        <v>44271.388194444444</v>
      </c>
      <c r="D297" t="s">
        <v>1241</v>
      </c>
      <c r="E297" t="s">
        <v>1692</v>
      </c>
      <c r="F297" t="s">
        <v>1442</v>
      </c>
      <c r="I297" t="s">
        <v>1260</v>
      </c>
      <c r="K297">
        <v>41</v>
      </c>
      <c r="L297" t="s">
        <v>1245</v>
      </c>
      <c r="M297" t="s">
        <v>1261</v>
      </c>
      <c r="N297" t="s">
        <v>1269</v>
      </c>
      <c r="O297" t="s">
        <v>1371</v>
      </c>
      <c r="P297" t="s">
        <v>1264</v>
      </c>
    </row>
    <row r="298" spans="1:23" ht="14.25" customHeight="1" x14ac:dyDescent="0.25">
      <c r="A298">
        <v>301</v>
      </c>
      <c r="C298" s="1">
        <v>44271.386805555558</v>
      </c>
      <c r="D298" t="s">
        <v>1241</v>
      </c>
      <c r="E298" t="s">
        <v>1719</v>
      </c>
      <c r="H298" t="s">
        <v>2010</v>
      </c>
      <c r="I298" t="s">
        <v>1524</v>
      </c>
      <c r="J298" t="s">
        <v>2011</v>
      </c>
      <c r="K298">
        <v>5</v>
      </c>
      <c r="L298" t="s">
        <v>1245</v>
      </c>
      <c r="M298" t="s">
        <v>1261</v>
      </c>
      <c r="N298" t="s">
        <v>1269</v>
      </c>
      <c r="O298" t="s">
        <v>1263</v>
      </c>
      <c r="P298" t="s">
        <v>1256</v>
      </c>
      <c r="Q298" s="13" t="s">
        <v>2012</v>
      </c>
      <c r="S298" s="4">
        <v>1</v>
      </c>
    </row>
    <row r="299" spans="1:23" ht="14.25" customHeight="1" x14ac:dyDescent="0.25">
      <c r="A299">
        <v>302</v>
      </c>
      <c r="C299" s="1">
        <v>44271.390972222223</v>
      </c>
      <c r="D299" t="s">
        <v>1241</v>
      </c>
      <c r="E299" t="s">
        <v>1665</v>
      </c>
      <c r="F299" t="s">
        <v>1296</v>
      </c>
      <c r="G299" t="s">
        <v>2013</v>
      </c>
      <c r="H299" t="s">
        <v>2014</v>
      </c>
      <c r="I299" t="s">
        <v>1260</v>
      </c>
      <c r="K299">
        <v>0</v>
      </c>
      <c r="L299" t="s">
        <v>1245</v>
      </c>
      <c r="M299" t="s">
        <v>1284</v>
      </c>
      <c r="N299" t="s">
        <v>1247</v>
      </c>
      <c r="O299" t="s">
        <v>1328</v>
      </c>
      <c r="P299" t="s">
        <v>1578</v>
      </c>
      <c r="Q299" s="13" t="s">
        <v>2015</v>
      </c>
    </row>
    <row r="300" spans="1:23" ht="14.25" customHeight="1" x14ac:dyDescent="0.25">
      <c r="A300">
        <v>303</v>
      </c>
      <c r="C300" s="1">
        <v>44271.392361111109</v>
      </c>
      <c r="D300" t="s">
        <v>1241</v>
      </c>
      <c r="E300" t="s">
        <v>1604</v>
      </c>
      <c r="F300" t="s">
        <v>1287</v>
      </c>
      <c r="H300" t="s">
        <v>2016</v>
      </c>
      <c r="I300" t="s">
        <v>1260</v>
      </c>
      <c r="K300">
        <v>20</v>
      </c>
      <c r="L300" t="s">
        <v>1254</v>
      </c>
      <c r="M300" t="s">
        <v>1246</v>
      </c>
      <c r="N300" t="s">
        <v>1262</v>
      </c>
      <c r="O300" t="s">
        <v>1270</v>
      </c>
      <c r="P300" t="s">
        <v>1256</v>
      </c>
      <c r="Q300" s="13" t="s">
        <v>2017</v>
      </c>
      <c r="S300" s="4">
        <v>1</v>
      </c>
    </row>
    <row r="301" spans="1:23" ht="14.25" customHeight="1" x14ac:dyDescent="0.25">
      <c r="A301">
        <v>304</v>
      </c>
      <c r="C301" s="1">
        <v>44271.390972222223</v>
      </c>
      <c r="D301" t="s">
        <v>1241</v>
      </c>
      <c r="E301" t="s">
        <v>2018</v>
      </c>
      <c r="F301" t="s">
        <v>1947</v>
      </c>
      <c r="G301" t="s">
        <v>2019</v>
      </c>
      <c r="H301" t="s">
        <v>2020</v>
      </c>
      <c r="I301" t="s">
        <v>1253</v>
      </c>
      <c r="K301">
        <v>1</v>
      </c>
      <c r="L301" t="s">
        <v>1245</v>
      </c>
      <c r="M301" t="s">
        <v>1284</v>
      </c>
      <c r="N301" t="s">
        <v>1269</v>
      </c>
      <c r="O301" t="s">
        <v>1270</v>
      </c>
      <c r="P301" t="s">
        <v>1264</v>
      </c>
      <c r="Q301" s="13" t="s">
        <v>2021</v>
      </c>
      <c r="W301" s="4">
        <v>1</v>
      </c>
    </row>
    <row r="302" spans="1:23" ht="14.25" customHeight="1" x14ac:dyDescent="0.25">
      <c r="A302">
        <v>305</v>
      </c>
      <c r="C302" s="1">
        <v>44271.398611111108</v>
      </c>
      <c r="D302" t="s">
        <v>1241</v>
      </c>
      <c r="E302" t="s">
        <v>2022</v>
      </c>
      <c r="H302" t="s">
        <v>2023</v>
      </c>
      <c r="I302" t="s">
        <v>1260</v>
      </c>
      <c r="K302">
        <v>4</v>
      </c>
      <c r="L302" t="s">
        <v>1245</v>
      </c>
      <c r="M302" t="s">
        <v>1284</v>
      </c>
      <c r="N302" t="s">
        <v>1269</v>
      </c>
      <c r="O302" t="s">
        <v>1270</v>
      </c>
      <c r="P302" t="s">
        <v>1264</v>
      </c>
      <c r="Q302" s="13" t="s">
        <v>2024</v>
      </c>
      <c r="V302" s="4">
        <v>1</v>
      </c>
    </row>
    <row r="303" spans="1:23" ht="14.25" customHeight="1" x14ac:dyDescent="0.25">
      <c r="A303">
        <v>306</v>
      </c>
      <c r="C303" s="1">
        <v>44271.410416666666</v>
      </c>
      <c r="D303" t="s">
        <v>1241</v>
      </c>
      <c r="E303" t="s">
        <v>1454</v>
      </c>
      <c r="H303" t="s">
        <v>1275</v>
      </c>
      <c r="I303" t="s">
        <v>1244</v>
      </c>
      <c r="K303">
        <v>15</v>
      </c>
      <c r="L303" t="s">
        <v>1278</v>
      </c>
      <c r="M303" t="s">
        <v>1261</v>
      </c>
      <c r="N303" t="s">
        <v>1269</v>
      </c>
      <c r="O303" t="s">
        <v>1270</v>
      </c>
      <c r="P303" t="s">
        <v>1264</v>
      </c>
      <c r="Q303" s="13" t="s">
        <v>2025</v>
      </c>
      <c r="U303" s="4">
        <v>1</v>
      </c>
    </row>
    <row r="304" spans="1:23" ht="14.25" customHeight="1" x14ac:dyDescent="0.25">
      <c r="A304">
        <v>307</v>
      </c>
      <c r="C304" s="1">
        <v>44271.411111111112</v>
      </c>
      <c r="D304" t="s">
        <v>1241</v>
      </c>
      <c r="E304" s="4" t="s">
        <v>1655</v>
      </c>
      <c r="F304" t="s">
        <v>1287</v>
      </c>
      <c r="I304" t="s">
        <v>1260</v>
      </c>
      <c r="L304" t="s">
        <v>1254</v>
      </c>
      <c r="M304" t="s">
        <v>1261</v>
      </c>
      <c r="N304" t="s">
        <v>1262</v>
      </c>
      <c r="O304" t="s">
        <v>1270</v>
      </c>
      <c r="P304" t="s">
        <v>1249</v>
      </c>
      <c r="Q304" s="13" t="s">
        <v>2026</v>
      </c>
      <c r="W304" s="4">
        <v>1</v>
      </c>
    </row>
    <row r="305" spans="1:23" ht="14.25" customHeight="1" x14ac:dyDescent="0.25">
      <c r="A305">
        <v>308</v>
      </c>
      <c r="C305" s="1">
        <v>44271.425000000003</v>
      </c>
      <c r="D305" t="s">
        <v>1241</v>
      </c>
      <c r="E305" t="s">
        <v>1677</v>
      </c>
      <c r="F305" t="s">
        <v>1442</v>
      </c>
      <c r="I305" t="s">
        <v>1244</v>
      </c>
      <c r="L305" t="s">
        <v>1254</v>
      </c>
      <c r="M305" t="s">
        <v>1261</v>
      </c>
      <c r="N305" t="s">
        <v>1279</v>
      </c>
      <c r="O305" t="s">
        <v>1248</v>
      </c>
      <c r="P305" t="s">
        <v>1256</v>
      </c>
    </row>
    <row r="306" spans="1:23" ht="14.25" customHeight="1" x14ac:dyDescent="0.25">
      <c r="A306">
        <v>309</v>
      </c>
      <c r="C306" s="1">
        <v>44271.447916666664</v>
      </c>
      <c r="D306" t="s">
        <v>1241</v>
      </c>
      <c r="E306" t="s">
        <v>1413</v>
      </c>
      <c r="F306" t="s">
        <v>1404</v>
      </c>
      <c r="G306" t="s">
        <v>2027</v>
      </c>
      <c r="H306" t="s">
        <v>2028</v>
      </c>
      <c r="I306" t="s">
        <v>1260</v>
      </c>
      <c r="K306">
        <v>10</v>
      </c>
      <c r="L306" t="s">
        <v>1283</v>
      </c>
      <c r="M306" t="s">
        <v>1284</v>
      </c>
      <c r="N306" t="s">
        <v>1269</v>
      </c>
      <c r="O306" t="s">
        <v>1263</v>
      </c>
      <c r="P306" t="s">
        <v>1264</v>
      </c>
    </row>
    <row r="307" spans="1:23" ht="14.25" customHeight="1" x14ac:dyDescent="0.25">
      <c r="A307">
        <v>310</v>
      </c>
      <c r="C307" s="1">
        <v>44271.456250000003</v>
      </c>
      <c r="D307" t="s">
        <v>1241</v>
      </c>
      <c r="E307" t="s">
        <v>2029</v>
      </c>
      <c r="H307" t="s">
        <v>2030</v>
      </c>
      <c r="I307" t="s">
        <v>1253</v>
      </c>
      <c r="K307">
        <v>50</v>
      </c>
      <c r="L307" t="s">
        <v>1245</v>
      </c>
      <c r="M307" t="s">
        <v>1261</v>
      </c>
      <c r="N307" t="s">
        <v>1247</v>
      </c>
      <c r="O307" t="s">
        <v>1248</v>
      </c>
      <c r="P307" t="s">
        <v>1256</v>
      </c>
      <c r="Q307" s="13" t="s">
        <v>2031</v>
      </c>
      <c r="S307" s="4">
        <v>1</v>
      </c>
    </row>
    <row r="308" spans="1:23" ht="14.25" customHeight="1" x14ac:dyDescent="0.25">
      <c r="A308">
        <v>311</v>
      </c>
      <c r="C308" s="1">
        <v>44271.477083333331</v>
      </c>
      <c r="D308" t="s">
        <v>1241</v>
      </c>
      <c r="E308" s="4" t="s">
        <v>2032</v>
      </c>
      <c r="F308" t="s">
        <v>1442</v>
      </c>
      <c r="H308" t="s">
        <v>2033</v>
      </c>
      <c r="I308" t="s">
        <v>1260</v>
      </c>
      <c r="K308">
        <v>10</v>
      </c>
      <c r="L308" t="s">
        <v>1254</v>
      </c>
      <c r="M308" t="s">
        <v>1430</v>
      </c>
      <c r="N308" t="s">
        <v>1269</v>
      </c>
      <c r="O308" t="s">
        <v>1248</v>
      </c>
      <c r="P308" t="s">
        <v>1256</v>
      </c>
      <c r="Q308" s="13" t="s">
        <v>2034</v>
      </c>
      <c r="S308" s="4">
        <v>1</v>
      </c>
    </row>
    <row r="309" spans="1:23" ht="14.25" customHeight="1" x14ac:dyDescent="0.25">
      <c r="A309">
        <v>312</v>
      </c>
      <c r="C309" s="1">
        <v>44271.588888888888</v>
      </c>
      <c r="D309" t="s">
        <v>1241</v>
      </c>
      <c r="E309" t="s">
        <v>1730</v>
      </c>
      <c r="F309" t="s">
        <v>1670</v>
      </c>
      <c r="H309" t="s">
        <v>2035</v>
      </c>
      <c r="I309" t="s">
        <v>1268</v>
      </c>
      <c r="K309">
        <v>30</v>
      </c>
      <c r="L309" t="s">
        <v>1278</v>
      </c>
      <c r="M309" t="s">
        <v>1284</v>
      </c>
      <c r="N309" t="s">
        <v>1279</v>
      </c>
      <c r="O309" t="s">
        <v>1263</v>
      </c>
      <c r="P309" t="s">
        <v>1264</v>
      </c>
      <c r="Q309" s="13" t="s">
        <v>2036</v>
      </c>
      <c r="U309" s="4">
        <v>1</v>
      </c>
    </row>
    <row r="310" spans="1:23" ht="14.25" customHeight="1" x14ac:dyDescent="0.25">
      <c r="A310">
        <v>313</v>
      </c>
      <c r="C310" s="1">
        <v>44271.597222222219</v>
      </c>
      <c r="D310" t="s">
        <v>1241</v>
      </c>
      <c r="E310" t="s">
        <v>2037</v>
      </c>
      <c r="F310" t="s">
        <v>1296</v>
      </c>
      <c r="G310" t="s">
        <v>2038</v>
      </c>
      <c r="H310" t="s">
        <v>2039</v>
      </c>
      <c r="I310" t="s">
        <v>1253</v>
      </c>
      <c r="K310">
        <v>6</v>
      </c>
      <c r="L310" t="s">
        <v>1245</v>
      </c>
      <c r="M310" t="s">
        <v>1261</v>
      </c>
      <c r="N310" t="s">
        <v>1279</v>
      </c>
      <c r="O310" t="s">
        <v>1270</v>
      </c>
      <c r="P310" t="s">
        <v>1249</v>
      </c>
      <c r="Q310" s="13" t="s">
        <v>2040</v>
      </c>
      <c r="U310" s="4">
        <v>1</v>
      </c>
      <c r="W310" s="4">
        <v>1</v>
      </c>
    </row>
    <row r="311" spans="1:23" ht="14.25" customHeight="1" x14ac:dyDescent="0.25">
      <c r="A311">
        <v>314</v>
      </c>
      <c r="C311" s="1">
        <v>44271.706944444442</v>
      </c>
      <c r="D311" t="s">
        <v>1241</v>
      </c>
      <c r="E311" t="s">
        <v>1448</v>
      </c>
      <c r="F311" t="s">
        <v>1442</v>
      </c>
      <c r="H311" t="s">
        <v>1789</v>
      </c>
      <c r="I311" t="s">
        <v>1260</v>
      </c>
      <c r="K311">
        <v>40</v>
      </c>
      <c r="L311" t="s">
        <v>1283</v>
      </c>
      <c r="M311" t="s">
        <v>1284</v>
      </c>
      <c r="N311" t="s">
        <v>1269</v>
      </c>
      <c r="O311" t="s">
        <v>1263</v>
      </c>
      <c r="P311" t="s">
        <v>1264</v>
      </c>
      <c r="Q311" s="13" t="s">
        <v>2041</v>
      </c>
      <c r="W311" s="4">
        <v>1</v>
      </c>
    </row>
    <row r="312" spans="1:23" ht="14.25" customHeight="1" x14ac:dyDescent="0.25">
      <c r="A312">
        <v>315</v>
      </c>
      <c r="C312" s="1">
        <v>44271.714583333334</v>
      </c>
      <c r="D312" t="s">
        <v>1241</v>
      </c>
      <c r="E312" t="s">
        <v>2042</v>
      </c>
      <c r="H312" t="s">
        <v>1690</v>
      </c>
      <c r="I312" t="s">
        <v>1244</v>
      </c>
      <c r="L312" t="s">
        <v>1283</v>
      </c>
      <c r="M312" t="s">
        <v>1284</v>
      </c>
      <c r="N312" t="s">
        <v>1269</v>
      </c>
      <c r="O312" t="s">
        <v>1270</v>
      </c>
      <c r="P312" t="s">
        <v>1249</v>
      </c>
      <c r="Q312" s="13" t="s">
        <v>2043</v>
      </c>
      <c r="W312" s="4">
        <v>1</v>
      </c>
    </row>
    <row r="313" spans="1:23" ht="14.25" customHeight="1" x14ac:dyDescent="0.25">
      <c r="A313">
        <v>316</v>
      </c>
      <c r="C313" s="1">
        <v>44271.790277777778</v>
      </c>
      <c r="D313" t="s">
        <v>1241</v>
      </c>
      <c r="E313" s="4" t="s">
        <v>2044</v>
      </c>
      <c r="F313" t="s">
        <v>1296</v>
      </c>
      <c r="G313" t="s">
        <v>2045</v>
      </c>
      <c r="H313" t="s">
        <v>2046</v>
      </c>
      <c r="I313" t="s">
        <v>1260</v>
      </c>
      <c r="K313">
        <v>10</v>
      </c>
      <c r="L313" t="s">
        <v>1254</v>
      </c>
      <c r="M313" t="s">
        <v>1284</v>
      </c>
      <c r="N313" t="s">
        <v>1279</v>
      </c>
      <c r="O313" t="s">
        <v>1248</v>
      </c>
      <c r="P313" t="s">
        <v>1256</v>
      </c>
      <c r="Q313" s="13" t="s">
        <v>2047</v>
      </c>
    </row>
    <row r="314" spans="1:23" ht="14.25" customHeight="1" x14ac:dyDescent="0.25">
      <c r="A314">
        <v>317</v>
      </c>
      <c r="C314" s="1">
        <v>44272.003472222219</v>
      </c>
      <c r="D314" t="s">
        <v>1241</v>
      </c>
      <c r="E314" t="s">
        <v>2048</v>
      </c>
      <c r="I314" t="s">
        <v>1244</v>
      </c>
      <c r="L314" t="s">
        <v>1245</v>
      </c>
      <c r="M314" t="s">
        <v>1284</v>
      </c>
      <c r="N314" t="s">
        <v>1327</v>
      </c>
      <c r="O314" t="s">
        <v>1270</v>
      </c>
      <c r="P314" t="s">
        <v>1249</v>
      </c>
    </row>
    <row r="315" spans="1:23" ht="14.25" customHeight="1" x14ac:dyDescent="0.25">
      <c r="A315">
        <v>318</v>
      </c>
      <c r="C315" s="1">
        <v>44272.436805555553</v>
      </c>
      <c r="D315" t="s">
        <v>1241</v>
      </c>
      <c r="E315" t="s">
        <v>2049</v>
      </c>
      <c r="F315" t="s">
        <v>1746</v>
      </c>
      <c r="H315" t="s">
        <v>2050</v>
      </c>
      <c r="I315" t="s">
        <v>1260</v>
      </c>
      <c r="K315">
        <v>20</v>
      </c>
      <c r="L315" t="s">
        <v>1283</v>
      </c>
      <c r="M315" t="s">
        <v>1261</v>
      </c>
      <c r="N315" t="s">
        <v>1247</v>
      </c>
      <c r="O315" t="s">
        <v>1263</v>
      </c>
      <c r="P315" t="s">
        <v>1256</v>
      </c>
      <c r="Q315" s="13" t="s">
        <v>2051</v>
      </c>
    </row>
    <row r="316" spans="1:23" ht="14.25" customHeight="1" x14ac:dyDescent="0.25">
      <c r="A316">
        <v>319</v>
      </c>
      <c r="C316" s="1">
        <v>44272.792361111111</v>
      </c>
      <c r="D316" t="s">
        <v>1241</v>
      </c>
      <c r="E316" t="s">
        <v>1337</v>
      </c>
      <c r="H316" t="s">
        <v>2052</v>
      </c>
      <c r="I316" t="s">
        <v>1268</v>
      </c>
      <c r="K316">
        <v>7</v>
      </c>
      <c r="L316" t="s">
        <v>1283</v>
      </c>
      <c r="M316" t="s">
        <v>1246</v>
      </c>
      <c r="N316" t="s">
        <v>1262</v>
      </c>
      <c r="O316" t="s">
        <v>1270</v>
      </c>
      <c r="P316" t="s">
        <v>1249</v>
      </c>
      <c r="Q316" s="13" t="s">
        <v>2053</v>
      </c>
      <c r="S316" s="4">
        <v>1</v>
      </c>
    </row>
    <row r="317" spans="1:23" ht="14.25" customHeight="1" x14ac:dyDescent="0.25">
      <c r="A317">
        <v>320</v>
      </c>
      <c r="C317" s="1">
        <v>44272.961805555555</v>
      </c>
      <c r="D317" t="s">
        <v>1241</v>
      </c>
      <c r="E317" t="s">
        <v>1738</v>
      </c>
      <c r="H317" t="s">
        <v>2054</v>
      </c>
      <c r="I317" t="s">
        <v>1268</v>
      </c>
      <c r="K317">
        <v>5</v>
      </c>
      <c r="L317" t="s">
        <v>1283</v>
      </c>
      <c r="M317" t="s">
        <v>1284</v>
      </c>
      <c r="N317" t="s">
        <v>1269</v>
      </c>
      <c r="O317" t="s">
        <v>1263</v>
      </c>
      <c r="P317" t="s">
        <v>1264</v>
      </c>
      <c r="Q317" s="13" t="s">
        <v>2055</v>
      </c>
    </row>
    <row r="318" spans="1:23" ht="14.25" customHeight="1" x14ac:dyDescent="0.25">
      <c r="A318">
        <v>321</v>
      </c>
      <c r="C318" s="1">
        <v>44273.001388888886</v>
      </c>
      <c r="D318" t="s">
        <v>1241</v>
      </c>
      <c r="E318" t="s">
        <v>1644</v>
      </c>
      <c r="H318" t="s">
        <v>1243</v>
      </c>
      <c r="I318" t="s">
        <v>1244</v>
      </c>
      <c r="K318">
        <v>1</v>
      </c>
      <c r="L318" t="s">
        <v>1245</v>
      </c>
      <c r="M318" t="s">
        <v>1246</v>
      </c>
      <c r="N318" t="s">
        <v>1262</v>
      </c>
      <c r="O318" t="s">
        <v>1263</v>
      </c>
      <c r="P318" t="s">
        <v>1264</v>
      </c>
      <c r="Q318" s="13" t="s">
        <v>2056</v>
      </c>
      <c r="S318" s="4">
        <v>1</v>
      </c>
    </row>
    <row r="319" spans="1:23" ht="14.25" customHeight="1" x14ac:dyDescent="0.25">
      <c r="A319">
        <v>322</v>
      </c>
      <c r="C319" s="1">
        <v>44273.165972222225</v>
      </c>
      <c r="D319" t="s">
        <v>1241</v>
      </c>
      <c r="E319" t="s">
        <v>2057</v>
      </c>
      <c r="F319" t="s">
        <v>1682</v>
      </c>
      <c r="H319" t="s">
        <v>2058</v>
      </c>
      <c r="I319" t="s">
        <v>1260</v>
      </c>
      <c r="K319">
        <v>20</v>
      </c>
      <c r="L319" t="s">
        <v>1245</v>
      </c>
      <c r="M319" t="s">
        <v>1261</v>
      </c>
      <c r="N319" t="s">
        <v>1269</v>
      </c>
      <c r="O319" t="s">
        <v>1270</v>
      </c>
      <c r="P319" t="s">
        <v>1264</v>
      </c>
      <c r="Q319" s="13" t="s">
        <v>2059</v>
      </c>
      <c r="V319" s="4">
        <v>1</v>
      </c>
    </row>
    <row r="320" spans="1:23" ht="14.25" customHeight="1" x14ac:dyDescent="0.25">
      <c r="A320">
        <v>323</v>
      </c>
      <c r="C320" s="1">
        <v>44271.352083333331</v>
      </c>
      <c r="D320" t="s">
        <v>1241</v>
      </c>
      <c r="E320" t="s">
        <v>2060</v>
      </c>
      <c r="H320" t="s">
        <v>2061</v>
      </c>
      <c r="I320" t="s">
        <v>1268</v>
      </c>
      <c r="K320">
        <v>20</v>
      </c>
      <c r="L320" t="s">
        <v>1278</v>
      </c>
    </row>
    <row r="321" spans="1:23" ht="14.25" customHeight="1" x14ac:dyDescent="0.25">
      <c r="A321">
        <v>324</v>
      </c>
      <c r="C321" s="1">
        <v>44271.395833333336</v>
      </c>
      <c r="D321" t="s">
        <v>1241</v>
      </c>
      <c r="E321" t="s">
        <v>1562</v>
      </c>
    </row>
    <row r="322" spans="1:23" ht="14.25" customHeight="1" x14ac:dyDescent="0.25">
      <c r="A322">
        <v>325</v>
      </c>
      <c r="C322" s="1">
        <v>44272.198611111111</v>
      </c>
      <c r="D322" t="s">
        <v>1241</v>
      </c>
      <c r="E322" t="s">
        <v>2062</v>
      </c>
    </row>
    <row r="323" spans="1:23" ht="14.25" customHeight="1" x14ac:dyDescent="0.25">
      <c r="A323">
        <v>326</v>
      </c>
      <c r="C323" s="1">
        <v>44274.59652777778</v>
      </c>
      <c r="D323" t="s">
        <v>1241</v>
      </c>
      <c r="E323" t="s">
        <v>1659</v>
      </c>
    </row>
    <row r="324" spans="1:23" ht="14.25" customHeight="1" x14ac:dyDescent="0.25">
      <c r="A324">
        <v>327</v>
      </c>
      <c r="C324" s="1">
        <v>44278.379861111112</v>
      </c>
      <c r="D324" t="s">
        <v>1241</v>
      </c>
      <c r="E324" t="s">
        <v>1435</v>
      </c>
      <c r="H324" t="s">
        <v>2063</v>
      </c>
      <c r="I324" t="s">
        <v>1244</v>
      </c>
      <c r="K324">
        <v>10</v>
      </c>
      <c r="L324" t="s">
        <v>1278</v>
      </c>
      <c r="M324" t="s">
        <v>1284</v>
      </c>
      <c r="N324" t="s">
        <v>1269</v>
      </c>
      <c r="O324" t="s">
        <v>1248</v>
      </c>
      <c r="P324" t="s">
        <v>1256</v>
      </c>
      <c r="Q324" s="13" t="s">
        <v>2064</v>
      </c>
      <c r="S324" s="4">
        <v>1</v>
      </c>
    </row>
    <row r="325" spans="1:23" ht="14.25" customHeight="1" x14ac:dyDescent="0.25">
      <c r="A325">
        <v>328</v>
      </c>
      <c r="C325" s="1">
        <v>44278.57708333333</v>
      </c>
      <c r="D325" t="s">
        <v>1241</v>
      </c>
      <c r="E325" s="4" t="s">
        <v>2065</v>
      </c>
      <c r="H325" t="s">
        <v>1383</v>
      </c>
      <c r="I325" t="s">
        <v>1244</v>
      </c>
      <c r="K325">
        <v>17</v>
      </c>
      <c r="L325" t="s">
        <v>1245</v>
      </c>
      <c r="M325" t="s">
        <v>1430</v>
      </c>
      <c r="N325" t="s">
        <v>1269</v>
      </c>
      <c r="O325" t="s">
        <v>1248</v>
      </c>
      <c r="P325" t="s">
        <v>1256</v>
      </c>
      <c r="Q325" s="13" t="s">
        <v>2066</v>
      </c>
      <c r="W325" s="4">
        <v>1</v>
      </c>
    </row>
    <row r="326" spans="1:23" ht="14.25" customHeight="1" x14ac:dyDescent="0.25">
      <c r="A326">
        <v>329</v>
      </c>
      <c r="C326" s="1">
        <v>44279.852083333331</v>
      </c>
      <c r="D326" t="s">
        <v>1241</v>
      </c>
      <c r="E326" t="s">
        <v>2067</v>
      </c>
    </row>
    <row r="327" spans="1:23" ht="14.25" customHeight="1" x14ac:dyDescent="0.25">
      <c r="A327">
        <v>330</v>
      </c>
      <c r="C327" s="1">
        <v>44284.408333333333</v>
      </c>
      <c r="D327" t="s">
        <v>1241</v>
      </c>
      <c r="E327" t="s">
        <v>1609</v>
      </c>
      <c r="I327" t="s">
        <v>1244</v>
      </c>
      <c r="K327">
        <v>11</v>
      </c>
      <c r="L327" t="s">
        <v>1254</v>
      </c>
      <c r="M327" t="s">
        <v>1246</v>
      </c>
      <c r="N327" t="s">
        <v>1279</v>
      </c>
      <c r="O327" t="s">
        <v>1270</v>
      </c>
      <c r="P327" t="s">
        <v>1249</v>
      </c>
      <c r="Q327" s="13" t="s">
        <v>52</v>
      </c>
    </row>
    <row r="328" spans="1:23" ht="14.25" customHeight="1" x14ac:dyDescent="0.25">
      <c r="A328">
        <v>331</v>
      </c>
      <c r="B328" t="s">
        <v>2068</v>
      </c>
      <c r="C328" s="1">
        <v>44301.313194444447</v>
      </c>
      <c r="D328" t="s">
        <v>1241</v>
      </c>
      <c r="E328" t="s">
        <v>1883</v>
      </c>
      <c r="I328" t="s">
        <v>1244</v>
      </c>
      <c r="K328">
        <v>5</v>
      </c>
      <c r="L328" t="s">
        <v>1278</v>
      </c>
      <c r="M328" t="s">
        <v>1284</v>
      </c>
      <c r="N328" t="s">
        <v>1279</v>
      </c>
      <c r="O328" t="s">
        <v>1248</v>
      </c>
      <c r="P328" t="s">
        <v>1256</v>
      </c>
      <c r="Q328" s="13" t="s">
        <v>2069</v>
      </c>
      <c r="U328" s="4">
        <v>1</v>
      </c>
    </row>
    <row r="329" spans="1:23" ht="14.25" customHeight="1" x14ac:dyDescent="0.25">
      <c r="A329">
        <v>332</v>
      </c>
      <c r="C329" s="1">
        <v>44301.313194444447</v>
      </c>
      <c r="D329" t="s">
        <v>1241</v>
      </c>
      <c r="E329" t="s">
        <v>1749</v>
      </c>
      <c r="H329" t="s">
        <v>2070</v>
      </c>
      <c r="I329" t="s">
        <v>1260</v>
      </c>
      <c r="K329">
        <v>5</v>
      </c>
      <c r="L329" t="s">
        <v>1254</v>
      </c>
      <c r="M329" t="s">
        <v>1284</v>
      </c>
      <c r="N329" t="s">
        <v>1279</v>
      </c>
      <c r="O329" t="s">
        <v>1371</v>
      </c>
      <c r="P329" t="s">
        <v>1249</v>
      </c>
      <c r="Q329" s="13" t="s">
        <v>2071</v>
      </c>
      <c r="U329" s="4">
        <v>1</v>
      </c>
    </row>
    <row r="330" spans="1:23" ht="14.25" customHeight="1" x14ac:dyDescent="0.25">
      <c r="A330">
        <v>333</v>
      </c>
      <c r="C330" s="1">
        <v>44301.313888888886</v>
      </c>
      <c r="D330" t="s">
        <v>1241</v>
      </c>
      <c r="E330" t="s">
        <v>1451</v>
      </c>
      <c r="H330" t="s">
        <v>2072</v>
      </c>
      <c r="I330" t="s">
        <v>1244</v>
      </c>
      <c r="K330">
        <v>4</v>
      </c>
      <c r="L330" t="s">
        <v>1254</v>
      </c>
      <c r="M330" t="s">
        <v>1261</v>
      </c>
      <c r="N330" t="s">
        <v>1279</v>
      </c>
      <c r="O330" t="s">
        <v>1248</v>
      </c>
      <c r="P330" t="s">
        <v>1256</v>
      </c>
      <c r="Q330" s="13" t="s">
        <v>2073</v>
      </c>
      <c r="S330" s="4">
        <v>1</v>
      </c>
    </row>
    <row r="331" spans="1:23" ht="14.25" customHeight="1" x14ac:dyDescent="0.25">
      <c r="A331">
        <v>334</v>
      </c>
      <c r="C331" s="1">
        <v>44301.313888888886</v>
      </c>
      <c r="D331" t="s">
        <v>1241</v>
      </c>
      <c r="E331" t="s">
        <v>1857</v>
      </c>
      <c r="H331" t="s">
        <v>209</v>
      </c>
      <c r="I331" t="s">
        <v>1244</v>
      </c>
      <c r="K331">
        <v>9</v>
      </c>
      <c r="L331" t="s">
        <v>1254</v>
      </c>
      <c r="M331" t="s">
        <v>1284</v>
      </c>
      <c r="N331" t="s">
        <v>1279</v>
      </c>
      <c r="O331" t="s">
        <v>1328</v>
      </c>
      <c r="P331" t="s">
        <v>1356</v>
      </c>
      <c r="Q331" s="13" t="s">
        <v>2074</v>
      </c>
      <c r="U331" s="4">
        <v>1</v>
      </c>
      <c r="V331" s="4">
        <v>1</v>
      </c>
    </row>
    <row r="332" spans="1:23" ht="14.25" customHeight="1" x14ac:dyDescent="0.25">
      <c r="A332">
        <v>335</v>
      </c>
      <c r="C332" s="1">
        <v>44301.314583333333</v>
      </c>
      <c r="D332" t="s">
        <v>1241</v>
      </c>
      <c r="E332" t="s">
        <v>1266</v>
      </c>
      <c r="I332" t="s">
        <v>1244</v>
      </c>
      <c r="K332">
        <v>10</v>
      </c>
      <c r="L332" t="s">
        <v>1245</v>
      </c>
      <c r="M332" t="s">
        <v>1261</v>
      </c>
      <c r="N332" t="s">
        <v>1279</v>
      </c>
      <c r="O332" t="s">
        <v>1263</v>
      </c>
      <c r="P332" t="s">
        <v>1264</v>
      </c>
      <c r="Q332" s="13" t="s">
        <v>2075</v>
      </c>
      <c r="S332" s="4">
        <v>1</v>
      </c>
    </row>
    <row r="333" spans="1:23" ht="14.25" customHeight="1" x14ac:dyDescent="0.25">
      <c r="A333">
        <v>336</v>
      </c>
      <c r="C333" s="1">
        <v>44301.316666666666</v>
      </c>
      <c r="D333" t="s">
        <v>1241</v>
      </c>
      <c r="E333" t="s">
        <v>1534</v>
      </c>
      <c r="H333" t="s">
        <v>696</v>
      </c>
      <c r="I333" t="s">
        <v>1244</v>
      </c>
      <c r="L333" t="s">
        <v>1245</v>
      </c>
      <c r="M333" t="s">
        <v>1284</v>
      </c>
      <c r="N333" t="s">
        <v>1279</v>
      </c>
      <c r="O333" t="s">
        <v>1270</v>
      </c>
      <c r="P333" t="s">
        <v>1249</v>
      </c>
      <c r="Q333" s="13" t="s">
        <v>2076</v>
      </c>
      <c r="W333" s="4">
        <v>1</v>
      </c>
    </row>
    <row r="334" spans="1:23" ht="14.25" customHeight="1" x14ac:dyDescent="0.25">
      <c r="A334">
        <v>337</v>
      </c>
      <c r="C334" s="1">
        <v>44301.318749999999</v>
      </c>
      <c r="D334" t="s">
        <v>1241</v>
      </c>
      <c r="E334" t="s">
        <v>2077</v>
      </c>
      <c r="H334" t="s">
        <v>1892</v>
      </c>
      <c r="I334" t="s">
        <v>1244</v>
      </c>
      <c r="L334" t="s">
        <v>1254</v>
      </c>
      <c r="M334" t="s">
        <v>1246</v>
      </c>
      <c r="N334" t="s">
        <v>1262</v>
      </c>
      <c r="O334" t="s">
        <v>1270</v>
      </c>
      <c r="P334" t="s">
        <v>1249</v>
      </c>
      <c r="Q334" s="13" t="s">
        <v>2078</v>
      </c>
      <c r="T334" s="4">
        <v>1</v>
      </c>
    </row>
    <row r="335" spans="1:23" ht="14.25" customHeight="1" x14ac:dyDescent="0.25">
      <c r="A335">
        <v>338</v>
      </c>
      <c r="C335" s="1">
        <v>44301.318055555559</v>
      </c>
      <c r="D335" t="s">
        <v>1241</v>
      </c>
      <c r="E335" t="s">
        <v>1307</v>
      </c>
      <c r="H335" t="s">
        <v>2079</v>
      </c>
      <c r="I335" t="s">
        <v>1244</v>
      </c>
      <c r="K335">
        <v>35</v>
      </c>
      <c r="L335" t="s">
        <v>1362</v>
      </c>
      <c r="M335" t="s">
        <v>1284</v>
      </c>
      <c r="N335" t="s">
        <v>1269</v>
      </c>
      <c r="O335" t="s">
        <v>1270</v>
      </c>
      <c r="P335" t="s">
        <v>1256</v>
      </c>
      <c r="Q335" s="13" t="s">
        <v>2080</v>
      </c>
      <c r="T335" s="4">
        <v>1</v>
      </c>
    </row>
    <row r="336" spans="1:23" ht="14.25" customHeight="1" x14ac:dyDescent="0.25">
      <c r="A336">
        <v>339</v>
      </c>
      <c r="C336" s="1">
        <v>44301.320138888892</v>
      </c>
      <c r="D336" t="s">
        <v>1241</v>
      </c>
      <c r="E336" t="s">
        <v>1441</v>
      </c>
      <c r="F336" t="s">
        <v>1442</v>
      </c>
      <c r="I336" t="s">
        <v>1268</v>
      </c>
      <c r="K336">
        <v>13</v>
      </c>
      <c r="L336" t="s">
        <v>1254</v>
      </c>
      <c r="M336" t="s">
        <v>1430</v>
      </c>
      <c r="N336" t="s">
        <v>1279</v>
      </c>
      <c r="O336" t="s">
        <v>1263</v>
      </c>
      <c r="P336" t="s">
        <v>1264</v>
      </c>
      <c r="Q336" s="13" t="s">
        <v>2081</v>
      </c>
      <c r="W336" s="4">
        <v>1</v>
      </c>
    </row>
    <row r="337" spans="1:23" ht="14.25" customHeight="1" x14ac:dyDescent="0.25">
      <c r="A337">
        <v>340</v>
      </c>
      <c r="C337" s="1">
        <v>44301.320138888892</v>
      </c>
      <c r="D337" t="s">
        <v>1241</v>
      </c>
      <c r="E337" t="s">
        <v>1681</v>
      </c>
      <c r="I337" t="s">
        <v>1244</v>
      </c>
      <c r="L337" t="s">
        <v>1245</v>
      </c>
      <c r="M337" t="s">
        <v>1284</v>
      </c>
      <c r="N337" t="s">
        <v>1269</v>
      </c>
      <c r="O337" t="s">
        <v>1263</v>
      </c>
      <c r="P337" t="s">
        <v>1264</v>
      </c>
    </row>
    <row r="338" spans="1:23" ht="14.25" customHeight="1" x14ac:dyDescent="0.25">
      <c r="A338">
        <v>341</v>
      </c>
      <c r="C338" s="1">
        <v>44301.322222222225</v>
      </c>
      <c r="D338" t="s">
        <v>1241</v>
      </c>
      <c r="E338" t="s">
        <v>1345</v>
      </c>
      <c r="H338" t="s">
        <v>696</v>
      </c>
      <c r="I338" t="s">
        <v>1244</v>
      </c>
      <c r="K338">
        <v>15</v>
      </c>
      <c r="L338" t="s">
        <v>1278</v>
      </c>
      <c r="M338" t="s">
        <v>1284</v>
      </c>
      <c r="N338" t="s">
        <v>1279</v>
      </c>
      <c r="O338" t="s">
        <v>1270</v>
      </c>
      <c r="P338" t="s">
        <v>1264</v>
      </c>
      <c r="Q338" s="13" t="s">
        <v>2082</v>
      </c>
    </row>
    <row r="339" spans="1:23" ht="14.25" customHeight="1" x14ac:dyDescent="0.25">
      <c r="A339">
        <v>342</v>
      </c>
      <c r="C339" s="1">
        <v>44301.322916666664</v>
      </c>
      <c r="D339" t="s">
        <v>1241</v>
      </c>
      <c r="E339" t="s">
        <v>2083</v>
      </c>
      <c r="I339" t="s">
        <v>1244</v>
      </c>
      <c r="K339">
        <v>0</v>
      </c>
      <c r="L339" t="s">
        <v>1254</v>
      </c>
      <c r="M339" t="s">
        <v>1261</v>
      </c>
      <c r="N339" t="s">
        <v>1262</v>
      </c>
      <c r="O339" t="s">
        <v>1270</v>
      </c>
      <c r="P339" t="s">
        <v>1249</v>
      </c>
    </row>
    <row r="340" spans="1:23" ht="14.25" customHeight="1" x14ac:dyDescent="0.25">
      <c r="A340">
        <v>343</v>
      </c>
      <c r="C340" s="1">
        <v>44301.322916666664</v>
      </c>
      <c r="D340" t="s">
        <v>1241</v>
      </c>
      <c r="E340" t="s">
        <v>1396</v>
      </c>
      <c r="I340" t="s">
        <v>1244</v>
      </c>
      <c r="K340">
        <v>20</v>
      </c>
      <c r="L340" t="s">
        <v>1254</v>
      </c>
      <c r="M340" t="s">
        <v>1284</v>
      </c>
      <c r="N340" t="s">
        <v>1279</v>
      </c>
      <c r="O340" t="s">
        <v>1263</v>
      </c>
      <c r="P340" t="s">
        <v>1264</v>
      </c>
    </row>
    <row r="341" spans="1:23" ht="14.25" customHeight="1" x14ac:dyDescent="0.25">
      <c r="A341">
        <v>344</v>
      </c>
      <c r="C341" s="1">
        <v>44301.324999999997</v>
      </c>
      <c r="D341" t="s">
        <v>1241</v>
      </c>
      <c r="E341" t="s">
        <v>1699</v>
      </c>
      <c r="I341" t="s">
        <v>1244</v>
      </c>
      <c r="K341">
        <v>9</v>
      </c>
      <c r="L341" t="s">
        <v>1245</v>
      </c>
      <c r="M341" t="s">
        <v>1246</v>
      </c>
      <c r="N341" t="s">
        <v>1262</v>
      </c>
      <c r="O341" t="s">
        <v>1270</v>
      </c>
      <c r="P341" t="s">
        <v>1249</v>
      </c>
    </row>
    <row r="342" spans="1:23" ht="14.25" customHeight="1" x14ac:dyDescent="0.25">
      <c r="A342">
        <v>345</v>
      </c>
      <c r="C342" s="1">
        <v>44301.322222222225</v>
      </c>
      <c r="D342" t="s">
        <v>1241</v>
      </c>
      <c r="E342" t="s">
        <v>1573</v>
      </c>
      <c r="H342" t="s">
        <v>1275</v>
      </c>
      <c r="I342" t="s">
        <v>1244</v>
      </c>
      <c r="K342">
        <v>5</v>
      </c>
      <c r="L342" t="s">
        <v>1245</v>
      </c>
      <c r="M342" t="s">
        <v>1261</v>
      </c>
      <c r="N342" t="s">
        <v>1269</v>
      </c>
      <c r="O342" t="s">
        <v>1263</v>
      </c>
      <c r="P342" t="s">
        <v>1264</v>
      </c>
      <c r="Q342" s="13" t="s">
        <v>2084</v>
      </c>
      <c r="S342" s="4">
        <v>1</v>
      </c>
      <c r="W342" s="4">
        <v>1</v>
      </c>
    </row>
    <row r="343" spans="1:23" ht="14.25" customHeight="1" x14ac:dyDescent="0.25">
      <c r="A343">
        <v>346</v>
      </c>
      <c r="C343" s="1">
        <v>44301.322222222225</v>
      </c>
      <c r="D343" t="s">
        <v>1241</v>
      </c>
      <c r="E343" t="s">
        <v>1403</v>
      </c>
      <c r="H343" t="s">
        <v>2085</v>
      </c>
      <c r="I343" t="s">
        <v>1260</v>
      </c>
      <c r="K343">
        <v>19</v>
      </c>
      <c r="L343" t="s">
        <v>1278</v>
      </c>
      <c r="M343" t="s">
        <v>1246</v>
      </c>
      <c r="N343" t="s">
        <v>1279</v>
      </c>
      <c r="O343" t="s">
        <v>1270</v>
      </c>
      <c r="P343" t="s">
        <v>1264</v>
      </c>
      <c r="Q343" s="13" t="s">
        <v>2086</v>
      </c>
      <c r="W343" s="4">
        <v>1</v>
      </c>
    </row>
    <row r="344" spans="1:23" ht="14.25" customHeight="1" x14ac:dyDescent="0.25">
      <c r="A344">
        <v>347</v>
      </c>
      <c r="C344" s="1">
        <v>44301.326388888891</v>
      </c>
      <c r="D344" t="s">
        <v>1241</v>
      </c>
      <c r="E344" t="s">
        <v>2087</v>
      </c>
      <c r="I344" t="s">
        <v>1244</v>
      </c>
      <c r="K344">
        <v>2</v>
      </c>
      <c r="L344" t="s">
        <v>1245</v>
      </c>
      <c r="M344" t="s">
        <v>1261</v>
      </c>
      <c r="N344" t="s">
        <v>1262</v>
      </c>
      <c r="O344" t="s">
        <v>1263</v>
      </c>
      <c r="P344" t="s">
        <v>1256</v>
      </c>
    </row>
    <row r="345" spans="1:23" ht="14.25" customHeight="1" x14ac:dyDescent="0.25">
      <c r="A345">
        <v>348</v>
      </c>
      <c r="C345" s="1">
        <v>44301.322222222225</v>
      </c>
      <c r="D345" t="s">
        <v>1241</v>
      </c>
      <c r="E345" s="4" t="s">
        <v>2088</v>
      </c>
      <c r="F345" t="s">
        <v>1746</v>
      </c>
      <c r="H345" t="s">
        <v>2089</v>
      </c>
      <c r="I345" t="s">
        <v>1268</v>
      </c>
      <c r="K345">
        <v>10</v>
      </c>
      <c r="L345" t="s">
        <v>1278</v>
      </c>
      <c r="M345" t="s">
        <v>1261</v>
      </c>
      <c r="N345" t="s">
        <v>1269</v>
      </c>
      <c r="O345" t="s">
        <v>1248</v>
      </c>
      <c r="P345" t="s">
        <v>1256</v>
      </c>
    </row>
    <row r="346" spans="1:23" ht="14.25" customHeight="1" x14ac:dyDescent="0.25">
      <c r="A346">
        <v>349</v>
      </c>
      <c r="C346" s="1">
        <v>44301.325694444444</v>
      </c>
      <c r="D346" t="s">
        <v>1241</v>
      </c>
      <c r="E346" t="s">
        <v>1473</v>
      </c>
      <c r="H346" t="s">
        <v>2090</v>
      </c>
      <c r="I346" t="s">
        <v>1260</v>
      </c>
      <c r="K346">
        <v>20</v>
      </c>
      <c r="L346" t="s">
        <v>1278</v>
      </c>
      <c r="M346" t="s">
        <v>1261</v>
      </c>
      <c r="N346" t="s">
        <v>1279</v>
      </c>
      <c r="O346" t="s">
        <v>1248</v>
      </c>
      <c r="P346" t="s">
        <v>1264</v>
      </c>
      <c r="Q346" s="13" t="s">
        <v>2091</v>
      </c>
      <c r="S346" s="4">
        <v>1</v>
      </c>
    </row>
    <row r="347" spans="1:23" ht="14.25" customHeight="1" x14ac:dyDescent="0.25">
      <c r="A347">
        <v>350</v>
      </c>
      <c r="C347" s="1">
        <v>44301.327777777777</v>
      </c>
      <c r="D347" t="s">
        <v>1241</v>
      </c>
      <c r="E347" t="s">
        <v>1400</v>
      </c>
      <c r="H347" t="s">
        <v>2092</v>
      </c>
      <c r="I347" t="s">
        <v>1260</v>
      </c>
      <c r="K347">
        <v>9</v>
      </c>
      <c r="L347" t="s">
        <v>1278</v>
      </c>
      <c r="M347" t="s">
        <v>1284</v>
      </c>
      <c r="N347" t="s">
        <v>1279</v>
      </c>
      <c r="O347" t="s">
        <v>1248</v>
      </c>
      <c r="P347" t="s">
        <v>1256</v>
      </c>
    </row>
    <row r="348" spans="1:23" ht="14.25" customHeight="1" x14ac:dyDescent="0.25">
      <c r="A348">
        <v>351</v>
      </c>
      <c r="C348" s="1">
        <v>44301.325694444444</v>
      </c>
      <c r="D348" t="s">
        <v>1241</v>
      </c>
      <c r="E348" t="s">
        <v>2093</v>
      </c>
      <c r="I348" t="s">
        <v>1244</v>
      </c>
      <c r="K348">
        <v>30</v>
      </c>
      <c r="L348" t="s">
        <v>1362</v>
      </c>
      <c r="M348" t="s">
        <v>1284</v>
      </c>
      <c r="N348" t="s">
        <v>1269</v>
      </c>
      <c r="O348" t="s">
        <v>1270</v>
      </c>
      <c r="P348" t="s">
        <v>1264</v>
      </c>
    </row>
    <row r="349" spans="1:23" ht="14.25" customHeight="1" x14ac:dyDescent="0.25">
      <c r="A349">
        <v>352</v>
      </c>
      <c r="C349" s="1">
        <v>44301.32916666667</v>
      </c>
      <c r="D349" t="s">
        <v>1241</v>
      </c>
      <c r="E349" t="s">
        <v>1816</v>
      </c>
      <c r="H349" t="s">
        <v>2094</v>
      </c>
      <c r="I349" t="s">
        <v>1268</v>
      </c>
      <c r="K349">
        <v>60</v>
      </c>
      <c r="L349" t="s">
        <v>1278</v>
      </c>
      <c r="M349" t="s">
        <v>1261</v>
      </c>
      <c r="N349" t="s">
        <v>1327</v>
      </c>
      <c r="O349" t="s">
        <v>1263</v>
      </c>
      <c r="P349" t="s">
        <v>1264</v>
      </c>
      <c r="Q349" s="13" t="s">
        <v>2095</v>
      </c>
    </row>
    <row r="350" spans="1:23" ht="14.25" customHeight="1" x14ac:dyDescent="0.25">
      <c r="A350">
        <v>353</v>
      </c>
      <c r="C350" s="1">
        <v>44301.330555555556</v>
      </c>
      <c r="D350" t="s">
        <v>1241</v>
      </c>
      <c r="E350" t="s">
        <v>1316</v>
      </c>
      <c r="I350" t="s">
        <v>1524</v>
      </c>
      <c r="K350">
        <v>5</v>
      </c>
      <c r="L350" t="s">
        <v>1254</v>
      </c>
      <c r="M350" t="s">
        <v>1284</v>
      </c>
      <c r="N350" t="s">
        <v>1269</v>
      </c>
      <c r="O350" t="s">
        <v>1263</v>
      </c>
      <c r="P350" t="s">
        <v>1264</v>
      </c>
    </row>
    <row r="351" spans="1:23" ht="14.25" customHeight="1" x14ac:dyDescent="0.25">
      <c r="A351">
        <v>354</v>
      </c>
      <c r="C351" s="1">
        <v>44301.32916666667</v>
      </c>
      <c r="D351" t="s">
        <v>1241</v>
      </c>
      <c r="E351" t="s">
        <v>1313</v>
      </c>
      <c r="H351" t="s">
        <v>2096</v>
      </c>
      <c r="I351" t="s">
        <v>1244</v>
      </c>
      <c r="K351">
        <v>5</v>
      </c>
      <c r="L351" t="s">
        <v>1278</v>
      </c>
      <c r="M351" t="s">
        <v>1284</v>
      </c>
      <c r="N351" t="s">
        <v>1279</v>
      </c>
      <c r="O351" t="s">
        <v>1263</v>
      </c>
      <c r="P351" t="s">
        <v>1264</v>
      </c>
      <c r="Q351" s="13" t="s">
        <v>2097</v>
      </c>
      <c r="T351" s="4">
        <v>1</v>
      </c>
    </row>
    <row r="352" spans="1:23" ht="14.25" customHeight="1" x14ac:dyDescent="0.25">
      <c r="A352">
        <v>355</v>
      </c>
      <c r="C352" s="1">
        <v>44301.325694444444</v>
      </c>
      <c r="D352" t="s">
        <v>1241</v>
      </c>
      <c r="E352" t="s">
        <v>2048</v>
      </c>
      <c r="I352" t="s">
        <v>1244</v>
      </c>
      <c r="L352" t="s">
        <v>1245</v>
      </c>
      <c r="M352" t="s">
        <v>1261</v>
      </c>
      <c r="N352" t="s">
        <v>1269</v>
      </c>
      <c r="O352" t="s">
        <v>1270</v>
      </c>
      <c r="P352" t="s">
        <v>1249</v>
      </c>
    </row>
    <row r="353" spans="1:23" ht="14.25" customHeight="1" x14ac:dyDescent="0.25">
      <c r="A353">
        <v>356</v>
      </c>
      <c r="C353" s="1">
        <v>44301.326388888891</v>
      </c>
      <c r="D353" t="s">
        <v>1241</v>
      </c>
      <c r="E353" s="4" t="s">
        <v>2098</v>
      </c>
      <c r="F353" t="s">
        <v>2099</v>
      </c>
      <c r="H353" t="s">
        <v>2100</v>
      </c>
      <c r="I353" t="s">
        <v>1244</v>
      </c>
      <c r="K353">
        <v>4</v>
      </c>
      <c r="L353" t="s">
        <v>1278</v>
      </c>
      <c r="M353" t="s">
        <v>1284</v>
      </c>
      <c r="N353" t="s">
        <v>1279</v>
      </c>
      <c r="O353" t="s">
        <v>1263</v>
      </c>
      <c r="P353" t="s">
        <v>1256</v>
      </c>
      <c r="Q353" s="13" t="s">
        <v>2101</v>
      </c>
      <c r="V353" s="4">
        <v>1</v>
      </c>
      <c r="W353" s="4">
        <v>1</v>
      </c>
    </row>
    <row r="354" spans="1:23" ht="14.25" customHeight="1" x14ac:dyDescent="0.25">
      <c r="A354">
        <v>357</v>
      </c>
      <c r="C354" s="1">
        <v>44301.334722222222</v>
      </c>
      <c r="D354" t="s">
        <v>1241</v>
      </c>
      <c r="E354" s="4" t="s">
        <v>1385</v>
      </c>
      <c r="I354" t="s">
        <v>1244</v>
      </c>
      <c r="K354">
        <v>30</v>
      </c>
      <c r="L354" t="s">
        <v>1278</v>
      </c>
      <c r="M354" t="s">
        <v>1284</v>
      </c>
      <c r="N354" t="s">
        <v>1279</v>
      </c>
      <c r="O354" t="s">
        <v>1270</v>
      </c>
      <c r="P354" t="s">
        <v>1264</v>
      </c>
    </row>
    <row r="355" spans="1:23" ht="14.25" customHeight="1" x14ac:dyDescent="0.25">
      <c r="A355">
        <v>358</v>
      </c>
      <c r="C355" s="1">
        <v>44301.333333333336</v>
      </c>
      <c r="D355" t="s">
        <v>1241</v>
      </c>
      <c r="E355" t="s">
        <v>1530</v>
      </c>
      <c r="I355" t="s">
        <v>1244</v>
      </c>
      <c r="K355">
        <v>25</v>
      </c>
      <c r="L355" t="s">
        <v>1278</v>
      </c>
      <c r="M355" t="s">
        <v>1284</v>
      </c>
      <c r="N355" t="s">
        <v>1279</v>
      </c>
      <c r="O355" t="s">
        <v>1263</v>
      </c>
      <c r="P355" t="s">
        <v>1264</v>
      </c>
      <c r="Q355" s="13" t="s">
        <v>2102</v>
      </c>
      <c r="W355" s="4">
        <v>1</v>
      </c>
    </row>
    <row r="356" spans="1:23" ht="14.25" customHeight="1" x14ac:dyDescent="0.25">
      <c r="A356">
        <v>359</v>
      </c>
      <c r="C356" s="1">
        <v>44301.334722222222</v>
      </c>
      <c r="D356" t="s">
        <v>1241</v>
      </c>
      <c r="E356" s="4" t="s">
        <v>1868</v>
      </c>
      <c r="H356" t="s">
        <v>2103</v>
      </c>
      <c r="I356" t="s">
        <v>1260</v>
      </c>
      <c r="K356">
        <v>50</v>
      </c>
      <c r="L356" t="s">
        <v>1278</v>
      </c>
      <c r="M356" t="s">
        <v>1284</v>
      </c>
      <c r="N356" t="s">
        <v>1279</v>
      </c>
      <c r="O356" t="s">
        <v>1328</v>
      </c>
      <c r="P356" t="s">
        <v>1256</v>
      </c>
      <c r="Q356" s="13" t="s">
        <v>2104</v>
      </c>
      <c r="R356" s="4">
        <v>1</v>
      </c>
    </row>
    <row r="357" spans="1:23" ht="14.25" customHeight="1" x14ac:dyDescent="0.25">
      <c r="A357">
        <v>360</v>
      </c>
      <c r="C357" s="1">
        <v>44301.337500000001</v>
      </c>
      <c r="D357" t="s">
        <v>1241</v>
      </c>
      <c r="E357" t="s">
        <v>1413</v>
      </c>
      <c r="I357" t="s">
        <v>1524</v>
      </c>
      <c r="K357">
        <v>10</v>
      </c>
      <c r="L357" t="s">
        <v>1283</v>
      </c>
      <c r="M357" t="s">
        <v>1261</v>
      </c>
      <c r="N357" t="s">
        <v>1269</v>
      </c>
      <c r="O357" t="s">
        <v>1270</v>
      </c>
      <c r="P357" t="s">
        <v>1264</v>
      </c>
    </row>
    <row r="358" spans="1:23" ht="14.25" customHeight="1" x14ac:dyDescent="0.25">
      <c r="A358">
        <v>361</v>
      </c>
      <c r="C358" s="1">
        <v>44301.336111111108</v>
      </c>
      <c r="D358" t="s">
        <v>1241</v>
      </c>
      <c r="E358" s="4" t="s">
        <v>2105</v>
      </c>
      <c r="H358" t="s">
        <v>2106</v>
      </c>
      <c r="I358" t="s">
        <v>1244</v>
      </c>
      <c r="K358">
        <v>1</v>
      </c>
      <c r="L358" t="s">
        <v>1283</v>
      </c>
      <c r="M358" t="s">
        <v>1284</v>
      </c>
      <c r="N358" t="s">
        <v>1279</v>
      </c>
      <c r="O358" t="s">
        <v>1270</v>
      </c>
      <c r="P358" t="s">
        <v>1249</v>
      </c>
      <c r="Q358" s="13" t="s">
        <v>2107</v>
      </c>
      <c r="T358" s="4">
        <v>1</v>
      </c>
    </row>
    <row r="359" spans="1:23" ht="14.25" customHeight="1" x14ac:dyDescent="0.25">
      <c r="A359">
        <v>362</v>
      </c>
      <c r="C359" s="1">
        <v>44301.337500000001</v>
      </c>
      <c r="D359" t="s">
        <v>1241</v>
      </c>
      <c r="E359" t="s">
        <v>1366</v>
      </c>
      <c r="H359" t="s">
        <v>2108</v>
      </c>
      <c r="I359" t="s">
        <v>1253</v>
      </c>
      <c r="K359">
        <v>10</v>
      </c>
      <c r="L359" t="s">
        <v>1283</v>
      </c>
      <c r="M359" t="s">
        <v>1246</v>
      </c>
      <c r="N359" t="s">
        <v>1269</v>
      </c>
      <c r="O359" t="s">
        <v>1270</v>
      </c>
      <c r="P359" t="s">
        <v>1356</v>
      </c>
      <c r="Q359" s="13" t="s">
        <v>2109</v>
      </c>
      <c r="S359" s="4">
        <v>1</v>
      </c>
    </row>
    <row r="360" spans="1:23" ht="14.25" customHeight="1" x14ac:dyDescent="0.25">
      <c r="A360">
        <v>363</v>
      </c>
      <c r="C360" s="1">
        <v>44301.338194444441</v>
      </c>
      <c r="D360" t="s">
        <v>1241</v>
      </c>
      <c r="E360" t="s">
        <v>1733</v>
      </c>
      <c r="H360" t="s">
        <v>2110</v>
      </c>
      <c r="I360" t="s">
        <v>1268</v>
      </c>
      <c r="K360">
        <v>4</v>
      </c>
      <c r="L360" t="s">
        <v>1254</v>
      </c>
      <c r="M360" t="s">
        <v>1261</v>
      </c>
      <c r="N360" t="s">
        <v>1262</v>
      </c>
      <c r="O360" t="s">
        <v>1270</v>
      </c>
      <c r="P360" t="s">
        <v>1256</v>
      </c>
    </row>
    <row r="361" spans="1:23" ht="14.25" customHeight="1" x14ac:dyDescent="0.25">
      <c r="A361">
        <v>364</v>
      </c>
      <c r="C361" s="1">
        <v>44301.336805555555</v>
      </c>
      <c r="D361" t="s">
        <v>1241</v>
      </c>
      <c r="E361" t="s">
        <v>1466</v>
      </c>
      <c r="H361" t="s">
        <v>2111</v>
      </c>
      <c r="I361" t="s">
        <v>1260</v>
      </c>
      <c r="K361">
        <v>9</v>
      </c>
      <c r="L361" t="s">
        <v>1278</v>
      </c>
      <c r="M361" t="s">
        <v>1261</v>
      </c>
      <c r="N361" t="s">
        <v>1269</v>
      </c>
      <c r="O361" t="s">
        <v>1270</v>
      </c>
      <c r="P361" t="s">
        <v>1264</v>
      </c>
      <c r="Q361" s="13" t="s">
        <v>2112</v>
      </c>
      <c r="T361" s="4">
        <v>1</v>
      </c>
    </row>
    <row r="362" spans="1:23" ht="14.25" customHeight="1" x14ac:dyDescent="0.25">
      <c r="A362">
        <v>365</v>
      </c>
      <c r="C362" s="1">
        <v>44301.340277777781</v>
      </c>
      <c r="D362" t="s">
        <v>1241</v>
      </c>
      <c r="E362" t="s">
        <v>1542</v>
      </c>
      <c r="I362" t="s">
        <v>1244</v>
      </c>
      <c r="K362">
        <v>8</v>
      </c>
      <c r="L362" t="s">
        <v>1283</v>
      </c>
      <c r="M362" t="s">
        <v>1261</v>
      </c>
      <c r="N362" t="s">
        <v>1262</v>
      </c>
      <c r="O362" t="s">
        <v>1270</v>
      </c>
      <c r="P362" t="s">
        <v>1249</v>
      </c>
    </row>
    <row r="363" spans="1:23" ht="14.25" customHeight="1" x14ac:dyDescent="0.25">
      <c r="A363">
        <v>366</v>
      </c>
      <c r="C363" s="1">
        <v>44301.340277777781</v>
      </c>
      <c r="D363" t="s">
        <v>1241</v>
      </c>
      <c r="E363" t="s">
        <v>1879</v>
      </c>
      <c r="H363" t="s">
        <v>114</v>
      </c>
      <c r="I363" t="s">
        <v>1244</v>
      </c>
      <c r="K363">
        <v>29</v>
      </c>
      <c r="L363" t="s">
        <v>1283</v>
      </c>
      <c r="M363" t="s">
        <v>1284</v>
      </c>
      <c r="N363" t="s">
        <v>1279</v>
      </c>
      <c r="O363" t="s">
        <v>1248</v>
      </c>
      <c r="P363" t="s">
        <v>1256</v>
      </c>
      <c r="Q363" s="13" t="s">
        <v>2113</v>
      </c>
      <c r="S363" s="4">
        <v>1</v>
      </c>
    </row>
    <row r="364" spans="1:23" ht="14.25" customHeight="1" x14ac:dyDescent="0.25">
      <c r="A364">
        <v>367</v>
      </c>
      <c r="C364" s="1">
        <v>44301.34097222222</v>
      </c>
      <c r="D364" t="s">
        <v>1241</v>
      </c>
      <c r="E364" s="4" t="s">
        <v>2114</v>
      </c>
      <c r="H364" t="s">
        <v>2115</v>
      </c>
      <c r="I364" t="s">
        <v>1244</v>
      </c>
      <c r="L364" t="s">
        <v>1245</v>
      </c>
      <c r="M364" t="s">
        <v>1261</v>
      </c>
      <c r="N364" t="s">
        <v>1279</v>
      </c>
      <c r="O364" t="s">
        <v>1270</v>
      </c>
      <c r="P364" t="s">
        <v>1264</v>
      </c>
      <c r="Q364" s="13" t="s">
        <v>2116</v>
      </c>
      <c r="U364" s="4">
        <v>1</v>
      </c>
    </row>
    <row r="365" spans="1:23" ht="14.25" customHeight="1" x14ac:dyDescent="0.25">
      <c r="A365">
        <v>368</v>
      </c>
      <c r="C365" s="1">
        <v>44301.338888888888</v>
      </c>
      <c r="D365" t="s">
        <v>1241</v>
      </c>
      <c r="E365" t="s">
        <v>2117</v>
      </c>
      <c r="H365" t="s">
        <v>114</v>
      </c>
      <c r="I365" t="s">
        <v>1244</v>
      </c>
      <c r="L365" t="s">
        <v>1245</v>
      </c>
      <c r="M365" t="s">
        <v>1284</v>
      </c>
      <c r="N365" t="s">
        <v>1269</v>
      </c>
      <c r="O365" t="s">
        <v>1270</v>
      </c>
      <c r="P365" t="s">
        <v>1264</v>
      </c>
      <c r="Q365" s="13" t="s">
        <v>2118</v>
      </c>
      <c r="W365" s="4">
        <v>1</v>
      </c>
    </row>
    <row r="366" spans="1:23" ht="14.25" customHeight="1" x14ac:dyDescent="0.25">
      <c r="A366">
        <v>369</v>
      </c>
      <c r="C366" s="1">
        <v>44301.34375</v>
      </c>
      <c r="D366" t="s">
        <v>1241</v>
      </c>
      <c r="E366" t="s">
        <v>1478</v>
      </c>
      <c r="I366" t="s">
        <v>1244</v>
      </c>
      <c r="L366" t="s">
        <v>1245</v>
      </c>
      <c r="M366" t="s">
        <v>1284</v>
      </c>
      <c r="N366" t="s">
        <v>1279</v>
      </c>
      <c r="O366" t="s">
        <v>1263</v>
      </c>
      <c r="P366" t="s">
        <v>1264</v>
      </c>
    </row>
    <row r="367" spans="1:23" ht="14.25" customHeight="1" x14ac:dyDescent="0.25">
      <c r="A367">
        <v>370</v>
      </c>
      <c r="C367" s="1">
        <v>44301.344444444447</v>
      </c>
      <c r="D367" t="s">
        <v>1241</v>
      </c>
      <c r="E367" t="s">
        <v>1697</v>
      </c>
      <c r="F367" t="s">
        <v>1925</v>
      </c>
      <c r="K367">
        <v>5</v>
      </c>
      <c r="L367" t="s">
        <v>1245</v>
      </c>
      <c r="M367" t="s">
        <v>1261</v>
      </c>
      <c r="N367" t="s">
        <v>1262</v>
      </c>
      <c r="O367" t="s">
        <v>1270</v>
      </c>
      <c r="P367" t="s">
        <v>1264</v>
      </c>
    </row>
    <row r="368" spans="1:23" ht="14.25" customHeight="1" x14ac:dyDescent="0.25">
      <c r="A368">
        <v>371</v>
      </c>
      <c r="C368" s="1">
        <v>44300.426388888889</v>
      </c>
      <c r="D368" t="s">
        <v>1241</v>
      </c>
      <c r="E368" t="s">
        <v>1951</v>
      </c>
      <c r="K368">
        <v>10</v>
      </c>
      <c r="L368" t="s">
        <v>1278</v>
      </c>
      <c r="M368" t="s">
        <v>1430</v>
      </c>
      <c r="N368" t="s">
        <v>1279</v>
      </c>
      <c r="O368" t="s">
        <v>1270</v>
      </c>
      <c r="P368" t="s">
        <v>1249</v>
      </c>
      <c r="Q368" s="13" t="s">
        <v>2119</v>
      </c>
      <c r="U368" s="4">
        <v>1</v>
      </c>
      <c r="W368" s="4">
        <v>1</v>
      </c>
    </row>
    <row r="369" spans="1:23" ht="14.25" customHeight="1" x14ac:dyDescent="0.25">
      <c r="A369">
        <v>372</v>
      </c>
      <c r="C369" s="1">
        <v>44301.345138888886</v>
      </c>
      <c r="D369" t="s">
        <v>1241</v>
      </c>
      <c r="E369" t="s">
        <v>2120</v>
      </c>
      <c r="H369" t="s">
        <v>1789</v>
      </c>
      <c r="I369" t="s">
        <v>1260</v>
      </c>
      <c r="K369">
        <v>20</v>
      </c>
      <c r="L369" t="s">
        <v>1278</v>
      </c>
      <c r="M369" t="s">
        <v>1284</v>
      </c>
      <c r="N369" t="s">
        <v>1279</v>
      </c>
      <c r="O369" t="s">
        <v>1263</v>
      </c>
      <c r="P369" t="s">
        <v>1264</v>
      </c>
      <c r="Q369" s="13" t="s">
        <v>2121</v>
      </c>
      <c r="U369" s="4">
        <v>1</v>
      </c>
    </row>
    <row r="370" spans="1:23" ht="14.25" customHeight="1" x14ac:dyDescent="0.25">
      <c r="A370">
        <v>373</v>
      </c>
      <c r="C370" s="1">
        <v>44301.345833333333</v>
      </c>
      <c r="D370" t="s">
        <v>1241</v>
      </c>
      <c r="E370" t="s">
        <v>1836</v>
      </c>
      <c r="H370" t="s">
        <v>209</v>
      </c>
      <c r="I370" t="s">
        <v>1244</v>
      </c>
      <c r="K370">
        <v>10</v>
      </c>
      <c r="L370" t="s">
        <v>1278</v>
      </c>
      <c r="M370" t="s">
        <v>1246</v>
      </c>
      <c r="N370" t="s">
        <v>1247</v>
      </c>
      <c r="O370" t="s">
        <v>1270</v>
      </c>
      <c r="P370" t="s">
        <v>1264</v>
      </c>
      <c r="Q370" s="13" t="s">
        <v>2122</v>
      </c>
    </row>
    <row r="371" spans="1:23" ht="14.25" customHeight="1" x14ac:dyDescent="0.25">
      <c r="A371">
        <v>374</v>
      </c>
      <c r="C371" s="1">
        <v>44301.347916666666</v>
      </c>
      <c r="D371" t="s">
        <v>1241</v>
      </c>
      <c r="E371" t="s">
        <v>2123</v>
      </c>
      <c r="I371" t="s">
        <v>1244</v>
      </c>
      <c r="L371" t="s">
        <v>1254</v>
      </c>
      <c r="M371" t="s">
        <v>1284</v>
      </c>
      <c r="N371" t="s">
        <v>1279</v>
      </c>
      <c r="O371" t="s">
        <v>1270</v>
      </c>
      <c r="P371" t="s">
        <v>1249</v>
      </c>
    </row>
    <row r="372" spans="1:23" ht="14.25" customHeight="1" x14ac:dyDescent="0.25">
      <c r="A372">
        <v>375</v>
      </c>
      <c r="C372" s="1">
        <v>44301.347916666666</v>
      </c>
      <c r="D372" t="s">
        <v>1241</v>
      </c>
      <c r="E372" s="4" t="s">
        <v>2124</v>
      </c>
      <c r="H372" t="s">
        <v>114</v>
      </c>
      <c r="I372" t="s">
        <v>1244</v>
      </c>
      <c r="K372">
        <v>19</v>
      </c>
      <c r="L372" t="s">
        <v>1283</v>
      </c>
      <c r="M372" t="s">
        <v>1284</v>
      </c>
      <c r="N372" t="s">
        <v>1279</v>
      </c>
      <c r="O372" t="s">
        <v>1270</v>
      </c>
      <c r="P372" t="s">
        <v>1249</v>
      </c>
      <c r="Q372" s="13" t="s">
        <v>2125</v>
      </c>
      <c r="U372" s="4">
        <v>1</v>
      </c>
    </row>
    <row r="373" spans="1:23" ht="14.25" customHeight="1" x14ac:dyDescent="0.25">
      <c r="A373">
        <v>376</v>
      </c>
      <c r="C373" s="1">
        <v>44301.347916666666</v>
      </c>
      <c r="D373" t="s">
        <v>1241</v>
      </c>
      <c r="E373" t="s">
        <v>1665</v>
      </c>
      <c r="I373" t="s">
        <v>1244</v>
      </c>
      <c r="L373" t="s">
        <v>1245</v>
      </c>
      <c r="M373" t="s">
        <v>1284</v>
      </c>
      <c r="N373" t="s">
        <v>1279</v>
      </c>
      <c r="O373" t="s">
        <v>1270</v>
      </c>
      <c r="P373" t="s">
        <v>1249</v>
      </c>
    </row>
    <row r="374" spans="1:23" ht="14.25" customHeight="1" x14ac:dyDescent="0.25">
      <c r="A374">
        <v>377</v>
      </c>
      <c r="C374" s="1">
        <v>44301.349305555559</v>
      </c>
      <c r="D374" t="s">
        <v>1241</v>
      </c>
      <c r="E374" t="s">
        <v>1409</v>
      </c>
      <c r="H374" t="s">
        <v>2126</v>
      </c>
      <c r="I374" t="s">
        <v>1260</v>
      </c>
      <c r="K374">
        <v>15</v>
      </c>
      <c r="L374" t="s">
        <v>1283</v>
      </c>
      <c r="M374" t="s">
        <v>1261</v>
      </c>
      <c r="N374" t="s">
        <v>1269</v>
      </c>
      <c r="O374" t="s">
        <v>1263</v>
      </c>
      <c r="P374" t="s">
        <v>1264</v>
      </c>
      <c r="Q374" s="13" t="s">
        <v>2127</v>
      </c>
    </row>
    <row r="375" spans="1:23" ht="14.25" customHeight="1" x14ac:dyDescent="0.25">
      <c r="A375">
        <v>378</v>
      </c>
      <c r="C375" s="1">
        <v>44301.344444444447</v>
      </c>
      <c r="D375" t="s">
        <v>1241</v>
      </c>
      <c r="E375" t="s">
        <v>1587</v>
      </c>
      <c r="H375" t="s">
        <v>114</v>
      </c>
      <c r="I375" t="s">
        <v>1244</v>
      </c>
      <c r="K375">
        <v>37</v>
      </c>
      <c r="L375" t="s">
        <v>1362</v>
      </c>
      <c r="M375" t="s">
        <v>1430</v>
      </c>
      <c r="N375" t="s">
        <v>1327</v>
      </c>
      <c r="O375" t="s">
        <v>1263</v>
      </c>
      <c r="P375" t="s">
        <v>1264</v>
      </c>
      <c r="Q375" s="13" t="s">
        <v>2128</v>
      </c>
      <c r="W375" s="4">
        <v>1</v>
      </c>
    </row>
    <row r="376" spans="1:23" ht="14.25" customHeight="1" x14ac:dyDescent="0.25">
      <c r="A376">
        <v>379</v>
      </c>
      <c r="C376" s="1">
        <v>44301.356944444444</v>
      </c>
      <c r="D376" t="s">
        <v>1241</v>
      </c>
      <c r="E376" t="s">
        <v>1412</v>
      </c>
      <c r="H376" t="s">
        <v>2094</v>
      </c>
      <c r="I376" t="s">
        <v>1260</v>
      </c>
      <c r="K376">
        <v>25</v>
      </c>
      <c r="L376" t="s">
        <v>1245</v>
      </c>
      <c r="M376" t="s">
        <v>1261</v>
      </c>
      <c r="N376" t="s">
        <v>1269</v>
      </c>
      <c r="O376" t="s">
        <v>1270</v>
      </c>
      <c r="P376" t="s">
        <v>1249</v>
      </c>
      <c r="Q376" s="13" t="s">
        <v>2129</v>
      </c>
      <c r="U376" s="4">
        <v>1</v>
      </c>
    </row>
    <row r="377" spans="1:23" ht="14.25" customHeight="1" x14ac:dyDescent="0.25">
      <c r="A377">
        <v>380</v>
      </c>
      <c r="C377" s="1">
        <v>44301.354166666664</v>
      </c>
      <c r="D377" t="s">
        <v>1241</v>
      </c>
      <c r="E377" t="s">
        <v>1894</v>
      </c>
      <c r="H377" t="s">
        <v>696</v>
      </c>
      <c r="I377" t="s">
        <v>1244</v>
      </c>
      <c r="K377">
        <v>3</v>
      </c>
      <c r="L377" t="s">
        <v>1278</v>
      </c>
      <c r="M377" t="s">
        <v>1284</v>
      </c>
      <c r="N377" t="s">
        <v>1269</v>
      </c>
      <c r="O377" t="s">
        <v>1248</v>
      </c>
      <c r="P377" t="s">
        <v>1264</v>
      </c>
      <c r="Q377" s="13" t="s">
        <v>2130</v>
      </c>
      <c r="S377" s="4">
        <v>1</v>
      </c>
    </row>
    <row r="378" spans="1:23" ht="14.25" customHeight="1" x14ac:dyDescent="0.25">
      <c r="A378">
        <v>381</v>
      </c>
      <c r="C378" s="1">
        <v>44301.359722222223</v>
      </c>
      <c r="D378" t="s">
        <v>1241</v>
      </c>
      <c r="E378" t="s">
        <v>1980</v>
      </c>
      <c r="H378" t="s">
        <v>114</v>
      </c>
      <c r="I378" t="s">
        <v>1244</v>
      </c>
      <c r="K378">
        <v>4</v>
      </c>
      <c r="L378" t="s">
        <v>1254</v>
      </c>
      <c r="M378" t="s">
        <v>1261</v>
      </c>
      <c r="N378" t="s">
        <v>1262</v>
      </c>
      <c r="O378" t="s">
        <v>1270</v>
      </c>
      <c r="P378" t="s">
        <v>1249</v>
      </c>
      <c r="Q378" s="13" t="s">
        <v>2131</v>
      </c>
      <c r="W378" s="4">
        <v>1</v>
      </c>
    </row>
    <row r="379" spans="1:23" ht="14.25" customHeight="1" x14ac:dyDescent="0.25">
      <c r="A379">
        <v>382</v>
      </c>
      <c r="C379" s="1">
        <v>44301.363194444442</v>
      </c>
      <c r="D379" t="s">
        <v>1241</v>
      </c>
      <c r="E379" t="s">
        <v>1692</v>
      </c>
      <c r="I379" t="s">
        <v>1268</v>
      </c>
      <c r="K379">
        <v>51</v>
      </c>
      <c r="L379" t="s">
        <v>1245</v>
      </c>
      <c r="M379" t="s">
        <v>1246</v>
      </c>
      <c r="N379" t="s">
        <v>1262</v>
      </c>
      <c r="O379" t="s">
        <v>1371</v>
      </c>
      <c r="P379" t="s">
        <v>1256</v>
      </c>
    </row>
    <row r="380" spans="1:23" ht="14.25" customHeight="1" x14ac:dyDescent="0.25">
      <c r="A380">
        <v>383</v>
      </c>
      <c r="C380" s="1">
        <v>44301.359027777777</v>
      </c>
      <c r="D380" t="s">
        <v>1241</v>
      </c>
      <c r="E380" t="s">
        <v>1659</v>
      </c>
      <c r="H380" t="s">
        <v>2132</v>
      </c>
      <c r="I380" t="s">
        <v>1260</v>
      </c>
      <c r="K380">
        <v>10</v>
      </c>
      <c r="L380" t="s">
        <v>1245</v>
      </c>
      <c r="M380" t="s">
        <v>1261</v>
      </c>
      <c r="N380" t="s">
        <v>1262</v>
      </c>
      <c r="O380" t="s">
        <v>1263</v>
      </c>
      <c r="P380" t="s">
        <v>1264</v>
      </c>
      <c r="Q380" s="13" t="s">
        <v>2133</v>
      </c>
      <c r="U380" s="4">
        <v>1</v>
      </c>
    </row>
    <row r="381" spans="1:23" ht="14.25" customHeight="1" x14ac:dyDescent="0.25">
      <c r="A381">
        <v>384</v>
      </c>
      <c r="C381" s="1">
        <v>44301.375694444447</v>
      </c>
      <c r="D381" t="s">
        <v>1241</v>
      </c>
      <c r="E381" t="s">
        <v>2134</v>
      </c>
      <c r="F381" t="s">
        <v>2135</v>
      </c>
      <c r="H381" t="s">
        <v>2136</v>
      </c>
      <c r="I381" t="s">
        <v>1260</v>
      </c>
      <c r="K381">
        <v>10</v>
      </c>
      <c r="L381" t="s">
        <v>1245</v>
      </c>
      <c r="M381" t="s">
        <v>1261</v>
      </c>
      <c r="N381" t="s">
        <v>1269</v>
      </c>
      <c r="O381" t="s">
        <v>1263</v>
      </c>
      <c r="P381" t="s">
        <v>1256</v>
      </c>
      <c r="Q381" s="13" t="s">
        <v>2137</v>
      </c>
      <c r="W381" s="4">
        <v>1</v>
      </c>
    </row>
    <row r="382" spans="1:23" ht="14.25" customHeight="1" x14ac:dyDescent="0.25">
      <c r="A382">
        <v>385</v>
      </c>
      <c r="C382" s="1">
        <v>44301.385416666664</v>
      </c>
      <c r="D382" t="s">
        <v>1241</v>
      </c>
      <c r="E382" s="4" t="s">
        <v>1711</v>
      </c>
      <c r="H382" t="s">
        <v>2138</v>
      </c>
      <c r="I382" t="s">
        <v>1244</v>
      </c>
      <c r="K382">
        <v>10</v>
      </c>
      <c r="L382" t="s">
        <v>1283</v>
      </c>
      <c r="M382" t="s">
        <v>1261</v>
      </c>
      <c r="N382" t="s">
        <v>1279</v>
      </c>
      <c r="O382" t="s">
        <v>1270</v>
      </c>
      <c r="P382" t="s">
        <v>1249</v>
      </c>
      <c r="Q382" s="13" t="s">
        <v>2139</v>
      </c>
      <c r="W382" s="4">
        <v>1</v>
      </c>
    </row>
    <row r="383" spans="1:23" ht="14.25" customHeight="1" x14ac:dyDescent="0.25">
      <c r="A383">
        <v>386</v>
      </c>
      <c r="C383" s="1">
        <v>44301.481249999997</v>
      </c>
      <c r="D383" t="s">
        <v>1241</v>
      </c>
      <c r="E383" t="s">
        <v>1735</v>
      </c>
      <c r="I383" t="s">
        <v>1244</v>
      </c>
      <c r="L383" t="s">
        <v>1254</v>
      </c>
      <c r="M383" t="s">
        <v>1255</v>
      </c>
      <c r="N383" t="s">
        <v>1279</v>
      </c>
      <c r="O383" t="s">
        <v>1270</v>
      </c>
      <c r="P383" t="s">
        <v>1249</v>
      </c>
      <c r="Q383" s="13" t="s">
        <v>2140</v>
      </c>
      <c r="V383" s="4">
        <v>1</v>
      </c>
    </row>
    <row r="384" spans="1:23" ht="14.25" customHeight="1" x14ac:dyDescent="0.25">
      <c r="A384">
        <v>387</v>
      </c>
      <c r="C384" s="1">
        <v>44301.833333333336</v>
      </c>
      <c r="D384" t="s">
        <v>1241</v>
      </c>
      <c r="E384" t="s">
        <v>2141</v>
      </c>
      <c r="H384" t="s">
        <v>2142</v>
      </c>
      <c r="I384" t="s">
        <v>1244</v>
      </c>
      <c r="K384">
        <v>6</v>
      </c>
      <c r="L384" t="s">
        <v>1254</v>
      </c>
      <c r="M384" t="s">
        <v>1246</v>
      </c>
      <c r="N384" t="s">
        <v>1262</v>
      </c>
      <c r="O384" t="s">
        <v>1248</v>
      </c>
      <c r="P384" t="s">
        <v>1256</v>
      </c>
      <c r="Q384" s="13" t="s">
        <v>2143</v>
      </c>
      <c r="V384" s="4">
        <v>1</v>
      </c>
    </row>
    <row r="385" spans="1:26" ht="14.25" customHeight="1" x14ac:dyDescent="0.25">
      <c r="A385">
        <v>388</v>
      </c>
      <c r="C385" s="1">
        <v>44301.831944444442</v>
      </c>
      <c r="D385" t="s">
        <v>1241</v>
      </c>
      <c r="E385" t="s">
        <v>1576</v>
      </c>
      <c r="H385" t="s">
        <v>2144</v>
      </c>
      <c r="I385" t="s">
        <v>1244</v>
      </c>
      <c r="K385">
        <v>7</v>
      </c>
      <c r="L385" t="s">
        <v>1245</v>
      </c>
      <c r="M385" t="s">
        <v>1261</v>
      </c>
      <c r="N385" t="s">
        <v>1269</v>
      </c>
      <c r="O385" t="s">
        <v>1248</v>
      </c>
      <c r="P385" t="s">
        <v>1264</v>
      </c>
      <c r="Q385" s="13" t="s">
        <v>2145</v>
      </c>
      <c r="S385" s="4">
        <v>1</v>
      </c>
    </row>
    <row r="386" spans="1:26" ht="14.25" customHeight="1" x14ac:dyDescent="0.25">
      <c r="A386">
        <v>389</v>
      </c>
      <c r="C386" s="1">
        <v>44300.988888888889</v>
      </c>
      <c r="D386" t="s">
        <v>1241</v>
      </c>
      <c r="E386" t="s">
        <v>1754</v>
      </c>
    </row>
    <row r="387" spans="1:26" ht="14.25" customHeight="1" x14ac:dyDescent="0.25">
      <c r="A387">
        <v>390</v>
      </c>
      <c r="C387" s="1">
        <v>44305.478472222225</v>
      </c>
      <c r="D387" t="s">
        <v>1241</v>
      </c>
      <c r="E387" t="s">
        <v>1625</v>
      </c>
      <c r="H387" t="s">
        <v>2146</v>
      </c>
      <c r="I387" t="s">
        <v>1260</v>
      </c>
      <c r="K387">
        <v>10</v>
      </c>
      <c r="L387" t="s">
        <v>1254</v>
      </c>
      <c r="M387" t="s">
        <v>1284</v>
      </c>
      <c r="N387" t="s">
        <v>1269</v>
      </c>
      <c r="O387" t="s">
        <v>1263</v>
      </c>
      <c r="P387" t="s">
        <v>1264</v>
      </c>
      <c r="Q387" s="13" t="s">
        <v>2147</v>
      </c>
      <c r="S387" s="4">
        <v>1</v>
      </c>
      <c r="W387" s="4">
        <v>1</v>
      </c>
    </row>
    <row r="388" spans="1:26" ht="14.25" customHeight="1" x14ac:dyDescent="0.25">
      <c r="A388">
        <v>391</v>
      </c>
      <c r="C388" s="1">
        <v>44305.479166666664</v>
      </c>
      <c r="D388" t="s">
        <v>1241</v>
      </c>
      <c r="E388" t="s">
        <v>1276</v>
      </c>
      <c r="I388" t="s">
        <v>1244</v>
      </c>
      <c r="K388">
        <v>40</v>
      </c>
      <c r="L388" t="s">
        <v>1278</v>
      </c>
      <c r="M388" t="s">
        <v>1261</v>
      </c>
      <c r="N388" t="s">
        <v>1279</v>
      </c>
      <c r="O388" t="s">
        <v>1248</v>
      </c>
      <c r="P388" t="s">
        <v>1264</v>
      </c>
      <c r="Q388" s="13" t="s">
        <v>2148</v>
      </c>
    </row>
    <row r="389" spans="1:26" ht="14.25" customHeight="1" x14ac:dyDescent="0.25">
      <c r="A389">
        <v>392</v>
      </c>
      <c r="C389" s="1">
        <v>44305.480555555558</v>
      </c>
      <c r="D389" t="s">
        <v>1241</v>
      </c>
      <c r="E389" t="s">
        <v>1899</v>
      </c>
      <c r="H389" t="s">
        <v>2149</v>
      </c>
      <c r="I389" t="s">
        <v>1260</v>
      </c>
      <c r="K389">
        <v>15</v>
      </c>
      <c r="L389" t="s">
        <v>1283</v>
      </c>
      <c r="M389" t="s">
        <v>1246</v>
      </c>
      <c r="N389" t="s">
        <v>1262</v>
      </c>
      <c r="O389" t="s">
        <v>1270</v>
      </c>
      <c r="P389" t="s">
        <v>1249</v>
      </c>
      <c r="Q389" s="13" t="s">
        <v>2150</v>
      </c>
      <c r="T389" s="4">
        <v>1</v>
      </c>
    </row>
    <row r="390" spans="1:26" ht="14.25" customHeight="1" x14ac:dyDescent="0.25">
      <c r="A390">
        <v>393</v>
      </c>
      <c r="C390" s="1">
        <v>44305.480555555558</v>
      </c>
      <c r="D390" t="s">
        <v>1241</v>
      </c>
      <c r="E390" t="s">
        <v>1609</v>
      </c>
      <c r="I390" t="s">
        <v>1244</v>
      </c>
      <c r="K390">
        <v>13</v>
      </c>
      <c r="L390" t="s">
        <v>1283</v>
      </c>
      <c r="M390" t="s">
        <v>1284</v>
      </c>
      <c r="N390" t="s">
        <v>1279</v>
      </c>
      <c r="O390" t="s">
        <v>1270</v>
      </c>
      <c r="P390" t="s">
        <v>1249</v>
      </c>
    </row>
    <row r="391" spans="1:26" ht="14.25" customHeight="1" x14ac:dyDescent="0.25">
      <c r="A391">
        <v>394</v>
      </c>
      <c r="C391" s="1">
        <v>44305.481249999997</v>
      </c>
      <c r="D391" t="s">
        <v>1241</v>
      </c>
      <c r="E391" t="s">
        <v>1431</v>
      </c>
      <c r="I391" t="s">
        <v>1244</v>
      </c>
      <c r="K391">
        <v>0</v>
      </c>
      <c r="L391" t="s">
        <v>1254</v>
      </c>
      <c r="M391" t="s">
        <v>1284</v>
      </c>
      <c r="N391" t="s">
        <v>1279</v>
      </c>
      <c r="O391" t="s">
        <v>1263</v>
      </c>
      <c r="P391" t="s">
        <v>1264</v>
      </c>
      <c r="Q391" s="13" t="s">
        <v>2151</v>
      </c>
      <c r="W391" s="4">
        <v>1</v>
      </c>
    </row>
    <row r="392" spans="1:26" ht="14.25" customHeight="1" x14ac:dyDescent="0.25">
      <c r="A392">
        <v>395</v>
      </c>
      <c r="C392" s="1">
        <v>44305.484027777777</v>
      </c>
      <c r="D392" t="s">
        <v>1241</v>
      </c>
      <c r="E392" t="s">
        <v>2152</v>
      </c>
      <c r="I392" t="s">
        <v>1244</v>
      </c>
      <c r="K392">
        <v>8</v>
      </c>
      <c r="L392" t="s">
        <v>1283</v>
      </c>
      <c r="M392" t="s">
        <v>1261</v>
      </c>
      <c r="N392" t="s">
        <v>1269</v>
      </c>
      <c r="O392" t="s">
        <v>1270</v>
      </c>
      <c r="P392" t="s">
        <v>1249</v>
      </c>
    </row>
    <row r="393" spans="1:26" ht="14.25" customHeight="1" x14ac:dyDescent="0.25">
      <c r="A393">
        <v>396</v>
      </c>
      <c r="C393" s="1">
        <v>44305.482638888891</v>
      </c>
      <c r="D393" t="s">
        <v>1241</v>
      </c>
      <c r="E393" t="s">
        <v>2153</v>
      </c>
      <c r="H393" t="s">
        <v>2154</v>
      </c>
      <c r="I393" t="s">
        <v>1268</v>
      </c>
      <c r="K393">
        <v>20</v>
      </c>
      <c r="L393" t="s">
        <v>1254</v>
      </c>
      <c r="M393" t="s">
        <v>1284</v>
      </c>
      <c r="N393" t="s">
        <v>1269</v>
      </c>
      <c r="O393" t="s">
        <v>1371</v>
      </c>
      <c r="P393" t="s">
        <v>1256</v>
      </c>
      <c r="Q393" s="13" t="s">
        <v>2155</v>
      </c>
      <c r="W393" s="4">
        <v>1</v>
      </c>
    </row>
    <row r="394" spans="1:26" ht="14.25" customHeight="1" x14ac:dyDescent="0.25">
      <c r="A394">
        <v>397</v>
      </c>
      <c r="C394" s="1">
        <v>44305.48333333333</v>
      </c>
      <c r="D394" t="s">
        <v>1241</v>
      </c>
      <c r="E394" t="s">
        <v>2156</v>
      </c>
      <c r="F394" t="s">
        <v>1442</v>
      </c>
      <c r="H394" t="s">
        <v>2157</v>
      </c>
      <c r="I394" t="s">
        <v>1244</v>
      </c>
      <c r="K394">
        <v>15</v>
      </c>
      <c r="L394" t="s">
        <v>1254</v>
      </c>
      <c r="M394" t="s">
        <v>1261</v>
      </c>
      <c r="N394" t="s">
        <v>1279</v>
      </c>
      <c r="O394" t="s">
        <v>1270</v>
      </c>
      <c r="P394" t="s">
        <v>1264</v>
      </c>
      <c r="Q394" s="13" t="s">
        <v>2158</v>
      </c>
      <c r="V394" s="4">
        <v>1</v>
      </c>
    </row>
    <row r="395" spans="1:26" ht="14.25" customHeight="1" x14ac:dyDescent="0.25">
      <c r="A395">
        <v>398</v>
      </c>
      <c r="C395" s="1">
        <v>44305.517361111109</v>
      </c>
      <c r="D395" t="s">
        <v>1241</v>
      </c>
      <c r="E395" s="4" t="s">
        <v>2159</v>
      </c>
      <c r="H395" t="s">
        <v>114</v>
      </c>
      <c r="I395" t="s">
        <v>1244</v>
      </c>
      <c r="K395">
        <v>37</v>
      </c>
      <c r="L395" t="s">
        <v>1283</v>
      </c>
      <c r="M395" t="s">
        <v>1261</v>
      </c>
      <c r="N395" t="s">
        <v>1269</v>
      </c>
      <c r="O395" t="s">
        <v>1270</v>
      </c>
      <c r="P395" t="s">
        <v>1249</v>
      </c>
      <c r="Q395" s="13" t="s">
        <v>2160</v>
      </c>
      <c r="T395" s="4">
        <v>1</v>
      </c>
    </row>
    <row r="396" spans="1:26" ht="14.25" customHeight="1" x14ac:dyDescent="0.25">
      <c r="A396">
        <v>399</v>
      </c>
      <c r="C396" s="1">
        <v>44305.519444444442</v>
      </c>
      <c r="D396" t="s">
        <v>1241</v>
      </c>
      <c r="E396" t="s">
        <v>1397</v>
      </c>
      <c r="H396" t="s">
        <v>2161</v>
      </c>
      <c r="I396" t="s">
        <v>1244</v>
      </c>
      <c r="K396">
        <v>0</v>
      </c>
      <c r="L396" t="s">
        <v>1245</v>
      </c>
      <c r="M396" t="s">
        <v>1284</v>
      </c>
      <c r="N396" t="s">
        <v>1262</v>
      </c>
      <c r="O396" t="s">
        <v>1270</v>
      </c>
      <c r="P396" t="s">
        <v>1249</v>
      </c>
      <c r="Q396" s="13" t="s">
        <v>2162</v>
      </c>
      <c r="Z396" s="4">
        <v>1</v>
      </c>
    </row>
    <row r="397" spans="1:26" ht="14.25" customHeight="1" x14ac:dyDescent="0.25">
      <c r="A397">
        <v>400</v>
      </c>
      <c r="C397" s="1">
        <v>44305.534722222219</v>
      </c>
      <c r="D397" t="s">
        <v>1241</v>
      </c>
      <c r="E397" t="s">
        <v>1651</v>
      </c>
      <c r="I397" t="s">
        <v>1260</v>
      </c>
      <c r="K397">
        <v>9</v>
      </c>
      <c r="L397" t="s">
        <v>1283</v>
      </c>
      <c r="M397" t="s">
        <v>1261</v>
      </c>
      <c r="N397" t="s">
        <v>1327</v>
      </c>
      <c r="O397" t="s">
        <v>1248</v>
      </c>
      <c r="P397" t="s">
        <v>1356</v>
      </c>
    </row>
    <row r="398" spans="1:26" ht="14.25" customHeight="1" x14ac:dyDescent="0.25">
      <c r="A398">
        <v>401</v>
      </c>
      <c r="C398" s="1">
        <v>44305.539583333331</v>
      </c>
      <c r="D398" t="s">
        <v>1241</v>
      </c>
      <c r="E398" t="s">
        <v>2163</v>
      </c>
      <c r="F398" t="s">
        <v>1670</v>
      </c>
      <c r="H398" t="s">
        <v>2164</v>
      </c>
      <c r="I398" t="s">
        <v>1260</v>
      </c>
      <c r="K398">
        <v>5</v>
      </c>
      <c r="L398" t="s">
        <v>1245</v>
      </c>
      <c r="M398" t="s">
        <v>1246</v>
      </c>
      <c r="N398" t="s">
        <v>1262</v>
      </c>
      <c r="O398" t="s">
        <v>1270</v>
      </c>
      <c r="P398" t="s">
        <v>1249</v>
      </c>
      <c r="Q398" s="13" t="s">
        <v>2165</v>
      </c>
      <c r="W398" s="4">
        <v>1</v>
      </c>
    </row>
    <row r="399" spans="1:26" ht="14.25" customHeight="1" x14ac:dyDescent="0.25">
      <c r="A399">
        <v>402</v>
      </c>
      <c r="C399" s="1">
        <v>44305.536805555559</v>
      </c>
      <c r="D399" t="s">
        <v>1241</v>
      </c>
      <c r="E399" t="s">
        <v>2166</v>
      </c>
      <c r="F399" t="s">
        <v>1442</v>
      </c>
      <c r="H399" t="s">
        <v>2167</v>
      </c>
      <c r="I399" t="s">
        <v>1253</v>
      </c>
      <c r="K399">
        <v>1</v>
      </c>
      <c r="L399" t="s">
        <v>1254</v>
      </c>
      <c r="M399" t="s">
        <v>1261</v>
      </c>
      <c r="N399" t="s">
        <v>1269</v>
      </c>
      <c r="O399" t="s">
        <v>1270</v>
      </c>
      <c r="P399" t="s">
        <v>1249</v>
      </c>
      <c r="Q399" s="13" t="s">
        <v>2168</v>
      </c>
      <c r="T399" s="4">
        <v>1</v>
      </c>
    </row>
    <row r="400" spans="1:26" ht="14.25" customHeight="1" x14ac:dyDescent="0.25">
      <c r="A400">
        <v>403</v>
      </c>
      <c r="C400" s="1">
        <v>44305.56527777778</v>
      </c>
      <c r="D400" t="s">
        <v>1241</v>
      </c>
      <c r="E400" s="4" t="s">
        <v>2114</v>
      </c>
      <c r="I400" t="s">
        <v>1244</v>
      </c>
      <c r="K400">
        <v>10</v>
      </c>
      <c r="L400" t="s">
        <v>1245</v>
      </c>
      <c r="M400" t="s">
        <v>1261</v>
      </c>
      <c r="N400" t="s">
        <v>1269</v>
      </c>
      <c r="O400" t="s">
        <v>1270</v>
      </c>
      <c r="P400" t="s">
        <v>1264</v>
      </c>
      <c r="Q400" s="13" t="s">
        <v>2169</v>
      </c>
      <c r="U400" s="4">
        <v>1</v>
      </c>
    </row>
    <row r="401" spans="1:23" ht="14.25" customHeight="1" x14ac:dyDescent="0.25">
      <c r="A401">
        <v>404</v>
      </c>
      <c r="C401" s="1">
        <v>44305.57708333333</v>
      </c>
      <c r="D401" t="s">
        <v>1241</v>
      </c>
      <c r="E401" t="s">
        <v>1646</v>
      </c>
      <c r="H401" t="s">
        <v>1275</v>
      </c>
      <c r="I401" t="s">
        <v>1244</v>
      </c>
      <c r="K401">
        <v>10</v>
      </c>
      <c r="L401" t="s">
        <v>1245</v>
      </c>
      <c r="M401" t="s">
        <v>1284</v>
      </c>
      <c r="N401" t="s">
        <v>1279</v>
      </c>
      <c r="O401" t="s">
        <v>1371</v>
      </c>
      <c r="P401" t="s">
        <v>1249</v>
      </c>
      <c r="Q401" s="13" t="s">
        <v>2170</v>
      </c>
      <c r="W401" s="4">
        <v>1</v>
      </c>
    </row>
    <row r="402" spans="1:23" ht="14.25" customHeight="1" x14ac:dyDescent="0.25">
      <c r="A402">
        <v>405</v>
      </c>
      <c r="C402" s="1">
        <v>44305.586805555555</v>
      </c>
      <c r="D402" t="s">
        <v>1241</v>
      </c>
      <c r="E402" t="s">
        <v>2171</v>
      </c>
      <c r="H402" t="s">
        <v>2172</v>
      </c>
      <c r="I402" t="s">
        <v>1268</v>
      </c>
      <c r="K402">
        <v>15</v>
      </c>
      <c r="L402" t="s">
        <v>1283</v>
      </c>
      <c r="M402" t="s">
        <v>1261</v>
      </c>
      <c r="N402" t="s">
        <v>1269</v>
      </c>
      <c r="O402" t="s">
        <v>1263</v>
      </c>
      <c r="P402" t="s">
        <v>1264</v>
      </c>
    </row>
    <row r="403" spans="1:23" ht="14.25" customHeight="1" x14ac:dyDescent="0.25">
      <c r="A403">
        <v>406</v>
      </c>
      <c r="C403" s="1">
        <v>44305.589583333334</v>
      </c>
      <c r="D403" t="s">
        <v>1241</v>
      </c>
      <c r="E403" t="s">
        <v>2173</v>
      </c>
      <c r="I403" t="s">
        <v>1244</v>
      </c>
      <c r="K403">
        <v>10</v>
      </c>
      <c r="L403" t="s">
        <v>1283</v>
      </c>
      <c r="M403" t="s">
        <v>1261</v>
      </c>
      <c r="N403" t="s">
        <v>1269</v>
      </c>
      <c r="O403" t="s">
        <v>1248</v>
      </c>
      <c r="P403" t="s">
        <v>1256</v>
      </c>
    </row>
    <row r="404" spans="1:23" ht="14.25" customHeight="1" x14ac:dyDescent="0.25">
      <c r="A404">
        <v>407</v>
      </c>
      <c r="C404" s="1">
        <v>44305.597916666666</v>
      </c>
      <c r="D404" t="s">
        <v>1241</v>
      </c>
      <c r="E404" t="s">
        <v>2174</v>
      </c>
      <c r="H404" t="s">
        <v>2175</v>
      </c>
      <c r="I404" t="s">
        <v>1268</v>
      </c>
      <c r="K404">
        <v>21</v>
      </c>
      <c r="L404" t="s">
        <v>1278</v>
      </c>
      <c r="M404" t="s">
        <v>1284</v>
      </c>
      <c r="N404" t="s">
        <v>1269</v>
      </c>
      <c r="O404" t="s">
        <v>1270</v>
      </c>
      <c r="P404" t="s">
        <v>1249</v>
      </c>
    </row>
    <row r="405" spans="1:23" ht="14.25" customHeight="1" x14ac:dyDescent="0.25">
      <c r="A405">
        <v>408</v>
      </c>
      <c r="C405" s="1">
        <v>44305.609722222223</v>
      </c>
      <c r="D405" t="s">
        <v>1241</v>
      </c>
      <c r="E405" t="s">
        <v>2176</v>
      </c>
      <c r="F405" t="s">
        <v>2177</v>
      </c>
      <c r="H405" t="s">
        <v>2178</v>
      </c>
      <c r="I405" t="s">
        <v>1268</v>
      </c>
      <c r="L405" t="s">
        <v>1245</v>
      </c>
      <c r="M405" t="s">
        <v>1284</v>
      </c>
      <c r="N405" t="s">
        <v>1262</v>
      </c>
      <c r="O405" t="s">
        <v>1263</v>
      </c>
      <c r="P405" t="s">
        <v>1264</v>
      </c>
      <c r="Q405" s="13" t="s">
        <v>2179</v>
      </c>
      <c r="S405" s="4">
        <v>1</v>
      </c>
      <c r="W405" s="4">
        <v>1</v>
      </c>
    </row>
    <row r="406" spans="1:23" ht="14.25" customHeight="1" x14ac:dyDescent="0.25">
      <c r="A406">
        <v>409</v>
      </c>
      <c r="C406" s="1">
        <v>44305.691666666666</v>
      </c>
      <c r="D406" t="s">
        <v>1241</v>
      </c>
      <c r="E406" t="s">
        <v>1637</v>
      </c>
      <c r="H406" t="s">
        <v>1398</v>
      </c>
      <c r="I406" t="s">
        <v>1244</v>
      </c>
      <c r="K406">
        <v>3</v>
      </c>
      <c r="L406" t="s">
        <v>1283</v>
      </c>
      <c r="M406" t="s">
        <v>1284</v>
      </c>
      <c r="N406" t="s">
        <v>1269</v>
      </c>
      <c r="O406" t="s">
        <v>1270</v>
      </c>
      <c r="P406" t="s">
        <v>1249</v>
      </c>
      <c r="Q406" s="13" t="s">
        <v>2180</v>
      </c>
      <c r="T406" s="4">
        <v>1</v>
      </c>
    </row>
    <row r="407" spans="1:23" ht="14.25" customHeight="1" x14ac:dyDescent="0.25">
      <c r="A407">
        <v>410</v>
      </c>
      <c r="C407" s="1">
        <v>44305.693749999999</v>
      </c>
      <c r="D407" t="s">
        <v>1241</v>
      </c>
      <c r="E407" t="s">
        <v>2181</v>
      </c>
      <c r="H407" t="s">
        <v>696</v>
      </c>
      <c r="I407" t="s">
        <v>1244</v>
      </c>
      <c r="K407">
        <v>2</v>
      </c>
      <c r="L407" t="s">
        <v>1245</v>
      </c>
      <c r="M407" t="s">
        <v>1284</v>
      </c>
      <c r="N407" t="s">
        <v>1262</v>
      </c>
      <c r="O407" t="s">
        <v>1263</v>
      </c>
      <c r="P407" t="s">
        <v>1256</v>
      </c>
      <c r="Q407" s="13" t="s">
        <v>2182</v>
      </c>
      <c r="S407" s="4">
        <v>1</v>
      </c>
    </row>
    <row r="408" spans="1:23" ht="14.25" customHeight="1" x14ac:dyDescent="0.25">
      <c r="A408">
        <v>411</v>
      </c>
      <c r="C408" s="1">
        <v>44305.705555555556</v>
      </c>
      <c r="D408" t="s">
        <v>1241</v>
      </c>
      <c r="E408" t="s">
        <v>2183</v>
      </c>
      <c r="F408" t="s">
        <v>1442</v>
      </c>
      <c r="I408" t="s">
        <v>1524</v>
      </c>
      <c r="K408">
        <v>18</v>
      </c>
      <c r="L408" t="s">
        <v>1245</v>
      </c>
      <c r="M408" t="s">
        <v>1261</v>
      </c>
      <c r="N408" t="s">
        <v>1327</v>
      </c>
      <c r="O408" t="s">
        <v>1263</v>
      </c>
      <c r="P408" t="s">
        <v>1264</v>
      </c>
      <c r="Q408" s="13" t="s">
        <v>2184</v>
      </c>
      <c r="U408" s="4">
        <v>1</v>
      </c>
    </row>
    <row r="409" spans="1:23" ht="14.25" customHeight="1" x14ac:dyDescent="0.25">
      <c r="A409">
        <v>412</v>
      </c>
      <c r="C409" s="1">
        <v>44305.716666666667</v>
      </c>
      <c r="D409" t="s">
        <v>1241</v>
      </c>
      <c r="E409" t="s">
        <v>2185</v>
      </c>
      <c r="H409" t="s">
        <v>2186</v>
      </c>
      <c r="I409" t="s">
        <v>1260</v>
      </c>
      <c r="L409" t="s">
        <v>1245</v>
      </c>
      <c r="M409" t="s">
        <v>1261</v>
      </c>
      <c r="N409" t="s">
        <v>1327</v>
      </c>
      <c r="O409" t="s">
        <v>1263</v>
      </c>
      <c r="P409" t="s">
        <v>1264</v>
      </c>
      <c r="Q409" s="13" t="s">
        <v>2187</v>
      </c>
      <c r="T409" s="4">
        <v>1</v>
      </c>
    </row>
    <row r="410" spans="1:23" ht="14.25" customHeight="1" x14ac:dyDescent="0.25">
      <c r="A410">
        <v>413</v>
      </c>
      <c r="C410" s="1">
        <v>44305.703472222223</v>
      </c>
      <c r="D410" t="s">
        <v>1241</v>
      </c>
      <c r="E410" t="s">
        <v>1807</v>
      </c>
      <c r="I410" t="s">
        <v>1524</v>
      </c>
      <c r="K410">
        <v>49</v>
      </c>
      <c r="L410" t="s">
        <v>1278</v>
      </c>
      <c r="M410" t="s">
        <v>1284</v>
      </c>
      <c r="N410" t="s">
        <v>1279</v>
      </c>
      <c r="O410" t="s">
        <v>1371</v>
      </c>
      <c r="P410" t="s">
        <v>1264</v>
      </c>
      <c r="Q410" s="13" t="s">
        <v>2188</v>
      </c>
      <c r="W410" s="4">
        <v>1</v>
      </c>
    </row>
    <row r="411" spans="1:23" ht="14.25" customHeight="1" x14ac:dyDescent="0.25">
      <c r="A411">
        <v>414</v>
      </c>
      <c r="C411" s="1">
        <v>44305.998611111114</v>
      </c>
      <c r="D411" t="s">
        <v>1241</v>
      </c>
      <c r="E411" t="s">
        <v>2189</v>
      </c>
      <c r="I411" t="s">
        <v>1244</v>
      </c>
      <c r="L411" t="s">
        <v>1283</v>
      </c>
      <c r="M411" t="s">
        <v>1261</v>
      </c>
      <c r="N411" t="s">
        <v>1269</v>
      </c>
      <c r="O411" t="s">
        <v>1270</v>
      </c>
      <c r="P411" t="s">
        <v>1249</v>
      </c>
    </row>
    <row r="412" spans="1:23" ht="14.25" customHeight="1" x14ac:dyDescent="0.25">
      <c r="A412">
        <v>415</v>
      </c>
      <c r="C412" s="1">
        <v>44306.304861111108</v>
      </c>
      <c r="D412" t="s">
        <v>1241</v>
      </c>
      <c r="E412" t="s">
        <v>1451</v>
      </c>
      <c r="H412" t="s">
        <v>2190</v>
      </c>
      <c r="I412" t="s">
        <v>1244</v>
      </c>
      <c r="K412">
        <v>5</v>
      </c>
      <c r="L412" t="s">
        <v>1254</v>
      </c>
      <c r="M412" t="s">
        <v>1284</v>
      </c>
      <c r="N412" t="s">
        <v>1269</v>
      </c>
      <c r="O412" t="s">
        <v>1270</v>
      </c>
      <c r="P412" t="s">
        <v>1249</v>
      </c>
      <c r="Q412" s="13" t="s">
        <v>2191</v>
      </c>
      <c r="U412" s="4">
        <v>1</v>
      </c>
      <c r="W412" s="4">
        <v>1</v>
      </c>
    </row>
    <row r="413" spans="1:23" ht="14.25" customHeight="1" x14ac:dyDescent="0.25">
      <c r="A413">
        <v>416</v>
      </c>
      <c r="C413" s="1">
        <v>44306.313888888886</v>
      </c>
      <c r="D413" t="s">
        <v>1241</v>
      </c>
      <c r="E413" t="s">
        <v>1340</v>
      </c>
      <c r="H413" t="s">
        <v>1834</v>
      </c>
      <c r="I413" t="s">
        <v>1244</v>
      </c>
      <c r="K413">
        <v>21</v>
      </c>
      <c r="L413" t="s">
        <v>1283</v>
      </c>
      <c r="M413" t="s">
        <v>1284</v>
      </c>
      <c r="N413" t="s">
        <v>1279</v>
      </c>
      <c r="O413" t="s">
        <v>1270</v>
      </c>
      <c r="P413" t="s">
        <v>1249</v>
      </c>
      <c r="Q413" s="13" t="s">
        <v>2192</v>
      </c>
      <c r="T413" s="4">
        <v>1</v>
      </c>
    </row>
    <row r="414" spans="1:23" ht="14.25" customHeight="1" x14ac:dyDescent="0.25">
      <c r="A414">
        <v>417</v>
      </c>
      <c r="C414" s="1">
        <v>44306.315972222219</v>
      </c>
      <c r="D414" t="s">
        <v>1241</v>
      </c>
      <c r="E414" t="s">
        <v>1644</v>
      </c>
      <c r="H414" t="s">
        <v>1275</v>
      </c>
      <c r="I414" t="s">
        <v>1244</v>
      </c>
      <c r="K414">
        <v>2</v>
      </c>
      <c r="L414" t="s">
        <v>1245</v>
      </c>
      <c r="M414" t="s">
        <v>1261</v>
      </c>
      <c r="N414" t="s">
        <v>1269</v>
      </c>
      <c r="O414" t="s">
        <v>1248</v>
      </c>
      <c r="P414" t="s">
        <v>1264</v>
      </c>
      <c r="Q414" s="13" t="s">
        <v>2193</v>
      </c>
    </row>
    <row r="415" spans="1:23" ht="14.25" customHeight="1" x14ac:dyDescent="0.25">
      <c r="A415">
        <v>418</v>
      </c>
      <c r="C415" s="1">
        <v>44306.325694444444</v>
      </c>
      <c r="D415" t="s">
        <v>1241</v>
      </c>
      <c r="E415" t="s">
        <v>1382</v>
      </c>
      <c r="H415" t="s">
        <v>1916</v>
      </c>
      <c r="I415" t="s">
        <v>1244</v>
      </c>
      <c r="K415">
        <v>22</v>
      </c>
      <c r="L415" t="s">
        <v>1245</v>
      </c>
      <c r="M415" t="s">
        <v>1284</v>
      </c>
      <c r="N415" t="s">
        <v>1279</v>
      </c>
      <c r="O415" t="s">
        <v>1270</v>
      </c>
      <c r="P415" t="s">
        <v>1249</v>
      </c>
      <c r="Q415" s="13" t="s">
        <v>2194</v>
      </c>
      <c r="T415" s="4">
        <v>1</v>
      </c>
    </row>
    <row r="416" spans="1:23" ht="14.25" customHeight="1" x14ac:dyDescent="0.25">
      <c r="A416">
        <v>419</v>
      </c>
      <c r="C416" s="1">
        <v>44306.361805555556</v>
      </c>
      <c r="D416" t="s">
        <v>1241</v>
      </c>
      <c r="E416" t="s">
        <v>2048</v>
      </c>
      <c r="F416" t="s">
        <v>1670</v>
      </c>
      <c r="I416" t="s">
        <v>1244</v>
      </c>
      <c r="L416" t="s">
        <v>1245</v>
      </c>
      <c r="M416" t="s">
        <v>1261</v>
      </c>
      <c r="N416" t="s">
        <v>1262</v>
      </c>
      <c r="O416" t="s">
        <v>1270</v>
      </c>
      <c r="P416" t="s">
        <v>1249</v>
      </c>
    </row>
    <row r="417" spans="1:23" ht="14.25" customHeight="1" x14ac:dyDescent="0.25">
      <c r="A417">
        <v>420</v>
      </c>
      <c r="C417" s="1">
        <v>44306.353472222225</v>
      </c>
      <c r="D417" t="s">
        <v>1241</v>
      </c>
      <c r="E417" t="s">
        <v>1435</v>
      </c>
      <c r="H417" t="s">
        <v>2195</v>
      </c>
      <c r="I417" t="s">
        <v>1244</v>
      </c>
      <c r="K417">
        <v>10</v>
      </c>
      <c r="L417" t="s">
        <v>1283</v>
      </c>
      <c r="M417" t="s">
        <v>1284</v>
      </c>
      <c r="N417" t="s">
        <v>1269</v>
      </c>
      <c r="O417" t="s">
        <v>1248</v>
      </c>
      <c r="P417" t="s">
        <v>1256</v>
      </c>
      <c r="Q417" s="13" t="s">
        <v>2196</v>
      </c>
      <c r="R417" s="4">
        <v>1</v>
      </c>
      <c r="W417" s="4">
        <v>1</v>
      </c>
    </row>
    <row r="418" spans="1:23" ht="14.25" customHeight="1" x14ac:dyDescent="0.25">
      <c r="A418">
        <v>421</v>
      </c>
      <c r="C418" s="1">
        <v>44306.522222222222</v>
      </c>
      <c r="D418" t="s">
        <v>1241</v>
      </c>
      <c r="E418" t="s">
        <v>2022</v>
      </c>
      <c r="H418" t="s">
        <v>2197</v>
      </c>
      <c r="I418" t="s">
        <v>1268</v>
      </c>
      <c r="K418">
        <v>5</v>
      </c>
      <c r="L418" t="s">
        <v>1283</v>
      </c>
      <c r="M418" t="s">
        <v>1261</v>
      </c>
      <c r="N418" t="s">
        <v>1269</v>
      </c>
      <c r="O418" t="s">
        <v>1270</v>
      </c>
      <c r="P418" t="s">
        <v>1264</v>
      </c>
      <c r="Q418" s="13" t="s">
        <v>2198</v>
      </c>
      <c r="T418" s="4">
        <v>1</v>
      </c>
      <c r="V418" s="4">
        <v>1</v>
      </c>
    </row>
    <row r="419" spans="1:23" ht="14.25" customHeight="1" x14ac:dyDescent="0.25">
      <c r="A419">
        <v>422</v>
      </c>
      <c r="C419" s="1">
        <v>44307.414583333331</v>
      </c>
      <c r="D419" t="s">
        <v>1241</v>
      </c>
      <c r="E419" t="s">
        <v>1351</v>
      </c>
      <c r="H419" t="s">
        <v>2199</v>
      </c>
      <c r="I419" t="s">
        <v>1260</v>
      </c>
      <c r="K419">
        <v>34</v>
      </c>
      <c r="L419" t="s">
        <v>1278</v>
      </c>
      <c r="M419" t="s">
        <v>1284</v>
      </c>
      <c r="N419" t="s">
        <v>1279</v>
      </c>
      <c r="O419" t="s">
        <v>1371</v>
      </c>
      <c r="P419" t="s">
        <v>1249</v>
      </c>
      <c r="Q419" s="13" t="s">
        <v>2200</v>
      </c>
      <c r="W419" s="4">
        <v>1</v>
      </c>
    </row>
    <row r="420" spans="1:23" ht="14.25" customHeight="1" x14ac:dyDescent="0.25">
      <c r="A420">
        <v>423</v>
      </c>
      <c r="C420" s="1">
        <v>44305.499305555553</v>
      </c>
      <c r="D420" t="s">
        <v>1241</v>
      </c>
      <c r="E420" t="s">
        <v>1593</v>
      </c>
    </row>
    <row r="421" spans="1:23" ht="14.25" customHeight="1" x14ac:dyDescent="0.25">
      <c r="A421">
        <v>424</v>
      </c>
      <c r="C421" s="1">
        <v>44305.567361111112</v>
      </c>
      <c r="D421" t="s">
        <v>1241</v>
      </c>
      <c r="E421" t="s">
        <v>1281</v>
      </c>
    </row>
    <row r="422" spans="1:23" ht="14.25" customHeight="1" x14ac:dyDescent="0.25">
      <c r="A422">
        <v>425</v>
      </c>
      <c r="C422" s="1">
        <v>44305.57916666667</v>
      </c>
      <c r="D422" t="s">
        <v>1241</v>
      </c>
      <c r="E422" t="s">
        <v>1550</v>
      </c>
    </row>
    <row r="423" spans="1:23" ht="14.25" customHeight="1" x14ac:dyDescent="0.25">
      <c r="A423">
        <v>426</v>
      </c>
      <c r="C423" s="1">
        <v>44305.629861111112</v>
      </c>
      <c r="D423" t="s">
        <v>1241</v>
      </c>
      <c r="E423" t="s">
        <v>1417</v>
      </c>
      <c r="H423" t="s">
        <v>1383</v>
      </c>
      <c r="I423" t="s">
        <v>1244</v>
      </c>
      <c r="K423">
        <v>3</v>
      </c>
      <c r="L423" t="s">
        <v>1245</v>
      </c>
      <c r="M423" t="s">
        <v>1430</v>
      </c>
      <c r="N423" t="s">
        <v>1262</v>
      </c>
      <c r="O423" t="s">
        <v>1248</v>
      </c>
      <c r="P423" t="s">
        <v>1256</v>
      </c>
      <c r="Q423" s="13" t="s">
        <v>2201</v>
      </c>
      <c r="R423" s="4">
        <v>1</v>
      </c>
    </row>
    <row r="424" spans="1:23" ht="14.25" customHeight="1" x14ac:dyDescent="0.25">
      <c r="A424">
        <v>427</v>
      </c>
      <c r="C424" s="1">
        <v>44307.848611111112</v>
      </c>
      <c r="D424" t="s">
        <v>1241</v>
      </c>
      <c r="E424" t="s">
        <v>1857</v>
      </c>
      <c r="H424" t="s">
        <v>696</v>
      </c>
      <c r="I424" t="s">
        <v>1244</v>
      </c>
      <c r="K424">
        <v>10</v>
      </c>
      <c r="L424" t="s">
        <v>1245</v>
      </c>
      <c r="M424" t="s">
        <v>1284</v>
      </c>
      <c r="N424" t="s">
        <v>1279</v>
      </c>
      <c r="O424" t="s">
        <v>1371</v>
      </c>
      <c r="P424" t="s">
        <v>1249</v>
      </c>
      <c r="Q424" s="13" t="s">
        <v>2202</v>
      </c>
      <c r="U424" s="4">
        <v>1</v>
      </c>
    </row>
    <row r="425" spans="1:23" ht="14.25" customHeight="1" x14ac:dyDescent="0.25">
      <c r="A425">
        <v>428</v>
      </c>
      <c r="C425" s="1">
        <v>44306.334722222222</v>
      </c>
      <c r="D425" t="s">
        <v>1241</v>
      </c>
      <c r="E425" s="4" t="s">
        <v>2203</v>
      </c>
    </row>
    <row r="426" spans="1:23" ht="14.25" customHeight="1" x14ac:dyDescent="0.25">
      <c r="A426">
        <v>429</v>
      </c>
      <c r="C426" s="1">
        <v>44308.338194444441</v>
      </c>
      <c r="D426" t="s">
        <v>1241</v>
      </c>
      <c r="E426" t="s">
        <v>1311</v>
      </c>
      <c r="I426" t="s">
        <v>1244</v>
      </c>
      <c r="K426">
        <v>5</v>
      </c>
      <c r="L426" t="s">
        <v>1254</v>
      </c>
      <c r="M426" t="s">
        <v>1284</v>
      </c>
      <c r="N426" t="s">
        <v>1327</v>
      </c>
      <c r="O426" t="s">
        <v>1263</v>
      </c>
      <c r="P426" t="s">
        <v>1264</v>
      </c>
    </row>
    <row r="427" spans="1:23" ht="14.25" customHeight="1" x14ac:dyDescent="0.25">
      <c r="A427">
        <v>430</v>
      </c>
      <c r="C427" s="1">
        <v>44308.338194444441</v>
      </c>
      <c r="D427" t="s">
        <v>1241</v>
      </c>
      <c r="E427" t="s">
        <v>1539</v>
      </c>
      <c r="H427" t="s">
        <v>2204</v>
      </c>
      <c r="I427" t="s">
        <v>1268</v>
      </c>
      <c r="K427">
        <v>3</v>
      </c>
      <c r="L427" t="s">
        <v>1278</v>
      </c>
      <c r="M427" t="s">
        <v>1261</v>
      </c>
      <c r="N427" t="s">
        <v>1279</v>
      </c>
      <c r="O427" t="s">
        <v>1270</v>
      </c>
      <c r="P427" t="s">
        <v>1249</v>
      </c>
      <c r="Q427" s="13" t="s">
        <v>2205</v>
      </c>
      <c r="V427" s="4">
        <v>1</v>
      </c>
    </row>
    <row r="428" spans="1:23" ht="14.25" customHeight="1" x14ac:dyDescent="0.25">
      <c r="A428">
        <v>431</v>
      </c>
      <c r="C428" s="1">
        <v>44308.340277777781</v>
      </c>
      <c r="D428" t="s">
        <v>1241</v>
      </c>
      <c r="E428" t="s">
        <v>1428</v>
      </c>
      <c r="I428" t="s">
        <v>1244</v>
      </c>
      <c r="K428">
        <v>10</v>
      </c>
      <c r="L428" t="s">
        <v>1283</v>
      </c>
      <c r="M428" t="s">
        <v>1261</v>
      </c>
      <c r="N428" t="s">
        <v>1327</v>
      </c>
      <c r="O428" t="s">
        <v>1263</v>
      </c>
      <c r="P428" t="s">
        <v>1249</v>
      </c>
    </row>
    <row r="429" spans="1:23" ht="14.25" customHeight="1" x14ac:dyDescent="0.25">
      <c r="A429">
        <v>432</v>
      </c>
      <c r="C429" s="1">
        <v>44308.374305555553</v>
      </c>
      <c r="D429" t="s">
        <v>1241</v>
      </c>
      <c r="E429" t="s">
        <v>1465</v>
      </c>
      <c r="H429" t="s">
        <v>2206</v>
      </c>
      <c r="I429" t="s">
        <v>1260</v>
      </c>
      <c r="K429">
        <v>13</v>
      </c>
      <c r="L429" t="s">
        <v>1283</v>
      </c>
      <c r="M429" t="s">
        <v>1284</v>
      </c>
      <c r="N429" t="s">
        <v>1262</v>
      </c>
      <c r="O429" t="s">
        <v>1270</v>
      </c>
      <c r="P429" t="s">
        <v>1249</v>
      </c>
    </row>
    <row r="430" spans="1:23" ht="14.25" customHeight="1" x14ac:dyDescent="0.25">
      <c r="A430">
        <v>433</v>
      </c>
      <c r="C430" s="1">
        <v>44308.477777777778</v>
      </c>
      <c r="D430" t="s">
        <v>1241</v>
      </c>
      <c r="E430" t="s">
        <v>1681</v>
      </c>
      <c r="I430" t="s">
        <v>1244</v>
      </c>
      <c r="L430" t="s">
        <v>1245</v>
      </c>
      <c r="M430" t="s">
        <v>1284</v>
      </c>
      <c r="N430" t="s">
        <v>1262</v>
      </c>
      <c r="O430" t="s">
        <v>1263</v>
      </c>
      <c r="P430" t="s">
        <v>1264</v>
      </c>
    </row>
    <row r="431" spans="1:23" ht="14.25" customHeight="1" x14ac:dyDescent="0.25">
      <c r="A431">
        <v>434</v>
      </c>
      <c r="C431" s="1">
        <v>44308.724305555559</v>
      </c>
      <c r="D431" t="s">
        <v>1241</v>
      </c>
      <c r="E431" t="s">
        <v>1836</v>
      </c>
      <c r="H431" t="s">
        <v>209</v>
      </c>
      <c r="I431" t="s">
        <v>1524</v>
      </c>
      <c r="K431">
        <v>20</v>
      </c>
      <c r="L431" t="s">
        <v>1245</v>
      </c>
      <c r="M431" t="s">
        <v>1246</v>
      </c>
      <c r="N431" t="s">
        <v>1327</v>
      </c>
      <c r="O431" t="s">
        <v>1263</v>
      </c>
      <c r="P431" t="s">
        <v>1264</v>
      </c>
      <c r="Q431" s="13" t="s">
        <v>2207</v>
      </c>
    </row>
    <row r="432" spans="1:23" ht="14.25" customHeight="1" x14ac:dyDescent="0.25">
      <c r="A432">
        <v>435</v>
      </c>
      <c r="C432" s="1">
        <v>44307.602083333331</v>
      </c>
      <c r="D432" t="s">
        <v>1241</v>
      </c>
      <c r="E432" s="4" t="s">
        <v>2208</v>
      </c>
    </row>
    <row r="433" spans="1:22" ht="14.25" customHeight="1" x14ac:dyDescent="0.25">
      <c r="A433">
        <v>436</v>
      </c>
      <c r="C433" s="1">
        <v>44308.601388888892</v>
      </c>
      <c r="D433" t="s">
        <v>1241</v>
      </c>
      <c r="E433" t="s">
        <v>1576</v>
      </c>
    </row>
    <row r="434" spans="1:22" ht="14.25" customHeight="1" x14ac:dyDescent="0.25">
      <c r="A434">
        <v>437</v>
      </c>
      <c r="C434" s="1">
        <v>44313.357638888891</v>
      </c>
      <c r="D434" t="s">
        <v>1241</v>
      </c>
      <c r="E434" s="4" t="s">
        <v>2105</v>
      </c>
      <c r="H434" t="s">
        <v>2209</v>
      </c>
      <c r="I434" t="s">
        <v>1244</v>
      </c>
      <c r="K434">
        <v>1</v>
      </c>
      <c r="L434" t="s">
        <v>1283</v>
      </c>
      <c r="M434" t="s">
        <v>1284</v>
      </c>
      <c r="N434" t="s">
        <v>1279</v>
      </c>
      <c r="O434" t="s">
        <v>1263</v>
      </c>
      <c r="P434" t="s">
        <v>1264</v>
      </c>
      <c r="Q434" s="13" t="s">
        <v>2210</v>
      </c>
    </row>
    <row r="435" spans="1:22" ht="14.25" customHeight="1" x14ac:dyDescent="0.25">
      <c r="A435">
        <v>438</v>
      </c>
      <c r="C435" s="1">
        <v>44311.872916666667</v>
      </c>
      <c r="D435" t="s">
        <v>1241</v>
      </c>
      <c r="E435" t="s">
        <v>2211</v>
      </c>
      <c r="F435" t="s">
        <v>1682</v>
      </c>
      <c r="H435" t="s">
        <v>2212</v>
      </c>
      <c r="I435" t="s">
        <v>1268</v>
      </c>
      <c r="K435">
        <v>20</v>
      </c>
      <c r="L435" t="s">
        <v>1278</v>
      </c>
    </row>
    <row r="436" spans="1:22" ht="14.25" customHeight="1" x14ac:dyDescent="0.25">
      <c r="A436">
        <v>439</v>
      </c>
      <c r="C436" s="1">
        <v>44314.561805555553</v>
      </c>
      <c r="D436" t="s">
        <v>1241</v>
      </c>
      <c r="E436" t="s">
        <v>1894</v>
      </c>
      <c r="H436" t="s">
        <v>2213</v>
      </c>
      <c r="I436" t="s">
        <v>1268</v>
      </c>
      <c r="K436">
        <v>6</v>
      </c>
      <c r="L436" t="s">
        <v>1278</v>
      </c>
      <c r="M436" t="s">
        <v>1284</v>
      </c>
      <c r="N436" t="s">
        <v>1269</v>
      </c>
      <c r="O436" t="s">
        <v>1263</v>
      </c>
      <c r="P436" t="s">
        <v>1264</v>
      </c>
      <c r="Q436" s="13" t="s">
        <v>2214</v>
      </c>
      <c r="S436" s="4">
        <v>1</v>
      </c>
    </row>
    <row r="437" spans="1:22" ht="14.25" customHeight="1" x14ac:dyDescent="0.25">
      <c r="A437">
        <v>440</v>
      </c>
      <c r="C437" s="1">
        <v>44314.570833333331</v>
      </c>
      <c r="D437" t="s">
        <v>1241</v>
      </c>
      <c r="E437" t="s">
        <v>2215</v>
      </c>
      <c r="H437" t="s">
        <v>2216</v>
      </c>
      <c r="I437" t="s">
        <v>1244</v>
      </c>
      <c r="K437">
        <v>19</v>
      </c>
      <c r="L437" t="s">
        <v>1278</v>
      </c>
      <c r="M437" t="s">
        <v>1246</v>
      </c>
      <c r="N437" t="s">
        <v>1269</v>
      </c>
      <c r="O437" t="s">
        <v>1263</v>
      </c>
      <c r="P437" t="s">
        <v>1264</v>
      </c>
      <c r="Q437" s="13" t="s">
        <v>2217</v>
      </c>
      <c r="U437" s="4">
        <v>1</v>
      </c>
    </row>
    <row r="438" spans="1:22" ht="14.25" customHeight="1" x14ac:dyDescent="0.25">
      <c r="A438">
        <v>441</v>
      </c>
      <c r="C438" s="1">
        <v>44315.950694444444</v>
      </c>
      <c r="D438" t="s">
        <v>1241</v>
      </c>
      <c r="E438" t="s">
        <v>1307</v>
      </c>
      <c r="H438" t="s">
        <v>1275</v>
      </c>
      <c r="I438" t="s">
        <v>1244</v>
      </c>
      <c r="K438">
        <v>30</v>
      </c>
      <c r="L438" t="s">
        <v>1362</v>
      </c>
      <c r="M438" t="s">
        <v>1284</v>
      </c>
      <c r="N438" t="s">
        <v>1279</v>
      </c>
      <c r="O438" t="s">
        <v>1270</v>
      </c>
      <c r="P438" t="s">
        <v>1256</v>
      </c>
    </row>
    <row r="439" spans="1:22" ht="14.25" customHeight="1" x14ac:dyDescent="0.25">
      <c r="A439">
        <v>442</v>
      </c>
      <c r="C439" s="1">
        <v>44316.283333333333</v>
      </c>
      <c r="D439" t="s">
        <v>1241</v>
      </c>
      <c r="E439" t="s">
        <v>2141</v>
      </c>
      <c r="H439" t="s">
        <v>696</v>
      </c>
      <c r="I439" t="s">
        <v>1244</v>
      </c>
      <c r="K439">
        <v>5</v>
      </c>
      <c r="L439" t="s">
        <v>1254</v>
      </c>
      <c r="M439" t="s">
        <v>1284</v>
      </c>
      <c r="N439" t="s">
        <v>1279</v>
      </c>
      <c r="O439" t="s">
        <v>1248</v>
      </c>
      <c r="P439" t="s">
        <v>1256</v>
      </c>
      <c r="Q439" s="13" t="s">
        <v>2218</v>
      </c>
      <c r="V439" s="4">
        <v>1</v>
      </c>
    </row>
    <row r="440" spans="1:22" ht="14.25" customHeight="1" x14ac:dyDescent="0.25">
      <c r="A440">
        <v>443</v>
      </c>
      <c r="C440" s="1">
        <v>44316.351388888892</v>
      </c>
      <c r="D440" t="s">
        <v>1241</v>
      </c>
      <c r="E440" t="s">
        <v>1749</v>
      </c>
      <c r="F440" t="s">
        <v>1442</v>
      </c>
      <c r="I440" t="s">
        <v>1253</v>
      </c>
      <c r="K440">
        <v>10</v>
      </c>
      <c r="L440" t="s">
        <v>1254</v>
      </c>
      <c r="M440" t="s">
        <v>1284</v>
      </c>
      <c r="N440" t="s">
        <v>1247</v>
      </c>
      <c r="O440" t="s">
        <v>1263</v>
      </c>
      <c r="P440" t="s">
        <v>1249</v>
      </c>
    </row>
    <row r="441" spans="1:22" ht="14.25" customHeight="1" x14ac:dyDescent="0.25">
      <c r="A441">
        <v>444</v>
      </c>
      <c r="C441" s="1">
        <v>44316.388888888891</v>
      </c>
      <c r="D441" t="s">
        <v>1241</v>
      </c>
      <c r="E441" t="s">
        <v>2037</v>
      </c>
      <c r="H441" t="s">
        <v>2219</v>
      </c>
      <c r="I441" t="s">
        <v>1253</v>
      </c>
      <c r="K441">
        <v>8</v>
      </c>
      <c r="L441" t="s">
        <v>1245</v>
      </c>
      <c r="M441" t="s">
        <v>1246</v>
      </c>
      <c r="N441" t="s">
        <v>1269</v>
      </c>
      <c r="O441" t="s">
        <v>1371</v>
      </c>
      <c r="P441" t="s">
        <v>1578</v>
      </c>
    </row>
    <row r="442" spans="1:22" ht="14.25" customHeight="1" x14ac:dyDescent="0.25">
      <c r="A442">
        <v>445</v>
      </c>
      <c r="C442" s="1">
        <v>44316.415277777778</v>
      </c>
      <c r="D442" t="s">
        <v>1241</v>
      </c>
      <c r="E442" t="s">
        <v>2220</v>
      </c>
      <c r="F442" t="s">
        <v>2135</v>
      </c>
      <c r="I442" t="s">
        <v>1244</v>
      </c>
      <c r="L442" t="s">
        <v>1254</v>
      </c>
      <c r="M442" t="s">
        <v>1255</v>
      </c>
      <c r="N442" t="s">
        <v>1247</v>
      </c>
      <c r="O442" t="s">
        <v>1270</v>
      </c>
      <c r="P442" t="s">
        <v>1249</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7C369-CDDF-324B-9527-A8A6FD3DE690}">
  <dimension ref="A1:AN134"/>
  <sheetViews>
    <sheetView zoomScale="70" zoomScaleNormal="70" workbookViewId="0">
      <selection activeCell="AM132" sqref="AM132:AN134"/>
    </sheetView>
  </sheetViews>
  <sheetFormatPr defaultColWidth="11.42578125" defaultRowHeight="15" x14ac:dyDescent="0.25"/>
  <cols>
    <col min="2" max="28" width="0" hidden="1" customWidth="1"/>
    <col min="29" max="29" width="27" customWidth="1"/>
    <col min="30" max="30" width="28.28515625" customWidth="1"/>
    <col min="31" max="31" width="18.85546875" customWidth="1"/>
    <col min="32" max="32" width="19" customWidth="1"/>
    <col min="33" max="33" width="21" customWidth="1"/>
    <col min="34" max="34" width="19" customWidth="1"/>
    <col min="35" max="35" width="19.85546875" customWidth="1"/>
    <col min="36" max="36" width="20.140625" customWidth="1"/>
  </cols>
  <sheetData>
    <row r="1" spans="1:36" ht="78" customHeight="1" x14ac:dyDescent="0.25">
      <c r="A1" t="s">
        <v>1215</v>
      </c>
      <c r="B1" t="s">
        <v>3</v>
      </c>
      <c r="C1" t="s">
        <v>4</v>
      </c>
      <c r="D1" t="s">
        <v>5</v>
      </c>
      <c r="E1" t="s">
        <v>6</v>
      </c>
      <c r="F1" t="s">
        <v>0</v>
      </c>
      <c r="G1" t="s">
        <v>1</v>
      </c>
      <c r="H1" t="s">
        <v>2</v>
      </c>
      <c r="I1" t="s">
        <v>7</v>
      </c>
      <c r="J1" t="s">
        <v>8</v>
      </c>
      <c r="K1" t="s">
        <v>9</v>
      </c>
      <c r="L1" t="s">
        <v>10</v>
      </c>
      <c r="M1" t="s">
        <v>1198</v>
      </c>
      <c r="N1" t="s">
        <v>1199</v>
      </c>
      <c r="O1" t="s">
        <v>1200</v>
      </c>
      <c r="P1" t="s">
        <v>1201</v>
      </c>
      <c r="Q1" t="s">
        <v>1201</v>
      </c>
      <c r="R1" t="s">
        <v>1196</v>
      </c>
      <c r="S1" t="s">
        <v>1202</v>
      </c>
      <c r="T1" t="s">
        <v>1203</v>
      </c>
      <c r="U1" t="s">
        <v>1197</v>
      </c>
      <c r="V1" t="s">
        <v>1197</v>
      </c>
      <c r="W1" t="s">
        <v>1204</v>
      </c>
      <c r="X1" t="s">
        <v>1205</v>
      </c>
      <c r="Y1" t="s">
        <v>1206</v>
      </c>
      <c r="Z1" t="s">
        <v>1207</v>
      </c>
      <c r="AA1" t="s">
        <v>1208</v>
      </c>
      <c r="AB1" t="s">
        <v>1209</v>
      </c>
    </row>
    <row r="2" spans="1:36" ht="123.95" customHeight="1" x14ac:dyDescent="0.25">
      <c r="A2" t="s">
        <v>2248</v>
      </c>
      <c r="AC2" s="4" t="s">
        <v>11</v>
      </c>
      <c r="AD2" s="4" t="s">
        <v>2338</v>
      </c>
      <c r="AE2" s="4" t="s">
        <v>2339</v>
      </c>
      <c r="AF2" s="4" t="s">
        <v>2340</v>
      </c>
      <c r="AG2" s="4" t="s">
        <v>2341</v>
      </c>
      <c r="AH2" s="4" t="s">
        <v>2342</v>
      </c>
      <c r="AI2" s="4" t="s">
        <v>2343</v>
      </c>
      <c r="AJ2" s="4" t="s">
        <v>2353</v>
      </c>
    </row>
    <row r="3" spans="1:36" x14ac:dyDescent="0.25">
      <c r="A3">
        <v>1</v>
      </c>
      <c r="B3">
        <v>44522.651458333334</v>
      </c>
      <c r="C3">
        <v>44522.657152777778</v>
      </c>
      <c r="D3" t="s">
        <v>6</v>
      </c>
      <c r="E3" t="s">
        <v>18</v>
      </c>
      <c r="F3">
        <v>100</v>
      </c>
      <c r="G3">
        <v>492</v>
      </c>
      <c r="H3" t="s">
        <v>19</v>
      </c>
      <c r="I3">
        <v>44522.657165555553</v>
      </c>
      <c r="J3" t="s">
        <v>20</v>
      </c>
      <c r="K3">
        <v>32.54840087890625</v>
      </c>
      <c r="L3">
        <v>-85.46820068359375</v>
      </c>
      <c r="M3" t="s">
        <v>24</v>
      </c>
      <c r="N3" t="s">
        <v>64</v>
      </c>
      <c r="O3">
        <v>15</v>
      </c>
      <c r="P3" t="s">
        <v>25</v>
      </c>
      <c r="Q3" t="s">
        <v>21</v>
      </c>
      <c r="R3" t="s">
        <v>26</v>
      </c>
      <c r="S3" t="s">
        <v>21</v>
      </c>
      <c r="T3" t="s">
        <v>27</v>
      </c>
      <c r="U3" t="s">
        <v>28</v>
      </c>
      <c r="V3" t="s">
        <v>21</v>
      </c>
      <c r="W3" t="s">
        <v>29</v>
      </c>
      <c r="X3" t="s">
        <v>21</v>
      </c>
      <c r="Y3" t="s">
        <v>30</v>
      </c>
      <c r="Z3" t="s">
        <v>21</v>
      </c>
      <c r="AA3" t="s">
        <v>21</v>
      </c>
      <c r="AB3" t="s">
        <v>21</v>
      </c>
      <c r="AC3" t="s">
        <v>22</v>
      </c>
      <c r="AD3">
        <v>1</v>
      </c>
      <c r="AE3">
        <v>0</v>
      </c>
      <c r="AF3">
        <v>0</v>
      </c>
      <c r="AG3">
        <v>0</v>
      </c>
      <c r="AH3">
        <v>0</v>
      </c>
      <c r="AI3">
        <v>0</v>
      </c>
    </row>
    <row r="4" spans="1:36" x14ac:dyDescent="0.25">
      <c r="A4">
        <v>2</v>
      </c>
      <c r="B4">
        <v>44522.693761574075</v>
      </c>
      <c r="C4">
        <v>44522.703368055554</v>
      </c>
      <c r="D4" t="s">
        <v>6</v>
      </c>
      <c r="E4" t="s">
        <v>31</v>
      </c>
      <c r="F4">
        <v>100</v>
      </c>
      <c r="G4">
        <v>830</v>
      </c>
      <c r="H4" t="s">
        <v>19</v>
      </c>
      <c r="I4">
        <v>44522.703372129632</v>
      </c>
      <c r="J4" t="s">
        <v>32</v>
      </c>
      <c r="K4">
        <v>42.117706298828125</v>
      </c>
      <c r="L4">
        <v>-88.262802124023438</v>
      </c>
      <c r="M4" t="s">
        <v>38</v>
      </c>
      <c r="N4" t="s">
        <v>134</v>
      </c>
      <c r="O4">
        <v>3</v>
      </c>
      <c r="P4" t="s">
        <v>39</v>
      </c>
      <c r="Q4" t="s">
        <v>21</v>
      </c>
      <c r="R4" t="s">
        <v>26</v>
      </c>
      <c r="S4" t="s">
        <v>21</v>
      </c>
      <c r="T4" t="s">
        <v>40</v>
      </c>
      <c r="U4" t="s">
        <v>28</v>
      </c>
      <c r="V4" t="s">
        <v>21</v>
      </c>
      <c r="W4" t="s">
        <v>29</v>
      </c>
      <c r="X4" t="s">
        <v>21</v>
      </c>
      <c r="Y4" t="s">
        <v>41</v>
      </c>
      <c r="Z4" t="s">
        <v>42</v>
      </c>
      <c r="AA4" t="s">
        <v>43</v>
      </c>
      <c r="AB4" t="s">
        <v>21</v>
      </c>
      <c r="AC4" t="s">
        <v>33</v>
      </c>
      <c r="AD4">
        <v>1</v>
      </c>
      <c r="AE4">
        <v>1</v>
      </c>
      <c r="AF4">
        <v>0</v>
      </c>
      <c r="AG4">
        <v>0</v>
      </c>
      <c r="AH4">
        <v>0</v>
      </c>
      <c r="AI4">
        <v>0</v>
      </c>
    </row>
    <row r="5" spans="1:36" x14ac:dyDescent="0.25">
      <c r="A5">
        <v>3</v>
      </c>
      <c r="B5">
        <v>44522.741574074076</v>
      </c>
      <c r="C5">
        <v>44522.752372685187</v>
      </c>
      <c r="D5" t="s">
        <v>6</v>
      </c>
      <c r="E5" t="s">
        <v>44</v>
      </c>
      <c r="F5">
        <v>100</v>
      </c>
      <c r="G5">
        <v>932</v>
      </c>
      <c r="H5" t="s">
        <v>19</v>
      </c>
      <c r="I5">
        <v>44522.752376388889</v>
      </c>
      <c r="J5" t="s">
        <v>45</v>
      </c>
      <c r="K5">
        <v>42.364898681640625</v>
      </c>
      <c r="L5">
        <v>-71.098701477050781</v>
      </c>
      <c r="M5" t="s">
        <v>24</v>
      </c>
      <c r="N5" t="s">
        <v>651</v>
      </c>
      <c r="O5">
        <v>6</v>
      </c>
      <c r="P5" t="s">
        <v>39</v>
      </c>
      <c r="Q5" t="s">
        <v>21</v>
      </c>
      <c r="R5" t="s">
        <v>50</v>
      </c>
      <c r="S5" t="s">
        <v>21</v>
      </c>
      <c r="T5" t="s">
        <v>51</v>
      </c>
      <c r="U5" t="s">
        <v>28</v>
      </c>
      <c r="V5" t="s">
        <v>21</v>
      </c>
      <c r="W5" t="s">
        <v>29</v>
      </c>
      <c r="X5" t="s">
        <v>52</v>
      </c>
      <c r="Y5" t="s">
        <v>53</v>
      </c>
      <c r="Z5" t="s">
        <v>54</v>
      </c>
      <c r="AA5" t="s">
        <v>55</v>
      </c>
      <c r="AB5" t="s">
        <v>56</v>
      </c>
      <c r="AC5" t="s">
        <v>46</v>
      </c>
      <c r="AD5">
        <v>1</v>
      </c>
      <c r="AE5">
        <v>1</v>
      </c>
      <c r="AF5">
        <v>0</v>
      </c>
      <c r="AG5">
        <v>1</v>
      </c>
      <c r="AH5">
        <v>0</v>
      </c>
      <c r="AI5">
        <v>0</v>
      </c>
    </row>
    <row r="6" spans="1:36" x14ac:dyDescent="0.25">
      <c r="A6">
        <v>4</v>
      </c>
      <c r="B6">
        <v>44522.688518518517</v>
      </c>
      <c r="C6">
        <v>44522.758148148147</v>
      </c>
      <c r="D6" t="s">
        <v>6</v>
      </c>
      <c r="E6" t="s">
        <v>57</v>
      </c>
      <c r="F6">
        <v>100</v>
      </c>
      <c r="G6">
        <v>6015</v>
      </c>
      <c r="H6" t="s">
        <v>19</v>
      </c>
      <c r="I6">
        <v>44522.758162337966</v>
      </c>
      <c r="J6" t="s">
        <v>58</v>
      </c>
      <c r="K6">
        <v>32.54840087890625</v>
      </c>
      <c r="L6">
        <v>-85.46820068359375</v>
      </c>
      <c r="M6" t="s">
        <v>63</v>
      </c>
      <c r="N6" t="s">
        <v>64</v>
      </c>
      <c r="O6">
        <v>2</v>
      </c>
      <c r="P6" t="s">
        <v>65</v>
      </c>
      <c r="Q6" t="s">
        <v>66</v>
      </c>
      <c r="R6" t="s">
        <v>50</v>
      </c>
      <c r="S6" t="s">
        <v>21</v>
      </c>
      <c r="T6" t="s">
        <v>40</v>
      </c>
      <c r="U6" t="s">
        <v>28</v>
      </c>
      <c r="V6" t="s">
        <v>21</v>
      </c>
      <c r="W6" t="s">
        <v>52</v>
      </c>
      <c r="X6" t="s">
        <v>67</v>
      </c>
      <c r="Y6" t="s">
        <v>53</v>
      </c>
      <c r="Z6" t="s">
        <v>68</v>
      </c>
      <c r="AA6" t="s">
        <v>69</v>
      </c>
      <c r="AB6" t="s">
        <v>70</v>
      </c>
      <c r="AC6" t="s">
        <v>59</v>
      </c>
      <c r="AD6">
        <v>1</v>
      </c>
      <c r="AE6">
        <v>1</v>
      </c>
      <c r="AF6">
        <v>0</v>
      </c>
      <c r="AG6">
        <v>0</v>
      </c>
      <c r="AH6">
        <v>0</v>
      </c>
      <c r="AI6">
        <v>1</v>
      </c>
    </row>
    <row r="7" spans="1:36" x14ac:dyDescent="0.25">
      <c r="A7">
        <v>5</v>
      </c>
      <c r="B7">
        <v>44522.831701388888</v>
      </c>
      <c r="C7">
        <v>44522.846354166664</v>
      </c>
      <c r="D7" t="s">
        <v>6</v>
      </c>
      <c r="E7" t="s">
        <v>71</v>
      </c>
      <c r="F7">
        <v>100</v>
      </c>
      <c r="G7">
        <v>1266</v>
      </c>
      <c r="H7" t="s">
        <v>19</v>
      </c>
      <c r="I7">
        <v>44522.846369363426</v>
      </c>
      <c r="J7" t="s">
        <v>72</v>
      </c>
      <c r="K7">
        <v>32.54840087890625</v>
      </c>
      <c r="L7">
        <v>-85.46820068359375</v>
      </c>
      <c r="M7" t="s">
        <v>78</v>
      </c>
      <c r="N7" t="s">
        <v>64</v>
      </c>
      <c r="O7">
        <v>1</v>
      </c>
      <c r="P7" t="s">
        <v>25</v>
      </c>
      <c r="Q7" t="s">
        <v>21</v>
      </c>
      <c r="R7" t="s">
        <v>26</v>
      </c>
      <c r="S7" t="s">
        <v>21</v>
      </c>
      <c r="T7" t="s">
        <v>79</v>
      </c>
      <c r="U7" t="s">
        <v>28</v>
      </c>
      <c r="V7" t="s">
        <v>21</v>
      </c>
      <c r="W7" t="s">
        <v>52</v>
      </c>
      <c r="X7" t="s">
        <v>21</v>
      </c>
      <c r="Y7" t="s">
        <v>41</v>
      </c>
      <c r="Z7" t="s">
        <v>80</v>
      </c>
      <c r="AA7" t="s">
        <v>81</v>
      </c>
      <c r="AB7" t="s">
        <v>21</v>
      </c>
      <c r="AC7" t="s">
        <v>73</v>
      </c>
      <c r="AD7">
        <v>1</v>
      </c>
      <c r="AE7">
        <v>1</v>
      </c>
      <c r="AF7">
        <v>0</v>
      </c>
      <c r="AG7">
        <v>0</v>
      </c>
      <c r="AH7">
        <v>0</v>
      </c>
      <c r="AI7">
        <v>0</v>
      </c>
    </row>
    <row r="8" spans="1:36" x14ac:dyDescent="0.25">
      <c r="A8">
        <v>6</v>
      </c>
      <c r="B8">
        <v>44522.863634259258</v>
      </c>
      <c r="C8">
        <v>44522.87427083333</v>
      </c>
      <c r="D8" t="s">
        <v>6</v>
      </c>
      <c r="E8" t="s">
        <v>82</v>
      </c>
      <c r="F8">
        <v>100</v>
      </c>
      <c r="G8">
        <v>919</v>
      </c>
      <c r="H8" t="s">
        <v>19</v>
      </c>
      <c r="I8">
        <v>44522.874283321762</v>
      </c>
      <c r="J8" t="s">
        <v>83</v>
      </c>
      <c r="K8">
        <v>45.564498901367188</v>
      </c>
      <c r="L8">
        <v>-122.64469909667969</v>
      </c>
      <c r="M8" t="s">
        <v>89</v>
      </c>
      <c r="N8" t="s">
        <v>90</v>
      </c>
      <c r="O8">
        <v>1</v>
      </c>
      <c r="P8" t="s">
        <v>39</v>
      </c>
      <c r="Q8" t="s">
        <v>21</v>
      </c>
      <c r="R8" t="s">
        <v>50</v>
      </c>
      <c r="S8" t="s">
        <v>21</v>
      </c>
      <c r="T8" t="s">
        <v>79</v>
      </c>
      <c r="U8" t="s">
        <v>28</v>
      </c>
      <c r="V8" t="s">
        <v>21</v>
      </c>
      <c r="W8" t="s">
        <v>52</v>
      </c>
      <c r="X8" t="s">
        <v>21</v>
      </c>
      <c r="Y8" t="s">
        <v>41</v>
      </c>
      <c r="Z8" t="s">
        <v>91</v>
      </c>
      <c r="AA8" t="s">
        <v>92</v>
      </c>
      <c r="AB8" t="s">
        <v>21</v>
      </c>
      <c r="AC8" t="s">
        <v>84</v>
      </c>
      <c r="AD8">
        <v>1</v>
      </c>
      <c r="AE8">
        <v>0</v>
      </c>
      <c r="AF8">
        <v>0</v>
      </c>
      <c r="AG8">
        <v>0</v>
      </c>
      <c r="AH8">
        <v>0</v>
      </c>
      <c r="AI8">
        <v>0</v>
      </c>
    </row>
    <row r="9" spans="1:36" x14ac:dyDescent="0.25">
      <c r="A9">
        <v>7</v>
      </c>
      <c r="B9">
        <v>44522.931620370371</v>
      </c>
      <c r="C9">
        <v>44522.938159722224</v>
      </c>
      <c r="D9" t="s">
        <v>6</v>
      </c>
      <c r="E9" t="s">
        <v>93</v>
      </c>
      <c r="F9">
        <v>100</v>
      </c>
      <c r="G9">
        <v>565</v>
      </c>
      <c r="H9" t="s">
        <v>19</v>
      </c>
      <c r="I9">
        <v>44522.938168680557</v>
      </c>
      <c r="J9" t="s">
        <v>94</v>
      </c>
      <c r="K9">
        <v>32.54840087890625</v>
      </c>
      <c r="L9">
        <v>-85.46820068359375</v>
      </c>
      <c r="M9" t="s">
        <v>101</v>
      </c>
      <c r="N9" t="s">
        <v>102</v>
      </c>
      <c r="O9">
        <v>5</v>
      </c>
      <c r="P9" t="s">
        <v>103</v>
      </c>
      <c r="Q9" t="s">
        <v>21</v>
      </c>
      <c r="R9" t="s">
        <v>50</v>
      </c>
      <c r="S9" t="s">
        <v>21</v>
      </c>
      <c r="T9" t="s">
        <v>40</v>
      </c>
      <c r="U9" t="s">
        <v>28</v>
      </c>
      <c r="V9" t="s">
        <v>21</v>
      </c>
      <c r="W9" t="s">
        <v>52</v>
      </c>
      <c r="X9" t="s">
        <v>104</v>
      </c>
      <c r="Y9" t="s">
        <v>41</v>
      </c>
      <c r="Z9" t="s">
        <v>105</v>
      </c>
      <c r="AA9" t="s">
        <v>106</v>
      </c>
      <c r="AB9" t="s">
        <v>21</v>
      </c>
      <c r="AC9" t="s">
        <v>95</v>
      </c>
      <c r="AD9">
        <v>1</v>
      </c>
      <c r="AE9">
        <v>0</v>
      </c>
      <c r="AF9">
        <v>0</v>
      </c>
      <c r="AG9">
        <v>0</v>
      </c>
      <c r="AH9">
        <v>0</v>
      </c>
      <c r="AI9">
        <v>0</v>
      </c>
    </row>
    <row r="10" spans="1:36" x14ac:dyDescent="0.25">
      <c r="A10">
        <v>8</v>
      </c>
      <c r="B10">
        <v>44523.114293981482</v>
      </c>
      <c r="C10">
        <v>44523.127430555556</v>
      </c>
      <c r="D10" t="s">
        <v>6</v>
      </c>
      <c r="E10" t="s">
        <v>107</v>
      </c>
      <c r="F10">
        <v>100</v>
      </c>
      <c r="G10">
        <v>1134</v>
      </c>
      <c r="H10" t="s">
        <v>19</v>
      </c>
      <c r="I10">
        <v>44523.127435833332</v>
      </c>
      <c r="J10" t="s">
        <v>108</v>
      </c>
      <c r="K10">
        <v>32.641403198242188</v>
      </c>
      <c r="L10">
        <v>-85.375503540039063</v>
      </c>
      <c r="M10" t="s">
        <v>101</v>
      </c>
      <c r="N10" t="s">
        <v>64</v>
      </c>
      <c r="O10">
        <v>30</v>
      </c>
      <c r="P10" t="s">
        <v>39</v>
      </c>
      <c r="Q10" t="s">
        <v>21</v>
      </c>
      <c r="R10" t="s">
        <v>676</v>
      </c>
      <c r="S10" t="s">
        <v>112</v>
      </c>
      <c r="T10" t="s">
        <v>676</v>
      </c>
      <c r="U10" t="s">
        <v>676</v>
      </c>
      <c r="V10" t="s">
        <v>113</v>
      </c>
      <c r="W10" t="s">
        <v>52</v>
      </c>
      <c r="X10" t="s">
        <v>114</v>
      </c>
      <c r="Y10" t="s">
        <v>41</v>
      </c>
      <c r="Z10" t="s">
        <v>115</v>
      </c>
      <c r="AA10" t="s">
        <v>116</v>
      </c>
      <c r="AB10" t="s">
        <v>117</v>
      </c>
      <c r="AC10" t="s">
        <v>109</v>
      </c>
      <c r="AD10">
        <v>1</v>
      </c>
      <c r="AE10">
        <v>0</v>
      </c>
      <c r="AF10">
        <v>0</v>
      </c>
      <c r="AG10">
        <v>0</v>
      </c>
      <c r="AH10">
        <v>0</v>
      </c>
      <c r="AI10">
        <v>0</v>
      </c>
    </row>
    <row r="11" spans="1:36" x14ac:dyDescent="0.25">
      <c r="A11">
        <v>9</v>
      </c>
      <c r="B11">
        <v>44523.29109953704</v>
      </c>
      <c r="C11">
        <v>44523.297199074077</v>
      </c>
      <c r="D11" t="s">
        <v>6</v>
      </c>
      <c r="E11" t="s">
        <v>118</v>
      </c>
      <c r="F11">
        <v>100</v>
      </c>
      <c r="G11">
        <v>527</v>
      </c>
      <c r="H11" t="s">
        <v>19</v>
      </c>
      <c r="I11">
        <v>44523.297213773149</v>
      </c>
      <c r="J11" t="s">
        <v>119</v>
      </c>
      <c r="K11">
        <v>32.54840087890625</v>
      </c>
      <c r="L11">
        <v>-85.46820068359375</v>
      </c>
      <c r="M11" t="s">
        <v>24</v>
      </c>
      <c r="N11" t="s">
        <v>64</v>
      </c>
      <c r="O11">
        <v>4</v>
      </c>
      <c r="P11" t="s">
        <v>25</v>
      </c>
      <c r="Q11" t="s">
        <v>21</v>
      </c>
      <c r="R11" t="s">
        <v>26</v>
      </c>
      <c r="S11" t="s">
        <v>21</v>
      </c>
      <c r="T11" t="s">
        <v>27</v>
      </c>
      <c r="U11" t="s">
        <v>28</v>
      </c>
      <c r="V11" t="s">
        <v>21</v>
      </c>
      <c r="W11" t="s">
        <v>52</v>
      </c>
      <c r="X11" t="s">
        <v>21</v>
      </c>
      <c r="Y11" t="s">
        <v>41</v>
      </c>
      <c r="Z11" t="s">
        <v>124</v>
      </c>
      <c r="AA11" t="s">
        <v>125</v>
      </c>
      <c r="AB11" t="s">
        <v>21</v>
      </c>
      <c r="AC11" t="s">
        <v>120</v>
      </c>
      <c r="AD11">
        <v>0</v>
      </c>
      <c r="AE11">
        <v>1</v>
      </c>
      <c r="AF11">
        <v>0</v>
      </c>
      <c r="AG11">
        <v>0</v>
      </c>
      <c r="AH11">
        <v>0</v>
      </c>
      <c r="AI11">
        <v>0</v>
      </c>
    </row>
    <row r="12" spans="1:36" x14ac:dyDescent="0.25">
      <c r="A12">
        <v>10</v>
      </c>
      <c r="B12">
        <v>44523.360659722224</v>
      </c>
      <c r="C12">
        <v>44523.392650462964</v>
      </c>
      <c r="D12" t="s">
        <v>6</v>
      </c>
      <c r="E12" t="s">
        <v>126</v>
      </c>
      <c r="F12">
        <v>100</v>
      </c>
      <c r="G12">
        <v>2764</v>
      </c>
      <c r="H12" t="s">
        <v>19</v>
      </c>
      <c r="I12">
        <v>44523.392665497682</v>
      </c>
      <c r="J12" t="s">
        <v>127</v>
      </c>
      <c r="K12">
        <v>41.9208984375</v>
      </c>
      <c r="L12">
        <v>-87.704299926757813</v>
      </c>
      <c r="M12" t="s">
        <v>133</v>
      </c>
      <c r="N12" t="s">
        <v>134</v>
      </c>
      <c r="O12">
        <v>6</v>
      </c>
      <c r="P12" t="s">
        <v>135</v>
      </c>
      <c r="Q12" t="s">
        <v>136</v>
      </c>
      <c r="R12" t="s">
        <v>50</v>
      </c>
      <c r="S12" t="s">
        <v>21</v>
      </c>
      <c r="T12" t="s">
        <v>137</v>
      </c>
      <c r="U12" t="s">
        <v>28</v>
      </c>
      <c r="V12" t="s">
        <v>21</v>
      </c>
      <c r="W12" t="s">
        <v>52</v>
      </c>
      <c r="X12" t="s">
        <v>21</v>
      </c>
      <c r="Y12" t="s">
        <v>41</v>
      </c>
      <c r="Z12" t="s">
        <v>138</v>
      </c>
      <c r="AA12" t="s">
        <v>139</v>
      </c>
      <c r="AB12" t="s">
        <v>21</v>
      </c>
      <c r="AC12" t="s">
        <v>128</v>
      </c>
      <c r="AD12">
        <v>1</v>
      </c>
      <c r="AE12">
        <v>0</v>
      </c>
      <c r="AF12">
        <v>0</v>
      </c>
      <c r="AG12">
        <v>0</v>
      </c>
      <c r="AH12">
        <v>0</v>
      </c>
      <c r="AI12">
        <v>0</v>
      </c>
    </row>
    <row r="13" spans="1:36" x14ac:dyDescent="0.25">
      <c r="A13">
        <v>11</v>
      </c>
      <c r="B13">
        <v>44523.392060185186</v>
      </c>
      <c r="C13">
        <v>44523.396539351852</v>
      </c>
      <c r="D13" t="s">
        <v>6</v>
      </c>
      <c r="E13" t="s">
        <v>140</v>
      </c>
      <c r="F13">
        <v>100</v>
      </c>
      <c r="G13">
        <v>387</v>
      </c>
      <c r="H13" t="s">
        <v>19</v>
      </c>
      <c r="I13">
        <v>44523.396549305558</v>
      </c>
      <c r="J13" t="s">
        <v>141</v>
      </c>
      <c r="K13">
        <v>61.192092895507813</v>
      </c>
      <c r="L13">
        <v>-149.89689636230469</v>
      </c>
      <c r="M13" t="s">
        <v>148</v>
      </c>
      <c r="N13" t="s">
        <v>149</v>
      </c>
      <c r="O13">
        <v>3</v>
      </c>
      <c r="P13" t="s">
        <v>39</v>
      </c>
      <c r="Q13" t="s">
        <v>21</v>
      </c>
      <c r="R13" t="s">
        <v>50</v>
      </c>
      <c r="S13" t="s">
        <v>21</v>
      </c>
      <c r="T13" t="s">
        <v>51</v>
      </c>
      <c r="U13" t="s">
        <v>28</v>
      </c>
      <c r="V13" t="s">
        <v>21</v>
      </c>
      <c r="W13" t="s">
        <v>52</v>
      </c>
      <c r="X13" t="s">
        <v>52</v>
      </c>
      <c r="Y13" t="s">
        <v>30</v>
      </c>
      <c r="Z13" t="s">
        <v>21</v>
      </c>
      <c r="AA13" t="s">
        <v>21</v>
      </c>
      <c r="AB13" t="s">
        <v>21</v>
      </c>
      <c r="AC13" t="s">
        <v>142</v>
      </c>
      <c r="AD13">
        <v>1</v>
      </c>
      <c r="AE13">
        <v>0</v>
      </c>
      <c r="AF13">
        <v>0</v>
      </c>
      <c r="AG13">
        <v>0</v>
      </c>
      <c r="AH13">
        <v>0</v>
      </c>
      <c r="AI13">
        <v>0</v>
      </c>
    </row>
    <row r="14" spans="1:36" x14ac:dyDescent="0.25">
      <c r="A14">
        <v>12</v>
      </c>
      <c r="B14">
        <v>44523.371238425927</v>
      </c>
      <c r="C14">
        <v>44523.444722222222</v>
      </c>
      <c r="D14" t="s">
        <v>6</v>
      </c>
      <c r="E14" t="s">
        <v>150</v>
      </c>
      <c r="F14">
        <v>100</v>
      </c>
      <c r="G14">
        <v>6348</v>
      </c>
      <c r="H14" t="s">
        <v>19</v>
      </c>
      <c r="I14">
        <v>44523.44472832176</v>
      </c>
      <c r="J14" t="s">
        <v>151</v>
      </c>
      <c r="K14">
        <v>32.54840087890625</v>
      </c>
      <c r="L14">
        <v>-85.46820068359375</v>
      </c>
      <c r="M14" t="s">
        <v>24</v>
      </c>
      <c r="N14" t="s">
        <v>64</v>
      </c>
      <c r="O14">
        <v>4</v>
      </c>
      <c r="P14" t="s">
        <v>25</v>
      </c>
      <c r="Q14" t="s">
        <v>21</v>
      </c>
      <c r="R14" t="s">
        <v>26</v>
      </c>
      <c r="S14" t="s">
        <v>21</v>
      </c>
      <c r="T14" t="s">
        <v>154</v>
      </c>
      <c r="U14" t="s">
        <v>155</v>
      </c>
      <c r="V14" t="s">
        <v>21</v>
      </c>
      <c r="W14" t="s">
        <v>52</v>
      </c>
      <c r="X14" t="s">
        <v>156</v>
      </c>
      <c r="Y14" t="s">
        <v>41</v>
      </c>
      <c r="Z14" t="s">
        <v>21</v>
      </c>
      <c r="AA14" t="s">
        <v>21</v>
      </c>
      <c r="AB14" t="s">
        <v>21</v>
      </c>
      <c r="AC14" t="s">
        <v>21</v>
      </c>
      <c r="AD14">
        <v>0</v>
      </c>
      <c r="AE14">
        <v>0</v>
      </c>
      <c r="AF14">
        <v>0</v>
      </c>
      <c r="AG14">
        <v>0</v>
      </c>
      <c r="AH14">
        <v>0</v>
      </c>
      <c r="AI14">
        <v>0</v>
      </c>
      <c r="AJ14">
        <v>1</v>
      </c>
    </row>
    <row r="15" spans="1:36" x14ac:dyDescent="0.25">
      <c r="A15">
        <v>13</v>
      </c>
      <c r="B15">
        <v>44523.424849537034</v>
      </c>
      <c r="C15">
        <v>44523.444780092592</v>
      </c>
      <c r="D15" t="s">
        <v>6</v>
      </c>
      <c r="E15" t="s">
        <v>157</v>
      </c>
      <c r="F15">
        <v>100</v>
      </c>
      <c r="G15">
        <v>1721</v>
      </c>
      <c r="H15" t="s">
        <v>19</v>
      </c>
      <c r="I15">
        <v>44523.444785567131</v>
      </c>
      <c r="J15" t="s">
        <v>158</v>
      </c>
      <c r="K15">
        <v>39.39239501953125</v>
      </c>
      <c r="L15">
        <v>-76.608001708984375</v>
      </c>
      <c r="M15" t="s">
        <v>163</v>
      </c>
      <c r="N15" t="s">
        <v>164</v>
      </c>
      <c r="O15">
        <v>7</v>
      </c>
      <c r="P15" t="s">
        <v>25</v>
      </c>
      <c r="Q15" t="s">
        <v>21</v>
      </c>
      <c r="R15" t="s">
        <v>50</v>
      </c>
      <c r="S15" t="s">
        <v>21</v>
      </c>
      <c r="T15" t="s">
        <v>165</v>
      </c>
      <c r="U15" t="s">
        <v>28</v>
      </c>
      <c r="V15" t="s">
        <v>21</v>
      </c>
      <c r="W15" t="s">
        <v>52</v>
      </c>
      <c r="X15" t="s">
        <v>166</v>
      </c>
      <c r="Y15" t="s">
        <v>41</v>
      </c>
      <c r="Z15" t="s">
        <v>167</v>
      </c>
      <c r="AA15" t="s">
        <v>168</v>
      </c>
      <c r="AB15" t="s">
        <v>21</v>
      </c>
      <c r="AC15" t="s">
        <v>159</v>
      </c>
      <c r="AD15">
        <v>1</v>
      </c>
      <c r="AE15">
        <v>0</v>
      </c>
      <c r="AF15">
        <v>0</v>
      </c>
      <c r="AG15">
        <v>0</v>
      </c>
      <c r="AH15">
        <v>0</v>
      </c>
      <c r="AI15">
        <v>0</v>
      </c>
    </row>
    <row r="16" spans="1:36" x14ac:dyDescent="0.25">
      <c r="A16">
        <v>14</v>
      </c>
      <c r="B16">
        <v>44523.586562500001</v>
      </c>
      <c r="C16">
        <v>44523.604814814818</v>
      </c>
      <c r="D16" t="s">
        <v>6</v>
      </c>
      <c r="E16" t="s">
        <v>169</v>
      </c>
      <c r="F16">
        <v>100</v>
      </c>
      <c r="G16">
        <v>1576</v>
      </c>
      <c r="H16" t="s">
        <v>19</v>
      </c>
      <c r="I16">
        <v>44523.604819849534</v>
      </c>
      <c r="J16" t="s">
        <v>170</v>
      </c>
      <c r="K16">
        <v>42.66259765625</v>
      </c>
      <c r="L16">
        <v>-83.183700561523438</v>
      </c>
      <c r="M16" t="s">
        <v>163</v>
      </c>
      <c r="N16" t="s">
        <v>175</v>
      </c>
      <c r="O16">
        <v>15</v>
      </c>
      <c r="P16" t="s">
        <v>176</v>
      </c>
      <c r="Q16" t="s">
        <v>21</v>
      </c>
      <c r="R16" t="s">
        <v>50</v>
      </c>
      <c r="S16" t="s">
        <v>21</v>
      </c>
      <c r="T16" t="s">
        <v>177</v>
      </c>
      <c r="U16" t="s">
        <v>28</v>
      </c>
      <c r="V16" t="s">
        <v>21</v>
      </c>
      <c r="W16" t="s">
        <v>52</v>
      </c>
      <c r="X16" t="s">
        <v>21</v>
      </c>
      <c r="Y16" t="s">
        <v>41</v>
      </c>
      <c r="Z16" t="s">
        <v>178</v>
      </c>
      <c r="AA16" t="s">
        <v>179</v>
      </c>
      <c r="AB16" t="s">
        <v>21</v>
      </c>
      <c r="AC16" t="s">
        <v>171</v>
      </c>
      <c r="AD16">
        <v>1</v>
      </c>
      <c r="AE16">
        <v>0</v>
      </c>
      <c r="AF16">
        <v>0</v>
      </c>
      <c r="AG16">
        <v>1</v>
      </c>
      <c r="AH16">
        <v>0</v>
      </c>
      <c r="AI16">
        <v>0</v>
      </c>
    </row>
    <row r="17" spans="1:36" x14ac:dyDescent="0.25">
      <c r="A17">
        <v>15</v>
      </c>
      <c r="B17">
        <v>44523.818854166668</v>
      </c>
      <c r="C17">
        <v>44523.824606481481</v>
      </c>
      <c r="D17" t="s">
        <v>6</v>
      </c>
      <c r="E17" t="s">
        <v>180</v>
      </c>
      <c r="F17">
        <v>100</v>
      </c>
      <c r="G17">
        <v>496</v>
      </c>
      <c r="H17" t="s">
        <v>19</v>
      </c>
      <c r="I17">
        <v>44523.824613090277</v>
      </c>
      <c r="J17" t="s">
        <v>181</v>
      </c>
      <c r="K17">
        <v>39.823806762695313</v>
      </c>
      <c r="L17">
        <v>-86.140701293945313</v>
      </c>
      <c r="M17" t="s">
        <v>182</v>
      </c>
      <c r="N17" t="s">
        <v>525</v>
      </c>
      <c r="O17">
        <v>2</v>
      </c>
      <c r="P17" t="s">
        <v>25</v>
      </c>
      <c r="Q17" t="s">
        <v>21</v>
      </c>
      <c r="R17" t="s">
        <v>50</v>
      </c>
      <c r="S17" t="s">
        <v>21</v>
      </c>
      <c r="T17" t="s">
        <v>40</v>
      </c>
      <c r="U17" t="s">
        <v>28</v>
      </c>
      <c r="V17" t="s">
        <v>21</v>
      </c>
      <c r="W17" t="s">
        <v>52</v>
      </c>
      <c r="X17" t="s">
        <v>21</v>
      </c>
      <c r="Y17" t="s">
        <v>53</v>
      </c>
      <c r="Z17" t="s">
        <v>183</v>
      </c>
      <c r="AA17" t="s">
        <v>184</v>
      </c>
      <c r="AB17" t="s">
        <v>21</v>
      </c>
      <c r="AC17" t="s">
        <v>21</v>
      </c>
      <c r="AD17">
        <v>0</v>
      </c>
      <c r="AE17">
        <v>0</v>
      </c>
      <c r="AF17">
        <v>0</v>
      </c>
      <c r="AG17">
        <v>0</v>
      </c>
      <c r="AH17">
        <v>0</v>
      </c>
      <c r="AI17">
        <v>0</v>
      </c>
      <c r="AJ17">
        <v>1</v>
      </c>
    </row>
    <row r="18" spans="1:36" x14ac:dyDescent="0.25">
      <c r="A18">
        <v>16</v>
      </c>
      <c r="B18">
        <v>44524.184618055559</v>
      </c>
      <c r="C18">
        <v>44524.199502314812</v>
      </c>
      <c r="D18" t="s">
        <v>6</v>
      </c>
      <c r="E18" t="s">
        <v>185</v>
      </c>
      <c r="F18">
        <v>100</v>
      </c>
      <c r="G18">
        <v>1285</v>
      </c>
      <c r="H18" t="s">
        <v>19</v>
      </c>
      <c r="I18">
        <v>44524.199505219905</v>
      </c>
      <c r="J18" t="s">
        <v>186</v>
      </c>
      <c r="K18">
        <v>35.106292724609375</v>
      </c>
      <c r="L18">
        <v>-89.941001892089844</v>
      </c>
      <c r="M18" t="s">
        <v>24</v>
      </c>
      <c r="N18" t="s">
        <v>675</v>
      </c>
      <c r="O18">
        <v>3</v>
      </c>
      <c r="P18" t="s">
        <v>25</v>
      </c>
      <c r="Q18" t="s">
        <v>21</v>
      </c>
      <c r="R18" t="s">
        <v>50</v>
      </c>
      <c r="S18" t="s">
        <v>21</v>
      </c>
      <c r="T18" t="s">
        <v>191</v>
      </c>
      <c r="U18" t="s">
        <v>28</v>
      </c>
      <c r="V18" t="s">
        <v>21</v>
      </c>
      <c r="W18" t="s">
        <v>52</v>
      </c>
      <c r="X18" t="s">
        <v>21</v>
      </c>
      <c r="Y18" t="s">
        <v>30</v>
      </c>
      <c r="Z18" t="s">
        <v>21</v>
      </c>
      <c r="AA18" t="s">
        <v>21</v>
      </c>
      <c r="AB18" t="s">
        <v>21</v>
      </c>
      <c r="AC18" t="s">
        <v>187</v>
      </c>
      <c r="AD18">
        <v>1</v>
      </c>
      <c r="AE18">
        <v>0</v>
      </c>
      <c r="AF18">
        <v>0</v>
      </c>
      <c r="AG18">
        <v>1</v>
      </c>
      <c r="AH18">
        <v>0</v>
      </c>
      <c r="AI18">
        <v>0</v>
      </c>
    </row>
    <row r="19" spans="1:36" x14ac:dyDescent="0.25">
      <c r="A19">
        <v>17</v>
      </c>
      <c r="B19">
        <v>44526.708773148152</v>
      </c>
      <c r="C19">
        <v>44526.715462962966</v>
      </c>
      <c r="D19" t="s">
        <v>6</v>
      </c>
      <c r="E19" t="s">
        <v>192</v>
      </c>
      <c r="F19">
        <v>100</v>
      </c>
      <c r="G19">
        <v>578</v>
      </c>
      <c r="H19" t="s">
        <v>19</v>
      </c>
      <c r="I19">
        <v>44526.71547628472</v>
      </c>
      <c r="J19" t="s">
        <v>193</v>
      </c>
      <c r="K19">
        <v>38.84759521484375</v>
      </c>
      <c r="L19">
        <v>-77.328102111816406</v>
      </c>
      <c r="M19" t="s">
        <v>101</v>
      </c>
      <c r="N19" t="s">
        <v>64</v>
      </c>
      <c r="O19">
        <v>2</v>
      </c>
      <c r="P19" t="s">
        <v>103</v>
      </c>
      <c r="Q19" t="s">
        <v>21</v>
      </c>
      <c r="R19" t="s">
        <v>50</v>
      </c>
      <c r="S19" t="s">
        <v>21</v>
      </c>
      <c r="T19" t="s">
        <v>199</v>
      </c>
      <c r="U19" t="s">
        <v>28</v>
      </c>
      <c r="V19" t="s">
        <v>21</v>
      </c>
      <c r="W19" t="s">
        <v>52</v>
      </c>
      <c r="X19" t="s">
        <v>21</v>
      </c>
      <c r="Y19" t="s">
        <v>53</v>
      </c>
      <c r="Z19" t="s">
        <v>200</v>
      </c>
      <c r="AA19" t="s">
        <v>201</v>
      </c>
      <c r="AB19" t="s">
        <v>202</v>
      </c>
      <c r="AC19" t="s">
        <v>194</v>
      </c>
      <c r="AD19">
        <v>1</v>
      </c>
      <c r="AE19">
        <v>0</v>
      </c>
      <c r="AF19">
        <v>0</v>
      </c>
      <c r="AG19">
        <v>0</v>
      </c>
      <c r="AH19">
        <v>0</v>
      </c>
      <c r="AI19">
        <v>0</v>
      </c>
    </row>
    <row r="20" spans="1:36" x14ac:dyDescent="0.25">
      <c r="A20">
        <v>18</v>
      </c>
      <c r="B20">
        <v>44528.905682870369</v>
      </c>
      <c r="C20">
        <v>44528.945486111108</v>
      </c>
      <c r="D20" t="s">
        <v>6</v>
      </c>
      <c r="E20" t="s">
        <v>203</v>
      </c>
      <c r="F20">
        <v>100</v>
      </c>
      <c r="G20">
        <v>3439</v>
      </c>
      <c r="H20" t="s">
        <v>19</v>
      </c>
      <c r="I20">
        <v>44528.945492939813</v>
      </c>
      <c r="J20" t="s">
        <v>204</v>
      </c>
      <c r="K20">
        <v>39.108993530273438</v>
      </c>
      <c r="L20">
        <v>-77.2489013671875</v>
      </c>
      <c r="M20" t="s">
        <v>101</v>
      </c>
      <c r="N20" t="s">
        <v>164</v>
      </c>
      <c r="O20">
        <v>10</v>
      </c>
      <c r="P20" t="s">
        <v>39</v>
      </c>
      <c r="Q20" t="s">
        <v>21</v>
      </c>
      <c r="R20" t="s">
        <v>26</v>
      </c>
      <c r="S20" t="s">
        <v>21</v>
      </c>
      <c r="T20" t="s">
        <v>40</v>
      </c>
      <c r="U20" t="s">
        <v>28</v>
      </c>
      <c r="V20" t="s">
        <v>21</v>
      </c>
      <c r="W20" t="s">
        <v>52</v>
      </c>
      <c r="X20" t="s">
        <v>209</v>
      </c>
      <c r="Y20" t="s">
        <v>53</v>
      </c>
      <c r="Z20" t="s">
        <v>210</v>
      </c>
      <c r="AA20" t="s">
        <v>211</v>
      </c>
      <c r="AB20" t="s">
        <v>212</v>
      </c>
      <c r="AC20" t="s">
        <v>205</v>
      </c>
      <c r="AD20">
        <v>1</v>
      </c>
      <c r="AE20">
        <v>1</v>
      </c>
      <c r="AF20">
        <v>0</v>
      </c>
      <c r="AG20">
        <v>0</v>
      </c>
      <c r="AH20">
        <v>0</v>
      </c>
      <c r="AI20">
        <v>0</v>
      </c>
    </row>
    <row r="21" spans="1:36" x14ac:dyDescent="0.25">
      <c r="A21">
        <v>19</v>
      </c>
      <c r="B21">
        <v>44529.395335648151</v>
      </c>
      <c r="C21">
        <v>44529.401597222219</v>
      </c>
      <c r="D21" t="s">
        <v>6</v>
      </c>
      <c r="E21" t="s">
        <v>213</v>
      </c>
      <c r="F21">
        <v>100</v>
      </c>
      <c r="G21">
        <v>540</v>
      </c>
      <c r="H21" t="s">
        <v>19</v>
      </c>
      <c r="I21">
        <v>44529.401601712962</v>
      </c>
      <c r="J21" t="s">
        <v>214</v>
      </c>
      <c r="K21">
        <v>32.37359619140625</v>
      </c>
      <c r="L21">
        <v>-86.183296203613281</v>
      </c>
      <c r="M21" t="s">
        <v>220</v>
      </c>
      <c r="N21" t="s">
        <v>64</v>
      </c>
      <c r="O21">
        <v>16</v>
      </c>
      <c r="P21" t="s">
        <v>221</v>
      </c>
      <c r="Q21" t="s">
        <v>21</v>
      </c>
      <c r="R21" t="s">
        <v>50</v>
      </c>
      <c r="S21" t="s">
        <v>21</v>
      </c>
      <c r="T21" t="s">
        <v>222</v>
      </c>
      <c r="U21" t="s">
        <v>28</v>
      </c>
      <c r="V21" t="s">
        <v>21</v>
      </c>
      <c r="W21" t="s">
        <v>52</v>
      </c>
      <c r="X21" t="s">
        <v>223</v>
      </c>
      <c r="Y21" t="s">
        <v>53</v>
      </c>
      <c r="Z21" t="s">
        <v>224</v>
      </c>
      <c r="AA21" t="s">
        <v>225</v>
      </c>
      <c r="AB21" t="s">
        <v>226</v>
      </c>
      <c r="AC21" t="s">
        <v>215</v>
      </c>
      <c r="AD21">
        <v>1</v>
      </c>
      <c r="AE21">
        <v>0</v>
      </c>
      <c r="AF21">
        <v>0</v>
      </c>
      <c r="AG21">
        <v>0</v>
      </c>
      <c r="AH21">
        <v>0</v>
      </c>
      <c r="AI21">
        <v>0</v>
      </c>
    </row>
    <row r="22" spans="1:36" x14ac:dyDescent="0.25">
      <c r="A22">
        <v>20</v>
      </c>
      <c r="B22">
        <v>44529.399791666663</v>
      </c>
      <c r="C22">
        <v>44529.410358796296</v>
      </c>
      <c r="D22" t="s">
        <v>6</v>
      </c>
      <c r="E22" t="s">
        <v>227</v>
      </c>
      <c r="F22">
        <v>100</v>
      </c>
      <c r="G22">
        <v>912</v>
      </c>
      <c r="H22" t="s">
        <v>19</v>
      </c>
      <c r="I22">
        <v>44529.410366793978</v>
      </c>
      <c r="J22" t="s">
        <v>228</v>
      </c>
      <c r="K22">
        <v>32.37359619140625</v>
      </c>
      <c r="L22">
        <v>-86.183296203613281</v>
      </c>
      <c r="M22" t="s">
        <v>233</v>
      </c>
      <c r="N22" t="s">
        <v>64</v>
      </c>
      <c r="O22">
        <v>13</v>
      </c>
      <c r="P22" t="s">
        <v>234</v>
      </c>
      <c r="Q22" t="s">
        <v>21</v>
      </c>
      <c r="R22" t="s">
        <v>50</v>
      </c>
      <c r="S22" t="s">
        <v>21</v>
      </c>
      <c r="T22" t="s">
        <v>235</v>
      </c>
      <c r="U22" t="s">
        <v>28</v>
      </c>
      <c r="V22" t="s">
        <v>21</v>
      </c>
      <c r="W22" t="s">
        <v>52</v>
      </c>
      <c r="X22" t="s">
        <v>114</v>
      </c>
      <c r="Y22" t="s">
        <v>53</v>
      </c>
      <c r="Z22" t="s">
        <v>236</v>
      </c>
      <c r="AA22" t="s">
        <v>237</v>
      </c>
      <c r="AB22" t="s">
        <v>238</v>
      </c>
      <c r="AC22" t="s">
        <v>229</v>
      </c>
      <c r="AD22">
        <v>1</v>
      </c>
      <c r="AE22">
        <v>0</v>
      </c>
      <c r="AF22">
        <v>0</v>
      </c>
      <c r="AG22">
        <v>0</v>
      </c>
      <c r="AH22">
        <v>0</v>
      </c>
      <c r="AI22">
        <v>0</v>
      </c>
    </row>
    <row r="23" spans="1:36" x14ac:dyDescent="0.25">
      <c r="A23">
        <v>21</v>
      </c>
      <c r="B23">
        <v>44529.4221875</v>
      </c>
      <c r="C23">
        <v>44529.435185185182</v>
      </c>
      <c r="D23" t="s">
        <v>6</v>
      </c>
      <c r="E23" t="s">
        <v>150</v>
      </c>
      <c r="F23">
        <v>100</v>
      </c>
      <c r="G23">
        <v>1122</v>
      </c>
      <c r="H23" t="s">
        <v>19</v>
      </c>
      <c r="I23">
        <v>44529.435195150465</v>
      </c>
      <c r="J23" t="s">
        <v>239</v>
      </c>
      <c r="K23">
        <v>32.54840087890625</v>
      </c>
      <c r="L23">
        <v>-85.46820068359375</v>
      </c>
      <c r="M23" t="s">
        <v>24</v>
      </c>
      <c r="N23" t="s">
        <v>64</v>
      </c>
      <c r="O23">
        <v>5</v>
      </c>
      <c r="P23" t="s">
        <v>39</v>
      </c>
      <c r="Q23" t="s">
        <v>21</v>
      </c>
      <c r="R23" t="s">
        <v>26</v>
      </c>
      <c r="S23" t="s">
        <v>21</v>
      </c>
      <c r="T23" t="s">
        <v>191</v>
      </c>
      <c r="U23" t="s">
        <v>244</v>
      </c>
      <c r="V23" t="s">
        <v>21</v>
      </c>
      <c r="W23" t="s">
        <v>29</v>
      </c>
      <c r="X23" t="s">
        <v>21</v>
      </c>
      <c r="Y23" t="s">
        <v>53</v>
      </c>
      <c r="Z23" t="s">
        <v>245</v>
      </c>
      <c r="AA23" t="s">
        <v>246</v>
      </c>
      <c r="AB23" t="s">
        <v>21</v>
      </c>
      <c r="AC23" t="s">
        <v>240</v>
      </c>
      <c r="AD23">
        <v>1</v>
      </c>
      <c r="AE23">
        <v>0</v>
      </c>
      <c r="AF23">
        <v>0</v>
      </c>
      <c r="AG23">
        <v>0</v>
      </c>
      <c r="AH23">
        <v>0</v>
      </c>
      <c r="AI23">
        <v>0</v>
      </c>
    </row>
    <row r="24" spans="1:36" x14ac:dyDescent="0.25">
      <c r="A24">
        <v>22</v>
      </c>
      <c r="B24">
        <v>44529.408773148149</v>
      </c>
      <c r="C24">
        <v>44529.442476851851</v>
      </c>
      <c r="D24" t="s">
        <v>6</v>
      </c>
      <c r="E24" t="s">
        <v>213</v>
      </c>
      <c r="F24">
        <v>100</v>
      </c>
      <c r="G24">
        <v>2912</v>
      </c>
      <c r="H24" t="s">
        <v>19</v>
      </c>
      <c r="I24">
        <v>44529.442489039349</v>
      </c>
      <c r="J24" t="s">
        <v>247</v>
      </c>
      <c r="K24">
        <v>32.37359619140625</v>
      </c>
      <c r="L24">
        <v>-86.183296203613281</v>
      </c>
      <c r="M24" t="s">
        <v>249</v>
      </c>
      <c r="N24" t="s">
        <v>64</v>
      </c>
      <c r="O24">
        <v>14</v>
      </c>
      <c r="P24" t="s">
        <v>250</v>
      </c>
      <c r="Q24" t="s">
        <v>21</v>
      </c>
      <c r="R24" t="s">
        <v>50</v>
      </c>
      <c r="S24" t="s">
        <v>21</v>
      </c>
      <c r="T24" t="s">
        <v>79</v>
      </c>
      <c r="U24" t="s">
        <v>28</v>
      </c>
      <c r="V24" t="s">
        <v>21</v>
      </c>
      <c r="W24" t="s">
        <v>52</v>
      </c>
      <c r="X24" t="s">
        <v>21</v>
      </c>
      <c r="Y24" t="s">
        <v>41</v>
      </c>
      <c r="Z24" t="s">
        <v>251</v>
      </c>
      <c r="AA24" t="s">
        <v>252</v>
      </c>
      <c r="AB24" t="s">
        <v>21</v>
      </c>
      <c r="AC24" t="s">
        <v>21</v>
      </c>
      <c r="AD24">
        <v>0</v>
      </c>
      <c r="AE24">
        <v>0</v>
      </c>
      <c r="AF24">
        <v>0</v>
      </c>
      <c r="AG24">
        <v>0</v>
      </c>
      <c r="AH24">
        <v>0</v>
      </c>
      <c r="AI24">
        <v>0</v>
      </c>
      <c r="AJ24">
        <v>1</v>
      </c>
    </row>
    <row r="25" spans="1:36" x14ac:dyDescent="0.25">
      <c r="A25">
        <v>23</v>
      </c>
      <c r="B25">
        <v>44529.584108796298</v>
      </c>
      <c r="C25">
        <v>44529.596145833333</v>
      </c>
      <c r="D25" t="s">
        <v>6</v>
      </c>
      <c r="E25" t="s">
        <v>253</v>
      </c>
      <c r="F25">
        <v>100</v>
      </c>
      <c r="G25">
        <v>1040</v>
      </c>
      <c r="H25" t="s">
        <v>19</v>
      </c>
      <c r="I25">
        <v>44529.596160196757</v>
      </c>
      <c r="J25" t="s">
        <v>254</v>
      </c>
      <c r="K25">
        <v>40.187301635742188</v>
      </c>
      <c r="L25">
        <v>-82.989898681640625</v>
      </c>
      <c r="M25" t="s">
        <v>89</v>
      </c>
      <c r="N25" t="s">
        <v>260</v>
      </c>
      <c r="O25">
        <v>3</v>
      </c>
      <c r="P25" t="s">
        <v>25</v>
      </c>
      <c r="Q25" t="s">
        <v>21</v>
      </c>
      <c r="R25" t="s">
        <v>26</v>
      </c>
      <c r="S25" t="s">
        <v>21</v>
      </c>
      <c r="T25" t="s">
        <v>261</v>
      </c>
      <c r="U25" t="s">
        <v>28</v>
      </c>
      <c r="V25" t="s">
        <v>21</v>
      </c>
      <c r="W25" t="s">
        <v>29</v>
      </c>
      <c r="X25" t="s">
        <v>21</v>
      </c>
      <c r="Y25" t="s">
        <v>53</v>
      </c>
      <c r="Z25" t="s">
        <v>262</v>
      </c>
      <c r="AA25" t="s">
        <v>263</v>
      </c>
      <c r="AB25" t="s">
        <v>264</v>
      </c>
      <c r="AC25" t="s">
        <v>255</v>
      </c>
      <c r="AD25">
        <v>1</v>
      </c>
      <c r="AE25">
        <v>0</v>
      </c>
      <c r="AF25">
        <v>1</v>
      </c>
      <c r="AG25">
        <v>1</v>
      </c>
      <c r="AH25">
        <v>0</v>
      </c>
      <c r="AI25">
        <v>1</v>
      </c>
    </row>
    <row r="26" spans="1:36" x14ac:dyDescent="0.25">
      <c r="A26">
        <v>24</v>
      </c>
      <c r="B26">
        <v>44531.537002314813</v>
      </c>
      <c r="C26">
        <v>44531.545937499999</v>
      </c>
      <c r="D26" t="s">
        <v>6</v>
      </c>
      <c r="E26" t="s">
        <v>277</v>
      </c>
      <c r="F26">
        <v>100</v>
      </c>
      <c r="G26">
        <v>771</v>
      </c>
      <c r="H26" t="s">
        <v>19</v>
      </c>
      <c r="I26">
        <v>44531.545944560188</v>
      </c>
      <c r="J26" t="s">
        <v>278</v>
      </c>
      <c r="K26">
        <v>35.91510009765625</v>
      </c>
      <c r="L26">
        <v>-79.097198486328125</v>
      </c>
      <c r="M26" t="s">
        <v>249</v>
      </c>
      <c r="N26" t="s">
        <v>64</v>
      </c>
      <c r="O26">
        <v>12</v>
      </c>
      <c r="P26" t="s">
        <v>221</v>
      </c>
      <c r="Q26" t="s">
        <v>21</v>
      </c>
      <c r="R26" t="s">
        <v>50</v>
      </c>
      <c r="S26" t="s">
        <v>21</v>
      </c>
      <c r="T26" t="s">
        <v>79</v>
      </c>
      <c r="U26" t="s">
        <v>28</v>
      </c>
      <c r="V26" t="s">
        <v>21</v>
      </c>
      <c r="W26" t="s">
        <v>52</v>
      </c>
      <c r="X26" t="s">
        <v>285</v>
      </c>
      <c r="Y26" t="s">
        <v>30</v>
      </c>
      <c r="Z26" t="s">
        <v>21</v>
      </c>
      <c r="AA26" t="s">
        <v>21</v>
      </c>
      <c r="AB26" t="s">
        <v>21</v>
      </c>
      <c r="AC26" t="s">
        <v>279</v>
      </c>
      <c r="AD26">
        <v>1</v>
      </c>
      <c r="AE26">
        <v>1</v>
      </c>
      <c r="AF26">
        <v>0</v>
      </c>
      <c r="AG26">
        <v>0</v>
      </c>
      <c r="AH26">
        <v>0</v>
      </c>
      <c r="AI26">
        <v>0</v>
      </c>
    </row>
    <row r="27" spans="1:36" x14ac:dyDescent="0.25">
      <c r="A27">
        <v>25</v>
      </c>
      <c r="B27">
        <v>44531.564780092594</v>
      </c>
      <c r="C27">
        <v>44531.573020833333</v>
      </c>
      <c r="D27" t="s">
        <v>6</v>
      </c>
      <c r="E27" t="s">
        <v>286</v>
      </c>
      <c r="F27">
        <v>100</v>
      </c>
      <c r="G27">
        <v>711</v>
      </c>
      <c r="H27" t="s">
        <v>19</v>
      </c>
      <c r="I27">
        <v>44531.573025405094</v>
      </c>
      <c r="J27" t="s">
        <v>287</v>
      </c>
      <c r="K27">
        <v>35.91510009765625</v>
      </c>
      <c r="L27">
        <v>-79.097198486328125</v>
      </c>
      <c r="M27" t="s">
        <v>24</v>
      </c>
      <c r="N27" t="s">
        <v>420</v>
      </c>
      <c r="O27">
        <v>46</v>
      </c>
      <c r="P27" t="s">
        <v>221</v>
      </c>
      <c r="Q27" t="s">
        <v>21</v>
      </c>
      <c r="R27" t="s">
        <v>50</v>
      </c>
      <c r="S27" t="s">
        <v>21</v>
      </c>
      <c r="T27" t="s">
        <v>292</v>
      </c>
      <c r="U27" t="s">
        <v>28</v>
      </c>
      <c r="V27" t="s">
        <v>21</v>
      </c>
      <c r="W27" t="s">
        <v>52</v>
      </c>
      <c r="X27" t="s">
        <v>293</v>
      </c>
      <c r="Y27" t="s">
        <v>41</v>
      </c>
      <c r="Z27" t="s">
        <v>294</v>
      </c>
      <c r="AA27" t="s">
        <v>295</v>
      </c>
      <c r="AB27" t="s">
        <v>296</v>
      </c>
      <c r="AC27" t="s">
        <v>288</v>
      </c>
      <c r="AD27">
        <v>1</v>
      </c>
      <c r="AE27">
        <v>0</v>
      </c>
      <c r="AF27">
        <v>0</v>
      </c>
      <c r="AG27">
        <v>0</v>
      </c>
      <c r="AH27">
        <v>0</v>
      </c>
      <c r="AI27">
        <v>0</v>
      </c>
    </row>
    <row r="28" spans="1:36" x14ac:dyDescent="0.25">
      <c r="A28">
        <v>26</v>
      </c>
      <c r="B28">
        <v>44531.578148148146</v>
      </c>
      <c r="C28">
        <v>44531.582349537035</v>
      </c>
      <c r="D28" t="s">
        <v>6</v>
      </c>
      <c r="E28" t="s">
        <v>297</v>
      </c>
      <c r="F28">
        <v>100</v>
      </c>
      <c r="G28">
        <v>363</v>
      </c>
      <c r="H28" t="s">
        <v>19</v>
      </c>
      <c r="I28">
        <v>44531.582364502312</v>
      </c>
      <c r="J28" t="s">
        <v>298</v>
      </c>
      <c r="K28">
        <v>37.008804321289063</v>
      </c>
      <c r="L28">
        <v>-121.98619842529297</v>
      </c>
      <c r="M28" t="s">
        <v>24</v>
      </c>
      <c r="N28" t="s">
        <v>494</v>
      </c>
      <c r="O28">
        <v>2</v>
      </c>
      <c r="P28" t="s">
        <v>25</v>
      </c>
      <c r="Q28" t="s">
        <v>21</v>
      </c>
      <c r="R28" t="s">
        <v>50</v>
      </c>
      <c r="S28" t="s">
        <v>21</v>
      </c>
      <c r="T28" t="s">
        <v>191</v>
      </c>
      <c r="U28" t="s">
        <v>28</v>
      </c>
      <c r="V28" t="s">
        <v>21</v>
      </c>
      <c r="W28" t="s">
        <v>52</v>
      </c>
      <c r="X28" t="s">
        <v>303</v>
      </c>
      <c r="Y28" t="s">
        <v>30</v>
      </c>
      <c r="Z28" t="s">
        <v>21</v>
      </c>
      <c r="AA28" t="s">
        <v>21</v>
      </c>
      <c r="AB28" t="s">
        <v>21</v>
      </c>
      <c r="AC28" t="s">
        <v>299</v>
      </c>
      <c r="AD28">
        <v>0</v>
      </c>
      <c r="AE28">
        <v>1</v>
      </c>
      <c r="AF28">
        <v>0</v>
      </c>
      <c r="AG28">
        <v>0</v>
      </c>
      <c r="AH28">
        <v>0</v>
      </c>
      <c r="AI28">
        <v>0</v>
      </c>
    </row>
    <row r="29" spans="1:36" x14ac:dyDescent="0.25">
      <c r="A29">
        <v>27</v>
      </c>
      <c r="B29">
        <v>44531.574062500003</v>
      </c>
      <c r="C29">
        <v>44531.58284722222</v>
      </c>
      <c r="D29" t="s">
        <v>6</v>
      </c>
      <c r="E29" t="s">
        <v>304</v>
      </c>
      <c r="F29">
        <v>100</v>
      </c>
      <c r="G29">
        <v>758</v>
      </c>
      <c r="H29" t="s">
        <v>19</v>
      </c>
      <c r="I29">
        <v>44531.582852013889</v>
      </c>
      <c r="J29" t="s">
        <v>305</v>
      </c>
      <c r="K29">
        <v>40.426803588867188</v>
      </c>
      <c r="L29">
        <v>-79.893501281738281</v>
      </c>
      <c r="M29" t="s">
        <v>24</v>
      </c>
      <c r="N29" t="s">
        <v>366</v>
      </c>
      <c r="O29">
        <v>2</v>
      </c>
      <c r="P29" t="s">
        <v>250</v>
      </c>
      <c r="Q29" t="s">
        <v>21</v>
      </c>
      <c r="R29" t="s">
        <v>50</v>
      </c>
      <c r="S29" t="s">
        <v>21</v>
      </c>
      <c r="T29" t="s">
        <v>310</v>
      </c>
      <c r="U29" t="s">
        <v>28</v>
      </c>
      <c r="V29" t="s">
        <v>21</v>
      </c>
      <c r="W29" t="s">
        <v>52</v>
      </c>
      <c r="X29" t="s">
        <v>311</v>
      </c>
      <c r="Y29" t="s">
        <v>41</v>
      </c>
      <c r="Z29" t="s">
        <v>312</v>
      </c>
      <c r="AA29" t="s">
        <v>313</v>
      </c>
      <c r="AB29" t="s">
        <v>314</v>
      </c>
      <c r="AC29" t="s">
        <v>306</v>
      </c>
      <c r="AD29">
        <v>1</v>
      </c>
      <c r="AE29">
        <v>0</v>
      </c>
      <c r="AF29">
        <v>0</v>
      </c>
      <c r="AG29">
        <v>0</v>
      </c>
      <c r="AH29">
        <v>0</v>
      </c>
      <c r="AI29">
        <v>0</v>
      </c>
    </row>
    <row r="30" spans="1:36" x14ac:dyDescent="0.25">
      <c r="A30">
        <v>28</v>
      </c>
      <c r="B30">
        <v>44531.577511574076</v>
      </c>
      <c r="C30">
        <v>44531.585428240738</v>
      </c>
      <c r="D30" t="s">
        <v>6</v>
      </c>
      <c r="E30" t="s">
        <v>315</v>
      </c>
      <c r="F30">
        <v>100</v>
      </c>
      <c r="G30">
        <v>684</v>
      </c>
      <c r="H30" t="s">
        <v>19</v>
      </c>
      <c r="I30">
        <v>44531.585440532406</v>
      </c>
      <c r="J30" t="s">
        <v>316</v>
      </c>
      <c r="K30">
        <v>35.996795654296875</v>
      </c>
      <c r="L30">
        <v>-78.895500183105469</v>
      </c>
      <c r="M30" t="s">
        <v>101</v>
      </c>
      <c r="N30" t="s">
        <v>420</v>
      </c>
      <c r="O30">
        <v>2</v>
      </c>
      <c r="P30" t="s">
        <v>39</v>
      </c>
      <c r="Q30" t="s">
        <v>21</v>
      </c>
      <c r="R30" t="s">
        <v>26</v>
      </c>
      <c r="S30" t="s">
        <v>21</v>
      </c>
      <c r="T30" t="s">
        <v>321</v>
      </c>
      <c r="U30" t="s">
        <v>28</v>
      </c>
      <c r="V30" t="s">
        <v>21</v>
      </c>
      <c r="W30" t="s">
        <v>52</v>
      </c>
      <c r="X30" t="s">
        <v>21</v>
      </c>
      <c r="Y30" t="s">
        <v>41</v>
      </c>
      <c r="Z30" t="s">
        <v>322</v>
      </c>
      <c r="AA30" t="s">
        <v>323</v>
      </c>
      <c r="AB30" t="s">
        <v>324</v>
      </c>
      <c r="AC30" t="s">
        <v>317</v>
      </c>
      <c r="AD30">
        <v>1</v>
      </c>
      <c r="AE30">
        <v>1</v>
      </c>
      <c r="AF30">
        <v>0</v>
      </c>
      <c r="AG30">
        <v>0</v>
      </c>
      <c r="AH30">
        <v>0</v>
      </c>
      <c r="AI30">
        <v>1</v>
      </c>
    </row>
    <row r="31" spans="1:36" x14ac:dyDescent="0.25">
      <c r="A31">
        <v>29</v>
      </c>
      <c r="B31">
        <v>44531.581875000003</v>
      </c>
      <c r="C31">
        <v>44531.587962962964</v>
      </c>
      <c r="D31" t="s">
        <v>6</v>
      </c>
      <c r="E31" t="s">
        <v>325</v>
      </c>
      <c r="F31">
        <v>100</v>
      </c>
      <c r="G31">
        <v>525</v>
      </c>
      <c r="H31" t="s">
        <v>19</v>
      </c>
      <c r="I31">
        <v>44531.587971018518</v>
      </c>
      <c r="J31" t="s">
        <v>326</v>
      </c>
      <c r="K31">
        <v>41.7821044921875</v>
      </c>
      <c r="L31">
        <v>-87.604598999023438</v>
      </c>
      <c r="M31" t="s">
        <v>24</v>
      </c>
      <c r="N31" t="s">
        <v>134</v>
      </c>
      <c r="O31">
        <v>12</v>
      </c>
      <c r="P31" t="s">
        <v>221</v>
      </c>
      <c r="Q31" t="s">
        <v>21</v>
      </c>
      <c r="R31" t="s">
        <v>26</v>
      </c>
      <c r="S31" t="s">
        <v>21</v>
      </c>
      <c r="T31" t="s">
        <v>51</v>
      </c>
      <c r="U31" t="s">
        <v>28</v>
      </c>
      <c r="V31" t="s">
        <v>21</v>
      </c>
      <c r="W31" t="s">
        <v>52</v>
      </c>
      <c r="X31" t="s">
        <v>333</v>
      </c>
      <c r="Y31" t="s">
        <v>41</v>
      </c>
      <c r="Z31" t="s">
        <v>21</v>
      </c>
      <c r="AA31" t="s">
        <v>21</v>
      </c>
      <c r="AB31" t="s">
        <v>21</v>
      </c>
      <c r="AC31" t="s">
        <v>327</v>
      </c>
      <c r="AD31">
        <v>1</v>
      </c>
      <c r="AE31">
        <v>1</v>
      </c>
      <c r="AF31">
        <v>0</v>
      </c>
      <c r="AG31">
        <v>0</v>
      </c>
      <c r="AH31">
        <v>0</v>
      </c>
      <c r="AI31">
        <v>0</v>
      </c>
    </row>
    <row r="32" spans="1:36" x14ac:dyDescent="0.25">
      <c r="A32">
        <v>30</v>
      </c>
      <c r="B32">
        <v>44531.589467592596</v>
      </c>
      <c r="C32">
        <v>44531.594756944447</v>
      </c>
      <c r="D32" t="s">
        <v>6</v>
      </c>
      <c r="E32" t="s">
        <v>334</v>
      </c>
      <c r="F32">
        <v>100</v>
      </c>
      <c r="G32">
        <v>457</v>
      </c>
      <c r="H32" t="s">
        <v>19</v>
      </c>
      <c r="I32">
        <v>44531.594770752316</v>
      </c>
      <c r="J32" t="s">
        <v>335</v>
      </c>
      <c r="K32">
        <v>29.647506713867188</v>
      </c>
      <c r="L32">
        <v>-82.403999328613281</v>
      </c>
      <c r="M32" t="s">
        <v>24</v>
      </c>
      <c r="N32" t="s">
        <v>341</v>
      </c>
      <c r="O32">
        <v>40</v>
      </c>
      <c r="P32" t="s">
        <v>221</v>
      </c>
      <c r="Q32" t="s">
        <v>21</v>
      </c>
      <c r="R32" t="s">
        <v>26</v>
      </c>
      <c r="S32" t="s">
        <v>21</v>
      </c>
      <c r="T32" t="s">
        <v>342</v>
      </c>
      <c r="U32" t="s">
        <v>28</v>
      </c>
      <c r="V32" t="s">
        <v>21</v>
      </c>
      <c r="W32" t="s">
        <v>29</v>
      </c>
      <c r="X32" t="s">
        <v>21</v>
      </c>
      <c r="Y32" t="s">
        <v>30</v>
      </c>
      <c r="Z32" t="s">
        <v>21</v>
      </c>
      <c r="AA32" t="s">
        <v>21</v>
      </c>
      <c r="AB32" t="s">
        <v>21</v>
      </c>
      <c r="AC32" t="s">
        <v>336</v>
      </c>
      <c r="AD32">
        <v>0</v>
      </c>
      <c r="AE32">
        <v>1</v>
      </c>
      <c r="AF32">
        <v>0</v>
      </c>
      <c r="AG32">
        <v>0</v>
      </c>
      <c r="AH32">
        <v>0</v>
      </c>
      <c r="AI32">
        <v>0</v>
      </c>
    </row>
    <row r="33" spans="1:35" x14ac:dyDescent="0.25">
      <c r="A33">
        <v>31</v>
      </c>
      <c r="B33">
        <v>44531.587592592594</v>
      </c>
      <c r="C33">
        <v>44531.595312500001</v>
      </c>
      <c r="D33" t="s">
        <v>6</v>
      </c>
      <c r="E33" t="s">
        <v>343</v>
      </c>
      <c r="F33">
        <v>100</v>
      </c>
      <c r="G33">
        <v>667</v>
      </c>
      <c r="H33" t="s">
        <v>19</v>
      </c>
      <c r="I33">
        <v>44531.595326388888</v>
      </c>
      <c r="J33" t="s">
        <v>344</v>
      </c>
      <c r="K33">
        <v>34.428207397460938</v>
      </c>
      <c r="L33">
        <v>-119.68740081787109</v>
      </c>
      <c r="M33" t="s">
        <v>24</v>
      </c>
      <c r="N33" t="s">
        <v>494</v>
      </c>
      <c r="O33">
        <v>18</v>
      </c>
      <c r="P33" t="s">
        <v>221</v>
      </c>
      <c r="Q33" t="s">
        <v>21</v>
      </c>
      <c r="R33" t="s">
        <v>26</v>
      </c>
      <c r="S33" t="s">
        <v>21</v>
      </c>
      <c r="T33" t="s">
        <v>191</v>
      </c>
      <c r="U33" t="s">
        <v>28</v>
      </c>
      <c r="V33" t="s">
        <v>21</v>
      </c>
      <c r="W33" t="s">
        <v>29</v>
      </c>
      <c r="X33" t="s">
        <v>21</v>
      </c>
      <c r="Y33" t="s">
        <v>30</v>
      </c>
      <c r="Z33" t="s">
        <v>21</v>
      </c>
      <c r="AA33" t="s">
        <v>21</v>
      </c>
      <c r="AB33" t="s">
        <v>21</v>
      </c>
      <c r="AC33" t="s">
        <v>345</v>
      </c>
      <c r="AD33">
        <v>0</v>
      </c>
      <c r="AE33">
        <v>1</v>
      </c>
      <c r="AF33">
        <v>0</v>
      </c>
      <c r="AG33">
        <v>0</v>
      </c>
      <c r="AH33">
        <v>0</v>
      </c>
      <c r="AI33">
        <v>0</v>
      </c>
    </row>
    <row r="34" spans="1:35" x14ac:dyDescent="0.25">
      <c r="A34">
        <v>32</v>
      </c>
      <c r="B34">
        <v>44531.580127314817</v>
      </c>
      <c r="C34">
        <v>44531.59778935185</v>
      </c>
      <c r="D34" t="s">
        <v>6</v>
      </c>
      <c r="E34" t="s">
        <v>349</v>
      </c>
      <c r="F34">
        <v>100</v>
      </c>
      <c r="G34">
        <v>1526</v>
      </c>
      <c r="H34" t="s">
        <v>19</v>
      </c>
      <c r="I34">
        <v>44531.597798773146</v>
      </c>
      <c r="J34" t="s">
        <v>350</v>
      </c>
      <c r="K34">
        <v>40.012802124023438</v>
      </c>
      <c r="L34">
        <v>-105.27590179443359</v>
      </c>
      <c r="M34" t="s">
        <v>24</v>
      </c>
      <c r="N34" t="s">
        <v>610</v>
      </c>
      <c r="O34">
        <v>38</v>
      </c>
      <c r="P34" t="s">
        <v>221</v>
      </c>
      <c r="Q34" t="s">
        <v>21</v>
      </c>
      <c r="R34" t="s">
        <v>26</v>
      </c>
      <c r="S34" t="s">
        <v>21</v>
      </c>
      <c r="T34" t="s">
        <v>355</v>
      </c>
      <c r="U34" t="s">
        <v>28</v>
      </c>
      <c r="V34" t="s">
        <v>21</v>
      </c>
      <c r="W34" t="s">
        <v>29</v>
      </c>
      <c r="X34" t="s">
        <v>356</v>
      </c>
      <c r="Y34" t="s">
        <v>41</v>
      </c>
      <c r="Z34" t="s">
        <v>357</v>
      </c>
      <c r="AA34" t="s">
        <v>358</v>
      </c>
      <c r="AB34" t="s">
        <v>359</v>
      </c>
      <c r="AC34" t="s">
        <v>351</v>
      </c>
      <c r="AD34">
        <v>1</v>
      </c>
      <c r="AE34">
        <v>0</v>
      </c>
      <c r="AF34">
        <v>0</v>
      </c>
      <c r="AG34">
        <v>0</v>
      </c>
      <c r="AH34">
        <v>0</v>
      </c>
      <c r="AI34">
        <v>0</v>
      </c>
    </row>
    <row r="35" spans="1:35" x14ac:dyDescent="0.25">
      <c r="A35">
        <v>33</v>
      </c>
      <c r="B35">
        <v>44531.592789351853</v>
      </c>
      <c r="C35">
        <v>44531.606886574074</v>
      </c>
      <c r="D35" t="s">
        <v>6</v>
      </c>
      <c r="E35" t="s">
        <v>360</v>
      </c>
      <c r="F35">
        <v>100</v>
      </c>
      <c r="G35">
        <v>1218</v>
      </c>
      <c r="H35" t="s">
        <v>19</v>
      </c>
      <c r="I35">
        <v>44531.606896111109</v>
      </c>
      <c r="J35" t="s">
        <v>361</v>
      </c>
      <c r="K35">
        <v>40.472503662109375</v>
      </c>
      <c r="L35">
        <v>-79.910896301269531</v>
      </c>
      <c r="M35" t="s">
        <v>24</v>
      </c>
      <c r="N35" t="s">
        <v>366</v>
      </c>
      <c r="O35">
        <v>26</v>
      </c>
      <c r="P35" t="s">
        <v>39</v>
      </c>
      <c r="Q35" t="s">
        <v>21</v>
      </c>
      <c r="R35" t="s">
        <v>50</v>
      </c>
      <c r="S35" t="s">
        <v>21</v>
      </c>
      <c r="T35" t="s">
        <v>367</v>
      </c>
      <c r="U35" t="s">
        <v>244</v>
      </c>
      <c r="V35" t="s">
        <v>21</v>
      </c>
      <c r="W35" t="s">
        <v>52</v>
      </c>
      <c r="X35" t="s">
        <v>21</v>
      </c>
      <c r="Y35" t="s">
        <v>41</v>
      </c>
      <c r="Z35" t="s">
        <v>368</v>
      </c>
      <c r="AA35" t="s">
        <v>369</v>
      </c>
      <c r="AB35" t="s">
        <v>370</v>
      </c>
      <c r="AC35" t="s">
        <v>362</v>
      </c>
      <c r="AD35">
        <v>1</v>
      </c>
      <c r="AE35">
        <v>0</v>
      </c>
      <c r="AF35">
        <v>0</v>
      </c>
      <c r="AG35">
        <v>0</v>
      </c>
      <c r="AH35">
        <v>0</v>
      </c>
      <c r="AI35">
        <v>0</v>
      </c>
    </row>
    <row r="36" spans="1:35" x14ac:dyDescent="0.25">
      <c r="A36">
        <v>34</v>
      </c>
      <c r="B36">
        <v>44531.604166666664</v>
      </c>
      <c r="C36">
        <v>44531.616307870368</v>
      </c>
      <c r="D36" t="s">
        <v>6</v>
      </c>
      <c r="E36" t="s">
        <v>371</v>
      </c>
      <c r="F36">
        <v>100</v>
      </c>
      <c r="G36">
        <v>1049</v>
      </c>
      <c r="H36" t="s">
        <v>19</v>
      </c>
      <c r="I36">
        <v>44531.616318379631</v>
      </c>
      <c r="J36" t="s">
        <v>372</v>
      </c>
      <c r="K36">
        <v>30.656692504882813</v>
      </c>
      <c r="L36">
        <v>-96.333503723144531</v>
      </c>
      <c r="M36" t="s">
        <v>24</v>
      </c>
      <c r="N36" t="s">
        <v>377</v>
      </c>
      <c r="O36">
        <v>41</v>
      </c>
      <c r="P36" t="s">
        <v>221</v>
      </c>
      <c r="Q36" t="s">
        <v>21</v>
      </c>
      <c r="R36" t="s">
        <v>378</v>
      </c>
      <c r="S36" t="s">
        <v>21</v>
      </c>
      <c r="T36" t="s">
        <v>379</v>
      </c>
      <c r="U36" t="s">
        <v>28</v>
      </c>
      <c r="V36" t="s">
        <v>21</v>
      </c>
      <c r="W36" t="s">
        <v>52</v>
      </c>
      <c r="X36" t="s">
        <v>380</v>
      </c>
      <c r="Y36" t="s">
        <v>30</v>
      </c>
      <c r="Z36" t="s">
        <v>21</v>
      </c>
      <c r="AA36" t="s">
        <v>21</v>
      </c>
      <c r="AB36" t="s">
        <v>21</v>
      </c>
      <c r="AC36" t="s">
        <v>373</v>
      </c>
      <c r="AD36">
        <v>1</v>
      </c>
      <c r="AE36">
        <v>0</v>
      </c>
      <c r="AF36">
        <v>0</v>
      </c>
      <c r="AG36">
        <v>0</v>
      </c>
      <c r="AH36">
        <v>0</v>
      </c>
      <c r="AI36">
        <v>1</v>
      </c>
    </row>
    <row r="37" spans="1:35" x14ac:dyDescent="0.25">
      <c r="A37">
        <v>35</v>
      </c>
      <c r="B37">
        <v>44531.569305555553</v>
      </c>
      <c r="C37">
        <v>44531.618657407409</v>
      </c>
      <c r="D37" t="s">
        <v>6</v>
      </c>
      <c r="E37" t="s">
        <v>381</v>
      </c>
      <c r="F37">
        <v>100</v>
      </c>
      <c r="G37">
        <v>4264</v>
      </c>
      <c r="H37" t="s">
        <v>19</v>
      </c>
      <c r="I37">
        <v>44531.618670856478</v>
      </c>
      <c r="J37" t="s">
        <v>382</v>
      </c>
      <c r="K37">
        <v>33.757400512695313</v>
      </c>
      <c r="L37">
        <v>-84.423599243164063</v>
      </c>
      <c r="M37" t="s">
        <v>387</v>
      </c>
      <c r="N37" t="s">
        <v>388</v>
      </c>
      <c r="O37">
        <v>30</v>
      </c>
      <c r="P37" t="s">
        <v>389</v>
      </c>
      <c r="Q37" t="s">
        <v>21</v>
      </c>
      <c r="R37" t="s">
        <v>26</v>
      </c>
      <c r="S37" t="s">
        <v>21</v>
      </c>
      <c r="T37" t="s">
        <v>51</v>
      </c>
      <c r="U37" t="s">
        <v>28</v>
      </c>
      <c r="V37" t="s">
        <v>21</v>
      </c>
      <c r="W37" t="s">
        <v>29</v>
      </c>
      <c r="X37" t="s">
        <v>21</v>
      </c>
      <c r="Y37" t="s">
        <v>53</v>
      </c>
      <c r="Z37" t="s">
        <v>390</v>
      </c>
      <c r="AA37" t="s">
        <v>391</v>
      </c>
      <c r="AB37" t="s">
        <v>392</v>
      </c>
      <c r="AC37" t="s">
        <v>383</v>
      </c>
      <c r="AD37">
        <v>1</v>
      </c>
      <c r="AE37">
        <v>0</v>
      </c>
      <c r="AF37">
        <v>0</v>
      </c>
      <c r="AG37">
        <v>1</v>
      </c>
      <c r="AH37">
        <v>0</v>
      </c>
      <c r="AI37">
        <v>0</v>
      </c>
    </row>
    <row r="38" spans="1:35" x14ac:dyDescent="0.25">
      <c r="A38">
        <v>36</v>
      </c>
      <c r="B38">
        <v>44531.613229166665</v>
      </c>
      <c r="C38">
        <v>44531.620300925926</v>
      </c>
      <c r="D38" t="s">
        <v>6</v>
      </c>
      <c r="E38" t="s">
        <v>393</v>
      </c>
      <c r="F38">
        <v>100</v>
      </c>
      <c r="G38">
        <v>611</v>
      </c>
      <c r="H38" t="s">
        <v>19</v>
      </c>
      <c r="I38">
        <v>44531.620307604164</v>
      </c>
      <c r="J38" t="s">
        <v>394</v>
      </c>
      <c r="K38">
        <v>42.356201171875</v>
      </c>
      <c r="L38">
        <v>-71.063102722167969</v>
      </c>
      <c r="M38" t="s">
        <v>24</v>
      </c>
      <c r="N38" t="s">
        <v>1210</v>
      </c>
      <c r="O38">
        <v>7</v>
      </c>
      <c r="P38" t="s">
        <v>25</v>
      </c>
      <c r="Q38" t="s">
        <v>21</v>
      </c>
      <c r="R38" t="s">
        <v>50</v>
      </c>
      <c r="S38" t="s">
        <v>21</v>
      </c>
      <c r="T38" t="s">
        <v>40</v>
      </c>
      <c r="U38" t="s">
        <v>28</v>
      </c>
      <c r="V38" t="s">
        <v>21</v>
      </c>
      <c r="W38" t="s">
        <v>52</v>
      </c>
      <c r="X38" t="s">
        <v>21</v>
      </c>
      <c r="Y38" t="s">
        <v>30</v>
      </c>
      <c r="Z38" t="s">
        <v>21</v>
      </c>
      <c r="AA38" t="s">
        <v>21</v>
      </c>
      <c r="AB38" t="s">
        <v>21</v>
      </c>
      <c r="AC38" t="s">
        <v>395</v>
      </c>
      <c r="AD38">
        <v>1</v>
      </c>
      <c r="AE38">
        <v>0</v>
      </c>
      <c r="AF38">
        <v>0</v>
      </c>
      <c r="AG38">
        <v>0</v>
      </c>
      <c r="AH38">
        <v>0</v>
      </c>
      <c r="AI38">
        <v>0</v>
      </c>
    </row>
    <row r="39" spans="1:35" x14ac:dyDescent="0.25">
      <c r="A39">
        <v>37</v>
      </c>
      <c r="B39">
        <v>44531.582418981481</v>
      </c>
      <c r="C39">
        <v>44531.623124999998</v>
      </c>
      <c r="D39" t="s">
        <v>6</v>
      </c>
      <c r="E39" t="s">
        <v>401</v>
      </c>
      <c r="F39">
        <v>100</v>
      </c>
      <c r="G39">
        <v>3517</v>
      </c>
      <c r="H39" t="s">
        <v>19</v>
      </c>
      <c r="I39">
        <v>44531.623132604167</v>
      </c>
      <c r="J39" t="s">
        <v>402</v>
      </c>
      <c r="K39">
        <v>32.96099853515625</v>
      </c>
      <c r="L39">
        <v>-96.984100341796875</v>
      </c>
      <c r="M39" t="s">
        <v>408</v>
      </c>
      <c r="N39" t="s">
        <v>377</v>
      </c>
      <c r="O39">
        <v>22</v>
      </c>
      <c r="P39" t="s">
        <v>176</v>
      </c>
      <c r="Q39" t="s">
        <v>21</v>
      </c>
      <c r="R39" t="s">
        <v>50</v>
      </c>
      <c r="S39" t="s">
        <v>21</v>
      </c>
      <c r="T39" t="s">
        <v>409</v>
      </c>
      <c r="U39" t="s">
        <v>28</v>
      </c>
      <c r="V39" t="s">
        <v>21</v>
      </c>
      <c r="W39" t="s">
        <v>52</v>
      </c>
      <c r="X39" t="s">
        <v>410</v>
      </c>
      <c r="Y39" t="s">
        <v>53</v>
      </c>
      <c r="Z39" t="s">
        <v>411</v>
      </c>
      <c r="AA39" t="s">
        <v>412</v>
      </c>
      <c r="AB39" t="s">
        <v>413</v>
      </c>
      <c r="AC39" t="s">
        <v>403</v>
      </c>
      <c r="AD39">
        <v>1</v>
      </c>
      <c r="AE39">
        <v>0</v>
      </c>
      <c r="AF39">
        <v>0</v>
      </c>
      <c r="AG39">
        <v>0</v>
      </c>
      <c r="AH39">
        <v>0</v>
      </c>
      <c r="AI39">
        <v>0</v>
      </c>
    </row>
    <row r="40" spans="1:35" x14ac:dyDescent="0.25">
      <c r="A40">
        <v>38</v>
      </c>
      <c r="B40">
        <v>44531.613715277781</v>
      </c>
      <c r="C40">
        <v>44531.623900462961</v>
      </c>
      <c r="D40" t="s">
        <v>6</v>
      </c>
      <c r="E40" t="s">
        <v>414</v>
      </c>
      <c r="F40">
        <v>100</v>
      </c>
      <c r="G40">
        <v>879</v>
      </c>
      <c r="H40" t="s">
        <v>19</v>
      </c>
      <c r="I40">
        <v>44531.623907199071</v>
      </c>
      <c r="J40" t="s">
        <v>415</v>
      </c>
      <c r="K40">
        <v>35.915298461914063</v>
      </c>
      <c r="L40">
        <v>-79.038597106933594</v>
      </c>
      <c r="M40" t="s">
        <v>24</v>
      </c>
      <c r="O40">
        <v>2</v>
      </c>
      <c r="P40" t="s">
        <v>250</v>
      </c>
      <c r="Q40" t="s">
        <v>21</v>
      </c>
      <c r="R40" t="s">
        <v>50</v>
      </c>
      <c r="S40" t="s">
        <v>21</v>
      </c>
      <c r="T40" t="s">
        <v>191</v>
      </c>
      <c r="U40" t="s">
        <v>28</v>
      </c>
      <c r="V40" t="s">
        <v>21</v>
      </c>
      <c r="W40" t="s">
        <v>52</v>
      </c>
      <c r="X40" t="s">
        <v>21</v>
      </c>
      <c r="Y40" t="s">
        <v>41</v>
      </c>
      <c r="Z40" t="s">
        <v>421</v>
      </c>
      <c r="AA40" t="s">
        <v>422</v>
      </c>
      <c r="AB40" t="s">
        <v>21</v>
      </c>
      <c r="AC40" t="s">
        <v>416</v>
      </c>
      <c r="AD40">
        <v>1</v>
      </c>
      <c r="AE40">
        <v>1</v>
      </c>
      <c r="AF40">
        <v>1</v>
      </c>
      <c r="AG40">
        <v>0</v>
      </c>
      <c r="AH40">
        <v>0</v>
      </c>
      <c r="AI40">
        <v>0</v>
      </c>
    </row>
    <row r="41" spans="1:35" x14ac:dyDescent="0.25">
      <c r="A41">
        <v>39</v>
      </c>
      <c r="B41">
        <v>44531.606759259259</v>
      </c>
      <c r="C41">
        <v>44531.626226851855</v>
      </c>
      <c r="D41" t="s">
        <v>6</v>
      </c>
      <c r="E41" t="s">
        <v>423</v>
      </c>
      <c r="F41">
        <v>100</v>
      </c>
      <c r="G41">
        <v>1682</v>
      </c>
      <c r="H41" t="s">
        <v>19</v>
      </c>
      <c r="I41">
        <v>44531.626231215276</v>
      </c>
      <c r="J41" t="s">
        <v>424</v>
      </c>
      <c r="K41">
        <v>37.38250732421875</v>
      </c>
      <c r="L41">
        <v>-79.218101501464844</v>
      </c>
      <c r="M41" t="s">
        <v>89</v>
      </c>
      <c r="N41" t="s">
        <v>1211</v>
      </c>
      <c r="O41">
        <v>12</v>
      </c>
      <c r="P41" t="s">
        <v>250</v>
      </c>
      <c r="Q41" t="s">
        <v>21</v>
      </c>
      <c r="R41" t="s">
        <v>50</v>
      </c>
      <c r="S41" t="s">
        <v>21</v>
      </c>
      <c r="T41" t="s">
        <v>51</v>
      </c>
      <c r="U41" t="s">
        <v>28</v>
      </c>
      <c r="V41" t="s">
        <v>21</v>
      </c>
      <c r="W41" t="s">
        <v>52</v>
      </c>
      <c r="X41" t="s">
        <v>114</v>
      </c>
      <c r="Y41" t="s">
        <v>53</v>
      </c>
      <c r="Z41" t="s">
        <v>429</v>
      </c>
      <c r="AA41" t="s">
        <v>430</v>
      </c>
      <c r="AB41" t="s">
        <v>21</v>
      </c>
      <c r="AC41" t="s">
        <v>425</v>
      </c>
      <c r="AD41">
        <v>1</v>
      </c>
      <c r="AE41">
        <v>0</v>
      </c>
      <c r="AF41">
        <v>0</v>
      </c>
      <c r="AG41">
        <v>0</v>
      </c>
      <c r="AH41">
        <v>0</v>
      </c>
      <c r="AI41">
        <v>0</v>
      </c>
    </row>
    <row r="42" spans="1:35" x14ac:dyDescent="0.25">
      <c r="A42">
        <v>40</v>
      </c>
      <c r="B42">
        <v>44531.61546296296</v>
      </c>
      <c r="C42">
        <v>44531.632048611114</v>
      </c>
      <c r="D42" t="s">
        <v>6</v>
      </c>
      <c r="E42" t="s">
        <v>431</v>
      </c>
      <c r="F42">
        <v>100</v>
      </c>
      <c r="G42">
        <v>1432</v>
      </c>
      <c r="H42" t="s">
        <v>19</v>
      </c>
      <c r="I42">
        <v>44531.632056620372</v>
      </c>
      <c r="J42" t="s">
        <v>432</v>
      </c>
      <c r="K42">
        <v>42.346405029296875</v>
      </c>
      <c r="L42">
        <v>-71.097503662109375</v>
      </c>
      <c r="M42" t="s">
        <v>437</v>
      </c>
      <c r="N42" t="s">
        <v>651</v>
      </c>
      <c r="O42">
        <v>13</v>
      </c>
      <c r="P42" t="s">
        <v>389</v>
      </c>
      <c r="Q42" t="s">
        <v>21</v>
      </c>
      <c r="R42" t="s">
        <v>50</v>
      </c>
      <c r="S42" t="s">
        <v>21</v>
      </c>
      <c r="T42" t="s">
        <v>438</v>
      </c>
      <c r="U42" t="s">
        <v>28</v>
      </c>
      <c r="V42" t="s">
        <v>21</v>
      </c>
      <c r="W42" t="s">
        <v>52</v>
      </c>
      <c r="X42" t="s">
        <v>439</v>
      </c>
      <c r="Y42" t="s">
        <v>41</v>
      </c>
      <c r="Z42" t="s">
        <v>440</v>
      </c>
      <c r="AA42" t="s">
        <v>441</v>
      </c>
      <c r="AB42" t="s">
        <v>442</v>
      </c>
      <c r="AC42" t="s">
        <v>433</v>
      </c>
      <c r="AD42">
        <v>0</v>
      </c>
      <c r="AE42">
        <v>1</v>
      </c>
      <c r="AF42">
        <v>0</v>
      </c>
      <c r="AG42">
        <v>0</v>
      </c>
      <c r="AH42">
        <v>0</v>
      </c>
      <c r="AI42">
        <v>1</v>
      </c>
    </row>
    <row r="43" spans="1:35" x14ac:dyDescent="0.25">
      <c r="A43">
        <v>41</v>
      </c>
      <c r="B43">
        <v>44531.621261574073</v>
      </c>
      <c r="C43">
        <v>44531.635150462964</v>
      </c>
      <c r="D43" t="s">
        <v>6</v>
      </c>
      <c r="E43" t="s">
        <v>443</v>
      </c>
      <c r="F43">
        <v>100</v>
      </c>
      <c r="G43">
        <v>1199</v>
      </c>
      <c r="H43" t="s">
        <v>19</v>
      </c>
      <c r="I43">
        <v>44531.63515962963</v>
      </c>
      <c r="J43" t="s">
        <v>444</v>
      </c>
      <c r="K43">
        <v>37.84869384765625</v>
      </c>
      <c r="L43">
        <v>-122.22090148925781</v>
      </c>
      <c r="M43" t="s">
        <v>408</v>
      </c>
      <c r="N43" t="s">
        <v>494</v>
      </c>
      <c r="O43">
        <v>32</v>
      </c>
      <c r="P43" t="s">
        <v>221</v>
      </c>
      <c r="Q43" t="s">
        <v>21</v>
      </c>
      <c r="R43" t="s">
        <v>26</v>
      </c>
      <c r="S43" t="s">
        <v>21</v>
      </c>
      <c r="T43" t="s">
        <v>367</v>
      </c>
      <c r="U43" t="s">
        <v>28</v>
      </c>
      <c r="V43" t="s">
        <v>21</v>
      </c>
      <c r="W43" t="s">
        <v>29</v>
      </c>
      <c r="X43" t="s">
        <v>447</v>
      </c>
      <c r="Y43" t="s">
        <v>30</v>
      </c>
      <c r="Z43" t="s">
        <v>21</v>
      </c>
      <c r="AA43" t="s">
        <v>21</v>
      </c>
      <c r="AB43" t="s">
        <v>21</v>
      </c>
      <c r="AC43" t="s">
        <v>445</v>
      </c>
      <c r="AD43">
        <v>1</v>
      </c>
      <c r="AE43">
        <v>1</v>
      </c>
      <c r="AF43">
        <v>0</v>
      </c>
      <c r="AG43">
        <v>0</v>
      </c>
      <c r="AH43">
        <v>0</v>
      </c>
      <c r="AI43">
        <v>0</v>
      </c>
    </row>
    <row r="44" spans="1:35" x14ac:dyDescent="0.25">
      <c r="A44">
        <v>42</v>
      </c>
      <c r="B44">
        <v>44531.631944444445</v>
      </c>
      <c r="C44">
        <v>44531.64644675926</v>
      </c>
      <c r="D44" t="s">
        <v>6</v>
      </c>
      <c r="E44" t="s">
        <v>448</v>
      </c>
      <c r="F44">
        <v>100</v>
      </c>
      <c r="G44">
        <v>1253</v>
      </c>
      <c r="H44" t="s">
        <v>19</v>
      </c>
      <c r="I44">
        <v>44531.646457372684</v>
      </c>
      <c r="J44" t="s">
        <v>449</v>
      </c>
      <c r="K44">
        <v>33.630096435546875</v>
      </c>
      <c r="L44">
        <v>-86.644401550292969</v>
      </c>
      <c r="M44" t="s">
        <v>454</v>
      </c>
      <c r="N44" t="s">
        <v>64</v>
      </c>
      <c r="O44">
        <v>3</v>
      </c>
      <c r="P44" t="s">
        <v>25</v>
      </c>
      <c r="Q44" t="s">
        <v>21</v>
      </c>
      <c r="R44" t="s">
        <v>50</v>
      </c>
      <c r="S44" t="s">
        <v>21</v>
      </c>
      <c r="T44" t="s">
        <v>21</v>
      </c>
      <c r="U44" t="s">
        <v>244</v>
      </c>
      <c r="V44" t="s">
        <v>21</v>
      </c>
      <c r="W44" t="s">
        <v>52</v>
      </c>
      <c r="X44" t="s">
        <v>21</v>
      </c>
      <c r="Y44" t="s">
        <v>53</v>
      </c>
      <c r="Z44" t="s">
        <v>455</v>
      </c>
      <c r="AA44" t="s">
        <v>456</v>
      </c>
      <c r="AB44" t="s">
        <v>457</v>
      </c>
      <c r="AC44" t="s">
        <v>450</v>
      </c>
      <c r="AD44">
        <v>1</v>
      </c>
      <c r="AE44">
        <v>0</v>
      </c>
      <c r="AF44">
        <v>0</v>
      </c>
      <c r="AG44">
        <v>0</v>
      </c>
      <c r="AH44">
        <v>0</v>
      </c>
      <c r="AI44">
        <v>0</v>
      </c>
    </row>
    <row r="45" spans="1:35" x14ac:dyDescent="0.25">
      <c r="A45">
        <v>43</v>
      </c>
      <c r="B45">
        <v>44531.643113425926</v>
      </c>
      <c r="C45">
        <v>44531.651006944441</v>
      </c>
      <c r="D45" t="s">
        <v>6</v>
      </c>
      <c r="E45" t="s">
        <v>458</v>
      </c>
      <c r="F45">
        <v>100</v>
      </c>
      <c r="G45">
        <v>681</v>
      </c>
      <c r="H45" t="s">
        <v>19</v>
      </c>
      <c r="I45">
        <v>44531.651017916665</v>
      </c>
      <c r="J45" t="s">
        <v>459</v>
      </c>
      <c r="K45">
        <v>45.595703125</v>
      </c>
      <c r="L45">
        <v>-95.915000915527344</v>
      </c>
      <c r="M45" t="s">
        <v>465</v>
      </c>
      <c r="N45" t="s">
        <v>466</v>
      </c>
      <c r="O45">
        <v>8</v>
      </c>
      <c r="P45" t="s">
        <v>389</v>
      </c>
      <c r="Q45" t="s">
        <v>21</v>
      </c>
      <c r="R45" t="s">
        <v>50</v>
      </c>
      <c r="S45" t="s">
        <v>21</v>
      </c>
      <c r="T45" t="s">
        <v>27</v>
      </c>
      <c r="U45" t="s">
        <v>28</v>
      </c>
      <c r="V45" t="s">
        <v>21</v>
      </c>
      <c r="W45" t="s">
        <v>52</v>
      </c>
      <c r="X45" t="s">
        <v>467</v>
      </c>
      <c r="Y45" t="s">
        <v>30</v>
      </c>
      <c r="Z45" t="s">
        <v>21</v>
      </c>
      <c r="AA45" t="s">
        <v>21</v>
      </c>
      <c r="AB45" t="s">
        <v>21</v>
      </c>
      <c r="AC45" t="s">
        <v>460</v>
      </c>
      <c r="AD45">
        <v>1</v>
      </c>
      <c r="AE45">
        <v>0</v>
      </c>
      <c r="AF45">
        <v>0</v>
      </c>
      <c r="AG45">
        <v>0</v>
      </c>
      <c r="AH45">
        <v>0</v>
      </c>
      <c r="AI45">
        <v>1</v>
      </c>
    </row>
    <row r="46" spans="1:35" x14ac:dyDescent="0.25">
      <c r="A46">
        <v>44</v>
      </c>
      <c r="B46">
        <v>44531.619409722225</v>
      </c>
      <c r="C46">
        <v>44531.652881944443</v>
      </c>
      <c r="D46" t="s">
        <v>6</v>
      </c>
      <c r="E46" t="s">
        <v>468</v>
      </c>
      <c r="F46">
        <v>100</v>
      </c>
      <c r="G46">
        <v>2892</v>
      </c>
      <c r="H46" t="s">
        <v>19</v>
      </c>
      <c r="I46">
        <v>44531.652894525461</v>
      </c>
      <c r="J46" t="s">
        <v>469</v>
      </c>
      <c r="K46">
        <v>39.140792846679688</v>
      </c>
      <c r="L46">
        <v>-84.471000671386719</v>
      </c>
      <c r="M46" t="s">
        <v>475</v>
      </c>
      <c r="N46" t="s">
        <v>260</v>
      </c>
      <c r="O46">
        <v>12</v>
      </c>
      <c r="P46" t="s">
        <v>389</v>
      </c>
      <c r="Q46" t="s">
        <v>21</v>
      </c>
      <c r="R46" t="s">
        <v>50</v>
      </c>
      <c r="S46" t="s">
        <v>21</v>
      </c>
      <c r="T46" t="s">
        <v>191</v>
      </c>
      <c r="U46" t="s">
        <v>28</v>
      </c>
      <c r="V46" t="s">
        <v>21</v>
      </c>
      <c r="W46" t="s">
        <v>52</v>
      </c>
      <c r="X46" t="s">
        <v>21</v>
      </c>
      <c r="Y46" t="s">
        <v>41</v>
      </c>
      <c r="Z46" t="s">
        <v>476</v>
      </c>
      <c r="AA46" t="s">
        <v>477</v>
      </c>
      <c r="AB46" t="s">
        <v>21</v>
      </c>
      <c r="AC46" t="s">
        <v>470</v>
      </c>
      <c r="AD46">
        <v>1</v>
      </c>
      <c r="AE46">
        <v>0</v>
      </c>
      <c r="AF46">
        <v>1</v>
      </c>
      <c r="AG46">
        <v>0</v>
      </c>
      <c r="AH46">
        <v>0</v>
      </c>
      <c r="AI46">
        <v>1</v>
      </c>
    </row>
    <row r="47" spans="1:35" x14ac:dyDescent="0.25">
      <c r="A47">
        <v>45</v>
      </c>
      <c r="B47">
        <v>44531.612939814811</v>
      </c>
      <c r="C47">
        <v>44531.659548611111</v>
      </c>
      <c r="D47" t="s">
        <v>6</v>
      </c>
      <c r="E47" t="s">
        <v>478</v>
      </c>
      <c r="F47">
        <v>100</v>
      </c>
      <c r="G47">
        <v>4026</v>
      </c>
      <c r="H47" t="s">
        <v>19</v>
      </c>
      <c r="I47">
        <v>44531.659555324077</v>
      </c>
      <c r="J47" t="s">
        <v>479</v>
      </c>
      <c r="K47">
        <v>38.94580078125</v>
      </c>
      <c r="L47">
        <v>-90.204902648925781</v>
      </c>
      <c r="M47" t="s">
        <v>437</v>
      </c>
      <c r="N47" t="s">
        <v>484</v>
      </c>
      <c r="O47">
        <v>35</v>
      </c>
      <c r="P47" t="s">
        <v>221</v>
      </c>
      <c r="Q47" t="s">
        <v>21</v>
      </c>
      <c r="R47" t="s">
        <v>26</v>
      </c>
      <c r="S47" t="s">
        <v>21</v>
      </c>
      <c r="T47" t="s">
        <v>191</v>
      </c>
      <c r="U47" t="s">
        <v>28</v>
      </c>
      <c r="V47" t="s">
        <v>21</v>
      </c>
      <c r="W47" t="s">
        <v>29</v>
      </c>
      <c r="X47" t="s">
        <v>114</v>
      </c>
      <c r="Y47" t="s">
        <v>41</v>
      </c>
      <c r="Z47" t="s">
        <v>485</v>
      </c>
      <c r="AA47" t="s">
        <v>486</v>
      </c>
      <c r="AB47" t="s">
        <v>487</v>
      </c>
      <c r="AC47" t="s">
        <v>480</v>
      </c>
      <c r="AD47">
        <v>1</v>
      </c>
      <c r="AE47">
        <v>1</v>
      </c>
      <c r="AF47">
        <v>0</v>
      </c>
      <c r="AG47">
        <v>1</v>
      </c>
      <c r="AH47">
        <v>0</v>
      </c>
      <c r="AI47">
        <v>1</v>
      </c>
    </row>
    <row r="48" spans="1:35" x14ac:dyDescent="0.25">
      <c r="A48">
        <v>46</v>
      </c>
      <c r="B48">
        <v>44531.651493055557</v>
      </c>
      <c r="C48">
        <v>44531.660624999997</v>
      </c>
      <c r="D48" t="s">
        <v>6</v>
      </c>
      <c r="E48" t="s">
        <v>488</v>
      </c>
      <c r="F48">
        <v>100</v>
      </c>
      <c r="G48">
        <v>788</v>
      </c>
      <c r="H48" t="s">
        <v>19</v>
      </c>
      <c r="I48">
        <v>44531.660629687503</v>
      </c>
      <c r="J48" t="s">
        <v>489</v>
      </c>
      <c r="K48">
        <v>32.850906372070313</v>
      </c>
      <c r="L48">
        <v>-117.27220153808594</v>
      </c>
      <c r="M48" t="s">
        <v>24</v>
      </c>
      <c r="N48" t="s">
        <v>494</v>
      </c>
      <c r="O48">
        <v>3</v>
      </c>
      <c r="P48" t="s">
        <v>25</v>
      </c>
      <c r="Q48" t="s">
        <v>21</v>
      </c>
      <c r="R48" t="s">
        <v>50</v>
      </c>
      <c r="S48" t="s">
        <v>21</v>
      </c>
      <c r="T48" t="s">
        <v>51</v>
      </c>
      <c r="U48" t="s">
        <v>495</v>
      </c>
      <c r="V48" t="s">
        <v>21</v>
      </c>
      <c r="W48" t="s">
        <v>52</v>
      </c>
      <c r="X48" t="s">
        <v>467</v>
      </c>
      <c r="Y48" t="s">
        <v>53</v>
      </c>
      <c r="Z48" t="s">
        <v>496</v>
      </c>
      <c r="AA48" t="s">
        <v>497</v>
      </c>
      <c r="AB48" t="s">
        <v>498</v>
      </c>
      <c r="AC48" t="s">
        <v>490</v>
      </c>
      <c r="AD48">
        <v>1</v>
      </c>
      <c r="AE48">
        <v>0</v>
      </c>
      <c r="AF48">
        <v>0</v>
      </c>
      <c r="AG48">
        <v>0</v>
      </c>
      <c r="AH48">
        <v>0</v>
      </c>
      <c r="AI48">
        <v>0</v>
      </c>
    </row>
    <row r="49" spans="1:36" x14ac:dyDescent="0.25">
      <c r="A49">
        <v>47</v>
      </c>
      <c r="B49">
        <v>44531.664155092592</v>
      </c>
      <c r="C49">
        <v>44531.684050925927</v>
      </c>
      <c r="D49" t="s">
        <v>6</v>
      </c>
      <c r="E49" t="s">
        <v>499</v>
      </c>
      <c r="F49">
        <v>100</v>
      </c>
      <c r="G49">
        <v>1719</v>
      </c>
      <c r="H49" t="s">
        <v>19</v>
      </c>
      <c r="I49">
        <v>44531.684065069443</v>
      </c>
      <c r="J49" t="s">
        <v>500</v>
      </c>
      <c r="K49">
        <v>44.992599487304688</v>
      </c>
      <c r="L49">
        <v>-92.953697204589844</v>
      </c>
      <c r="M49" t="s">
        <v>101</v>
      </c>
      <c r="N49" t="s">
        <v>466</v>
      </c>
      <c r="O49">
        <v>20</v>
      </c>
      <c r="P49" t="s">
        <v>39</v>
      </c>
      <c r="Q49" t="s">
        <v>21</v>
      </c>
      <c r="R49" t="s">
        <v>26</v>
      </c>
      <c r="S49" t="s">
        <v>21</v>
      </c>
      <c r="T49" t="s">
        <v>506</v>
      </c>
      <c r="U49" t="s">
        <v>28</v>
      </c>
      <c r="V49" t="s">
        <v>21</v>
      </c>
      <c r="W49" t="s">
        <v>29</v>
      </c>
      <c r="X49" t="s">
        <v>507</v>
      </c>
      <c r="Y49" t="s">
        <v>30</v>
      </c>
      <c r="Z49" t="s">
        <v>21</v>
      </c>
      <c r="AA49" t="s">
        <v>21</v>
      </c>
      <c r="AB49" t="s">
        <v>21</v>
      </c>
      <c r="AC49" t="s">
        <v>501</v>
      </c>
      <c r="AD49">
        <v>1</v>
      </c>
      <c r="AE49">
        <v>0</v>
      </c>
      <c r="AF49">
        <v>0</v>
      </c>
      <c r="AG49">
        <v>0</v>
      </c>
      <c r="AH49">
        <v>0</v>
      </c>
      <c r="AI49">
        <v>0</v>
      </c>
    </row>
    <row r="50" spans="1:36" x14ac:dyDescent="0.25">
      <c r="A50">
        <v>48</v>
      </c>
      <c r="B50">
        <v>44531.695196759261</v>
      </c>
      <c r="C50">
        <v>44531.705069444448</v>
      </c>
      <c r="D50" t="s">
        <v>6</v>
      </c>
      <c r="E50" t="s">
        <v>508</v>
      </c>
      <c r="F50">
        <v>100</v>
      </c>
      <c r="G50">
        <v>852</v>
      </c>
      <c r="H50" t="s">
        <v>19</v>
      </c>
      <c r="I50">
        <v>44531.705076030092</v>
      </c>
      <c r="J50" t="s">
        <v>509</v>
      </c>
      <c r="K50">
        <v>30.2886962890625</v>
      </c>
      <c r="L50">
        <v>-97.739799499511719</v>
      </c>
      <c r="M50" t="s">
        <v>101</v>
      </c>
      <c r="N50" t="s">
        <v>377</v>
      </c>
      <c r="O50">
        <v>16</v>
      </c>
      <c r="P50" t="s">
        <v>221</v>
      </c>
      <c r="Q50" t="s">
        <v>21</v>
      </c>
      <c r="R50" t="s">
        <v>26</v>
      </c>
      <c r="S50" t="s">
        <v>21</v>
      </c>
      <c r="T50" t="s">
        <v>515</v>
      </c>
      <c r="U50" t="s">
        <v>28</v>
      </c>
      <c r="V50" t="s">
        <v>21</v>
      </c>
      <c r="W50" t="s">
        <v>29</v>
      </c>
      <c r="X50" t="s">
        <v>516</v>
      </c>
      <c r="Y50" t="s">
        <v>41</v>
      </c>
      <c r="Z50" t="s">
        <v>21</v>
      </c>
      <c r="AA50" t="s">
        <v>21</v>
      </c>
      <c r="AB50" t="s">
        <v>21</v>
      </c>
      <c r="AC50" t="s">
        <v>510</v>
      </c>
      <c r="AD50">
        <v>0</v>
      </c>
      <c r="AE50">
        <v>1</v>
      </c>
      <c r="AF50">
        <v>0</v>
      </c>
      <c r="AG50">
        <v>1</v>
      </c>
      <c r="AH50">
        <v>0</v>
      </c>
      <c r="AI50">
        <v>0</v>
      </c>
    </row>
    <row r="51" spans="1:36" x14ac:dyDescent="0.25">
      <c r="A51">
        <v>49</v>
      </c>
      <c r="B51">
        <v>44531.686898148146</v>
      </c>
      <c r="C51">
        <v>44531.716782407406</v>
      </c>
      <c r="D51" t="s">
        <v>6</v>
      </c>
      <c r="E51" t="s">
        <v>517</v>
      </c>
      <c r="F51">
        <v>100</v>
      </c>
      <c r="G51">
        <v>2582</v>
      </c>
      <c r="H51" t="s">
        <v>19</v>
      </c>
      <c r="I51">
        <v>44531.716795694447</v>
      </c>
      <c r="J51" t="s">
        <v>518</v>
      </c>
      <c r="K51">
        <v>35.656494140625</v>
      </c>
      <c r="L51">
        <v>-106.010498046875</v>
      </c>
      <c r="M51" t="s">
        <v>101</v>
      </c>
      <c r="N51" t="s">
        <v>525</v>
      </c>
      <c r="O51">
        <v>38</v>
      </c>
      <c r="P51" t="s">
        <v>526</v>
      </c>
      <c r="Q51" t="s">
        <v>527</v>
      </c>
      <c r="R51" t="s">
        <v>26</v>
      </c>
      <c r="S51" t="s">
        <v>21</v>
      </c>
      <c r="T51" t="s">
        <v>191</v>
      </c>
      <c r="U51" t="s">
        <v>28</v>
      </c>
      <c r="V51" t="s">
        <v>21</v>
      </c>
      <c r="W51" t="s">
        <v>52</v>
      </c>
      <c r="X51" t="s">
        <v>528</v>
      </c>
      <c r="Y51" t="s">
        <v>41</v>
      </c>
      <c r="Z51" t="s">
        <v>529</v>
      </c>
      <c r="AA51" t="s">
        <v>530</v>
      </c>
      <c r="AB51" t="s">
        <v>531</v>
      </c>
      <c r="AC51" t="s">
        <v>519</v>
      </c>
      <c r="AD51">
        <v>1</v>
      </c>
      <c r="AE51">
        <v>1</v>
      </c>
      <c r="AF51">
        <v>0</v>
      </c>
      <c r="AG51">
        <v>0</v>
      </c>
      <c r="AH51">
        <v>0</v>
      </c>
      <c r="AI51">
        <v>0</v>
      </c>
    </row>
    <row r="52" spans="1:36" x14ac:dyDescent="0.25">
      <c r="A52">
        <v>50</v>
      </c>
      <c r="B52">
        <v>44531.570844907408</v>
      </c>
      <c r="C52">
        <v>44531.741944444446</v>
      </c>
      <c r="D52" t="s">
        <v>6</v>
      </c>
      <c r="E52" t="s">
        <v>532</v>
      </c>
      <c r="F52">
        <v>100</v>
      </c>
      <c r="G52">
        <v>14782</v>
      </c>
      <c r="H52" t="s">
        <v>19</v>
      </c>
      <c r="I52">
        <v>44531.741951689815</v>
      </c>
      <c r="J52" t="s">
        <v>533</v>
      </c>
      <c r="K52">
        <v>29.647506713867188</v>
      </c>
      <c r="L52">
        <v>-82.403999328613281</v>
      </c>
      <c r="M52" t="s">
        <v>101</v>
      </c>
      <c r="N52" t="s">
        <v>341</v>
      </c>
      <c r="O52">
        <v>18</v>
      </c>
      <c r="P52" t="s">
        <v>221</v>
      </c>
      <c r="Q52" t="s">
        <v>21</v>
      </c>
      <c r="R52" t="s">
        <v>26</v>
      </c>
      <c r="S52" t="s">
        <v>21</v>
      </c>
      <c r="T52" t="s">
        <v>539</v>
      </c>
      <c r="U52" t="s">
        <v>28</v>
      </c>
      <c r="V52" t="s">
        <v>21</v>
      </c>
      <c r="W52" t="s">
        <v>52</v>
      </c>
      <c r="X52" t="s">
        <v>21</v>
      </c>
      <c r="Y52" t="s">
        <v>41</v>
      </c>
      <c r="Z52" t="s">
        <v>540</v>
      </c>
      <c r="AA52" t="s">
        <v>541</v>
      </c>
      <c r="AB52" t="s">
        <v>542</v>
      </c>
      <c r="AC52" t="s">
        <v>534</v>
      </c>
      <c r="AD52">
        <v>1</v>
      </c>
      <c r="AE52">
        <v>1</v>
      </c>
      <c r="AF52">
        <v>0</v>
      </c>
      <c r="AG52">
        <v>0</v>
      </c>
      <c r="AH52">
        <v>0</v>
      </c>
      <c r="AI52">
        <v>0</v>
      </c>
    </row>
    <row r="53" spans="1:36" x14ac:dyDescent="0.25">
      <c r="A53">
        <v>51</v>
      </c>
      <c r="B53">
        <v>44531.749907407408</v>
      </c>
      <c r="C53">
        <v>44531.753344907411</v>
      </c>
      <c r="D53" t="s">
        <v>6</v>
      </c>
      <c r="E53" t="s">
        <v>543</v>
      </c>
      <c r="F53">
        <v>100</v>
      </c>
      <c r="G53">
        <v>296</v>
      </c>
      <c r="H53" t="s">
        <v>19</v>
      </c>
      <c r="I53">
        <v>44531.753352025466</v>
      </c>
      <c r="J53" t="s">
        <v>544</v>
      </c>
      <c r="K53">
        <v>38.59039306640625</v>
      </c>
      <c r="L53">
        <v>-90.346702575683594</v>
      </c>
      <c r="M53" t="s">
        <v>24</v>
      </c>
      <c r="N53" t="s">
        <v>484</v>
      </c>
      <c r="O53">
        <v>16</v>
      </c>
      <c r="P53" t="s">
        <v>221</v>
      </c>
      <c r="Q53" t="s">
        <v>21</v>
      </c>
      <c r="R53" t="s">
        <v>26</v>
      </c>
      <c r="S53" t="s">
        <v>21</v>
      </c>
      <c r="T53" t="s">
        <v>27</v>
      </c>
      <c r="U53" t="s">
        <v>28</v>
      </c>
      <c r="V53" t="s">
        <v>21</v>
      </c>
      <c r="W53" t="s">
        <v>52</v>
      </c>
      <c r="X53" t="s">
        <v>21</v>
      </c>
      <c r="Y53" t="s">
        <v>30</v>
      </c>
      <c r="Z53" t="s">
        <v>21</v>
      </c>
      <c r="AA53" t="s">
        <v>21</v>
      </c>
      <c r="AB53" t="s">
        <v>21</v>
      </c>
      <c r="AC53" t="s">
        <v>21</v>
      </c>
      <c r="AD53">
        <v>0</v>
      </c>
      <c r="AE53">
        <v>0</v>
      </c>
      <c r="AF53">
        <v>0</v>
      </c>
      <c r="AG53">
        <v>0</v>
      </c>
      <c r="AH53">
        <v>0</v>
      </c>
      <c r="AI53">
        <v>0</v>
      </c>
      <c r="AJ53">
        <v>1</v>
      </c>
    </row>
    <row r="54" spans="1:36" x14ac:dyDescent="0.25">
      <c r="A54">
        <v>52</v>
      </c>
      <c r="B54">
        <v>44531.719537037039</v>
      </c>
      <c r="C54">
        <v>44531.758715277778</v>
      </c>
      <c r="D54" t="s">
        <v>6</v>
      </c>
      <c r="E54" t="s">
        <v>546</v>
      </c>
      <c r="F54">
        <v>100</v>
      </c>
      <c r="G54">
        <v>3384</v>
      </c>
      <c r="H54" t="s">
        <v>19</v>
      </c>
      <c r="I54">
        <v>44531.758720381942</v>
      </c>
      <c r="J54" t="s">
        <v>547</v>
      </c>
      <c r="K54">
        <v>40.432403564453125</v>
      </c>
      <c r="L54">
        <v>-79.924697875976563</v>
      </c>
      <c r="M54" t="s">
        <v>24</v>
      </c>
      <c r="N54" t="s">
        <v>366</v>
      </c>
      <c r="O54">
        <v>39</v>
      </c>
      <c r="P54" t="s">
        <v>552</v>
      </c>
      <c r="Q54" t="s">
        <v>553</v>
      </c>
      <c r="R54" t="s">
        <v>26</v>
      </c>
      <c r="S54" t="s">
        <v>21</v>
      </c>
      <c r="T54" t="s">
        <v>554</v>
      </c>
      <c r="U54" t="s">
        <v>28</v>
      </c>
      <c r="V54" t="s">
        <v>21</v>
      </c>
      <c r="W54" t="s">
        <v>52</v>
      </c>
      <c r="X54" t="s">
        <v>555</v>
      </c>
      <c r="Y54" t="s">
        <v>30</v>
      </c>
      <c r="Z54" t="s">
        <v>21</v>
      </c>
      <c r="AA54" t="s">
        <v>21</v>
      </c>
      <c r="AB54" t="s">
        <v>21</v>
      </c>
      <c r="AC54" t="s">
        <v>548</v>
      </c>
      <c r="AD54">
        <v>1</v>
      </c>
      <c r="AE54">
        <v>0</v>
      </c>
      <c r="AF54">
        <v>0</v>
      </c>
      <c r="AG54">
        <v>1</v>
      </c>
      <c r="AH54">
        <v>0</v>
      </c>
      <c r="AI54">
        <v>0</v>
      </c>
    </row>
    <row r="55" spans="1:36" x14ac:dyDescent="0.25">
      <c r="A55">
        <v>53</v>
      </c>
      <c r="B55">
        <v>44531.840532407405</v>
      </c>
      <c r="C55">
        <v>44531.848981481482</v>
      </c>
      <c r="D55" t="s">
        <v>6</v>
      </c>
      <c r="E55" t="s">
        <v>556</v>
      </c>
      <c r="F55">
        <v>100</v>
      </c>
      <c r="G55">
        <v>730</v>
      </c>
      <c r="H55" t="s">
        <v>19</v>
      </c>
      <c r="I55">
        <v>44531.84899402778</v>
      </c>
      <c r="J55" t="s">
        <v>557</v>
      </c>
      <c r="K55">
        <v>33.645401000976563</v>
      </c>
      <c r="L55">
        <v>-117.84190368652344</v>
      </c>
      <c r="M55" t="s">
        <v>408</v>
      </c>
      <c r="N55" t="s">
        <v>494</v>
      </c>
      <c r="O55">
        <v>19</v>
      </c>
      <c r="P55" t="s">
        <v>25</v>
      </c>
      <c r="Q55" t="s">
        <v>21</v>
      </c>
      <c r="R55" t="s">
        <v>50</v>
      </c>
      <c r="S55" t="s">
        <v>21</v>
      </c>
      <c r="T55" t="s">
        <v>79</v>
      </c>
      <c r="U55" t="s">
        <v>28</v>
      </c>
      <c r="V55" t="s">
        <v>21</v>
      </c>
      <c r="W55" t="s">
        <v>52</v>
      </c>
      <c r="X55" t="s">
        <v>21</v>
      </c>
      <c r="Y55" t="s">
        <v>41</v>
      </c>
      <c r="Z55" t="s">
        <v>21</v>
      </c>
      <c r="AA55" t="s">
        <v>562</v>
      </c>
      <c r="AB55" t="s">
        <v>21</v>
      </c>
      <c r="AC55" t="s">
        <v>558</v>
      </c>
      <c r="AD55">
        <v>1</v>
      </c>
      <c r="AE55">
        <v>0</v>
      </c>
      <c r="AF55">
        <v>0</v>
      </c>
      <c r="AG55">
        <v>0</v>
      </c>
      <c r="AH55">
        <v>0</v>
      </c>
      <c r="AI55">
        <v>0</v>
      </c>
    </row>
    <row r="56" spans="1:36" x14ac:dyDescent="0.25">
      <c r="A56">
        <v>54</v>
      </c>
      <c r="B56">
        <v>44531.840405092589</v>
      </c>
      <c r="C56">
        <v>44531.849849537037</v>
      </c>
      <c r="D56" t="s">
        <v>6</v>
      </c>
      <c r="E56" t="s">
        <v>563</v>
      </c>
      <c r="F56">
        <v>100</v>
      </c>
      <c r="G56">
        <v>816</v>
      </c>
      <c r="H56" t="s">
        <v>19</v>
      </c>
      <c r="I56">
        <v>44531.849862337964</v>
      </c>
      <c r="J56" t="s">
        <v>564</v>
      </c>
      <c r="K56">
        <v>30.04510498046875</v>
      </c>
      <c r="L56">
        <v>-99.141700744628906</v>
      </c>
      <c r="M56" t="s">
        <v>570</v>
      </c>
      <c r="N56" t="s">
        <v>377</v>
      </c>
      <c r="O56">
        <v>7</v>
      </c>
      <c r="P56" t="s">
        <v>389</v>
      </c>
      <c r="Q56" t="s">
        <v>21</v>
      </c>
      <c r="R56" t="s">
        <v>26</v>
      </c>
      <c r="S56" t="s">
        <v>21</v>
      </c>
      <c r="T56" t="s">
        <v>27</v>
      </c>
      <c r="U56" t="s">
        <v>28</v>
      </c>
      <c r="V56" t="s">
        <v>21</v>
      </c>
      <c r="W56" t="s">
        <v>29</v>
      </c>
      <c r="X56" t="s">
        <v>21</v>
      </c>
      <c r="Y56" t="s">
        <v>53</v>
      </c>
      <c r="Z56" t="s">
        <v>571</v>
      </c>
      <c r="AA56" t="s">
        <v>572</v>
      </c>
      <c r="AB56" t="s">
        <v>573</v>
      </c>
      <c r="AC56" t="s">
        <v>565</v>
      </c>
      <c r="AD56">
        <v>1</v>
      </c>
      <c r="AE56">
        <v>0</v>
      </c>
      <c r="AF56">
        <v>0</v>
      </c>
      <c r="AG56">
        <v>0</v>
      </c>
      <c r="AH56">
        <v>0</v>
      </c>
      <c r="AI56">
        <v>0</v>
      </c>
    </row>
    <row r="57" spans="1:36" x14ac:dyDescent="0.25">
      <c r="A57">
        <v>55</v>
      </c>
      <c r="B57">
        <v>44531.835138888891</v>
      </c>
      <c r="C57">
        <v>44531.853402777779</v>
      </c>
      <c r="D57" t="s">
        <v>6</v>
      </c>
      <c r="E57" t="s">
        <v>574</v>
      </c>
      <c r="F57">
        <v>100</v>
      </c>
      <c r="G57">
        <v>1577</v>
      </c>
      <c r="H57" t="s">
        <v>19</v>
      </c>
      <c r="I57">
        <v>44531.853408923613</v>
      </c>
      <c r="J57" t="s">
        <v>575</v>
      </c>
      <c r="K57">
        <v>33.765701293945313</v>
      </c>
      <c r="L57">
        <v>-84.295097351074219</v>
      </c>
      <c r="M57" t="s">
        <v>437</v>
      </c>
      <c r="N57" t="s">
        <v>388</v>
      </c>
      <c r="O57">
        <v>3</v>
      </c>
      <c r="P57" t="s">
        <v>25</v>
      </c>
      <c r="Q57" t="s">
        <v>21</v>
      </c>
      <c r="R57" t="s">
        <v>50</v>
      </c>
      <c r="S57" t="s">
        <v>21</v>
      </c>
      <c r="T57" t="s">
        <v>191</v>
      </c>
      <c r="U57" t="s">
        <v>28</v>
      </c>
      <c r="V57" t="s">
        <v>21</v>
      </c>
      <c r="W57" t="s">
        <v>52</v>
      </c>
      <c r="X57" t="s">
        <v>21</v>
      </c>
      <c r="Y57" t="s">
        <v>53</v>
      </c>
      <c r="Z57" t="s">
        <v>580</v>
      </c>
      <c r="AA57" t="s">
        <v>581</v>
      </c>
      <c r="AB57" t="s">
        <v>582</v>
      </c>
      <c r="AC57" t="s">
        <v>576</v>
      </c>
      <c r="AD57">
        <v>1</v>
      </c>
      <c r="AE57">
        <v>1</v>
      </c>
      <c r="AF57">
        <v>0</v>
      </c>
      <c r="AG57">
        <v>0</v>
      </c>
      <c r="AH57">
        <v>0</v>
      </c>
      <c r="AI57">
        <v>0</v>
      </c>
    </row>
    <row r="58" spans="1:36" x14ac:dyDescent="0.25">
      <c r="A58">
        <v>56</v>
      </c>
      <c r="B58">
        <v>44532.060844907406</v>
      </c>
      <c r="C58">
        <v>44532.072395833333</v>
      </c>
      <c r="D58" t="s">
        <v>6</v>
      </c>
      <c r="E58" t="s">
        <v>583</v>
      </c>
      <c r="F58">
        <v>100</v>
      </c>
      <c r="G58">
        <v>997</v>
      </c>
      <c r="H58" t="s">
        <v>19</v>
      </c>
      <c r="I58">
        <v>44532.07239947917</v>
      </c>
      <c r="J58" t="s">
        <v>584</v>
      </c>
      <c r="K58">
        <v>48.15350341796875</v>
      </c>
      <c r="L58">
        <v>16.385498046875</v>
      </c>
      <c r="M58" t="s">
        <v>591</v>
      </c>
      <c r="N58" t="s">
        <v>933</v>
      </c>
      <c r="O58">
        <v>31</v>
      </c>
      <c r="P58" t="s">
        <v>221</v>
      </c>
      <c r="Q58" t="s">
        <v>21</v>
      </c>
      <c r="R58" t="s">
        <v>26</v>
      </c>
      <c r="S58" t="s">
        <v>21</v>
      </c>
      <c r="T58" t="s">
        <v>222</v>
      </c>
      <c r="U58" t="s">
        <v>28</v>
      </c>
      <c r="V58" t="s">
        <v>21</v>
      </c>
      <c r="W58" t="s">
        <v>29</v>
      </c>
      <c r="X58" t="s">
        <v>592</v>
      </c>
      <c r="Y58" t="s">
        <v>30</v>
      </c>
      <c r="Z58" t="s">
        <v>21</v>
      </c>
      <c r="AA58" t="s">
        <v>21</v>
      </c>
      <c r="AB58" t="s">
        <v>21</v>
      </c>
      <c r="AC58" t="s">
        <v>585</v>
      </c>
      <c r="AD58">
        <v>0</v>
      </c>
      <c r="AE58">
        <v>0</v>
      </c>
      <c r="AF58">
        <v>0</v>
      </c>
      <c r="AG58">
        <v>0</v>
      </c>
      <c r="AH58">
        <v>0</v>
      </c>
      <c r="AI58">
        <v>0</v>
      </c>
    </row>
    <row r="59" spans="1:36" x14ac:dyDescent="0.25">
      <c r="A59">
        <v>57</v>
      </c>
      <c r="B59">
        <v>44531.671701388892</v>
      </c>
      <c r="C59">
        <v>44532.28665509259</v>
      </c>
      <c r="D59" t="s">
        <v>6</v>
      </c>
      <c r="E59" t="s">
        <v>593</v>
      </c>
      <c r="F59">
        <v>100</v>
      </c>
      <c r="G59">
        <v>53131</v>
      </c>
      <c r="H59" t="s">
        <v>19</v>
      </c>
      <c r="I59">
        <v>44532.286663888888</v>
      </c>
      <c r="J59" t="s">
        <v>594</v>
      </c>
      <c r="K59">
        <v>37.4385986328125</v>
      </c>
      <c r="L59">
        <v>-79.208000183105469</v>
      </c>
      <c r="M59" t="s">
        <v>437</v>
      </c>
      <c r="N59" t="s">
        <v>1211</v>
      </c>
      <c r="O59">
        <v>8</v>
      </c>
      <c r="P59" t="s">
        <v>389</v>
      </c>
      <c r="Q59" t="s">
        <v>21</v>
      </c>
      <c r="R59" t="s">
        <v>676</v>
      </c>
      <c r="S59" t="s">
        <v>601</v>
      </c>
      <c r="T59" t="s">
        <v>602</v>
      </c>
      <c r="U59" t="s">
        <v>28</v>
      </c>
      <c r="V59" t="s">
        <v>21</v>
      </c>
      <c r="W59" t="s">
        <v>29</v>
      </c>
      <c r="X59" t="s">
        <v>603</v>
      </c>
      <c r="Y59" t="s">
        <v>30</v>
      </c>
      <c r="Z59" t="s">
        <v>21</v>
      </c>
      <c r="AA59" t="s">
        <v>21</v>
      </c>
      <c r="AB59" t="s">
        <v>21</v>
      </c>
      <c r="AC59" t="s">
        <v>595</v>
      </c>
      <c r="AD59">
        <v>0</v>
      </c>
      <c r="AE59">
        <v>1</v>
      </c>
      <c r="AF59">
        <v>0</v>
      </c>
      <c r="AG59">
        <v>0</v>
      </c>
      <c r="AH59">
        <v>0</v>
      </c>
      <c r="AI59">
        <v>0</v>
      </c>
    </row>
    <row r="60" spans="1:36" x14ac:dyDescent="0.25">
      <c r="A60">
        <v>58</v>
      </c>
      <c r="B60">
        <v>44532.295995370368</v>
      </c>
      <c r="C60">
        <v>44532.312476851854</v>
      </c>
      <c r="D60" t="s">
        <v>6</v>
      </c>
      <c r="E60" t="s">
        <v>604</v>
      </c>
      <c r="F60">
        <v>100</v>
      </c>
      <c r="G60">
        <v>1424</v>
      </c>
      <c r="H60" t="s">
        <v>19</v>
      </c>
      <c r="I60">
        <v>44532.312486689814</v>
      </c>
      <c r="J60" t="s">
        <v>605</v>
      </c>
      <c r="K60">
        <v>40.537704467773438</v>
      </c>
      <c r="L60">
        <v>-105.05460357666016</v>
      </c>
      <c r="M60" t="s">
        <v>24</v>
      </c>
      <c r="N60" t="s">
        <v>610</v>
      </c>
      <c r="O60">
        <v>11</v>
      </c>
      <c r="P60" t="s">
        <v>221</v>
      </c>
      <c r="Q60" t="s">
        <v>21</v>
      </c>
      <c r="R60" t="s">
        <v>50</v>
      </c>
      <c r="S60" t="s">
        <v>21</v>
      </c>
      <c r="T60" t="s">
        <v>51</v>
      </c>
      <c r="U60" t="s">
        <v>28</v>
      </c>
      <c r="V60" t="s">
        <v>21</v>
      </c>
      <c r="W60" t="s">
        <v>52</v>
      </c>
      <c r="X60" t="s">
        <v>21</v>
      </c>
      <c r="Y60" t="s">
        <v>41</v>
      </c>
      <c r="Z60" t="s">
        <v>611</v>
      </c>
      <c r="AA60" t="s">
        <v>612</v>
      </c>
      <c r="AB60" t="s">
        <v>21</v>
      </c>
      <c r="AC60" t="s">
        <v>606</v>
      </c>
      <c r="AD60">
        <v>1</v>
      </c>
      <c r="AE60">
        <v>0</v>
      </c>
      <c r="AF60">
        <v>0</v>
      </c>
      <c r="AG60">
        <v>0</v>
      </c>
      <c r="AH60">
        <v>0</v>
      </c>
      <c r="AI60">
        <v>1</v>
      </c>
    </row>
    <row r="61" spans="1:36" x14ac:dyDescent="0.25">
      <c r="A61">
        <v>59</v>
      </c>
      <c r="B61">
        <v>44532.29414351852</v>
      </c>
      <c r="C61">
        <v>44532.321782407409</v>
      </c>
      <c r="D61" t="s">
        <v>6</v>
      </c>
      <c r="E61" t="s">
        <v>613</v>
      </c>
      <c r="F61">
        <v>100</v>
      </c>
      <c r="G61">
        <v>2388</v>
      </c>
      <c r="H61" t="s">
        <v>19</v>
      </c>
      <c r="I61">
        <v>44532.32179671296</v>
      </c>
      <c r="J61" t="s">
        <v>614</v>
      </c>
      <c r="K61">
        <v>43.463394165039063</v>
      </c>
      <c r="L61">
        <v>-84.027999877929688</v>
      </c>
      <c r="M61" t="s">
        <v>182</v>
      </c>
      <c r="N61" t="s">
        <v>484</v>
      </c>
      <c r="O61">
        <v>5</v>
      </c>
      <c r="P61" t="s">
        <v>39</v>
      </c>
      <c r="Q61" t="s">
        <v>21</v>
      </c>
      <c r="R61" t="s">
        <v>26</v>
      </c>
      <c r="S61" t="s">
        <v>21</v>
      </c>
      <c r="T61" t="s">
        <v>51</v>
      </c>
      <c r="U61" t="s">
        <v>28</v>
      </c>
      <c r="V61" t="s">
        <v>21</v>
      </c>
      <c r="W61" t="s">
        <v>52</v>
      </c>
      <c r="X61" t="s">
        <v>620</v>
      </c>
      <c r="Y61" t="s">
        <v>41</v>
      </c>
      <c r="Z61" t="s">
        <v>621</v>
      </c>
      <c r="AA61" t="s">
        <v>622</v>
      </c>
      <c r="AB61" t="s">
        <v>623</v>
      </c>
      <c r="AC61" t="s">
        <v>615</v>
      </c>
      <c r="AD61">
        <v>1</v>
      </c>
      <c r="AE61">
        <v>0</v>
      </c>
      <c r="AF61">
        <v>0</v>
      </c>
      <c r="AG61">
        <v>0</v>
      </c>
      <c r="AH61">
        <v>0</v>
      </c>
      <c r="AI61">
        <v>0</v>
      </c>
    </row>
    <row r="62" spans="1:36" x14ac:dyDescent="0.25">
      <c r="A62">
        <v>60</v>
      </c>
      <c r="B62">
        <v>44532.321076388886</v>
      </c>
      <c r="C62">
        <v>44532.329305555555</v>
      </c>
      <c r="D62" t="s">
        <v>6</v>
      </c>
      <c r="E62" t="s">
        <v>624</v>
      </c>
      <c r="F62">
        <v>100</v>
      </c>
      <c r="G62">
        <v>711</v>
      </c>
      <c r="H62" t="s">
        <v>19</v>
      </c>
      <c r="I62">
        <v>44532.329316932868</v>
      </c>
      <c r="J62" t="s">
        <v>625</v>
      </c>
      <c r="K62">
        <v>42.417800903320313</v>
      </c>
      <c r="L62">
        <v>-71.1134033203125</v>
      </c>
      <c r="M62" t="s">
        <v>437</v>
      </c>
      <c r="N62" t="s">
        <v>651</v>
      </c>
      <c r="O62">
        <v>3</v>
      </c>
      <c r="P62" t="s">
        <v>39</v>
      </c>
      <c r="Q62" t="s">
        <v>21</v>
      </c>
      <c r="R62" t="s">
        <v>50</v>
      </c>
      <c r="S62" t="s">
        <v>21</v>
      </c>
      <c r="T62" t="s">
        <v>310</v>
      </c>
      <c r="U62" t="s">
        <v>28</v>
      </c>
      <c r="V62" t="s">
        <v>21</v>
      </c>
      <c r="W62" t="s">
        <v>52</v>
      </c>
      <c r="X62" t="s">
        <v>630</v>
      </c>
      <c r="Y62" t="s">
        <v>53</v>
      </c>
      <c r="Z62" t="s">
        <v>631</v>
      </c>
      <c r="AA62" t="s">
        <v>632</v>
      </c>
      <c r="AB62" t="s">
        <v>21</v>
      </c>
      <c r="AC62" t="s">
        <v>626</v>
      </c>
      <c r="AD62">
        <v>0</v>
      </c>
      <c r="AE62">
        <v>1</v>
      </c>
      <c r="AF62">
        <v>0</v>
      </c>
      <c r="AG62">
        <v>0</v>
      </c>
      <c r="AH62">
        <v>0</v>
      </c>
      <c r="AI62">
        <v>1</v>
      </c>
    </row>
    <row r="63" spans="1:36" x14ac:dyDescent="0.25">
      <c r="A63">
        <v>61</v>
      </c>
      <c r="B63">
        <v>44532.361226851855</v>
      </c>
      <c r="C63">
        <v>44532.371446759258</v>
      </c>
      <c r="D63" t="s">
        <v>6</v>
      </c>
      <c r="E63" t="s">
        <v>633</v>
      </c>
      <c r="F63">
        <v>100</v>
      </c>
      <c r="G63">
        <v>882</v>
      </c>
      <c r="H63" t="s">
        <v>19</v>
      </c>
      <c r="I63">
        <v>44532.371452407409</v>
      </c>
      <c r="J63" t="s">
        <v>634</v>
      </c>
      <c r="K63">
        <v>40.851394653320313</v>
      </c>
      <c r="L63">
        <v>-96.713897705078125</v>
      </c>
      <c r="M63" t="s">
        <v>638</v>
      </c>
      <c r="N63" t="s">
        <v>639</v>
      </c>
      <c r="O63">
        <v>4</v>
      </c>
      <c r="P63" t="s">
        <v>103</v>
      </c>
      <c r="Q63" t="s">
        <v>21</v>
      </c>
      <c r="R63" t="s">
        <v>50</v>
      </c>
      <c r="S63" t="s">
        <v>21</v>
      </c>
      <c r="T63" t="s">
        <v>310</v>
      </c>
      <c r="U63" t="s">
        <v>640</v>
      </c>
      <c r="V63" t="s">
        <v>21</v>
      </c>
      <c r="W63" t="s">
        <v>29</v>
      </c>
      <c r="X63" t="s">
        <v>21</v>
      </c>
      <c r="Y63" t="s">
        <v>30</v>
      </c>
      <c r="Z63" t="s">
        <v>21</v>
      </c>
      <c r="AA63" t="s">
        <v>21</v>
      </c>
      <c r="AB63" t="s">
        <v>21</v>
      </c>
      <c r="AC63" t="s">
        <v>635</v>
      </c>
      <c r="AD63">
        <v>1</v>
      </c>
      <c r="AE63">
        <v>0</v>
      </c>
      <c r="AF63">
        <v>0</v>
      </c>
      <c r="AG63">
        <v>0</v>
      </c>
      <c r="AH63">
        <v>0</v>
      </c>
      <c r="AI63">
        <v>0</v>
      </c>
    </row>
    <row r="64" spans="1:36" x14ac:dyDescent="0.25">
      <c r="A64">
        <v>62</v>
      </c>
      <c r="B64">
        <v>44532.375243055554</v>
      </c>
      <c r="C64">
        <v>44532.380486111113</v>
      </c>
      <c r="D64" t="s">
        <v>6</v>
      </c>
      <c r="E64" t="s">
        <v>641</v>
      </c>
      <c r="F64">
        <v>100</v>
      </c>
      <c r="G64">
        <v>453</v>
      </c>
      <c r="H64" t="s">
        <v>19</v>
      </c>
      <c r="I64">
        <v>44532.380498460647</v>
      </c>
      <c r="J64" t="s">
        <v>642</v>
      </c>
      <c r="K64">
        <v>42.72869873046875</v>
      </c>
      <c r="L64">
        <v>-71.183403015136719</v>
      </c>
      <c r="M64" t="s">
        <v>24</v>
      </c>
      <c r="N64" t="s">
        <v>651</v>
      </c>
      <c r="O64">
        <v>6</v>
      </c>
      <c r="P64" t="s">
        <v>221</v>
      </c>
      <c r="Q64" t="s">
        <v>21</v>
      </c>
      <c r="R64" t="s">
        <v>26</v>
      </c>
      <c r="S64" t="s">
        <v>21</v>
      </c>
      <c r="T64" t="s">
        <v>21</v>
      </c>
      <c r="U64" t="s">
        <v>28</v>
      </c>
      <c r="V64" t="s">
        <v>21</v>
      </c>
      <c r="W64" t="s">
        <v>29</v>
      </c>
      <c r="X64" t="s">
        <v>21</v>
      </c>
      <c r="Y64" t="s">
        <v>30</v>
      </c>
      <c r="Z64" t="s">
        <v>21</v>
      </c>
      <c r="AA64" t="s">
        <v>21</v>
      </c>
      <c r="AB64" t="s">
        <v>21</v>
      </c>
      <c r="AC64" t="s">
        <v>643</v>
      </c>
      <c r="AD64">
        <v>1</v>
      </c>
      <c r="AE64">
        <v>0</v>
      </c>
      <c r="AF64">
        <v>0</v>
      </c>
      <c r="AG64">
        <v>0</v>
      </c>
      <c r="AH64">
        <v>0</v>
      </c>
      <c r="AI64">
        <v>0</v>
      </c>
    </row>
    <row r="65" spans="1:36" x14ac:dyDescent="0.25">
      <c r="A65">
        <v>63</v>
      </c>
      <c r="B65">
        <v>44532.372650462959</v>
      </c>
      <c r="C65">
        <v>44532.381793981483</v>
      </c>
      <c r="D65" t="s">
        <v>6</v>
      </c>
      <c r="E65" t="s">
        <v>645</v>
      </c>
      <c r="F65">
        <v>100</v>
      </c>
      <c r="G65">
        <v>790</v>
      </c>
      <c r="H65" t="s">
        <v>19</v>
      </c>
      <c r="I65">
        <v>44532.381805636571</v>
      </c>
      <c r="J65" t="s">
        <v>646</v>
      </c>
      <c r="K65">
        <v>42.3291015625</v>
      </c>
      <c r="L65">
        <v>-71.181503295898438</v>
      </c>
      <c r="M65" t="s">
        <v>591</v>
      </c>
      <c r="N65" t="s">
        <v>651</v>
      </c>
      <c r="O65">
        <v>7</v>
      </c>
      <c r="P65" t="s">
        <v>176</v>
      </c>
      <c r="Q65" t="s">
        <v>21</v>
      </c>
      <c r="R65" t="s">
        <v>26</v>
      </c>
      <c r="S65" t="s">
        <v>21</v>
      </c>
      <c r="T65" t="s">
        <v>51</v>
      </c>
      <c r="U65" t="s">
        <v>28</v>
      </c>
      <c r="V65" t="s">
        <v>21</v>
      </c>
      <c r="W65" t="s">
        <v>52</v>
      </c>
      <c r="X65" t="s">
        <v>652</v>
      </c>
      <c r="Y65" t="s">
        <v>41</v>
      </c>
      <c r="Z65" t="s">
        <v>653</v>
      </c>
      <c r="AA65" t="s">
        <v>654</v>
      </c>
      <c r="AB65" t="s">
        <v>21</v>
      </c>
      <c r="AC65" t="s">
        <v>647</v>
      </c>
      <c r="AD65">
        <v>1</v>
      </c>
      <c r="AE65">
        <v>0</v>
      </c>
      <c r="AF65">
        <v>0</v>
      </c>
      <c r="AG65">
        <v>1</v>
      </c>
      <c r="AH65">
        <v>0</v>
      </c>
      <c r="AI65">
        <v>0</v>
      </c>
    </row>
    <row r="66" spans="1:36" x14ac:dyDescent="0.25">
      <c r="A66">
        <v>64</v>
      </c>
      <c r="B66">
        <v>44532.37976851852</v>
      </c>
      <c r="C66">
        <v>44532.395046296297</v>
      </c>
      <c r="D66" t="s">
        <v>6</v>
      </c>
      <c r="E66" t="s">
        <v>655</v>
      </c>
      <c r="F66">
        <v>100</v>
      </c>
      <c r="G66">
        <v>1319</v>
      </c>
      <c r="H66" t="s">
        <v>19</v>
      </c>
      <c r="I66">
        <v>44532.395051793981</v>
      </c>
      <c r="J66" t="s">
        <v>656</v>
      </c>
      <c r="K66">
        <v>38.680999755859375</v>
      </c>
      <c r="L66">
        <v>-121.73820495605469</v>
      </c>
      <c r="M66" t="s">
        <v>24</v>
      </c>
      <c r="N66" t="s">
        <v>494</v>
      </c>
      <c r="O66">
        <v>50</v>
      </c>
      <c r="P66" t="s">
        <v>221</v>
      </c>
      <c r="Q66" t="s">
        <v>21</v>
      </c>
      <c r="R66" t="s">
        <v>26</v>
      </c>
      <c r="S66" t="s">
        <v>21</v>
      </c>
      <c r="T66" t="s">
        <v>661</v>
      </c>
      <c r="U66" t="s">
        <v>28</v>
      </c>
      <c r="V66" t="s">
        <v>21</v>
      </c>
      <c r="W66" t="s">
        <v>29</v>
      </c>
      <c r="X66" t="s">
        <v>662</v>
      </c>
      <c r="Y66" t="s">
        <v>30</v>
      </c>
      <c r="Z66" t="s">
        <v>21</v>
      </c>
      <c r="AA66" t="s">
        <v>21</v>
      </c>
      <c r="AB66" t="s">
        <v>21</v>
      </c>
      <c r="AC66" t="s">
        <v>657</v>
      </c>
      <c r="AD66">
        <v>1</v>
      </c>
      <c r="AE66">
        <v>1</v>
      </c>
      <c r="AF66">
        <v>0</v>
      </c>
      <c r="AG66">
        <v>0</v>
      </c>
      <c r="AH66">
        <v>0</v>
      </c>
      <c r="AI66">
        <v>1</v>
      </c>
    </row>
    <row r="67" spans="1:36" x14ac:dyDescent="0.25">
      <c r="A67">
        <v>65</v>
      </c>
      <c r="B67">
        <v>44532.287372685183</v>
      </c>
      <c r="C67">
        <v>44532.405393518522</v>
      </c>
      <c r="D67" t="s">
        <v>6</v>
      </c>
      <c r="E67" t="s">
        <v>663</v>
      </c>
      <c r="F67">
        <v>100</v>
      </c>
      <c r="G67">
        <v>10197</v>
      </c>
      <c r="H67" t="s">
        <v>19</v>
      </c>
      <c r="I67">
        <v>44532.405403761572</v>
      </c>
      <c r="J67" t="s">
        <v>664</v>
      </c>
      <c r="K67">
        <v>44.691299438476563</v>
      </c>
      <c r="L67">
        <v>-73.464797973632813</v>
      </c>
      <c r="M67" t="s">
        <v>465</v>
      </c>
      <c r="N67" t="s">
        <v>719</v>
      </c>
      <c r="O67">
        <v>27</v>
      </c>
      <c r="P67" t="s">
        <v>221</v>
      </c>
      <c r="Q67" t="s">
        <v>21</v>
      </c>
      <c r="R67" t="s">
        <v>26</v>
      </c>
      <c r="S67" t="s">
        <v>21</v>
      </c>
      <c r="T67" t="s">
        <v>668</v>
      </c>
      <c r="U67" t="s">
        <v>28</v>
      </c>
      <c r="V67" t="s">
        <v>21</v>
      </c>
      <c r="W67" t="s">
        <v>29</v>
      </c>
      <c r="X67" t="s">
        <v>21</v>
      </c>
      <c r="Y67" t="s">
        <v>30</v>
      </c>
      <c r="Z67" t="s">
        <v>21</v>
      </c>
      <c r="AA67" t="s">
        <v>21</v>
      </c>
      <c r="AB67" t="s">
        <v>21</v>
      </c>
      <c r="AC67" t="s">
        <v>21</v>
      </c>
      <c r="AD67">
        <v>0</v>
      </c>
      <c r="AE67">
        <v>0</v>
      </c>
      <c r="AF67">
        <v>0</v>
      </c>
      <c r="AG67">
        <v>0</v>
      </c>
      <c r="AH67">
        <v>0</v>
      </c>
      <c r="AI67">
        <v>0</v>
      </c>
      <c r="AJ67">
        <v>1</v>
      </c>
    </row>
    <row r="68" spans="1:36" x14ac:dyDescent="0.25">
      <c r="A68">
        <v>66</v>
      </c>
      <c r="B68">
        <v>44532.436076388891</v>
      </c>
      <c r="C68">
        <v>44532.447881944441</v>
      </c>
      <c r="D68" t="s">
        <v>6</v>
      </c>
      <c r="E68" t="s">
        <v>669</v>
      </c>
      <c r="F68">
        <v>100</v>
      </c>
      <c r="G68">
        <v>1019</v>
      </c>
      <c r="H68" t="s">
        <v>19</v>
      </c>
      <c r="I68">
        <v>44532.447888043978</v>
      </c>
      <c r="J68" t="s">
        <v>670</v>
      </c>
      <c r="K68">
        <v>36.18719482421875</v>
      </c>
      <c r="L68">
        <v>-86.782501220703125</v>
      </c>
      <c r="M68" t="s">
        <v>24</v>
      </c>
      <c r="N68" t="s">
        <v>675</v>
      </c>
      <c r="O68">
        <v>1</v>
      </c>
      <c r="P68" t="s">
        <v>39</v>
      </c>
      <c r="Q68" t="s">
        <v>21</v>
      </c>
      <c r="R68" t="s">
        <v>26</v>
      </c>
      <c r="S68" t="s">
        <v>21</v>
      </c>
      <c r="T68" t="s">
        <v>51</v>
      </c>
      <c r="U68" t="s">
        <v>28</v>
      </c>
      <c r="V68" t="s">
        <v>21</v>
      </c>
      <c r="W68" t="s">
        <v>52</v>
      </c>
      <c r="X68" t="s">
        <v>676</v>
      </c>
      <c r="Y68" t="s">
        <v>41</v>
      </c>
      <c r="Z68" t="s">
        <v>677</v>
      </c>
      <c r="AA68" t="s">
        <v>678</v>
      </c>
      <c r="AB68" t="s">
        <v>21</v>
      </c>
      <c r="AC68" t="s">
        <v>671</v>
      </c>
      <c r="AD68">
        <v>1</v>
      </c>
      <c r="AE68">
        <v>1</v>
      </c>
      <c r="AF68">
        <v>0</v>
      </c>
      <c r="AG68">
        <v>0</v>
      </c>
      <c r="AH68">
        <v>1</v>
      </c>
      <c r="AI68">
        <v>0</v>
      </c>
    </row>
    <row r="69" spans="1:36" x14ac:dyDescent="0.25">
      <c r="A69">
        <v>67</v>
      </c>
      <c r="B69">
        <v>44532.517962962964</v>
      </c>
      <c r="C69">
        <v>44532.527962962966</v>
      </c>
      <c r="D69" t="s">
        <v>6</v>
      </c>
      <c r="E69" t="s">
        <v>679</v>
      </c>
      <c r="F69">
        <v>100</v>
      </c>
      <c r="G69">
        <v>864</v>
      </c>
      <c r="H69" t="s">
        <v>19</v>
      </c>
      <c r="I69">
        <v>44532.527976805555</v>
      </c>
      <c r="J69" t="s">
        <v>680</v>
      </c>
      <c r="K69">
        <v>40.81610107421875</v>
      </c>
      <c r="L69">
        <v>-96.703598022460938</v>
      </c>
      <c r="M69" t="s">
        <v>249</v>
      </c>
      <c r="N69" t="s">
        <v>639</v>
      </c>
      <c r="O69">
        <v>3</v>
      </c>
      <c r="P69" t="s">
        <v>103</v>
      </c>
      <c r="Q69" t="s">
        <v>21</v>
      </c>
      <c r="R69" t="s">
        <v>50</v>
      </c>
      <c r="S69" t="s">
        <v>21</v>
      </c>
      <c r="T69" t="s">
        <v>191</v>
      </c>
      <c r="U69" t="s">
        <v>640</v>
      </c>
      <c r="V69" t="s">
        <v>21</v>
      </c>
      <c r="W69" t="s">
        <v>52</v>
      </c>
      <c r="X69" t="s">
        <v>21</v>
      </c>
      <c r="Y69" t="s">
        <v>30</v>
      </c>
      <c r="Z69" t="s">
        <v>21</v>
      </c>
      <c r="AA69" t="s">
        <v>21</v>
      </c>
      <c r="AB69" t="s">
        <v>21</v>
      </c>
      <c r="AC69" t="s">
        <v>681</v>
      </c>
      <c r="AD69">
        <v>1</v>
      </c>
      <c r="AE69">
        <v>0</v>
      </c>
      <c r="AF69">
        <v>0</v>
      </c>
      <c r="AG69">
        <v>0</v>
      </c>
      <c r="AH69">
        <v>0</v>
      </c>
      <c r="AI69">
        <v>0</v>
      </c>
    </row>
    <row r="70" spans="1:36" x14ac:dyDescent="0.25">
      <c r="A70">
        <v>68</v>
      </c>
      <c r="B70">
        <v>44532.533009259256</v>
      </c>
      <c r="C70">
        <v>44532.555949074071</v>
      </c>
      <c r="D70" t="s">
        <v>6</v>
      </c>
      <c r="E70" t="s">
        <v>685</v>
      </c>
      <c r="F70">
        <v>100</v>
      </c>
      <c r="G70">
        <v>1981</v>
      </c>
      <c r="H70" t="s">
        <v>19</v>
      </c>
      <c r="I70">
        <v>44532.555953298608</v>
      </c>
      <c r="J70" t="s">
        <v>686</v>
      </c>
      <c r="K70">
        <v>36.176895141601563</v>
      </c>
      <c r="L70">
        <v>-86.733901977539063</v>
      </c>
      <c r="M70" t="s">
        <v>693</v>
      </c>
      <c r="N70" t="s">
        <v>694</v>
      </c>
      <c r="O70">
        <v>9</v>
      </c>
      <c r="P70" t="s">
        <v>695</v>
      </c>
      <c r="Q70" t="s">
        <v>21</v>
      </c>
      <c r="R70" t="s">
        <v>50</v>
      </c>
      <c r="S70" t="s">
        <v>21</v>
      </c>
      <c r="T70" t="s">
        <v>367</v>
      </c>
      <c r="U70" t="s">
        <v>28</v>
      </c>
      <c r="V70" t="s">
        <v>21</v>
      </c>
      <c r="W70" t="s">
        <v>52</v>
      </c>
      <c r="X70" t="s">
        <v>696</v>
      </c>
      <c r="Y70" t="s">
        <v>53</v>
      </c>
      <c r="Z70" t="s">
        <v>697</v>
      </c>
      <c r="AA70" t="s">
        <v>698</v>
      </c>
      <c r="AB70" t="s">
        <v>21</v>
      </c>
      <c r="AC70" t="s">
        <v>687</v>
      </c>
      <c r="AD70">
        <v>1</v>
      </c>
      <c r="AE70">
        <v>0</v>
      </c>
      <c r="AF70">
        <v>0</v>
      </c>
      <c r="AG70">
        <v>0</v>
      </c>
      <c r="AH70">
        <v>0</v>
      </c>
      <c r="AI70">
        <v>0</v>
      </c>
    </row>
    <row r="71" spans="1:36" x14ac:dyDescent="0.25">
      <c r="A71">
        <v>69</v>
      </c>
      <c r="B71">
        <v>44532.552118055559</v>
      </c>
      <c r="C71">
        <v>44532.581307870372</v>
      </c>
      <c r="D71" t="s">
        <v>6</v>
      </c>
      <c r="E71" t="s">
        <v>699</v>
      </c>
      <c r="F71">
        <v>100</v>
      </c>
      <c r="G71">
        <v>2522</v>
      </c>
      <c r="H71" t="s">
        <v>19</v>
      </c>
      <c r="I71">
        <v>44532.581321134261</v>
      </c>
      <c r="J71" t="s">
        <v>700</v>
      </c>
      <c r="K71">
        <v>28.543594360351563</v>
      </c>
      <c r="L71">
        <v>-81.373802185058594</v>
      </c>
      <c r="M71" t="s">
        <v>408</v>
      </c>
      <c r="N71" t="s">
        <v>639</v>
      </c>
      <c r="O71">
        <v>33</v>
      </c>
      <c r="P71" t="s">
        <v>552</v>
      </c>
      <c r="Q71" t="s">
        <v>706</v>
      </c>
      <c r="R71" t="s">
        <v>26</v>
      </c>
      <c r="S71" t="s">
        <v>21</v>
      </c>
      <c r="T71" t="s">
        <v>707</v>
      </c>
      <c r="U71" t="s">
        <v>28</v>
      </c>
      <c r="V71" t="s">
        <v>21</v>
      </c>
      <c r="W71" t="s">
        <v>29</v>
      </c>
      <c r="X71" t="s">
        <v>708</v>
      </c>
      <c r="Y71" t="s">
        <v>41</v>
      </c>
      <c r="Z71" t="s">
        <v>709</v>
      </c>
      <c r="AA71" t="s">
        <v>710</v>
      </c>
      <c r="AB71" t="s">
        <v>711</v>
      </c>
      <c r="AC71" t="s">
        <v>701</v>
      </c>
      <c r="AD71">
        <v>1</v>
      </c>
      <c r="AE71">
        <v>0</v>
      </c>
      <c r="AF71">
        <v>0</v>
      </c>
      <c r="AG71">
        <v>0</v>
      </c>
      <c r="AH71">
        <v>0</v>
      </c>
      <c r="AI71">
        <v>0</v>
      </c>
    </row>
    <row r="72" spans="1:36" x14ac:dyDescent="0.25">
      <c r="A72">
        <v>70</v>
      </c>
      <c r="B72">
        <v>44532.750196759262</v>
      </c>
      <c r="C72">
        <v>44532.771863425929</v>
      </c>
      <c r="D72" t="s">
        <v>6</v>
      </c>
      <c r="E72" t="s">
        <v>712</v>
      </c>
      <c r="F72">
        <v>100</v>
      </c>
      <c r="G72">
        <v>1871</v>
      </c>
      <c r="H72" t="s">
        <v>19</v>
      </c>
      <c r="I72">
        <v>44532.771875902778</v>
      </c>
      <c r="J72" t="s">
        <v>713</v>
      </c>
      <c r="K72">
        <v>44.661102294921875</v>
      </c>
      <c r="L72">
        <v>-74.970802307128906</v>
      </c>
      <c r="M72" t="s">
        <v>718</v>
      </c>
      <c r="N72" t="s">
        <v>719</v>
      </c>
      <c r="O72">
        <v>18</v>
      </c>
      <c r="P72" t="s">
        <v>389</v>
      </c>
      <c r="Q72" t="s">
        <v>21</v>
      </c>
      <c r="R72" t="s">
        <v>26</v>
      </c>
      <c r="S72" t="s">
        <v>21</v>
      </c>
      <c r="T72" t="s">
        <v>438</v>
      </c>
      <c r="U72" t="s">
        <v>28</v>
      </c>
      <c r="V72" t="s">
        <v>21</v>
      </c>
      <c r="W72" t="s">
        <v>29</v>
      </c>
      <c r="X72" t="s">
        <v>720</v>
      </c>
      <c r="Y72" t="s">
        <v>53</v>
      </c>
      <c r="Z72" t="s">
        <v>721</v>
      </c>
      <c r="AA72" t="s">
        <v>722</v>
      </c>
      <c r="AB72" t="s">
        <v>723</v>
      </c>
      <c r="AC72" t="s">
        <v>714</v>
      </c>
      <c r="AD72">
        <v>1</v>
      </c>
      <c r="AE72">
        <v>0</v>
      </c>
      <c r="AF72">
        <v>0</v>
      </c>
      <c r="AG72">
        <v>0</v>
      </c>
      <c r="AH72">
        <v>0</v>
      </c>
      <c r="AI72">
        <v>0</v>
      </c>
    </row>
    <row r="73" spans="1:36" x14ac:dyDescent="0.25">
      <c r="A73">
        <v>71</v>
      </c>
      <c r="B73">
        <v>44532.827233796299</v>
      </c>
      <c r="C73">
        <v>44532.835555555554</v>
      </c>
      <c r="D73" t="s">
        <v>6</v>
      </c>
      <c r="E73" t="s">
        <v>724</v>
      </c>
      <c r="F73">
        <v>100</v>
      </c>
      <c r="G73">
        <v>719</v>
      </c>
      <c r="H73" t="s">
        <v>19</v>
      </c>
      <c r="I73">
        <v>44532.835570821757</v>
      </c>
      <c r="J73" t="s">
        <v>725</v>
      </c>
      <c r="K73">
        <v>33.24090576171875</v>
      </c>
      <c r="L73">
        <v>-111.77919769287109</v>
      </c>
      <c r="M73" t="s">
        <v>24</v>
      </c>
      <c r="N73" t="s">
        <v>1212</v>
      </c>
      <c r="O73">
        <v>17</v>
      </c>
      <c r="P73" t="s">
        <v>221</v>
      </c>
      <c r="Q73" t="s">
        <v>21</v>
      </c>
      <c r="R73" t="s">
        <v>50</v>
      </c>
      <c r="S73" t="s">
        <v>21</v>
      </c>
      <c r="T73" t="s">
        <v>79</v>
      </c>
      <c r="U73" t="s">
        <v>495</v>
      </c>
      <c r="V73" t="s">
        <v>21</v>
      </c>
      <c r="W73" t="s">
        <v>52</v>
      </c>
      <c r="X73" t="s">
        <v>21</v>
      </c>
      <c r="Y73" t="s">
        <v>41</v>
      </c>
      <c r="Z73" t="s">
        <v>730</v>
      </c>
      <c r="AA73" t="s">
        <v>731</v>
      </c>
      <c r="AB73" t="s">
        <v>21</v>
      </c>
      <c r="AC73" t="s">
        <v>726</v>
      </c>
      <c r="AD73">
        <v>1</v>
      </c>
      <c r="AE73">
        <v>1</v>
      </c>
      <c r="AF73">
        <v>1</v>
      </c>
      <c r="AG73">
        <v>0</v>
      </c>
      <c r="AH73">
        <v>0</v>
      </c>
      <c r="AI73">
        <v>0</v>
      </c>
    </row>
    <row r="74" spans="1:36" x14ac:dyDescent="0.25">
      <c r="A74">
        <v>72</v>
      </c>
      <c r="B74">
        <v>44533.782986111109</v>
      </c>
      <c r="C74">
        <v>44533.789687500001</v>
      </c>
      <c r="D74" t="s">
        <v>6</v>
      </c>
      <c r="E74" t="s">
        <v>732</v>
      </c>
      <c r="F74">
        <v>100</v>
      </c>
      <c r="G74">
        <v>579</v>
      </c>
      <c r="H74" t="s">
        <v>19</v>
      </c>
      <c r="I74">
        <v>44533.789698414352</v>
      </c>
      <c r="J74" t="s">
        <v>733</v>
      </c>
      <c r="K74">
        <v>39.3406982421875</v>
      </c>
      <c r="L74">
        <v>-76.675300598144531</v>
      </c>
      <c r="M74" t="s">
        <v>454</v>
      </c>
      <c r="N74" t="s">
        <v>164</v>
      </c>
      <c r="O74">
        <v>3</v>
      </c>
      <c r="P74" t="s">
        <v>25</v>
      </c>
      <c r="Q74" t="s">
        <v>21</v>
      </c>
      <c r="R74" t="s">
        <v>26</v>
      </c>
      <c r="S74" t="s">
        <v>21</v>
      </c>
      <c r="T74" t="s">
        <v>27</v>
      </c>
      <c r="U74" t="s">
        <v>28</v>
      </c>
      <c r="V74" t="s">
        <v>21</v>
      </c>
      <c r="W74" t="s">
        <v>52</v>
      </c>
      <c r="X74" t="s">
        <v>467</v>
      </c>
      <c r="Y74" t="s">
        <v>41</v>
      </c>
      <c r="Z74" t="s">
        <v>736</v>
      </c>
      <c r="AA74" t="s">
        <v>737</v>
      </c>
      <c r="AB74" t="s">
        <v>21</v>
      </c>
      <c r="AC74" t="s">
        <v>734</v>
      </c>
      <c r="AD74">
        <v>1</v>
      </c>
      <c r="AE74">
        <v>1</v>
      </c>
      <c r="AF74">
        <v>0</v>
      </c>
      <c r="AG74">
        <v>1</v>
      </c>
      <c r="AH74">
        <v>0</v>
      </c>
      <c r="AI74">
        <v>0</v>
      </c>
    </row>
    <row r="75" spans="1:36" x14ac:dyDescent="0.25">
      <c r="A75">
        <v>73</v>
      </c>
      <c r="B75">
        <v>44535.502939814818</v>
      </c>
      <c r="C75">
        <v>44535.520902777775</v>
      </c>
      <c r="D75" t="s">
        <v>6</v>
      </c>
      <c r="E75" t="s">
        <v>742</v>
      </c>
      <c r="F75">
        <v>100</v>
      </c>
      <c r="G75">
        <v>1551</v>
      </c>
      <c r="H75" t="s">
        <v>19</v>
      </c>
      <c r="I75">
        <v>44535.520908090279</v>
      </c>
      <c r="J75" t="s">
        <v>743</v>
      </c>
      <c r="K75">
        <v>43.553298950195313</v>
      </c>
      <c r="L75">
        <v>-83.991897583007813</v>
      </c>
      <c r="M75" t="s">
        <v>465</v>
      </c>
      <c r="N75" t="s">
        <v>175</v>
      </c>
      <c r="O75">
        <v>18</v>
      </c>
      <c r="P75" t="s">
        <v>250</v>
      </c>
      <c r="Q75" t="s">
        <v>21</v>
      </c>
      <c r="R75" t="s">
        <v>50</v>
      </c>
      <c r="S75" t="s">
        <v>21</v>
      </c>
      <c r="T75" t="s">
        <v>21</v>
      </c>
      <c r="U75" t="s">
        <v>28</v>
      </c>
      <c r="V75" t="s">
        <v>21</v>
      </c>
      <c r="W75" t="s">
        <v>52</v>
      </c>
      <c r="X75" t="s">
        <v>748</v>
      </c>
      <c r="Y75" t="s">
        <v>53</v>
      </c>
      <c r="Z75" t="s">
        <v>749</v>
      </c>
      <c r="AA75" t="s">
        <v>750</v>
      </c>
      <c r="AB75" t="s">
        <v>751</v>
      </c>
      <c r="AC75" t="s">
        <v>744</v>
      </c>
      <c r="AD75">
        <v>0</v>
      </c>
      <c r="AE75">
        <v>1</v>
      </c>
      <c r="AF75">
        <v>1</v>
      </c>
      <c r="AG75">
        <v>0</v>
      </c>
      <c r="AH75">
        <v>0</v>
      </c>
      <c r="AI75">
        <v>1</v>
      </c>
    </row>
    <row r="76" spans="1:36" x14ac:dyDescent="0.25">
      <c r="A76">
        <v>74</v>
      </c>
      <c r="B76">
        <v>44540.413090277776</v>
      </c>
      <c r="C76">
        <v>44540.420254629629</v>
      </c>
      <c r="D76" t="s">
        <v>6</v>
      </c>
      <c r="E76" t="s">
        <v>790</v>
      </c>
      <c r="F76">
        <v>100</v>
      </c>
      <c r="G76">
        <v>618</v>
      </c>
      <c r="H76" t="s">
        <v>19</v>
      </c>
      <c r="I76">
        <v>44540.420262708336</v>
      </c>
      <c r="J76" t="s">
        <v>791</v>
      </c>
      <c r="K76">
        <v>30.547805786132813</v>
      </c>
      <c r="L76">
        <v>-96.271499633789063</v>
      </c>
      <c r="M76" t="s">
        <v>24</v>
      </c>
      <c r="N76" t="s">
        <v>377</v>
      </c>
      <c r="O76">
        <v>12</v>
      </c>
      <c r="P76" t="s">
        <v>39</v>
      </c>
      <c r="Q76" t="s">
        <v>21</v>
      </c>
      <c r="R76" t="s">
        <v>50</v>
      </c>
      <c r="S76" t="s">
        <v>21</v>
      </c>
      <c r="T76" t="s">
        <v>342</v>
      </c>
      <c r="U76" t="s">
        <v>28</v>
      </c>
      <c r="V76" t="s">
        <v>21</v>
      </c>
      <c r="W76" t="s">
        <v>52</v>
      </c>
      <c r="X76" t="s">
        <v>797</v>
      </c>
      <c r="Y76" t="s">
        <v>41</v>
      </c>
      <c r="Z76" t="s">
        <v>798</v>
      </c>
      <c r="AA76" t="s">
        <v>799</v>
      </c>
      <c r="AB76" t="s">
        <v>21</v>
      </c>
      <c r="AC76" t="s">
        <v>792</v>
      </c>
      <c r="AD76">
        <v>1</v>
      </c>
      <c r="AE76">
        <v>0</v>
      </c>
      <c r="AF76">
        <v>0</v>
      </c>
      <c r="AG76">
        <v>0</v>
      </c>
      <c r="AH76">
        <v>0</v>
      </c>
      <c r="AI76">
        <v>0</v>
      </c>
    </row>
    <row r="77" spans="1:36" x14ac:dyDescent="0.25">
      <c r="A77">
        <v>75</v>
      </c>
      <c r="B77">
        <v>44543.697997685187</v>
      </c>
      <c r="C77">
        <v>44543.737627314818</v>
      </c>
      <c r="D77" t="s">
        <v>6</v>
      </c>
      <c r="E77" t="s">
        <v>800</v>
      </c>
      <c r="F77">
        <v>100</v>
      </c>
      <c r="G77">
        <v>3424</v>
      </c>
      <c r="H77" t="s">
        <v>19</v>
      </c>
      <c r="I77">
        <v>44543.737640231484</v>
      </c>
      <c r="J77" t="s">
        <v>801</v>
      </c>
      <c r="K77">
        <v>38.633193969726563</v>
      </c>
      <c r="L77">
        <v>-90.217597961425781</v>
      </c>
      <c r="M77" t="s">
        <v>475</v>
      </c>
      <c r="N77" t="s">
        <v>484</v>
      </c>
      <c r="O77">
        <v>7</v>
      </c>
      <c r="P77" t="s">
        <v>806</v>
      </c>
      <c r="Q77" t="s">
        <v>21</v>
      </c>
      <c r="R77" t="s">
        <v>50</v>
      </c>
      <c r="S77" t="s">
        <v>21</v>
      </c>
      <c r="T77" t="s">
        <v>51</v>
      </c>
      <c r="U77" t="s">
        <v>28</v>
      </c>
      <c r="V77" t="s">
        <v>21</v>
      </c>
      <c r="W77" t="s">
        <v>52</v>
      </c>
      <c r="X77" t="s">
        <v>807</v>
      </c>
      <c r="Y77" t="s">
        <v>41</v>
      </c>
      <c r="Z77" t="s">
        <v>808</v>
      </c>
      <c r="AA77" t="s">
        <v>809</v>
      </c>
      <c r="AB77" t="s">
        <v>21</v>
      </c>
      <c r="AC77" t="s">
        <v>802</v>
      </c>
      <c r="AD77">
        <v>1</v>
      </c>
      <c r="AE77">
        <v>1</v>
      </c>
      <c r="AF77">
        <v>1</v>
      </c>
      <c r="AG77">
        <v>0</v>
      </c>
      <c r="AH77">
        <v>0</v>
      </c>
      <c r="AI77">
        <v>0</v>
      </c>
    </row>
    <row r="78" spans="1:36" x14ac:dyDescent="0.25">
      <c r="A78">
        <v>76</v>
      </c>
      <c r="B78">
        <v>44543.734965277778</v>
      </c>
      <c r="C78">
        <v>44543.751099537039</v>
      </c>
      <c r="D78" t="s">
        <v>6</v>
      </c>
      <c r="E78" t="s">
        <v>810</v>
      </c>
      <c r="F78">
        <v>100</v>
      </c>
      <c r="G78">
        <v>1393</v>
      </c>
      <c r="H78" t="s">
        <v>19</v>
      </c>
      <c r="I78">
        <v>44543.751108240744</v>
      </c>
      <c r="J78" t="s">
        <v>811</v>
      </c>
      <c r="K78">
        <v>43.166107177734375</v>
      </c>
      <c r="L78">
        <v>-77.555496215820313</v>
      </c>
      <c r="M78" t="s">
        <v>591</v>
      </c>
      <c r="N78" t="s">
        <v>719</v>
      </c>
      <c r="O78">
        <v>18</v>
      </c>
      <c r="P78" t="s">
        <v>389</v>
      </c>
      <c r="Q78" t="s">
        <v>21</v>
      </c>
      <c r="R78" t="s">
        <v>50</v>
      </c>
      <c r="S78" t="s">
        <v>21</v>
      </c>
      <c r="T78" t="s">
        <v>191</v>
      </c>
      <c r="U78" t="s">
        <v>28</v>
      </c>
      <c r="V78" t="s">
        <v>21</v>
      </c>
      <c r="W78" t="s">
        <v>52</v>
      </c>
      <c r="X78" t="s">
        <v>817</v>
      </c>
      <c r="Y78" t="s">
        <v>30</v>
      </c>
      <c r="Z78" t="s">
        <v>21</v>
      </c>
      <c r="AA78" t="s">
        <v>21</v>
      </c>
      <c r="AB78" t="s">
        <v>21</v>
      </c>
      <c r="AC78" t="s">
        <v>812</v>
      </c>
      <c r="AD78">
        <v>1</v>
      </c>
      <c r="AE78">
        <v>0</v>
      </c>
      <c r="AF78">
        <v>0</v>
      </c>
      <c r="AG78">
        <v>0</v>
      </c>
      <c r="AH78">
        <v>0</v>
      </c>
      <c r="AI78">
        <v>0</v>
      </c>
    </row>
    <row r="79" spans="1:36" x14ac:dyDescent="0.25">
      <c r="A79">
        <v>77</v>
      </c>
      <c r="B79">
        <v>44543.847222222219</v>
      </c>
      <c r="C79">
        <v>44543.859293981484</v>
      </c>
      <c r="D79" t="s">
        <v>6</v>
      </c>
      <c r="E79" t="s">
        <v>818</v>
      </c>
      <c r="F79">
        <v>100</v>
      </c>
      <c r="G79">
        <v>1043</v>
      </c>
      <c r="H79" t="s">
        <v>19</v>
      </c>
      <c r="I79">
        <v>44543.859305069447</v>
      </c>
      <c r="J79" t="s">
        <v>819</v>
      </c>
      <c r="K79">
        <v>44.954803466796875</v>
      </c>
      <c r="L79">
        <v>-93.155097961425781</v>
      </c>
      <c r="M79" t="s">
        <v>101</v>
      </c>
      <c r="N79" t="s">
        <v>466</v>
      </c>
      <c r="O79">
        <v>15</v>
      </c>
      <c r="P79" t="s">
        <v>39</v>
      </c>
      <c r="Q79" t="s">
        <v>21</v>
      </c>
      <c r="R79" t="s">
        <v>50</v>
      </c>
      <c r="S79" t="s">
        <v>21</v>
      </c>
      <c r="T79" t="s">
        <v>27</v>
      </c>
      <c r="U79" t="s">
        <v>28</v>
      </c>
      <c r="V79" t="s">
        <v>21</v>
      </c>
      <c r="W79" t="s">
        <v>52</v>
      </c>
      <c r="X79" t="s">
        <v>21</v>
      </c>
      <c r="Y79" t="s">
        <v>41</v>
      </c>
      <c r="Z79" t="s">
        <v>824</v>
      </c>
      <c r="AA79" t="s">
        <v>825</v>
      </c>
      <c r="AB79" t="s">
        <v>826</v>
      </c>
      <c r="AC79" t="s">
        <v>820</v>
      </c>
      <c r="AD79">
        <v>1</v>
      </c>
      <c r="AE79">
        <v>0</v>
      </c>
      <c r="AF79">
        <v>0</v>
      </c>
      <c r="AG79">
        <v>0</v>
      </c>
      <c r="AH79">
        <v>0</v>
      </c>
      <c r="AI79">
        <v>0</v>
      </c>
    </row>
    <row r="80" spans="1:36" x14ac:dyDescent="0.25">
      <c r="A80">
        <v>78</v>
      </c>
      <c r="B80">
        <v>44544.090844907405</v>
      </c>
      <c r="C80">
        <v>44544.128194444442</v>
      </c>
      <c r="D80" t="s">
        <v>6</v>
      </c>
      <c r="E80" t="s">
        <v>827</v>
      </c>
      <c r="F80">
        <v>100</v>
      </c>
      <c r="G80">
        <v>3226</v>
      </c>
      <c r="H80" t="s">
        <v>19</v>
      </c>
      <c r="I80">
        <v>44544.128197523147</v>
      </c>
      <c r="J80" t="s">
        <v>828</v>
      </c>
      <c r="K80">
        <v>41.292495727539063</v>
      </c>
      <c r="L80">
        <v>-82.219001770019531</v>
      </c>
      <c r="M80" t="s">
        <v>38</v>
      </c>
      <c r="N80" t="s">
        <v>260</v>
      </c>
      <c r="O80">
        <v>25</v>
      </c>
      <c r="P80" t="s">
        <v>389</v>
      </c>
      <c r="Q80" t="s">
        <v>21</v>
      </c>
      <c r="R80" t="s">
        <v>26</v>
      </c>
      <c r="S80" t="s">
        <v>21</v>
      </c>
      <c r="T80" t="s">
        <v>27</v>
      </c>
      <c r="U80" t="s">
        <v>28</v>
      </c>
      <c r="V80" t="s">
        <v>21</v>
      </c>
      <c r="W80" t="s">
        <v>52</v>
      </c>
      <c r="X80" t="s">
        <v>21</v>
      </c>
      <c r="Y80" t="s">
        <v>53</v>
      </c>
      <c r="Z80" t="s">
        <v>833</v>
      </c>
      <c r="AA80" t="s">
        <v>834</v>
      </c>
      <c r="AB80" t="s">
        <v>21</v>
      </c>
      <c r="AC80" t="s">
        <v>829</v>
      </c>
      <c r="AD80">
        <v>1</v>
      </c>
      <c r="AE80">
        <v>1</v>
      </c>
      <c r="AF80">
        <v>0</v>
      </c>
      <c r="AG80">
        <v>0</v>
      </c>
      <c r="AH80">
        <v>0</v>
      </c>
      <c r="AI80">
        <v>0</v>
      </c>
    </row>
    <row r="81" spans="1:36" x14ac:dyDescent="0.25">
      <c r="A81">
        <v>79</v>
      </c>
      <c r="B81">
        <v>44544.208194444444</v>
      </c>
      <c r="C81">
        <v>44544.220381944448</v>
      </c>
      <c r="D81" t="s">
        <v>6</v>
      </c>
      <c r="E81" t="s">
        <v>835</v>
      </c>
      <c r="F81">
        <v>100</v>
      </c>
      <c r="G81">
        <v>1052</v>
      </c>
      <c r="H81" t="s">
        <v>19</v>
      </c>
      <c r="I81">
        <v>44544.22039490741</v>
      </c>
      <c r="J81" t="s">
        <v>836</v>
      </c>
      <c r="K81">
        <v>44.869293212890625</v>
      </c>
      <c r="L81">
        <v>-91.926498413085938</v>
      </c>
      <c r="M81" t="s">
        <v>718</v>
      </c>
      <c r="N81" t="s">
        <v>1113</v>
      </c>
      <c r="O81">
        <v>20</v>
      </c>
      <c r="P81" t="s">
        <v>221</v>
      </c>
      <c r="Q81" t="s">
        <v>21</v>
      </c>
      <c r="R81" t="s">
        <v>50</v>
      </c>
      <c r="S81" t="s">
        <v>21</v>
      </c>
      <c r="T81" t="s">
        <v>841</v>
      </c>
      <c r="U81" t="s">
        <v>28</v>
      </c>
      <c r="V81" t="s">
        <v>21</v>
      </c>
      <c r="W81" t="s">
        <v>52</v>
      </c>
      <c r="X81" t="s">
        <v>21</v>
      </c>
      <c r="Y81" t="s">
        <v>41</v>
      </c>
      <c r="Z81" t="s">
        <v>21</v>
      </c>
      <c r="AA81" t="s">
        <v>21</v>
      </c>
      <c r="AB81" t="s">
        <v>21</v>
      </c>
      <c r="AC81" t="s">
        <v>837</v>
      </c>
      <c r="AD81">
        <v>1</v>
      </c>
      <c r="AE81">
        <v>0</v>
      </c>
      <c r="AF81">
        <v>0</v>
      </c>
      <c r="AG81">
        <v>0</v>
      </c>
      <c r="AH81">
        <v>0</v>
      </c>
      <c r="AI81">
        <v>0</v>
      </c>
    </row>
    <row r="82" spans="1:36" x14ac:dyDescent="0.25">
      <c r="A82">
        <v>80</v>
      </c>
      <c r="B82">
        <v>44544.280277777776</v>
      </c>
      <c r="C82">
        <v>44544.292094907411</v>
      </c>
      <c r="D82" t="s">
        <v>6</v>
      </c>
      <c r="E82" t="s">
        <v>842</v>
      </c>
      <c r="F82">
        <v>100</v>
      </c>
      <c r="G82">
        <v>1020</v>
      </c>
      <c r="H82" t="s">
        <v>19</v>
      </c>
      <c r="I82">
        <v>44544.29210244213</v>
      </c>
      <c r="J82" t="s">
        <v>843</v>
      </c>
      <c r="K82">
        <v>35.066604614257813</v>
      </c>
      <c r="L82">
        <v>-83.001899719238281</v>
      </c>
      <c r="M82" t="s">
        <v>24</v>
      </c>
      <c r="N82" t="s">
        <v>525</v>
      </c>
      <c r="O82">
        <v>16</v>
      </c>
      <c r="P82" t="s">
        <v>552</v>
      </c>
      <c r="Q82" t="s">
        <v>850</v>
      </c>
      <c r="R82" t="s">
        <v>50</v>
      </c>
      <c r="S82" t="s">
        <v>21</v>
      </c>
      <c r="T82" t="s">
        <v>367</v>
      </c>
      <c r="U82" t="s">
        <v>28</v>
      </c>
      <c r="V82" t="s">
        <v>21</v>
      </c>
      <c r="W82" t="s">
        <v>52</v>
      </c>
      <c r="X82" t="s">
        <v>52</v>
      </c>
      <c r="Y82" t="s">
        <v>30</v>
      </c>
      <c r="Z82" t="s">
        <v>21</v>
      </c>
      <c r="AA82" t="s">
        <v>21</v>
      </c>
      <c r="AB82" t="s">
        <v>21</v>
      </c>
      <c r="AC82" t="s">
        <v>844</v>
      </c>
      <c r="AD82">
        <v>1</v>
      </c>
      <c r="AE82">
        <v>0</v>
      </c>
      <c r="AF82">
        <v>0</v>
      </c>
      <c r="AG82">
        <v>0</v>
      </c>
      <c r="AH82">
        <v>0</v>
      </c>
      <c r="AI82">
        <v>0</v>
      </c>
    </row>
    <row r="83" spans="1:36" x14ac:dyDescent="0.25">
      <c r="A83">
        <v>81</v>
      </c>
      <c r="B83">
        <v>44544.274768518517</v>
      </c>
      <c r="C83">
        <v>44544.292696759258</v>
      </c>
      <c r="D83" t="s">
        <v>6</v>
      </c>
      <c r="E83" t="s">
        <v>851</v>
      </c>
      <c r="F83">
        <v>100</v>
      </c>
      <c r="G83">
        <v>1549</v>
      </c>
      <c r="H83" t="s">
        <v>19</v>
      </c>
      <c r="I83">
        <v>44544.292710057867</v>
      </c>
      <c r="J83" t="s">
        <v>852</v>
      </c>
      <c r="K83">
        <v>40.46929931640625</v>
      </c>
      <c r="L83">
        <v>-88.942398071289063</v>
      </c>
      <c r="M83" t="s">
        <v>101</v>
      </c>
      <c r="N83" t="s">
        <v>134</v>
      </c>
      <c r="O83">
        <v>5</v>
      </c>
      <c r="P83" t="s">
        <v>103</v>
      </c>
      <c r="Q83" t="s">
        <v>21</v>
      </c>
      <c r="R83" t="s">
        <v>50</v>
      </c>
      <c r="S83" t="s">
        <v>21</v>
      </c>
      <c r="T83" t="s">
        <v>40</v>
      </c>
      <c r="U83" t="s">
        <v>155</v>
      </c>
      <c r="V83" t="s">
        <v>21</v>
      </c>
      <c r="W83" t="s">
        <v>52</v>
      </c>
      <c r="X83" t="s">
        <v>21</v>
      </c>
      <c r="Y83" t="s">
        <v>41</v>
      </c>
      <c r="Z83" t="s">
        <v>858</v>
      </c>
      <c r="AA83" t="s">
        <v>859</v>
      </c>
      <c r="AB83" t="s">
        <v>860</v>
      </c>
      <c r="AC83" t="s">
        <v>853</v>
      </c>
      <c r="AD83">
        <v>1</v>
      </c>
      <c r="AE83">
        <v>0</v>
      </c>
      <c r="AF83">
        <v>0</v>
      </c>
      <c r="AG83">
        <v>0</v>
      </c>
      <c r="AH83">
        <v>0</v>
      </c>
      <c r="AI83">
        <v>0</v>
      </c>
    </row>
    <row r="84" spans="1:36" x14ac:dyDescent="0.25">
      <c r="A84">
        <v>82</v>
      </c>
      <c r="B84">
        <v>44544.316319444442</v>
      </c>
      <c r="C84">
        <v>44544.329375000001</v>
      </c>
      <c r="D84" t="s">
        <v>6</v>
      </c>
      <c r="E84" t="s">
        <v>861</v>
      </c>
      <c r="F84">
        <v>100</v>
      </c>
      <c r="G84">
        <v>1127</v>
      </c>
      <c r="H84" t="s">
        <v>19</v>
      </c>
      <c r="I84">
        <v>44544.329383692129</v>
      </c>
      <c r="J84" t="s">
        <v>862</v>
      </c>
      <c r="K84">
        <v>42.205001831054688</v>
      </c>
      <c r="L84">
        <v>-72.627601623535156</v>
      </c>
      <c r="M84" t="s">
        <v>454</v>
      </c>
      <c r="N84" t="s">
        <v>651</v>
      </c>
      <c r="O84">
        <v>7</v>
      </c>
      <c r="P84" t="s">
        <v>39</v>
      </c>
      <c r="Q84" t="s">
        <v>21</v>
      </c>
      <c r="R84" t="s">
        <v>50</v>
      </c>
      <c r="S84" t="s">
        <v>21</v>
      </c>
      <c r="T84" t="s">
        <v>79</v>
      </c>
      <c r="U84" t="s">
        <v>28</v>
      </c>
      <c r="V84" t="s">
        <v>21</v>
      </c>
      <c r="W84" t="s">
        <v>52</v>
      </c>
      <c r="X84" t="s">
        <v>867</v>
      </c>
      <c r="Y84" t="s">
        <v>41</v>
      </c>
      <c r="Z84" t="s">
        <v>868</v>
      </c>
      <c r="AA84" t="s">
        <v>869</v>
      </c>
      <c r="AB84" t="s">
        <v>21</v>
      </c>
      <c r="AC84" t="s">
        <v>863</v>
      </c>
      <c r="AD84">
        <v>1</v>
      </c>
      <c r="AE84">
        <v>0</v>
      </c>
      <c r="AF84">
        <v>0</v>
      </c>
      <c r="AG84">
        <v>0</v>
      </c>
      <c r="AH84">
        <v>0</v>
      </c>
      <c r="AI84">
        <v>0</v>
      </c>
    </row>
    <row r="85" spans="1:36" x14ac:dyDescent="0.25">
      <c r="A85">
        <v>83</v>
      </c>
      <c r="B85">
        <v>44544.314143518517</v>
      </c>
      <c r="C85">
        <v>44544.335023148145</v>
      </c>
      <c r="D85" t="s">
        <v>6</v>
      </c>
      <c r="E85" t="s">
        <v>870</v>
      </c>
      <c r="F85">
        <v>100</v>
      </c>
      <c r="G85">
        <v>1804</v>
      </c>
      <c r="H85" t="s">
        <v>19</v>
      </c>
      <c r="I85">
        <v>44544.335032766205</v>
      </c>
      <c r="J85" t="s">
        <v>871</v>
      </c>
      <c r="K85">
        <v>31.896194458007813</v>
      </c>
      <c r="L85">
        <v>-81.293998718261719</v>
      </c>
      <c r="M85" t="s">
        <v>408</v>
      </c>
      <c r="N85" t="s">
        <v>388</v>
      </c>
      <c r="O85">
        <v>4</v>
      </c>
      <c r="P85" t="s">
        <v>25</v>
      </c>
      <c r="Q85" t="s">
        <v>21</v>
      </c>
      <c r="R85" t="s">
        <v>50</v>
      </c>
      <c r="S85" t="s">
        <v>21</v>
      </c>
      <c r="T85" t="s">
        <v>27</v>
      </c>
      <c r="U85" t="s">
        <v>28</v>
      </c>
      <c r="V85" t="s">
        <v>21</v>
      </c>
      <c r="W85" t="s">
        <v>52</v>
      </c>
      <c r="X85" t="s">
        <v>876</v>
      </c>
      <c r="Y85" t="s">
        <v>53</v>
      </c>
      <c r="Z85" t="s">
        <v>877</v>
      </c>
      <c r="AA85" t="s">
        <v>878</v>
      </c>
      <c r="AB85" t="s">
        <v>879</v>
      </c>
      <c r="AC85" t="s">
        <v>872</v>
      </c>
      <c r="AD85">
        <v>1</v>
      </c>
      <c r="AE85">
        <v>0</v>
      </c>
      <c r="AF85">
        <v>0</v>
      </c>
      <c r="AG85">
        <v>1</v>
      </c>
      <c r="AH85">
        <v>0</v>
      </c>
      <c r="AI85">
        <v>0</v>
      </c>
    </row>
    <row r="86" spans="1:36" x14ac:dyDescent="0.25">
      <c r="A86">
        <v>84</v>
      </c>
      <c r="B86">
        <v>44544.332557870373</v>
      </c>
      <c r="C86">
        <v>44544.339722222219</v>
      </c>
      <c r="D86" t="s">
        <v>6</v>
      </c>
      <c r="E86" t="s">
        <v>880</v>
      </c>
      <c r="F86">
        <v>100</v>
      </c>
      <c r="G86">
        <v>619</v>
      </c>
      <c r="H86" t="s">
        <v>19</v>
      </c>
      <c r="I86">
        <v>44544.339730300926</v>
      </c>
      <c r="J86" t="s">
        <v>881</v>
      </c>
      <c r="K86">
        <v>38.996505737304688</v>
      </c>
      <c r="L86">
        <v>-76.933998107910156</v>
      </c>
      <c r="M86" t="s">
        <v>24</v>
      </c>
      <c r="N86" t="s">
        <v>164</v>
      </c>
      <c r="O86">
        <v>3</v>
      </c>
      <c r="P86" t="s">
        <v>39</v>
      </c>
      <c r="Q86" t="s">
        <v>21</v>
      </c>
      <c r="R86" t="s">
        <v>50</v>
      </c>
      <c r="S86" t="s">
        <v>21</v>
      </c>
      <c r="T86" t="s">
        <v>21</v>
      </c>
      <c r="U86" t="s">
        <v>28</v>
      </c>
      <c r="V86" t="s">
        <v>21</v>
      </c>
      <c r="W86" t="s">
        <v>52</v>
      </c>
      <c r="X86" t="s">
        <v>21</v>
      </c>
      <c r="Y86" t="s">
        <v>41</v>
      </c>
      <c r="Z86" t="s">
        <v>883</v>
      </c>
      <c r="AA86" t="s">
        <v>884</v>
      </c>
      <c r="AB86" t="s">
        <v>21</v>
      </c>
      <c r="AC86" t="s">
        <v>21</v>
      </c>
      <c r="AD86">
        <v>0</v>
      </c>
      <c r="AE86">
        <v>0</v>
      </c>
      <c r="AF86">
        <v>0</v>
      </c>
      <c r="AG86">
        <v>0</v>
      </c>
      <c r="AH86">
        <v>0</v>
      </c>
      <c r="AI86">
        <v>0</v>
      </c>
      <c r="AJ86">
        <v>1</v>
      </c>
    </row>
    <row r="87" spans="1:36" x14ac:dyDescent="0.25">
      <c r="A87">
        <v>85</v>
      </c>
      <c r="B87">
        <v>44544.334502314814</v>
      </c>
      <c r="C87">
        <v>44544.348043981481</v>
      </c>
      <c r="D87" t="s">
        <v>6</v>
      </c>
      <c r="E87" t="s">
        <v>885</v>
      </c>
      <c r="F87">
        <v>100</v>
      </c>
      <c r="G87">
        <v>1169</v>
      </c>
      <c r="H87" t="s">
        <v>19</v>
      </c>
      <c r="I87">
        <v>44544.348053865739</v>
      </c>
      <c r="J87" t="s">
        <v>886</v>
      </c>
      <c r="K87">
        <v>44.304702758789063</v>
      </c>
      <c r="L87">
        <v>-96.787101745605469</v>
      </c>
      <c r="M87" t="s">
        <v>24</v>
      </c>
      <c r="N87" t="s">
        <v>1213</v>
      </c>
      <c r="O87">
        <v>6</v>
      </c>
      <c r="P87" t="s">
        <v>25</v>
      </c>
      <c r="Q87" t="s">
        <v>21</v>
      </c>
      <c r="R87" t="s">
        <v>893</v>
      </c>
      <c r="S87" t="s">
        <v>21</v>
      </c>
      <c r="T87" t="s">
        <v>894</v>
      </c>
      <c r="U87" t="s">
        <v>28</v>
      </c>
      <c r="V87" t="s">
        <v>21</v>
      </c>
      <c r="W87" t="s">
        <v>52</v>
      </c>
      <c r="X87" t="s">
        <v>21</v>
      </c>
      <c r="Y87" t="s">
        <v>41</v>
      </c>
      <c r="Z87" t="s">
        <v>895</v>
      </c>
      <c r="AA87" t="s">
        <v>896</v>
      </c>
      <c r="AB87" t="s">
        <v>21</v>
      </c>
      <c r="AC87" t="s">
        <v>887</v>
      </c>
      <c r="AD87">
        <v>1</v>
      </c>
      <c r="AE87">
        <v>1</v>
      </c>
      <c r="AF87">
        <v>1</v>
      </c>
      <c r="AG87">
        <v>0</v>
      </c>
      <c r="AH87">
        <v>0</v>
      </c>
      <c r="AI87">
        <v>1</v>
      </c>
    </row>
    <row r="88" spans="1:36" x14ac:dyDescent="0.25">
      <c r="A88">
        <v>86</v>
      </c>
      <c r="B88">
        <v>44544.35434027778</v>
      </c>
      <c r="C88">
        <v>44544.362337962964</v>
      </c>
      <c r="D88" t="s">
        <v>6</v>
      </c>
      <c r="E88" t="s">
        <v>897</v>
      </c>
      <c r="F88">
        <v>100</v>
      </c>
      <c r="G88">
        <v>690</v>
      </c>
      <c r="H88" t="s">
        <v>19</v>
      </c>
      <c r="I88">
        <v>44544.362348310184</v>
      </c>
      <c r="J88" t="s">
        <v>898</v>
      </c>
      <c r="K88">
        <v>35.918197631835938</v>
      </c>
      <c r="L88">
        <v>-79.003501892089844</v>
      </c>
      <c r="M88" t="s">
        <v>903</v>
      </c>
      <c r="N88" t="s">
        <v>420</v>
      </c>
      <c r="O88">
        <v>4</v>
      </c>
      <c r="P88" t="s">
        <v>234</v>
      </c>
      <c r="Q88" t="s">
        <v>21</v>
      </c>
      <c r="R88" t="s">
        <v>50</v>
      </c>
      <c r="S88" t="s">
        <v>21</v>
      </c>
      <c r="T88" t="s">
        <v>21</v>
      </c>
      <c r="U88" t="s">
        <v>28</v>
      </c>
      <c r="V88" t="s">
        <v>21</v>
      </c>
      <c r="W88" t="s">
        <v>29</v>
      </c>
      <c r="X88" t="s">
        <v>904</v>
      </c>
      <c r="Y88" t="s">
        <v>30</v>
      </c>
      <c r="Z88" t="s">
        <v>21</v>
      </c>
      <c r="AA88" t="s">
        <v>21</v>
      </c>
      <c r="AB88" t="s">
        <v>21</v>
      </c>
      <c r="AC88" t="s">
        <v>899</v>
      </c>
      <c r="AD88">
        <v>1</v>
      </c>
      <c r="AE88">
        <v>0</v>
      </c>
      <c r="AF88">
        <v>1</v>
      </c>
      <c r="AG88">
        <v>0</v>
      </c>
      <c r="AH88">
        <v>0</v>
      </c>
      <c r="AI88">
        <v>0</v>
      </c>
    </row>
    <row r="89" spans="1:36" x14ac:dyDescent="0.25">
      <c r="A89">
        <v>87</v>
      </c>
      <c r="B89">
        <v>44544.387754629628</v>
      </c>
      <c r="C89">
        <v>44544.399155092593</v>
      </c>
      <c r="D89" t="s">
        <v>6</v>
      </c>
      <c r="E89" t="s">
        <v>905</v>
      </c>
      <c r="F89">
        <v>100</v>
      </c>
      <c r="G89">
        <v>984</v>
      </c>
      <c r="H89" t="s">
        <v>19</v>
      </c>
      <c r="I89">
        <v>44544.399161180554</v>
      </c>
      <c r="J89" t="s">
        <v>906</v>
      </c>
      <c r="K89">
        <v>26.455398559570313</v>
      </c>
      <c r="L89">
        <v>-80.07550048828125</v>
      </c>
      <c r="M89" t="s">
        <v>912</v>
      </c>
      <c r="N89" t="s">
        <v>341</v>
      </c>
      <c r="O89">
        <v>8</v>
      </c>
      <c r="P89" t="s">
        <v>552</v>
      </c>
      <c r="Q89" t="s">
        <v>913</v>
      </c>
      <c r="R89" t="s">
        <v>50</v>
      </c>
      <c r="S89" t="s">
        <v>21</v>
      </c>
      <c r="T89" t="s">
        <v>367</v>
      </c>
      <c r="U89" t="s">
        <v>495</v>
      </c>
      <c r="V89" t="s">
        <v>21</v>
      </c>
      <c r="W89" t="s">
        <v>29</v>
      </c>
      <c r="X89" t="s">
        <v>914</v>
      </c>
      <c r="Y89" t="s">
        <v>41</v>
      </c>
      <c r="Z89" t="s">
        <v>915</v>
      </c>
      <c r="AA89" t="s">
        <v>916</v>
      </c>
      <c r="AB89" t="s">
        <v>917</v>
      </c>
      <c r="AC89" t="s">
        <v>907</v>
      </c>
      <c r="AD89">
        <v>1</v>
      </c>
      <c r="AE89">
        <v>1</v>
      </c>
      <c r="AF89">
        <v>1</v>
      </c>
      <c r="AG89">
        <v>0</v>
      </c>
      <c r="AH89">
        <v>0</v>
      </c>
      <c r="AI89">
        <v>1</v>
      </c>
    </row>
    <row r="90" spans="1:36" x14ac:dyDescent="0.25">
      <c r="A90">
        <v>88</v>
      </c>
      <c r="B90">
        <v>44544.391203703701</v>
      </c>
      <c r="C90">
        <v>44544.407453703701</v>
      </c>
      <c r="D90" t="s">
        <v>6</v>
      </c>
      <c r="E90" t="s">
        <v>918</v>
      </c>
      <c r="F90">
        <v>100</v>
      </c>
      <c r="G90">
        <v>1404</v>
      </c>
      <c r="H90" t="s">
        <v>19</v>
      </c>
      <c r="I90">
        <v>44544.407466643519</v>
      </c>
      <c r="J90" t="s">
        <v>919</v>
      </c>
      <c r="K90">
        <v>42.306793212890625</v>
      </c>
      <c r="L90">
        <v>-83.705902099609375</v>
      </c>
      <c r="M90" t="s">
        <v>24</v>
      </c>
      <c r="N90" t="s">
        <v>175</v>
      </c>
      <c r="O90">
        <v>9</v>
      </c>
      <c r="P90" t="s">
        <v>176</v>
      </c>
      <c r="Q90" t="s">
        <v>21</v>
      </c>
      <c r="R90" t="s">
        <v>50</v>
      </c>
      <c r="S90" t="s">
        <v>21</v>
      </c>
      <c r="T90" t="s">
        <v>27</v>
      </c>
      <c r="U90" t="s">
        <v>28</v>
      </c>
      <c r="V90" t="s">
        <v>21</v>
      </c>
      <c r="W90" t="s">
        <v>29</v>
      </c>
      <c r="X90" t="s">
        <v>21</v>
      </c>
      <c r="Y90" t="s">
        <v>41</v>
      </c>
      <c r="Z90" t="s">
        <v>924</v>
      </c>
      <c r="AA90" t="s">
        <v>925</v>
      </c>
      <c r="AB90" t="s">
        <v>926</v>
      </c>
      <c r="AC90" t="s">
        <v>920</v>
      </c>
      <c r="AD90">
        <v>1</v>
      </c>
      <c r="AE90">
        <v>1</v>
      </c>
      <c r="AF90">
        <v>0</v>
      </c>
      <c r="AG90">
        <v>0</v>
      </c>
      <c r="AH90">
        <v>0</v>
      </c>
      <c r="AI90">
        <v>0</v>
      </c>
    </row>
    <row r="91" spans="1:36" x14ac:dyDescent="0.25">
      <c r="A91">
        <v>89</v>
      </c>
      <c r="B91">
        <v>44544.383483796293</v>
      </c>
      <c r="C91">
        <v>44544.433842592596</v>
      </c>
      <c r="D91" t="s">
        <v>6</v>
      </c>
      <c r="E91" t="s">
        <v>927</v>
      </c>
      <c r="F91">
        <v>100</v>
      </c>
      <c r="G91">
        <v>4351</v>
      </c>
      <c r="H91" t="s">
        <v>19</v>
      </c>
      <c r="I91">
        <v>44544.433855324074</v>
      </c>
      <c r="J91" t="s">
        <v>928</v>
      </c>
      <c r="K91">
        <v>41.349502563476563</v>
      </c>
      <c r="L91">
        <v>-72.102996826171875</v>
      </c>
      <c r="M91" t="s">
        <v>38</v>
      </c>
      <c r="N91" t="s">
        <v>933</v>
      </c>
      <c r="O91">
        <v>10</v>
      </c>
      <c r="P91" t="s">
        <v>39</v>
      </c>
      <c r="Q91" t="s">
        <v>21</v>
      </c>
      <c r="R91" t="s">
        <v>50</v>
      </c>
      <c r="S91" t="s">
        <v>21</v>
      </c>
      <c r="T91" t="s">
        <v>21</v>
      </c>
      <c r="U91" t="s">
        <v>28</v>
      </c>
      <c r="V91" t="s">
        <v>21</v>
      </c>
      <c r="W91" t="s">
        <v>52</v>
      </c>
      <c r="X91" t="s">
        <v>934</v>
      </c>
      <c r="Y91" t="s">
        <v>41</v>
      </c>
      <c r="Z91" t="s">
        <v>935</v>
      </c>
      <c r="AA91" t="s">
        <v>936</v>
      </c>
      <c r="AB91" t="s">
        <v>937</v>
      </c>
      <c r="AC91" t="s">
        <v>929</v>
      </c>
      <c r="AD91">
        <v>1</v>
      </c>
      <c r="AE91">
        <v>0</v>
      </c>
      <c r="AF91">
        <v>1</v>
      </c>
      <c r="AG91">
        <v>0</v>
      </c>
      <c r="AH91">
        <v>0</v>
      </c>
      <c r="AI91">
        <v>1</v>
      </c>
    </row>
    <row r="92" spans="1:36" x14ac:dyDescent="0.25">
      <c r="A92">
        <v>90</v>
      </c>
      <c r="B92">
        <v>44544.429884259262</v>
      </c>
      <c r="C92">
        <v>44544.438935185186</v>
      </c>
      <c r="D92" t="s">
        <v>6</v>
      </c>
      <c r="E92" t="s">
        <v>938</v>
      </c>
      <c r="F92">
        <v>100</v>
      </c>
      <c r="G92">
        <v>782</v>
      </c>
      <c r="H92" t="s">
        <v>19</v>
      </c>
      <c r="I92">
        <v>44544.438948263887</v>
      </c>
      <c r="J92" t="s">
        <v>939</v>
      </c>
      <c r="K92">
        <v>34.170501708984375</v>
      </c>
      <c r="L92">
        <v>-117.51820373535156</v>
      </c>
      <c r="M92" t="s">
        <v>89</v>
      </c>
      <c r="N92" t="s">
        <v>494</v>
      </c>
      <c r="O92">
        <v>4</v>
      </c>
      <c r="P92" t="s">
        <v>250</v>
      </c>
      <c r="Q92" t="s">
        <v>21</v>
      </c>
      <c r="R92" t="s">
        <v>26</v>
      </c>
      <c r="S92" t="s">
        <v>21</v>
      </c>
      <c r="T92" t="s">
        <v>79</v>
      </c>
      <c r="U92" t="s">
        <v>28</v>
      </c>
      <c r="V92" t="s">
        <v>21</v>
      </c>
      <c r="W92" t="s">
        <v>52</v>
      </c>
      <c r="X92" t="s">
        <v>944</v>
      </c>
      <c r="Y92" t="s">
        <v>53</v>
      </c>
      <c r="Z92" t="s">
        <v>945</v>
      </c>
      <c r="AA92" t="s">
        <v>946</v>
      </c>
      <c r="AB92" t="s">
        <v>947</v>
      </c>
      <c r="AC92" t="s">
        <v>940</v>
      </c>
      <c r="AD92">
        <v>1</v>
      </c>
      <c r="AE92">
        <v>1</v>
      </c>
      <c r="AF92">
        <v>0</v>
      </c>
      <c r="AG92">
        <v>0</v>
      </c>
      <c r="AH92">
        <v>0</v>
      </c>
      <c r="AI92">
        <v>0</v>
      </c>
    </row>
    <row r="93" spans="1:36" x14ac:dyDescent="0.25">
      <c r="A93">
        <v>91</v>
      </c>
      <c r="B93">
        <v>44544.440937500003</v>
      </c>
      <c r="C93">
        <v>44544.447916666664</v>
      </c>
      <c r="D93" t="s">
        <v>6</v>
      </c>
      <c r="E93" t="s">
        <v>948</v>
      </c>
      <c r="F93">
        <v>100</v>
      </c>
      <c r="G93">
        <v>602</v>
      </c>
      <c r="H93" t="s">
        <v>19</v>
      </c>
      <c r="I93">
        <v>44544.447924699074</v>
      </c>
      <c r="J93" t="s">
        <v>949</v>
      </c>
      <c r="K93">
        <v>35.405502319335938</v>
      </c>
      <c r="L93">
        <v>-78.543800354003906</v>
      </c>
      <c r="M93" t="s">
        <v>954</v>
      </c>
      <c r="N93" t="s">
        <v>420</v>
      </c>
      <c r="O93">
        <v>5</v>
      </c>
      <c r="P93" t="s">
        <v>25</v>
      </c>
      <c r="Q93" t="s">
        <v>21</v>
      </c>
      <c r="R93" t="s">
        <v>50</v>
      </c>
      <c r="S93" t="s">
        <v>21</v>
      </c>
      <c r="T93" t="s">
        <v>51</v>
      </c>
      <c r="U93" t="s">
        <v>28</v>
      </c>
      <c r="V93" t="s">
        <v>21</v>
      </c>
      <c r="W93" t="s">
        <v>29</v>
      </c>
      <c r="X93" t="s">
        <v>21</v>
      </c>
      <c r="Y93" t="s">
        <v>53</v>
      </c>
      <c r="Z93" t="s">
        <v>955</v>
      </c>
      <c r="AA93" t="s">
        <v>956</v>
      </c>
      <c r="AB93" t="s">
        <v>957</v>
      </c>
      <c r="AC93" t="s">
        <v>950</v>
      </c>
      <c r="AD93">
        <v>1</v>
      </c>
      <c r="AE93">
        <v>0</v>
      </c>
      <c r="AF93">
        <v>0</v>
      </c>
      <c r="AG93">
        <v>0</v>
      </c>
      <c r="AH93">
        <v>0</v>
      </c>
      <c r="AI93">
        <v>0</v>
      </c>
    </row>
    <row r="94" spans="1:36" x14ac:dyDescent="0.25">
      <c r="A94">
        <v>92</v>
      </c>
      <c r="B94">
        <v>44544.603854166664</v>
      </c>
      <c r="C94">
        <v>44544.633530092593</v>
      </c>
      <c r="D94" t="s">
        <v>6</v>
      </c>
      <c r="E94" t="s">
        <v>964</v>
      </c>
      <c r="F94">
        <v>100</v>
      </c>
      <c r="G94">
        <v>2563</v>
      </c>
      <c r="H94" t="s">
        <v>19</v>
      </c>
      <c r="I94">
        <v>44544.633535370369</v>
      </c>
      <c r="J94" t="s">
        <v>965</v>
      </c>
      <c r="K94">
        <v>30.648300170898438</v>
      </c>
      <c r="L94">
        <v>-88.229698181152344</v>
      </c>
      <c r="M94" t="s">
        <v>408</v>
      </c>
      <c r="N94" t="s">
        <v>64</v>
      </c>
      <c r="O94">
        <v>17</v>
      </c>
      <c r="P94" t="s">
        <v>25</v>
      </c>
      <c r="Q94" t="s">
        <v>21</v>
      </c>
      <c r="R94" t="s">
        <v>26</v>
      </c>
      <c r="S94" t="s">
        <v>21</v>
      </c>
      <c r="T94" t="s">
        <v>21</v>
      </c>
      <c r="U94" t="s">
        <v>155</v>
      </c>
      <c r="V94" t="s">
        <v>21</v>
      </c>
      <c r="W94" t="s">
        <v>52</v>
      </c>
      <c r="X94" t="s">
        <v>21</v>
      </c>
      <c r="Y94" t="s">
        <v>41</v>
      </c>
      <c r="Z94" t="s">
        <v>971</v>
      </c>
      <c r="AA94" t="s">
        <v>972</v>
      </c>
      <c r="AB94" t="s">
        <v>973</v>
      </c>
      <c r="AC94" t="s">
        <v>966</v>
      </c>
      <c r="AD94">
        <v>1</v>
      </c>
      <c r="AE94">
        <v>1</v>
      </c>
      <c r="AF94">
        <v>0</v>
      </c>
      <c r="AG94">
        <v>0</v>
      </c>
      <c r="AH94">
        <v>0</v>
      </c>
      <c r="AI94">
        <v>0</v>
      </c>
    </row>
    <row r="95" spans="1:36" x14ac:dyDescent="0.25">
      <c r="A95">
        <v>93</v>
      </c>
      <c r="B95">
        <v>44544.620486111111</v>
      </c>
      <c r="C95">
        <v>44544.639097222222</v>
      </c>
      <c r="D95" t="s">
        <v>6</v>
      </c>
      <c r="E95" t="s">
        <v>974</v>
      </c>
      <c r="F95">
        <v>100</v>
      </c>
      <c r="G95">
        <v>1607</v>
      </c>
      <c r="H95" t="s">
        <v>19</v>
      </c>
      <c r="I95">
        <v>44544.639100972221</v>
      </c>
      <c r="J95" t="s">
        <v>975</v>
      </c>
      <c r="K95">
        <v>30.63409423828125</v>
      </c>
      <c r="L95">
        <v>-88.084602355957031</v>
      </c>
      <c r="M95" t="s">
        <v>981</v>
      </c>
      <c r="N95" t="s">
        <v>64</v>
      </c>
      <c r="O95">
        <v>3</v>
      </c>
      <c r="P95" t="s">
        <v>103</v>
      </c>
      <c r="Q95" t="s">
        <v>21</v>
      </c>
      <c r="R95" t="s">
        <v>50</v>
      </c>
      <c r="S95" t="s">
        <v>21</v>
      </c>
      <c r="T95" t="s">
        <v>554</v>
      </c>
      <c r="U95" t="s">
        <v>982</v>
      </c>
      <c r="V95" t="s">
        <v>983</v>
      </c>
      <c r="W95" t="s">
        <v>29</v>
      </c>
      <c r="X95" t="s">
        <v>984</v>
      </c>
      <c r="Y95" t="s">
        <v>53</v>
      </c>
      <c r="Z95" t="s">
        <v>985</v>
      </c>
      <c r="AA95" t="s">
        <v>986</v>
      </c>
      <c r="AB95" t="s">
        <v>987</v>
      </c>
      <c r="AC95" t="s">
        <v>976</v>
      </c>
      <c r="AD95">
        <v>0</v>
      </c>
      <c r="AE95">
        <v>1</v>
      </c>
      <c r="AF95">
        <v>1</v>
      </c>
      <c r="AG95">
        <v>0</v>
      </c>
      <c r="AH95">
        <v>0</v>
      </c>
      <c r="AI95">
        <v>0</v>
      </c>
    </row>
    <row r="96" spans="1:36" x14ac:dyDescent="0.25">
      <c r="A96">
        <v>94</v>
      </c>
      <c r="B96">
        <v>44544.627349537041</v>
      </c>
      <c r="C96">
        <v>44544.644479166665</v>
      </c>
      <c r="D96" t="s">
        <v>6</v>
      </c>
      <c r="E96" t="s">
        <v>988</v>
      </c>
      <c r="F96">
        <v>100</v>
      </c>
      <c r="G96">
        <v>1480</v>
      </c>
      <c r="H96" t="s">
        <v>19</v>
      </c>
      <c r="I96">
        <v>44544.644489247687</v>
      </c>
      <c r="J96" t="s">
        <v>989</v>
      </c>
      <c r="K96">
        <v>38.577392578125</v>
      </c>
      <c r="L96">
        <v>-90.6708984375</v>
      </c>
      <c r="M96" t="s">
        <v>996</v>
      </c>
      <c r="N96" t="s">
        <v>525</v>
      </c>
      <c r="O96">
        <v>6</v>
      </c>
      <c r="P96" t="s">
        <v>39</v>
      </c>
      <c r="Q96" t="s">
        <v>21</v>
      </c>
      <c r="R96" t="s">
        <v>997</v>
      </c>
      <c r="S96" t="s">
        <v>997</v>
      </c>
      <c r="T96" t="s">
        <v>998</v>
      </c>
      <c r="U96" t="s">
        <v>28</v>
      </c>
      <c r="V96" t="s">
        <v>21</v>
      </c>
      <c r="W96" t="s">
        <v>29</v>
      </c>
      <c r="X96" t="s">
        <v>999</v>
      </c>
      <c r="Y96" t="s">
        <v>30</v>
      </c>
      <c r="Z96" t="s">
        <v>21</v>
      </c>
      <c r="AA96" t="s">
        <v>21</v>
      </c>
      <c r="AB96" t="s">
        <v>21</v>
      </c>
      <c r="AC96" t="s">
        <v>990</v>
      </c>
      <c r="AD96">
        <v>1</v>
      </c>
      <c r="AE96">
        <v>0</v>
      </c>
      <c r="AF96">
        <v>0</v>
      </c>
      <c r="AG96">
        <v>0</v>
      </c>
      <c r="AH96">
        <v>0</v>
      </c>
      <c r="AI96">
        <v>0</v>
      </c>
    </row>
    <row r="97" spans="1:36" x14ac:dyDescent="0.25">
      <c r="A97">
        <v>95</v>
      </c>
      <c r="B97">
        <v>44544.619097222225</v>
      </c>
      <c r="C97">
        <v>44544.650462962964</v>
      </c>
      <c r="D97" t="s">
        <v>6</v>
      </c>
      <c r="E97" t="s">
        <v>1000</v>
      </c>
      <c r="F97">
        <v>100</v>
      </c>
      <c r="G97">
        <v>2710</v>
      </c>
      <c r="H97" t="s">
        <v>19</v>
      </c>
      <c r="I97">
        <v>44544.650471620371</v>
      </c>
      <c r="J97" t="s">
        <v>1001</v>
      </c>
      <c r="K97">
        <v>42.331298828125</v>
      </c>
      <c r="L97">
        <v>-83.465599060058594</v>
      </c>
      <c r="M97" t="s">
        <v>465</v>
      </c>
      <c r="N97" t="s">
        <v>175</v>
      </c>
      <c r="O97">
        <v>24</v>
      </c>
      <c r="P97" t="s">
        <v>221</v>
      </c>
      <c r="Q97" t="s">
        <v>21</v>
      </c>
      <c r="R97" t="s">
        <v>26</v>
      </c>
      <c r="S97" t="s">
        <v>21</v>
      </c>
      <c r="T97" t="s">
        <v>79</v>
      </c>
      <c r="U97" t="s">
        <v>28</v>
      </c>
      <c r="V97" t="s">
        <v>21</v>
      </c>
      <c r="W97" t="s">
        <v>52</v>
      </c>
      <c r="X97" t="s">
        <v>52</v>
      </c>
      <c r="Y97" t="s">
        <v>30</v>
      </c>
      <c r="Z97" t="s">
        <v>21</v>
      </c>
      <c r="AA97" t="s">
        <v>21</v>
      </c>
      <c r="AB97" t="s">
        <v>21</v>
      </c>
      <c r="AC97" t="s">
        <v>1002</v>
      </c>
      <c r="AD97">
        <v>1</v>
      </c>
      <c r="AE97">
        <v>1</v>
      </c>
      <c r="AF97">
        <v>0</v>
      </c>
      <c r="AG97">
        <v>1</v>
      </c>
      <c r="AH97">
        <v>0</v>
      </c>
      <c r="AI97">
        <v>0</v>
      </c>
    </row>
    <row r="98" spans="1:36" x14ac:dyDescent="0.25">
      <c r="A98">
        <v>96</v>
      </c>
      <c r="B98">
        <v>44544.628541666665</v>
      </c>
      <c r="C98">
        <v>44544.650694444441</v>
      </c>
      <c r="D98" t="s">
        <v>6</v>
      </c>
      <c r="E98" t="s">
        <v>1006</v>
      </c>
      <c r="F98">
        <v>100</v>
      </c>
      <c r="G98">
        <v>1913</v>
      </c>
      <c r="H98" t="s">
        <v>19</v>
      </c>
      <c r="I98">
        <v>44544.650698495374</v>
      </c>
      <c r="J98" t="s">
        <v>1007</v>
      </c>
      <c r="K98">
        <v>44.461700439453125</v>
      </c>
      <c r="L98">
        <v>-68.714996337890625</v>
      </c>
      <c r="M98" t="s">
        <v>912</v>
      </c>
      <c r="N98" t="s">
        <v>1013</v>
      </c>
      <c r="O98">
        <v>34</v>
      </c>
      <c r="P98" t="s">
        <v>1014</v>
      </c>
      <c r="Q98" t="s">
        <v>1015</v>
      </c>
      <c r="R98" t="s">
        <v>26</v>
      </c>
      <c r="S98" t="s">
        <v>21</v>
      </c>
      <c r="T98" t="s">
        <v>1016</v>
      </c>
      <c r="U98" t="s">
        <v>28</v>
      </c>
      <c r="V98" t="s">
        <v>21</v>
      </c>
      <c r="W98" t="s">
        <v>52</v>
      </c>
      <c r="X98" t="s">
        <v>1017</v>
      </c>
      <c r="Y98" t="s">
        <v>41</v>
      </c>
      <c r="Z98" t="s">
        <v>1018</v>
      </c>
      <c r="AA98" t="s">
        <v>1019</v>
      </c>
      <c r="AB98" t="s">
        <v>1020</v>
      </c>
      <c r="AC98" t="s">
        <v>1008</v>
      </c>
      <c r="AD98">
        <v>1</v>
      </c>
      <c r="AE98">
        <v>0</v>
      </c>
      <c r="AF98">
        <v>0</v>
      </c>
      <c r="AG98">
        <v>0</v>
      </c>
      <c r="AH98">
        <v>1</v>
      </c>
      <c r="AI98">
        <v>0</v>
      </c>
    </row>
    <row r="99" spans="1:36" x14ac:dyDescent="0.25">
      <c r="A99">
        <v>97</v>
      </c>
      <c r="B99">
        <v>44544.636574074073</v>
      </c>
      <c r="C99">
        <v>44544.667453703703</v>
      </c>
      <c r="D99" t="s">
        <v>6</v>
      </c>
      <c r="E99" t="s">
        <v>1021</v>
      </c>
      <c r="F99">
        <v>100</v>
      </c>
      <c r="G99">
        <v>2667</v>
      </c>
      <c r="H99" t="s">
        <v>19</v>
      </c>
      <c r="I99">
        <v>44544.667460046294</v>
      </c>
      <c r="J99" t="s">
        <v>1022</v>
      </c>
      <c r="K99">
        <v>39.9197998046875</v>
      </c>
      <c r="L99">
        <v>-75.399002075195313</v>
      </c>
      <c r="M99" t="s">
        <v>437</v>
      </c>
      <c r="N99" t="s">
        <v>366</v>
      </c>
      <c r="O99">
        <v>28</v>
      </c>
      <c r="P99" t="s">
        <v>221</v>
      </c>
      <c r="Q99" t="s">
        <v>21</v>
      </c>
      <c r="R99" t="s">
        <v>26</v>
      </c>
      <c r="S99" t="s">
        <v>21</v>
      </c>
      <c r="T99" t="s">
        <v>1028</v>
      </c>
      <c r="U99" t="s">
        <v>28</v>
      </c>
      <c r="V99" t="s">
        <v>21</v>
      </c>
      <c r="W99" t="s">
        <v>52</v>
      </c>
      <c r="X99" t="s">
        <v>21</v>
      </c>
      <c r="Y99" t="s">
        <v>53</v>
      </c>
      <c r="Z99" t="s">
        <v>1029</v>
      </c>
      <c r="AA99" t="s">
        <v>1030</v>
      </c>
      <c r="AB99" t="s">
        <v>1031</v>
      </c>
      <c r="AC99" t="s">
        <v>1023</v>
      </c>
      <c r="AD99">
        <v>1</v>
      </c>
      <c r="AE99">
        <v>1</v>
      </c>
      <c r="AF99">
        <v>0</v>
      </c>
      <c r="AG99">
        <v>1</v>
      </c>
      <c r="AH99">
        <v>0</v>
      </c>
      <c r="AI99">
        <v>0</v>
      </c>
    </row>
    <row r="100" spans="1:36" x14ac:dyDescent="0.25">
      <c r="A100">
        <v>98</v>
      </c>
      <c r="B100">
        <v>44544.688715277778</v>
      </c>
      <c r="C100">
        <v>44544.695717592593</v>
      </c>
      <c r="D100" t="s">
        <v>6</v>
      </c>
      <c r="E100" t="s">
        <v>1032</v>
      </c>
      <c r="F100">
        <v>100</v>
      </c>
      <c r="G100">
        <v>604</v>
      </c>
      <c r="H100" t="s">
        <v>19</v>
      </c>
      <c r="I100">
        <v>44544.695730543979</v>
      </c>
      <c r="J100" t="s">
        <v>1033</v>
      </c>
      <c r="K100">
        <v>40.385101318359375</v>
      </c>
      <c r="L100">
        <v>-104.6759033203125</v>
      </c>
      <c r="M100" t="s">
        <v>24</v>
      </c>
      <c r="N100" t="s">
        <v>610</v>
      </c>
      <c r="O100">
        <v>5</v>
      </c>
      <c r="P100" t="s">
        <v>103</v>
      </c>
      <c r="Q100" t="s">
        <v>21</v>
      </c>
      <c r="R100" t="s">
        <v>50</v>
      </c>
      <c r="S100" t="s">
        <v>21</v>
      </c>
      <c r="T100" t="s">
        <v>310</v>
      </c>
      <c r="U100" t="s">
        <v>1038</v>
      </c>
      <c r="V100" t="s">
        <v>21</v>
      </c>
      <c r="W100" t="s">
        <v>29</v>
      </c>
      <c r="X100" t="s">
        <v>21</v>
      </c>
      <c r="Y100" t="s">
        <v>41</v>
      </c>
      <c r="Z100" t="s">
        <v>1039</v>
      </c>
      <c r="AA100" t="s">
        <v>1040</v>
      </c>
      <c r="AB100" t="s">
        <v>1041</v>
      </c>
      <c r="AC100" t="s">
        <v>1034</v>
      </c>
      <c r="AD100">
        <v>1</v>
      </c>
      <c r="AE100">
        <v>0</v>
      </c>
      <c r="AF100">
        <v>0</v>
      </c>
      <c r="AG100">
        <v>0</v>
      </c>
      <c r="AH100">
        <v>0</v>
      </c>
      <c r="AI100">
        <v>0</v>
      </c>
    </row>
    <row r="101" spans="1:36" x14ac:dyDescent="0.25">
      <c r="A101">
        <v>99</v>
      </c>
      <c r="B101">
        <v>44544.695335648146</v>
      </c>
      <c r="C101">
        <v>44544.701099537036</v>
      </c>
      <c r="D101" t="s">
        <v>6</v>
      </c>
      <c r="E101" t="s">
        <v>1042</v>
      </c>
      <c r="F101">
        <v>100</v>
      </c>
      <c r="G101">
        <v>498</v>
      </c>
      <c r="H101" t="s">
        <v>19</v>
      </c>
      <c r="I101">
        <v>44544.701113680552</v>
      </c>
      <c r="J101" t="s">
        <v>1043</v>
      </c>
      <c r="K101">
        <v>43.9375</v>
      </c>
      <c r="L101">
        <v>-70.904403686523438</v>
      </c>
      <c r="M101" t="s">
        <v>454</v>
      </c>
      <c r="N101" t="s">
        <v>1013</v>
      </c>
      <c r="O101">
        <v>1</v>
      </c>
      <c r="P101" t="s">
        <v>39</v>
      </c>
      <c r="Q101" t="s">
        <v>21</v>
      </c>
      <c r="R101" t="s">
        <v>50</v>
      </c>
      <c r="S101" t="s">
        <v>21</v>
      </c>
      <c r="T101" t="s">
        <v>40</v>
      </c>
      <c r="U101" t="s">
        <v>676</v>
      </c>
      <c r="V101" t="s">
        <v>1050</v>
      </c>
      <c r="W101" t="s">
        <v>52</v>
      </c>
      <c r="X101" t="s">
        <v>21</v>
      </c>
      <c r="Y101" t="s">
        <v>53</v>
      </c>
      <c r="Z101" t="s">
        <v>1051</v>
      </c>
      <c r="AA101" t="s">
        <v>1052</v>
      </c>
      <c r="AB101" t="s">
        <v>1053</v>
      </c>
      <c r="AC101" t="s">
        <v>1044</v>
      </c>
      <c r="AD101">
        <v>1</v>
      </c>
      <c r="AE101">
        <v>1</v>
      </c>
      <c r="AF101">
        <v>0</v>
      </c>
      <c r="AG101">
        <v>0</v>
      </c>
      <c r="AH101">
        <v>0</v>
      </c>
      <c r="AI101">
        <v>0</v>
      </c>
    </row>
    <row r="102" spans="1:36" x14ac:dyDescent="0.25">
      <c r="A102">
        <v>100</v>
      </c>
      <c r="B102">
        <v>44544.682974537034</v>
      </c>
      <c r="C102">
        <v>44545.001134259262</v>
      </c>
      <c r="D102" t="s">
        <v>6</v>
      </c>
      <c r="E102" t="s">
        <v>1054</v>
      </c>
      <c r="F102">
        <v>100</v>
      </c>
      <c r="G102">
        <v>27488</v>
      </c>
      <c r="H102" t="s">
        <v>19</v>
      </c>
      <c r="I102">
        <v>44545.001145358794</v>
      </c>
      <c r="J102" t="s">
        <v>1055</v>
      </c>
      <c r="K102">
        <v>39.95440673828125</v>
      </c>
      <c r="L102">
        <v>-75.165702819824219</v>
      </c>
      <c r="M102" t="s">
        <v>718</v>
      </c>
      <c r="N102" t="s">
        <v>366</v>
      </c>
      <c r="O102">
        <v>27</v>
      </c>
      <c r="P102" t="s">
        <v>389</v>
      </c>
      <c r="Q102" t="s">
        <v>21</v>
      </c>
      <c r="R102" t="s">
        <v>50</v>
      </c>
      <c r="S102" t="s">
        <v>21</v>
      </c>
      <c r="T102" t="s">
        <v>27</v>
      </c>
      <c r="U102" t="s">
        <v>28</v>
      </c>
      <c r="V102" t="s">
        <v>21</v>
      </c>
      <c r="W102" t="s">
        <v>29</v>
      </c>
      <c r="X102" t="s">
        <v>21</v>
      </c>
      <c r="Y102" t="s">
        <v>41</v>
      </c>
      <c r="Z102" t="s">
        <v>1061</v>
      </c>
      <c r="AA102" t="s">
        <v>1062</v>
      </c>
      <c r="AB102" t="s">
        <v>1063</v>
      </c>
      <c r="AC102" t="s">
        <v>1056</v>
      </c>
      <c r="AD102">
        <v>1</v>
      </c>
      <c r="AE102">
        <v>0</v>
      </c>
      <c r="AF102">
        <v>0</v>
      </c>
      <c r="AG102">
        <v>0</v>
      </c>
      <c r="AH102">
        <v>0</v>
      </c>
      <c r="AI102">
        <v>0</v>
      </c>
    </row>
    <row r="103" spans="1:36" x14ac:dyDescent="0.25">
      <c r="A103">
        <v>101</v>
      </c>
      <c r="B103">
        <v>44545.00540509259</v>
      </c>
      <c r="C103">
        <v>44545.01457175926</v>
      </c>
      <c r="D103" t="s">
        <v>6</v>
      </c>
      <c r="E103" t="s">
        <v>1064</v>
      </c>
      <c r="F103">
        <v>100</v>
      </c>
      <c r="G103">
        <v>792</v>
      </c>
      <c r="H103" t="s">
        <v>19</v>
      </c>
      <c r="I103">
        <v>44545.01458127315</v>
      </c>
      <c r="J103" t="s">
        <v>1065</v>
      </c>
      <c r="K103">
        <v>42.009597778320313</v>
      </c>
      <c r="L103">
        <v>-87.692802429199219</v>
      </c>
      <c r="M103" t="s">
        <v>408</v>
      </c>
      <c r="N103" t="s">
        <v>1071</v>
      </c>
      <c r="O103">
        <v>1</v>
      </c>
      <c r="P103" t="s">
        <v>103</v>
      </c>
      <c r="Q103" t="s">
        <v>21</v>
      </c>
      <c r="R103" t="s">
        <v>50</v>
      </c>
      <c r="S103" t="s">
        <v>21</v>
      </c>
      <c r="T103" t="s">
        <v>79</v>
      </c>
      <c r="U103" t="s">
        <v>28</v>
      </c>
      <c r="V103" t="s">
        <v>21</v>
      </c>
      <c r="W103" t="s">
        <v>52</v>
      </c>
      <c r="X103" t="s">
        <v>21</v>
      </c>
      <c r="Y103" t="s">
        <v>41</v>
      </c>
      <c r="Z103" t="s">
        <v>1072</v>
      </c>
      <c r="AA103" t="s">
        <v>1073</v>
      </c>
      <c r="AB103" t="s">
        <v>21</v>
      </c>
      <c r="AC103" t="s">
        <v>1066</v>
      </c>
      <c r="AD103">
        <v>0</v>
      </c>
      <c r="AE103">
        <v>1</v>
      </c>
      <c r="AF103">
        <v>1</v>
      </c>
      <c r="AG103">
        <v>0</v>
      </c>
      <c r="AH103">
        <v>0</v>
      </c>
      <c r="AI103">
        <v>1</v>
      </c>
    </row>
    <row r="104" spans="1:36" x14ac:dyDescent="0.25">
      <c r="A104">
        <v>102</v>
      </c>
      <c r="B104">
        <v>44545.138715277775</v>
      </c>
      <c r="C104">
        <v>44545.149027777778</v>
      </c>
      <c r="D104" t="s">
        <v>6</v>
      </c>
      <c r="E104" t="s">
        <v>1074</v>
      </c>
      <c r="F104">
        <v>100</v>
      </c>
      <c r="G104">
        <v>891</v>
      </c>
      <c r="H104" t="s">
        <v>19</v>
      </c>
      <c r="I104">
        <v>44545.149037719908</v>
      </c>
      <c r="J104" t="s">
        <v>1075</v>
      </c>
      <c r="K104">
        <v>18.461502075195313</v>
      </c>
      <c r="L104">
        <v>-69.896499633789063</v>
      </c>
      <c r="M104" t="s">
        <v>249</v>
      </c>
      <c r="N104" t="s">
        <v>21</v>
      </c>
      <c r="O104">
        <v>2</v>
      </c>
      <c r="P104" t="s">
        <v>103</v>
      </c>
      <c r="Q104" t="s">
        <v>21</v>
      </c>
      <c r="R104" t="s">
        <v>50</v>
      </c>
      <c r="S104" t="s">
        <v>21</v>
      </c>
      <c r="T104" t="s">
        <v>310</v>
      </c>
      <c r="U104" t="s">
        <v>155</v>
      </c>
      <c r="V104" t="s">
        <v>21</v>
      </c>
      <c r="W104" t="s">
        <v>52</v>
      </c>
      <c r="X104" t="s">
        <v>1082</v>
      </c>
      <c r="Y104" t="s">
        <v>41</v>
      </c>
      <c r="Z104" t="s">
        <v>1083</v>
      </c>
      <c r="AA104" t="s">
        <v>1084</v>
      </c>
      <c r="AB104" t="s">
        <v>21</v>
      </c>
      <c r="AC104" t="s">
        <v>1076</v>
      </c>
      <c r="AD104">
        <v>1</v>
      </c>
      <c r="AE104">
        <v>1</v>
      </c>
      <c r="AF104">
        <v>0</v>
      </c>
      <c r="AG104">
        <v>0</v>
      </c>
      <c r="AH104">
        <v>0</v>
      </c>
      <c r="AI104">
        <v>0</v>
      </c>
    </row>
    <row r="105" spans="1:36" x14ac:dyDescent="0.25">
      <c r="A105">
        <v>103</v>
      </c>
      <c r="B105">
        <v>44545.210219907407</v>
      </c>
      <c r="C105">
        <v>44545.22556712963</v>
      </c>
      <c r="D105" t="s">
        <v>6</v>
      </c>
      <c r="E105" t="s">
        <v>1085</v>
      </c>
      <c r="F105">
        <v>100</v>
      </c>
      <c r="G105">
        <v>1325</v>
      </c>
      <c r="H105" t="s">
        <v>19</v>
      </c>
      <c r="I105">
        <v>44545.225580659724</v>
      </c>
      <c r="J105" t="s">
        <v>1086</v>
      </c>
      <c r="K105">
        <v>38.447494506835938</v>
      </c>
      <c r="L105">
        <v>-78.869300842285156</v>
      </c>
      <c r="M105" t="s">
        <v>1091</v>
      </c>
      <c r="N105" t="s">
        <v>1211</v>
      </c>
      <c r="O105">
        <v>10</v>
      </c>
      <c r="P105" t="s">
        <v>389</v>
      </c>
      <c r="Q105" t="s">
        <v>21</v>
      </c>
      <c r="R105" t="s">
        <v>50</v>
      </c>
      <c r="S105" t="s">
        <v>21</v>
      </c>
      <c r="T105" t="s">
        <v>222</v>
      </c>
      <c r="U105" t="s">
        <v>1092</v>
      </c>
      <c r="V105" t="s">
        <v>1093</v>
      </c>
      <c r="W105" t="s">
        <v>52</v>
      </c>
      <c r="X105" t="s">
        <v>1094</v>
      </c>
      <c r="Y105" t="s">
        <v>53</v>
      </c>
      <c r="Z105" t="s">
        <v>1095</v>
      </c>
      <c r="AA105" t="s">
        <v>1096</v>
      </c>
      <c r="AB105" t="s">
        <v>1097</v>
      </c>
      <c r="AC105" t="s">
        <v>1087</v>
      </c>
      <c r="AD105">
        <v>1</v>
      </c>
      <c r="AE105">
        <v>0</v>
      </c>
      <c r="AF105">
        <v>1</v>
      </c>
      <c r="AG105">
        <v>0</v>
      </c>
      <c r="AH105">
        <v>0</v>
      </c>
      <c r="AI105">
        <v>1</v>
      </c>
    </row>
    <row r="106" spans="1:36" x14ac:dyDescent="0.25">
      <c r="A106">
        <v>104</v>
      </c>
      <c r="B106">
        <v>44545.271273148152</v>
      </c>
      <c r="C106">
        <v>44545.293703703705</v>
      </c>
      <c r="D106" t="s">
        <v>6</v>
      </c>
      <c r="E106" t="s">
        <v>1098</v>
      </c>
      <c r="F106">
        <v>100</v>
      </c>
      <c r="G106">
        <v>1937</v>
      </c>
      <c r="H106" t="s">
        <v>19</v>
      </c>
      <c r="I106">
        <v>44545.293712060185</v>
      </c>
      <c r="J106" t="s">
        <v>1099</v>
      </c>
      <c r="K106">
        <v>30.288101196289063</v>
      </c>
      <c r="L106">
        <v>-97.763999938964844</v>
      </c>
      <c r="M106" t="s">
        <v>89</v>
      </c>
      <c r="N106" t="s">
        <v>377</v>
      </c>
      <c r="O106">
        <v>21</v>
      </c>
      <c r="P106" t="s">
        <v>221</v>
      </c>
      <c r="Q106" t="s">
        <v>21</v>
      </c>
      <c r="R106" t="s">
        <v>26</v>
      </c>
      <c r="S106" t="s">
        <v>21</v>
      </c>
      <c r="T106" t="s">
        <v>51</v>
      </c>
      <c r="U106" t="s">
        <v>28</v>
      </c>
      <c r="V106" t="s">
        <v>21</v>
      </c>
      <c r="W106" t="s">
        <v>52</v>
      </c>
      <c r="X106" t="s">
        <v>1104</v>
      </c>
      <c r="Y106" t="s">
        <v>41</v>
      </c>
      <c r="Z106" t="s">
        <v>1105</v>
      </c>
      <c r="AA106" t="s">
        <v>1106</v>
      </c>
      <c r="AB106" t="s">
        <v>1107</v>
      </c>
      <c r="AC106" t="s">
        <v>1100</v>
      </c>
      <c r="AD106">
        <v>1</v>
      </c>
      <c r="AE106">
        <v>0</v>
      </c>
      <c r="AF106">
        <v>0</v>
      </c>
      <c r="AG106">
        <v>0</v>
      </c>
      <c r="AH106">
        <v>0</v>
      </c>
      <c r="AI106">
        <v>0</v>
      </c>
    </row>
    <row r="107" spans="1:36" x14ac:dyDescent="0.25">
      <c r="A107">
        <v>105</v>
      </c>
      <c r="B107">
        <v>44545.315659722219</v>
      </c>
      <c r="C107">
        <v>44545.322465277779</v>
      </c>
      <c r="D107" t="s">
        <v>6</v>
      </c>
      <c r="E107" t="s">
        <v>1108</v>
      </c>
      <c r="F107">
        <v>100</v>
      </c>
      <c r="G107">
        <v>588</v>
      </c>
      <c r="H107" t="s">
        <v>19</v>
      </c>
      <c r="I107">
        <v>44545.322479594906</v>
      </c>
      <c r="J107" t="s">
        <v>1109</v>
      </c>
      <c r="K107">
        <v>44.869293212890625</v>
      </c>
      <c r="L107">
        <v>-91.926498413085938</v>
      </c>
      <c r="M107" t="s">
        <v>465</v>
      </c>
      <c r="N107" t="s">
        <v>1113</v>
      </c>
      <c r="O107">
        <v>5</v>
      </c>
      <c r="P107" t="s">
        <v>25</v>
      </c>
      <c r="Q107" t="s">
        <v>21</v>
      </c>
      <c r="R107" t="s">
        <v>26</v>
      </c>
      <c r="S107" t="s">
        <v>21</v>
      </c>
      <c r="T107" t="s">
        <v>51</v>
      </c>
      <c r="U107" t="s">
        <v>28</v>
      </c>
      <c r="V107" t="s">
        <v>21</v>
      </c>
      <c r="W107" t="s">
        <v>29</v>
      </c>
      <c r="X107" t="s">
        <v>1114</v>
      </c>
      <c r="Y107" t="s">
        <v>41</v>
      </c>
      <c r="Z107" t="s">
        <v>1115</v>
      </c>
      <c r="AA107" t="s">
        <v>1116</v>
      </c>
      <c r="AB107" t="s">
        <v>1117</v>
      </c>
      <c r="AC107" t="s">
        <v>1110</v>
      </c>
      <c r="AD107">
        <v>1</v>
      </c>
      <c r="AE107">
        <v>0</v>
      </c>
      <c r="AF107">
        <v>0</v>
      </c>
      <c r="AG107">
        <v>1</v>
      </c>
      <c r="AH107">
        <v>0</v>
      </c>
      <c r="AI107">
        <v>1</v>
      </c>
    </row>
    <row r="108" spans="1:36" x14ac:dyDescent="0.25">
      <c r="A108">
        <v>106</v>
      </c>
      <c r="B108">
        <v>44545.246921296297</v>
      </c>
      <c r="C108">
        <v>44545.344826388886</v>
      </c>
      <c r="D108" t="s">
        <v>6</v>
      </c>
      <c r="E108" t="s">
        <v>1118</v>
      </c>
      <c r="F108">
        <v>100</v>
      </c>
      <c r="G108">
        <v>8459</v>
      </c>
      <c r="H108" t="s">
        <v>19</v>
      </c>
      <c r="I108">
        <v>44545.344840428239</v>
      </c>
      <c r="J108" t="s">
        <v>1119</v>
      </c>
      <c r="K108">
        <v>38.87890625</v>
      </c>
      <c r="L108">
        <v>-99.339202880859375</v>
      </c>
      <c r="M108" t="s">
        <v>163</v>
      </c>
      <c r="N108" t="s">
        <v>1124</v>
      </c>
      <c r="O108">
        <v>3</v>
      </c>
      <c r="P108" t="s">
        <v>25</v>
      </c>
      <c r="Q108" t="s">
        <v>21</v>
      </c>
      <c r="R108" t="s">
        <v>50</v>
      </c>
      <c r="S108" t="s">
        <v>21</v>
      </c>
      <c r="T108" t="s">
        <v>79</v>
      </c>
      <c r="U108" t="s">
        <v>28</v>
      </c>
      <c r="V108" t="s">
        <v>21</v>
      </c>
      <c r="W108" t="s">
        <v>29</v>
      </c>
      <c r="X108" t="s">
        <v>21</v>
      </c>
      <c r="Y108" t="s">
        <v>53</v>
      </c>
      <c r="Z108" t="s">
        <v>1125</v>
      </c>
      <c r="AA108" t="s">
        <v>1126</v>
      </c>
      <c r="AB108" t="s">
        <v>21</v>
      </c>
      <c r="AC108" t="s">
        <v>1120</v>
      </c>
      <c r="AD108">
        <v>1</v>
      </c>
      <c r="AE108">
        <v>0</v>
      </c>
      <c r="AF108">
        <v>0</v>
      </c>
      <c r="AG108">
        <v>0</v>
      </c>
      <c r="AH108">
        <v>0</v>
      </c>
      <c r="AI108">
        <v>0</v>
      </c>
    </row>
    <row r="109" spans="1:36" x14ac:dyDescent="0.25">
      <c r="A109">
        <v>107</v>
      </c>
      <c r="B109">
        <v>44545.363912037035</v>
      </c>
      <c r="C109">
        <v>44545.384652777779</v>
      </c>
      <c r="D109" t="s">
        <v>6</v>
      </c>
      <c r="E109" t="s">
        <v>1127</v>
      </c>
      <c r="F109">
        <v>100</v>
      </c>
      <c r="G109">
        <v>1792</v>
      </c>
      <c r="H109" t="s">
        <v>19</v>
      </c>
      <c r="I109">
        <v>44545.384666967591</v>
      </c>
      <c r="J109" t="s">
        <v>1128</v>
      </c>
      <c r="K109">
        <v>44.591903686523438</v>
      </c>
      <c r="L109">
        <v>-75.162002563476563</v>
      </c>
      <c r="M109" t="s">
        <v>454</v>
      </c>
      <c r="N109" t="s">
        <v>719</v>
      </c>
      <c r="O109">
        <v>4</v>
      </c>
      <c r="P109" t="s">
        <v>1134</v>
      </c>
      <c r="Q109" t="s">
        <v>1135</v>
      </c>
      <c r="R109" t="s">
        <v>50</v>
      </c>
      <c r="S109" t="s">
        <v>21</v>
      </c>
      <c r="T109" t="s">
        <v>191</v>
      </c>
      <c r="U109" t="s">
        <v>28</v>
      </c>
      <c r="V109" t="s">
        <v>21</v>
      </c>
      <c r="W109" t="s">
        <v>52</v>
      </c>
      <c r="X109" t="s">
        <v>1136</v>
      </c>
      <c r="Y109" t="s">
        <v>41</v>
      </c>
      <c r="Z109" t="s">
        <v>21</v>
      </c>
      <c r="AA109" t="s">
        <v>1137</v>
      </c>
      <c r="AB109" t="s">
        <v>21</v>
      </c>
      <c r="AC109" t="s">
        <v>1129</v>
      </c>
      <c r="AD109">
        <v>1</v>
      </c>
      <c r="AE109">
        <v>0</v>
      </c>
      <c r="AF109">
        <v>0</v>
      </c>
      <c r="AG109">
        <v>0</v>
      </c>
      <c r="AH109">
        <v>0</v>
      </c>
      <c r="AI109">
        <v>1</v>
      </c>
    </row>
    <row r="110" spans="1:36" x14ac:dyDescent="0.25">
      <c r="A110">
        <v>108</v>
      </c>
      <c r="B110">
        <v>44545.483576388891</v>
      </c>
      <c r="C110">
        <v>44545.491168981483</v>
      </c>
      <c r="D110" t="s">
        <v>6</v>
      </c>
      <c r="E110" t="s">
        <v>1138</v>
      </c>
      <c r="F110">
        <v>100</v>
      </c>
      <c r="G110">
        <v>655</v>
      </c>
      <c r="H110" t="s">
        <v>19</v>
      </c>
      <c r="I110">
        <v>44545.491176504627</v>
      </c>
      <c r="J110" t="s">
        <v>1139</v>
      </c>
      <c r="K110">
        <v>38.912994384765625</v>
      </c>
      <c r="L110">
        <v>-121.0845947265625</v>
      </c>
      <c r="M110" t="s">
        <v>408</v>
      </c>
      <c r="N110" t="s">
        <v>1193</v>
      </c>
      <c r="O110">
        <v>10</v>
      </c>
      <c r="P110" t="s">
        <v>103</v>
      </c>
      <c r="Q110" t="s">
        <v>21</v>
      </c>
      <c r="R110" t="s">
        <v>50</v>
      </c>
      <c r="S110" t="s">
        <v>21</v>
      </c>
      <c r="T110" t="s">
        <v>342</v>
      </c>
      <c r="U110" t="s">
        <v>28</v>
      </c>
      <c r="V110" t="s">
        <v>21</v>
      </c>
      <c r="W110" t="s">
        <v>52</v>
      </c>
      <c r="X110" t="s">
        <v>1145</v>
      </c>
      <c r="Y110" t="s">
        <v>41</v>
      </c>
      <c r="Z110" t="s">
        <v>1146</v>
      </c>
      <c r="AA110" t="s">
        <v>1147</v>
      </c>
      <c r="AB110" t="s">
        <v>21</v>
      </c>
      <c r="AC110" t="s">
        <v>1140</v>
      </c>
      <c r="AD110">
        <v>1</v>
      </c>
      <c r="AE110">
        <v>0</v>
      </c>
      <c r="AF110">
        <v>0</v>
      </c>
      <c r="AG110">
        <v>0</v>
      </c>
      <c r="AH110">
        <v>0</v>
      </c>
      <c r="AI110">
        <v>0</v>
      </c>
    </row>
    <row r="111" spans="1:36" x14ac:dyDescent="0.25">
      <c r="A111">
        <v>109</v>
      </c>
      <c r="B111">
        <v>44545.616608796299</v>
      </c>
      <c r="C111">
        <v>44545.622314814813</v>
      </c>
      <c r="D111" t="s">
        <v>6</v>
      </c>
      <c r="E111" t="s">
        <v>1148</v>
      </c>
      <c r="F111">
        <v>100</v>
      </c>
      <c r="G111">
        <v>493</v>
      </c>
      <c r="H111" t="s">
        <v>19</v>
      </c>
      <c r="I111">
        <v>44545.622325775461</v>
      </c>
      <c r="J111" t="s">
        <v>1149</v>
      </c>
      <c r="K111">
        <v>40.619903564453125</v>
      </c>
      <c r="L111">
        <v>-74.31109619140625</v>
      </c>
      <c r="M111" t="s">
        <v>220</v>
      </c>
      <c r="N111" t="s">
        <v>1214</v>
      </c>
      <c r="O111">
        <v>2</v>
      </c>
      <c r="P111" t="s">
        <v>25</v>
      </c>
      <c r="Q111" t="s">
        <v>21</v>
      </c>
      <c r="R111" t="s">
        <v>50</v>
      </c>
      <c r="S111" t="s">
        <v>21</v>
      </c>
      <c r="T111" t="s">
        <v>1150</v>
      </c>
      <c r="U111" t="s">
        <v>28</v>
      </c>
      <c r="V111" t="s">
        <v>21</v>
      </c>
      <c r="W111" t="s">
        <v>52</v>
      </c>
      <c r="X111" t="s">
        <v>21</v>
      </c>
      <c r="Y111" t="s">
        <v>53</v>
      </c>
      <c r="Z111" t="s">
        <v>21</v>
      </c>
      <c r="AA111" t="s">
        <v>1151</v>
      </c>
      <c r="AB111" t="s">
        <v>21</v>
      </c>
      <c r="AC111" t="s">
        <v>21</v>
      </c>
      <c r="AD111">
        <v>0</v>
      </c>
      <c r="AE111">
        <v>0</v>
      </c>
      <c r="AF111">
        <v>0</v>
      </c>
      <c r="AG111">
        <v>0</v>
      </c>
      <c r="AH111">
        <v>0</v>
      </c>
      <c r="AI111">
        <v>0</v>
      </c>
      <c r="AJ111">
        <v>1</v>
      </c>
    </row>
    <row r="112" spans="1:36" x14ac:dyDescent="0.25">
      <c r="A112">
        <v>110</v>
      </c>
      <c r="B112">
        <v>44545.621759259258</v>
      </c>
      <c r="C112">
        <v>44545.63181712963</v>
      </c>
      <c r="D112" t="s">
        <v>6</v>
      </c>
      <c r="E112" t="s">
        <v>1152</v>
      </c>
      <c r="F112">
        <v>100</v>
      </c>
      <c r="G112">
        <v>868</v>
      </c>
      <c r="H112" t="s">
        <v>19</v>
      </c>
      <c r="I112">
        <v>44545.631825798613</v>
      </c>
      <c r="J112" t="s">
        <v>1153</v>
      </c>
      <c r="K112">
        <v>43.081802368164063</v>
      </c>
      <c r="L112">
        <v>-87.891998291015625</v>
      </c>
      <c r="M112" t="s">
        <v>1159</v>
      </c>
      <c r="N112" t="s">
        <v>1113</v>
      </c>
      <c r="O112">
        <v>19</v>
      </c>
      <c r="P112" t="s">
        <v>221</v>
      </c>
      <c r="Q112" t="s">
        <v>21</v>
      </c>
      <c r="R112" t="s">
        <v>26</v>
      </c>
      <c r="S112" t="s">
        <v>21</v>
      </c>
      <c r="T112" t="s">
        <v>1160</v>
      </c>
      <c r="U112" t="s">
        <v>28</v>
      </c>
      <c r="V112" t="s">
        <v>21</v>
      </c>
      <c r="W112" t="s">
        <v>52</v>
      </c>
      <c r="X112" t="s">
        <v>1161</v>
      </c>
      <c r="Y112" t="s">
        <v>1162</v>
      </c>
      <c r="Z112" t="s">
        <v>1163</v>
      </c>
      <c r="AA112" t="s">
        <v>1164</v>
      </c>
      <c r="AB112" t="s">
        <v>1165</v>
      </c>
      <c r="AC112" t="s">
        <v>1154</v>
      </c>
      <c r="AD112">
        <v>0</v>
      </c>
      <c r="AE112">
        <v>0</v>
      </c>
      <c r="AF112">
        <v>0</v>
      </c>
      <c r="AG112">
        <v>0</v>
      </c>
      <c r="AH112">
        <v>0</v>
      </c>
      <c r="AI112">
        <v>0</v>
      </c>
    </row>
    <row r="113" spans="1:36" x14ac:dyDescent="0.25">
      <c r="A113">
        <v>111</v>
      </c>
      <c r="B113">
        <v>44545.693726851852</v>
      </c>
      <c r="C113">
        <v>44545.708587962959</v>
      </c>
      <c r="D113" t="s">
        <v>6</v>
      </c>
      <c r="E113" t="s">
        <v>1166</v>
      </c>
      <c r="F113">
        <v>100</v>
      </c>
      <c r="G113">
        <v>1284</v>
      </c>
      <c r="H113" t="s">
        <v>19</v>
      </c>
      <c r="I113">
        <v>44545.708602893515</v>
      </c>
      <c r="J113" t="s">
        <v>1167</v>
      </c>
      <c r="K113">
        <v>34.987899780273438</v>
      </c>
      <c r="L113">
        <v>-79.216903686523438</v>
      </c>
      <c r="M113" t="s">
        <v>1173</v>
      </c>
      <c r="N113" t="s">
        <v>420</v>
      </c>
      <c r="O113">
        <v>3</v>
      </c>
      <c r="P113" t="s">
        <v>25</v>
      </c>
      <c r="Q113" t="s">
        <v>21</v>
      </c>
      <c r="R113" t="s">
        <v>50</v>
      </c>
      <c r="S113" t="s">
        <v>21</v>
      </c>
      <c r="T113" t="s">
        <v>21</v>
      </c>
      <c r="U113" t="s">
        <v>676</v>
      </c>
      <c r="V113" t="s">
        <v>1050</v>
      </c>
      <c r="W113" t="s">
        <v>52</v>
      </c>
      <c r="X113" t="s">
        <v>1174</v>
      </c>
      <c r="Y113" t="s">
        <v>30</v>
      </c>
      <c r="Z113" t="s">
        <v>21</v>
      </c>
      <c r="AA113" t="s">
        <v>21</v>
      </c>
      <c r="AB113" t="s">
        <v>21</v>
      </c>
      <c r="AC113" t="s">
        <v>1168</v>
      </c>
      <c r="AD113">
        <v>1</v>
      </c>
      <c r="AE113">
        <v>0</v>
      </c>
      <c r="AF113">
        <v>0</v>
      </c>
      <c r="AG113">
        <v>0</v>
      </c>
      <c r="AH113">
        <v>0</v>
      </c>
      <c r="AI113">
        <v>0</v>
      </c>
    </row>
    <row r="114" spans="1:36" x14ac:dyDescent="0.25">
      <c r="A114">
        <v>112</v>
      </c>
      <c r="B114">
        <v>44546.327766203707</v>
      </c>
      <c r="C114">
        <v>44546.338217592594</v>
      </c>
      <c r="D114" t="s">
        <v>6</v>
      </c>
      <c r="E114" t="s">
        <v>1175</v>
      </c>
      <c r="F114">
        <v>100</v>
      </c>
      <c r="G114">
        <v>902</v>
      </c>
      <c r="H114" t="s">
        <v>19</v>
      </c>
      <c r="I114">
        <v>44546.338222129627</v>
      </c>
      <c r="J114" t="s">
        <v>1176</v>
      </c>
      <c r="K114">
        <v>43.113998413085938</v>
      </c>
      <c r="L114">
        <v>-77.568901062011719</v>
      </c>
      <c r="M114" t="s">
        <v>249</v>
      </c>
      <c r="N114" t="s">
        <v>719</v>
      </c>
      <c r="O114">
        <v>21</v>
      </c>
      <c r="P114" t="s">
        <v>221</v>
      </c>
      <c r="Q114" t="s">
        <v>21</v>
      </c>
      <c r="R114" t="s">
        <v>676</v>
      </c>
      <c r="S114" t="s">
        <v>1183</v>
      </c>
      <c r="T114" t="s">
        <v>21</v>
      </c>
      <c r="U114" t="s">
        <v>28</v>
      </c>
      <c r="V114" t="s">
        <v>21</v>
      </c>
      <c r="W114" t="s">
        <v>52</v>
      </c>
      <c r="X114" t="s">
        <v>21</v>
      </c>
      <c r="Y114" t="s">
        <v>41</v>
      </c>
      <c r="Z114" t="s">
        <v>1184</v>
      </c>
      <c r="AA114" t="s">
        <v>1185</v>
      </c>
      <c r="AB114" t="s">
        <v>1186</v>
      </c>
      <c r="AC114" t="s">
        <v>1177</v>
      </c>
      <c r="AD114">
        <v>1</v>
      </c>
      <c r="AE114">
        <v>1</v>
      </c>
      <c r="AF114">
        <v>0</v>
      </c>
      <c r="AG114">
        <v>0</v>
      </c>
      <c r="AH114">
        <v>0</v>
      </c>
      <c r="AI114">
        <v>0</v>
      </c>
    </row>
    <row r="115" spans="1:36" x14ac:dyDescent="0.25">
      <c r="A115">
        <v>113</v>
      </c>
      <c r="B115">
        <v>44546.418067129627</v>
      </c>
      <c r="C115">
        <v>44546.445150462961</v>
      </c>
      <c r="D115" t="s">
        <v>6</v>
      </c>
      <c r="E115" t="s">
        <v>1187</v>
      </c>
      <c r="F115">
        <v>100</v>
      </c>
      <c r="G115">
        <v>2339</v>
      </c>
      <c r="H115" t="s">
        <v>19</v>
      </c>
      <c r="I115">
        <v>44546.445162546297</v>
      </c>
      <c r="J115" t="s">
        <v>1188</v>
      </c>
      <c r="K115">
        <v>41.407806396484375</v>
      </c>
      <c r="L115">
        <v>-92.917198181152344</v>
      </c>
      <c r="M115" t="s">
        <v>182</v>
      </c>
      <c r="N115" t="s">
        <v>1193</v>
      </c>
      <c r="O115">
        <v>23</v>
      </c>
      <c r="P115" t="s">
        <v>389</v>
      </c>
      <c r="Q115" t="s">
        <v>21</v>
      </c>
      <c r="R115" t="s">
        <v>26</v>
      </c>
      <c r="S115" t="s">
        <v>21</v>
      </c>
      <c r="T115" t="s">
        <v>79</v>
      </c>
      <c r="U115" t="s">
        <v>28</v>
      </c>
      <c r="V115" t="s">
        <v>21</v>
      </c>
      <c r="W115" t="s">
        <v>29</v>
      </c>
      <c r="X115" t="s">
        <v>21</v>
      </c>
      <c r="Y115" t="s">
        <v>41</v>
      </c>
      <c r="Z115" t="s">
        <v>1194</v>
      </c>
      <c r="AA115" t="s">
        <v>1195</v>
      </c>
      <c r="AB115" t="s">
        <v>21</v>
      </c>
      <c r="AC115" t="s">
        <v>1189</v>
      </c>
      <c r="AD115">
        <v>1</v>
      </c>
      <c r="AE115">
        <v>0</v>
      </c>
      <c r="AF115">
        <v>0</v>
      </c>
      <c r="AG115">
        <v>1</v>
      </c>
      <c r="AH115">
        <v>0</v>
      </c>
      <c r="AI115">
        <v>0</v>
      </c>
    </row>
    <row r="116" spans="1:36" x14ac:dyDescent="0.25">
      <c r="A116">
        <v>114</v>
      </c>
      <c r="B116">
        <v>44523.242731481485</v>
      </c>
      <c r="C116">
        <v>44523.257037037038</v>
      </c>
      <c r="D116" t="s">
        <v>6</v>
      </c>
      <c r="E116" t="s">
        <v>268</v>
      </c>
      <c r="F116">
        <v>97</v>
      </c>
      <c r="G116">
        <v>1235</v>
      </c>
      <c r="H116" t="s">
        <v>265</v>
      </c>
      <c r="I116">
        <v>44530.257083935183</v>
      </c>
      <c r="J116" t="s">
        <v>269</v>
      </c>
      <c r="K116" t="s">
        <v>21</v>
      </c>
      <c r="L116" t="s">
        <v>21</v>
      </c>
      <c r="M116" t="s">
        <v>24</v>
      </c>
      <c r="N116" t="s">
        <v>64</v>
      </c>
      <c r="O116">
        <v>3</v>
      </c>
      <c r="P116" t="s">
        <v>103</v>
      </c>
      <c r="Q116" t="s">
        <v>21</v>
      </c>
      <c r="R116" t="s">
        <v>26</v>
      </c>
      <c r="S116" t="s">
        <v>21</v>
      </c>
      <c r="T116" t="s">
        <v>275</v>
      </c>
      <c r="U116" t="s">
        <v>28</v>
      </c>
      <c r="V116" t="s">
        <v>21</v>
      </c>
      <c r="W116" t="s">
        <v>52</v>
      </c>
      <c r="X116" t="s">
        <v>276</v>
      </c>
      <c r="Y116" t="s">
        <v>53</v>
      </c>
      <c r="Z116" t="s">
        <v>21</v>
      </c>
      <c r="AA116" t="s">
        <v>21</v>
      </c>
      <c r="AB116" t="s">
        <v>21</v>
      </c>
      <c r="AC116" t="s">
        <v>270</v>
      </c>
      <c r="AD116">
        <v>1</v>
      </c>
      <c r="AE116">
        <v>0</v>
      </c>
      <c r="AF116">
        <v>0</v>
      </c>
      <c r="AG116">
        <v>0</v>
      </c>
      <c r="AH116">
        <v>0</v>
      </c>
      <c r="AI116">
        <v>0</v>
      </c>
    </row>
    <row r="117" spans="1:36" x14ac:dyDescent="0.25">
      <c r="A117">
        <v>115</v>
      </c>
      <c r="B117">
        <v>44537.595509259256</v>
      </c>
      <c r="C117">
        <v>44537.62462962963</v>
      </c>
      <c r="D117" t="s">
        <v>6</v>
      </c>
      <c r="E117" t="s">
        <v>958</v>
      </c>
      <c r="F117">
        <v>67</v>
      </c>
      <c r="G117">
        <v>2516</v>
      </c>
      <c r="H117" t="s">
        <v>265</v>
      </c>
      <c r="I117">
        <v>44544.624675046296</v>
      </c>
      <c r="J117" t="s">
        <v>959</v>
      </c>
      <c r="K117" t="s">
        <v>21</v>
      </c>
      <c r="L117" t="s">
        <v>21</v>
      </c>
      <c r="M117" t="s">
        <v>21</v>
      </c>
      <c r="N117" t="s">
        <v>21</v>
      </c>
      <c r="O117" t="s">
        <v>21</v>
      </c>
      <c r="P117" t="s">
        <v>21</v>
      </c>
      <c r="Q117" t="s">
        <v>21</v>
      </c>
      <c r="R117" t="s">
        <v>21</v>
      </c>
      <c r="S117" t="s">
        <v>21</v>
      </c>
      <c r="T117" t="s">
        <v>21</v>
      </c>
      <c r="U117" t="s">
        <v>21</v>
      </c>
      <c r="V117" t="s">
        <v>21</v>
      </c>
      <c r="W117" t="s">
        <v>21</v>
      </c>
      <c r="X117" t="s">
        <v>21</v>
      </c>
      <c r="Y117" t="s">
        <v>21</v>
      </c>
      <c r="Z117" t="s">
        <v>21</v>
      </c>
      <c r="AA117" t="s">
        <v>21</v>
      </c>
      <c r="AB117" t="s">
        <v>21</v>
      </c>
      <c r="AC117" t="s">
        <v>960</v>
      </c>
      <c r="AD117">
        <v>1</v>
      </c>
      <c r="AE117">
        <v>0</v>
      </c>
      <c r="AF117">
        <v>0</v>
      </c>
      <c r="AG117">
        <v>0</v>
      </c>
      <c r="AH117">
        <v>0</v>
      </c>
      <c r="AI117">
        <v>0</v>
      </c>
    </row>
    <row r="118" spans="1:36" x14ac:dyDescent="0.25">
      <c r="A118">
        <v>116</v>
      </c>
      <c r="B118">
        <v>44522.648020833331</v>
      </c>
      <c r="C118">
        <v>44522.649016203701</v>
      </c>
      <c r="D118" t="s">
        <v>6</v>
      </c>
      <c r="E118" t="s">
        <v>266</v>
      </c>
      <c r="F118">
        <v>44</v>
      </c>
      <c r="G118">
        <v>85</v>
      </c>
      <c r="H118" t="s">
        <v>265</v>
      </c>
      <c r="I118">
        <v>44529.649105370372</v>
      </c>
      <c r="J118" t="s">
        <v>267</v>
      </c>
      <c r="K118" t="s">
        <v>21</v>
      </c>
      <c r="L118" t="s">
        <v>21</v>
      </c>
      <c r="M118" t="s">
        <v>21</v>
      </c>
      <c r="N118" t="s">
        <v>21</v>
      </c>
      <c r="O118" t="s">
        <v>21</v>
      </c>
      <c r="P118" t="s">
        <v>21</v>
      </c>
      <c r="Q118" t="s">
        <v>21</v>
      </c>
      <c r="R118" t="s">
        <v>21</v>
      </c>
      <c r="S118" t="s">
        <v>21</v>
      </c>
      <c r="T118" t="s">
        <v>21</v>
      </c>
      <c r="U118" t="s">
        <v>21</v>
      </c>
      <c r="V118" t="s">
        <v>21</v>
      </c>
      <c r="W118" t="s">
        <v>21</v>
      </c>
      <c r="X118" t="s">
        <v>21</v>
      </c>
      <c r="Y118" t="s">
        <v>21</v>
      </c>
      <c r="Z118" t="s">
        <v>21</v>
      </c>
      <c r="AA118" t="s">
        <v>21</v>
      </c>
      <c r="AB118" t="s">
        <v>21</v>
      </c>
      <c r="AC118" t="s">
        <v>21</v>
      </c>
      <c r="AD118">
        <v>0</v>
      </c>
      <c r="AE118">
        <v>0</v>
      </c>
      <c r="AF118">
        <v>0</v>
      </c>
      <c r="AG118">
        <v>0</v>
      </c>
      <c r="AH118">
        <v>0</v>
      </c>
      <c r="AI118">
        <v>0</v>
      </c>
      <c r="AJ118">
        <v>1</v>
      </c>
    </row>
    <row r="119" spans="1:36" x14ac:dyDescent="0.25">
      <c r="A119">
        <v>117</v>
      </c>
      <c r="B119">
        <v>44527.302824074075</v>
      </c>
      <c r="C119">
        <v>44527.338217592594</v>
      </c>
      <c r="D119" t="s">
        <v>6</v>
      </c>
      <c r="E119" t="s">
        <v>738</v>
      </c>
      <c r="F119">
        <v>44</v>
      </c>
      <c r="G119">
        <v>3058</v>
      </c>
      <c r="H119" t="s">
        <v>265</v>
      </c>
      <c r="I119">
        <v>44534.338237060183</v>
      </c>
      <c r="J119" t="s">
        <v>739</v>
      </c>
      <c r="K119" t="s">
        <v>21</v>
      </c>
      <c r="L119" t="s">
        <v>21</v>
      </c>
      <c r="M119" t="s">
        <v>21</v>
      </c>
      <c r="N119" t="s">
        <v>21</v>
      </c>
      <c r="O119" t="s">
        <v>21</v>
      </c>
      <c r="P119" t="s">
        <v>21</v>
      </c>
      <c r="Q119" t="s">
        <v>21</v>
      </c>
      <c r="R119" t="s">
        <v>21</v>
      </c>
      <c r="S119" t="s">
        <v>21</v>
      </c>
      <c r="T119" t="s">
        <v>21</v>
      </c>
      <c r="U119" t="s">
        <v>21</v>
      </c>
      <c r="V119" t="s">
        <v>21</v>
      </c>
      <c r="W119" t="s">
        <v>21</v>
      </c>
      <c r="X119" t="s">
        <v>21</v>
      </c>
      <c r="Y119" t="s">
        <v>21</v>
      </c>
      <c r="Z119" t="s">
        <v>21</v>
      </c>
      <c r="AA119" t="s">
        <v>21</v>
      </c>
      <c r="AB119" t="s">
        <v>21</v>
      </c>
      <c r="AC119" t="s">
        <v>740</v>
      </c>
      <c r="AD119">
        <v>1</v>
      </c>
      <c r="AE119">
        <v>0</v>
      </c>
      <c r="AF119">
        <v>0</v>
      </c>
      <c r="AG119">
        <v>0</v>
      </c>
      <c r="AH119">
        <v>0</v>
      </c>
      <c r="AI119">
        <v>0</v>
      </c>
    </row>
    <row r="120" spans="1:36" x14ac:dyDescent="0.25">
      <c r="A120">
        <v>118</v>
      </c>
      <c r="B120">
        <v>44531.575416666667</v>
      </c>
      <c r="C120">
        <v>44531.580659722225</v>
      </c>
      <c r="D120" t="s">
        <v>6</v>
      </c>
      <c r="E120" t="s">
        <v>752</v>
      </c>
      <c r="F120">
        <v>44</v>
      </c>
      <c r="G120">
        <v>453</v>
      </c>
      <c r="H120" t="s">
        <v>265</v>
      </c>
      <c r="I120">
        <v>44538.580717789351</v>
      </c>
      <c r="J120" t="s">
        <v>753</v>
      </c>
      <c r="K120" t="s">
        <v>21</v>
      </c>
      <c r="L120" t="s">
        <v>21</v>
      </c>
      <c r="M120" t="s">
        <v>21</v>
      </c>
      <c r="N120" t="s">
        <v>21</v>
      </c>
      <c r="O120" t="s">
        <v>21</v>
      </c>
      <c r="P120" t="s">
        <v>21</v>
      </c>
      <c r="Q120" t="s">
        <v>21</v>
      </c>
      <c r="R120" t="s">
        <v>21</v>
      </c>
      <c r="S120" t="s">
        <v>21</v>
      </c>
      <c r="T120" t="s">
        <v>21</v>
      </c>
      <c r="U120" t="s">
        <v>21</v>
      </c>
      <c r="V120" t="s">
        <v>21</v>
      </c>
      <c r="W120" t="s">
        <v>21</v>
      </c>
      <c r="X120" t="s">
        <v>21</v>
      </c>
      <c r="Y120" t="s">
        <v>21</v>
      </c>
      <c r="Z120" t="s">
        <v>21</v>
      </c>
      <c r="AA120" t="s">
        <v>21</v>
      </c>
      <c r="AB120" t="s">
        <v>21</v>
      </c>
      <c r="AC120" t="s">
        <v>754</v>
      </c>
      <c r="AD120">
        <v>1</v>
      </c>
      <c r="AE120">
        <v>0</v>
      </c>
      <c r="AF120">
        <v>0</v>
      </c>
      <c r="AG120">
        <v>0</v>
      </c>
      <c r="AH120">
        <v>0</v>
      </c>
      <c r="AI120">
        <v>0</v>
      </c>
    </row>
    <row r="121" spans="1:36" x14ac:dyDescent="0.25">
      <c r="A121">
        <v>119</v>
      </c>
      <c r="B121">
        <v>44531.58525462963</v>
      </c>
      <c r="C121">
        <v>44531.588240740741</v>
      </c>
      <c r="D121" t="s">
        <v>6</v>
      </c>
      <c r="E121" t="s">
        <v>756</v>
      </c>
      <c r="F121">
        <v>44</v>
      </c>
      <c r="G121">
        <v>257</v>
      </c>
      <c r="H121" t="s">
        <v>265</v>
      </c>
      <c r="I121">
        <v>44538.588327928243</v>
      </c>
      <c r="J121" t="s">
        <v>757</v>
      </c>
      <c r="K121" t="s">
        <v>21</v>
      </c>
      <c r="L121" t="s">
        <v>21</v>
      </c>
      <c r="M121" t="s">
        <v>21</v>
      </c>
      <c r="N121" t="s">
        <v>21</v>
      </c>
      <c r="O121" t="s">
        <v>21</v>
      </c>
      <c r="P121" t="s">
        <v>21</v>
      </c>
      <c r="Q121" t="s">
        <v>21</v>
      </c>
      <c r="R121" t="s">
        <v>21</v>
      </c>
      <c r="S121" t="s">
        <v>21</v>
      </c>
      <c r="T121" t="s">
        <v>21</v>
      </c>
      <c r="U121" t="s">
        <v>21</v>
      </c>
      <c r="V121" t="s">
        <v>21</v>
      </c>
      <c r="W121" t="s">
        <v>21</v>
      </c>
      <c r="X121" t="s">
        <v>21</v>
      </c>
      <c r="Y121" t="s">
        <v>21</v>
      </c>
      <c r="Z121" t="s">
        <v>21</v>
      </c>
      <c r="AA121" t="s">
        <v>21</v>
      </c>
      <c r="AB121" t="s">
        <v>21</v>
      </c>
      <c r="AC121" t="s">
        <v>758</v>
      </c>
      <c r="AD121">
        <v>1</v>
      </c>
      <c r="AE121">
        <v>0</v>
      </c>
      <c r="AF121">
        <v>0</v>
      </c>
      <c r="AG121">
        <v>0</v>
      </c>
      <c r="AH121">
        <v>0</v>
      </c>
      <c r="AI121">
        <v>0</v>
      </c>
    </row>
    <row r="122" spans="1:36" x14ac:dyDescent="0.25">
      <c r="A122">
        <v>120</v>
      </c>
      <c r="B122">
        <v>44531.584189814814</v>
      </c>
      <c r="C122">
        <v>44531.592152777775</v>
      </c>
      <c r="D122" t="s">
        <v>6</v>
      </c>
      <c r="E122" t="s">
        <v>760</v>
      </c>
      <c r="F122">
        <v>44</v>
      </c>
      <c r="G122">
        <v>687</v>
      </c>
      <c r="H122" t="s">
        <v>265</v>
      </c>
      <c r="I122">
        <v>44538.592159699074</v>
      </c>
      <c r="J122" t="s">
        <v>761</v>
      </c>
      <c r="K122" t="s">
        <v>21</v>
      </c>
      <c r="L122" t="s">
        <v>21</v>
      </c>
      <c r="M122" t="s">
        <v>21</v>
      </c>
      <c r="N122" t="s">
        <v>21</v>
      </c>
      <c r="O122" t="s">
        <v>21</v>
      </c>
      <c r="P122" t="s">
        <v>21</v>
      </c>
      <c r="Q122" t="s">
        <v>21</v>
      </c>
      <c r="R122" t="s">
        <v>21</v>
      </c>
      <c r="S122" t="s">
        <v>21</v>
      </c>
      <c r="T122" t="s">
        <v>21</v>
      </c>
      <c r="U122" t="s">
        <v>21</v>
      </c>
      <c r="V122" t="s">
        <v>21</v>
      </c>
      <c r="W122" t="s">
        <v>21</v>
      </c>
      <c r="X122" t="s">
        <v>21</v>
      </c>
      <c r="Y122" t="s">
        <v>21</v>
      </c>
      <c r="Z122" t="s">
        <v>21</v>
      </c>
      <c r="AA122" t="s">
        <v>21</v>
      </c>
      <c r="AB122" t="s">
        <v>21</v>
      </c>
      <c r="AC122" t="s">
        <v>762</v>
      </c>
      <c r="AD122">
        <v>1</v>
      </c>
      <c r="AE122">
        <v>0</v>
      </c>
      <c r="AF122">
        <v>0</v>
      </c>
      <c r="AG122">
        <v>0</v>
      </c>
      <c r="AH122">
        <v>0</v>
      </c>
      <c r="AI122">
        <v>0</v>
      </c>
    </row>
    <row r="123" spans="1:36" x14ac:dyDescent="0.25">
      <c r="A123">
        <v>121</v>
      </c>
      <c r="B123">
        <v>44531.586296296293</v>
      </c>
      <c r="C123">
        <v>44531.594756944447</v>
      </c>
      <c r="D123" t="s">
        <v>6</v>
      </c>
      <c r="E123" t="s">
        <v>764</v>
      </c>
      <c r="F123">
        <v>44</v>
      </c>
      <c r="G123">
        <v>730</v>
      </c>
      <c r="H123" t="s">
        <v>265</v>
      </c>
      <c r="I123">
        <v>44538.594801631945</v>
      </c>
      <c r="J123" t="s">
        <v>765</v>
      </c>
      <c r="K123" t="s">
        <v>21</v>
      </c>
      <c r="L123" t="s">
        <v>21</v>
      </c>
      <c r="M123" t="s">
        <v>21</v>
      </c>
      <c r="N123" t="s">
        <v>21</v>
      </c>
      <c r="O123" t="s">
        <v>21</v>
      </c>
      <c r="P123" t="s">
        <v>21</v>
      </c>
      <c r="Q123" t="s">
        <v>21</v>
      </c>
      <c r="R123" t="s">
        <v>21</v>
      </c>
      <c r="S123" t="s">
        <v>21</v>
      </c>
      <c r="T123" t="s">
        <v>21</v>
      </c>
      <c r="U123" t="s">
        <v>21</v>
      </c>
      <c r="V123" t="s">
        <v>21</v>
      </c>
      <c r="W123" t="s">
        <v>21</v>
      </c>
      <c r="X123" t="s">
        <v>21</v>
      </c>
      <c r="Y123" t="s">
        <v>21</v>
      </c>
      <c r="Z123" t="s">
        <v>21</v>
      </c>
      <c r="AA123" t="s">
        <v>21</v>
      </c>
      <c r="AB123" t="s">
        <v>21</v>
      </c>
      <c r="AC123" t="s">
        <v>766</v>
      </c>
      <c r="AD123">
        <v>1</v>
      </c>
      <c r="AE123">
        <v>1</v>
      </c>
      <c r="AF123">
        <v>0</v>
      </c>
      <c r="AG123">
        <v>0</v>
      </c>
      <c r="AH123">
        <v>0</v>
      </c>
      <c r="AI123">
        <v>1</v>
      </c>
    </row>
    <row r="124" spans="1:36" x14ac:dyDescent="0.25">
      <c r="A124">
        <v>122</v>
      </c>
      <c r="B124">
        <v>44531.596655092595</v>
      </c>
      <c r="C124">
        <v>44531.599583333336</v>
      </c>
      <c r="D124" t="s">
        <v>6</v>
      </c>
      <c r="E124" t="s">
        <v>767</v>
      </c>
      <c r="F124">
        <v>44</v>
      </c>
      <c r="G124">
        <v>252</v>
      </c>
      <c r="H124" t="s">
        <v>265</v>
      </c>
      <c r="I124">
        <v>44538.599656817132</v>
      </c>
      <c r="J124" t="s">
        <v>768</v>
      </c>
      <c r="K124" t="s">
        <v>21</v>
      </c>
      <c r="L124" t="s">
        <v>21</v>
      </c>
      <c r="M124" t="s">
        <v>21</v>
      </c>
      <c r="N124" t="s">
        <v>21</v>
      </c>
      <c r="O124" t="s">
        <v>21</v>
      </c>
      <c r="P124" t="s">
        <v>21</v>
      </c>
      <c r="Q124" t="s">
        <v>21</v>
      </c>
      <c r="R124" t="s">
        <v>21</v>
      </c>
      <c r="S124" t="s">
        <v>21</v>
      </c>
      <c r="T124" t="s">
        <v>21</v>
      </c>
      <c r="U124" t="s">
        <v>21</v>
      </c>
      <c r="V124" t="s">
        <v>21</v>
      </c>
      <c r="W124" t="s">
        <v>21</v>
      </c>
      <c r="X124" t="s">
        <v>21</v>
      </c>
      <c r="Y124" t="s">
        <v>21</v>
      </c>
      <c r="Z124" t="s">
        <v>21</v>
      </c>
      <c r="AA124" t="s">
        <v>21</v>
      </c>
      <c r="AB124" t="s">
        <v>21</v>
      </c>
      <c r="AC124" t="s">
        <v>769</v>
      </c>
      <c r="AD124">
        <v>1</v>
      </c>
      <c r="AE124">
        <v>1</v>
      </c>
      <c r="AF124">
        <v>1</v>
      </c>
      <c r="AG124">
        <v>0</v>
      </c>
      <c r="AH124">
        <v>0</v>
      </c>
      <c r="AI124">
        <v>1</v>
      </c>
    </row>
    <row r="125" spans="1:36" x14ac:dyDescent="0.25">
      <c r="A125">
        <v>123</v>
      </c>
      <c r="B125">
        <v>44531.587939814817</v>
      </c>
      <c r="C125">
        <v>44531.601006944446</v>
      </c>
      <c r="D125" t="s">
        <v>6</v>
      </c>
      <c r="E125" t="s">
        <v>771</v>
      </c>
      <c r="F125">
        <v>44</v>
      </c>
      <c r="G125">
        <v>1128</v>
      </c>
      <c r="H125" t="s">
        <v>265</v>
      </c>
      <c r="I125">
        <v>44538.601022372684</v>
      </c>
      <c r="J125" t="s">
        <v>772</v>
      </c>
      <c r="K125" t="s">
        <v>21</v>
      </c>
      <c r="L125" t="s">
        <v>21</v>
      </c>
      <c r="M125" t="s">
        <v>21</v>
      </c>
      <c r="N125" t="s">
        <v>21</v>
      </c>
      <c r="O125" t="s">
        <v>21</v>
      </c>
      <c r="P125" t="s">
        <v>21</v>
      </c>
      <c r="Q125" t="s">
        <v>21</v>
      </c>
      <c r="R125" t="s">
        <v>21</v>
      </c>
      <c r="S125" t="s">
        <v>21</v>
      </c>
      <c r="T125" t="s">
        <v>21</v>
      </c>
      <c r="U125" t="s">
        <v>21</v>
      </c>
      <c r="V125" t="s">
        <v>21</v>
      </c>
      <c r="W125" t="s">
        <v>21</v>
      </c>
      <c r="X125" t="s">
        <v>21</v>
      </c>
      <c r="Y125" t="s">
        <v>21</v>
      </c>
      <c r="Z125" t="s">
        <v>21</v>
      </c>
      <c r="AA125" t="s">
        <v>21</v>
      </c>
      <c r="AB125" t="s">
        <v>21</v>
      </c>
      <c r="AC125" t="s">
        <v>773</v>
      </c>
      <c r="AD125">
        <v>1</v>
      </c>
      <c r="AE125">
        <v>1</v>
      </c>
      <c r="AF125">
        <v>1</v>
      </c>
      <c r="AG125">
        <v>0</v>
      </c>
      <c r="AH125">
        <v>0</v>
      </c>
      <c r="AI125">
        <v>0</v>
      </c>
    </row>
    <row r="126" spans="1:36" x14ac:dyDescent="0.25">
      <c r="A126">
        <v>124</v>
      </c>
      <c r="B126">
        <v>44531.624861111108</v>
      </c>
      <c r="C126">
        <v>44531.627743055556</v>
      </c>
      <c r="D126" t="s">
        <v>6</v>
      </c>
      <c r="E126" t="s">
        <v>775</v>
      </c>
      <c r="F126">
        <v>44</v>
      </c>
      <c r="G126">
        <v>249</v>
      </c>
      <c r="H126" t="s">
        <v>265</v>
      </c>
      <c r="I126">
        <v>44538.627793020831</v>
      </c>
      <c r="J126" t="s">
        <v>776</v>
      </c>
      <c r="K126" t="s">
        <v>21</v>
      </c>
      <c r="L126" t="s">
        <v>21</v>
      </c>
      <c r="M126" t="s">
        <v>21</v>
      </c>
      <c r="N126" t="s">
        <v>21</v>
      </c>
      <c r="O126" t="s">
        <v>21</v>
      </c>
      <c r="P126" t="s">
        <v>21</v>
      </c>
      <c r="Q126" t="s">
        <v>21</v>
      </c>
      <c r="R126" t="s">
        <v>21</v>
      </c>
      <c r="S126" t="s">
        <v>21</v>
      </c>
      <c r="T126" t="s">
        <v>21</v>
      </c>
      <c r="U126" t="s">
        <v>21</v>
      </c>
      <c r="V126" t="s">
        <v>21</v>
      </c>
      <c r="W126" t="s">
        <v>21</v>
      </c>
      <c r="X126" t="s">
        <v>21</v>
      </c>
      <c r="Y126" t="s">
        <v>21</v>
      </c>
      <c r="Z126" t="s">
        <v>21</v>
      </c>
      <c r="AA126" t="s">
        <v>21</v>
      </c>
      <c r="AB126" t="s">
        <v>21</v>
      </c>
      <c r="AC126" t="s">
        <v>777</v>
      </c>
      <c r="AD126">
        <v>1</v>
      </c>
      <c r="AE126">
        <v>1</v>
      </c>
      <c r="AF126">
        <v>0</v>
      </c>
      <c r="AG126">
        <v>0</v>
      </c>
      <c r="AH126">
        <v>0</v>
      </c>
      <c r="AI126">
        <v>0</v>
      </c>
    </row>
    <row r="127" spans="1:36" x14ac:dyDescent="0.25">
      <c r="A127">
        <v>125</v>
      </c>
      <c r="B127">
        <v>44531.596851851849</v>
      </c>
      <c r="C127">
        <v>44531.782037037039</v>
      </c>
      <c r="D127" t="s">
        <v>6</v>
      </c>
      <c r="E127" t="s">
        <v>778</v>
      </c>
      <c r="F127">
        <v>44</v>
      </c>
      <c r="G127">
        <v>16000</v>
      </c>
      <c r="H127" t="s">
        <v>265</v>
      </c>
      <c r="I127">
        <v>44538.782085694445</v>
      </c>
      <c r="J127" t="s">
        <v>779</v>
      </c>
      <c r="K127" t="s">
        <v>21</v>
      </c>
      <c r="L127" t="s">
        <v>21</v>
      </c>
      <c r="M127" t="s">
        <v>21</v>
      </c>
      <c r="N127" t="s">
        <v>21</v>
      </c>
      <c r="O127" t="s">
        <v>21</v>
      </c>
      <c r="P127" t="s">
        <v>21</v>
      </c>
      <c r="Q127" t="s">
        <v>21</v>
      </c>
      <c r="R127" t="s">
        <v>21</v>
      </c>
      <c r="S127" t="s">
        <v>21</v>
      </c>
      <c r="T127" t="s">
        <v>21</v>
      </c>
      <c r="U127" t="s">
        <v>21</v>
      </c>
      <c r="V127" t="s">
        <v>21</v>
      </c>
      <c r="W127" t="s">
        <v>21</v>
      </c>
      <c r="X127" t="s">
        <v>21</v>
      </c>
      <c r="Y127" t="s">
        <v>21</v>
      </c>
      <c r="Z127" t="s">
        <v>21</v>
      </c>
      <c r="AA127" t="s">
        <v>21</v>
      </c>
      <c r="AB127" t="s">
        <v>21</v>
      </c>
      <c r="AC127" t="s">
        <v>780</v>
      </c>
      <c r="AD127">
        <v>0</v>
      </c>
      <c r="AE127">
        <v>1</v>
      </c>
      <c r="AF127">
        <v>0</v>
      </c>
      <c r="AG127">
        <v>0</v>
      </c>
      <c r="AH127">
        <v>0</v>
      </c>
      <c r="AI127">
        <v>0</v>
      </c>
    </row>
    <row r="128" spans="1:36" x14ac:dyDescent="0.25">
      <c r="A128">
        <v>126</v>
      </c>
      <c r="B128">
        <v>44532.319155092591</v>
      </c>
      <c r="C128">
        <v>44532.323587962965</v>
      </c>
      <c r="D128" t="s">
        <v>6</v>
      </c>
      <c r="E128" t="s">
        <v>782</v>
      </c>
      <c r="F128">
        <v>44</v>
      </c>
      <c r="G128">
        <v>382</v>
      </c>
      <c r="H128" t="s">
        <v>265</v>
      </c>
      <c r="I128">
        <v>44539.323630405095</v>
      </c>
      <c r="J128" t="s">
        <v>783</v>
      </c>
      <c r="K128" t="s">
        <v>21</v>
      </c>
      <c r="L128" t="s">
        <v>21</v>
      </c>
      <c r="M128" t="s">
        <v>21</v>
      </c>
      <c r="N128" t="s">
        <v>21</v>
      </c>
      <c r="O128" t="s">
        <v>21</v>
      </c>
      <c r="P128" t="s">
        <v>21</v>
      </c>
      <c r="Q128" t="s">
        <v>21</v>
      </c>
      <c r="R128" t="s">
        <v>21</v>
      </c>
      <c r="S128" t="s">
        <v>21</v>
      </c>
      <c r="T128" t="s">
        <v>21</v>
      </c>
      <c r="U128" t="s">
        <v>21</v>
      </c>
      <c r="V128" t="s">
        <v>21</v>
      </c>
      <c r="W128" t="s">
        <v>21</v>
      </c>
      <c r="X128" t="s">
        <v>21</v>
      </c>
      <c r="Y128" t="s">
        <v>21</v>
      </c>
      <c r="Z128" t="s">
        <v>21</v>
      </c>
      <c r="AA128" t="s">
        <v>21</v>
      </c>
      <c r="AB128" t="s">
        <v>21</v>
      </c>
      <c r="AC128" t="s">
        <v>21</v>
      </c>
      <c r="AD128">
        <v>0</v>
      </c>
      <c r="AE128">
        <v>0</v>
      </c>
      <c r="AF128">
        <v>0</v>
      </c>
      <c r="AG128">
        <v>0</v>
      </c>
      <c r="AH128">
        <v>0</v>
      </c>
      <c r="AI128">
        <v>0</v>
      </c>
      <c r="AJ128">
        <v>1</v>
      </c>
    </row>
    <row r="129" spans="1:40" x14ac:dyDescent="0.25">
      <c r="A129">
        <v>127</v>
      </c>
      <c r="B129">
        <v>44532.382268518515</v>
      </c>
      <c r="C129">
        <v>44532.385381944441</v>
      </c>
      <c r="D129" t="s">
        <v>6</v>
      </c>
      <c r="E129" t="s">
        <v>784</v>
      </c>
      <c r="F129">
        <v>44</v>
      </c>
      <c r="G129">
        <v>269</v>
      </c>
      <c r="H129" t="s">
        <v>265</v>
      </c>
      <c r="I129">
        <v>44539.385408634262</v>
      </c>
      <c r="J129" t="s">
        <v>785</v>
      </c>
      <c r="K129" t="s">
        <v>21</v>
      </c>
      <c r="L129" t="s">
        <v>21</v>
      </c>
      <c r="M129" t="s">
        <v>21</v>
      </c>
      <c r="N129" t="s">
        <v>21</v>
      </c>
      <c r="O129" t="s">
        <v>21</v>
      </c>
      <c r="P129" t="s">
        <v>21</v>
      </c>
      <c r="Q129" t="s">
        <v>21</v>
      </c>
      <c r="R129" t="s">
        <v>21</v>
      </c>
      <c r="S129" t="s">
        <v>21</v>
      </c>
      <c r="T129" t="s">
        <v>21</v>
      </c>
      <c r="U129" t="s">
        <v>21</v>
      </c>
      <c r="V129" t="s">
        <v>21</v>
      </c>
      <c r="W129" t="s">
        <v>21</v>
      </c>
      <c r="X129" t="s">
        <v>21</v>
      </c>
      <c r="Y129" t="s">
        <v>21</v>
      </c>
      <c r="Z129" t="s">
        <v>21</v>
      </c>
      <c r="AA129" t="s">
        <v>21</v>
      </c>
      <c r="AB129" t="s">
        <v>21</v>
      </c>
      <c r="AC129" t="s">
        <v>21</v>
      </c>
      <c r="AD129">
        <v>0</v>
      </c>
      <c r="AE129">
        <v>0</v>
      </c>
      <c r="AF129">
        <v>0</v>
      </c>
      <c r="AG129">
        <v>0</v>
      </c>
      <c r="AH129">
        <v>0</v>
      </c>
      <c r="AI129">
        <v>0</v>
      </c>
      <c r="AJ129">
        <v>1</v>
      </c>
    </row>
    <row r="130" spans="1:40" x14ac:dyDescent="0.25">
      <c r="A130">
        <v>128</v>
      </c>
      <c r="B130">
        <v>44532.52957175926</v>
      </c>
      <c r="C130">
        <v>44532.559282407405</v>
      </c>
      <c r="D130" t="s">
        <v>6</v>
      </c>
      <c r="E130" t="s">
        <v>786</v>
      </c>
      <c r="F130">
        <v>44</v>
      </c>
      <c r="G130">
        <v>2567</v>
      </c>
      <c r="H130" t="s">
        <v>265</v>
      </c>
      <c r="I130">
        <v>44539.559296006948</v>
      </c>
      <c r="J130" t="s">
        <v>787</v>
      </c>
      <c r="K130" t="s">
        <v>21</v>
      </c>
      <c r="L130" t="s">
        <v>21</v>
      </c>
      <c r="M130" t="s">
        <v>21</v>
      </c>
      <c r="N130" t="s">
        <v>21</v>
      </c>
      <c r="O130" t="s">
        <v>21</v>
      </c>
      <c r="P130" t="s">
        <v>21</v>
      </c>
      <c r="Q130" t="s">
        <v>21</v>
      </c>
      <c r="R130" t="s">
        <v>21</v>
      </c>
      <c r="S130" t="s">
        <v>21</v>
      </c>
      <c r="T130" t="s">
        <v>21</v>
      </c>
      <c r="U130" t="s">
        <v>21</v>
      </c>
      <c r="V130" t="s">
        <v>21</v>
      </c>
      <c r="W130" t="s">
        <v>21</v>
      </c>
      <c r="X130" t="s">
        <v>21</v>
      </c>
      <c r="Y130" t="s">
        <v>21</v>
      </c>
      <c r="Z130" t="s">
        <v>21</v>
      </c>
      <c r="AA130" t="s">
        <v>21</v>
      </c>
      <c r="AB130" t="s">
        <v>21</v>
      </c>
      <c r="AC130" t="s">
        <v>788</v>
      </c>
      <c r="AD130">
        <v>1</v>
      </c>
      <c r="AE130">
        <v>0</v>
      </c>
      <c r="AF130">
        <v>0</v>
      </c>
      <c r="AG130">
        <v>0</v>
      </c>
      <c r="AH130">
        <v>0</v>
      </c>
      <c r="AI130">
        <v>0</v>
      </c>
    </row>
    <row r="132" spans="1:40" ht="150" x14ac:dyDescent="0.25">
      <c r="AC132" s="4" t="s">
        <v>11</v>
      </c>
      <c r="AD132" s="4" t="s">
        <v>2338</v>
      </c>
      <c r="AE132" s="4" t="s">
        <v>2339</v>
      </c>
      <c r="AF132" s="4" t="s">
        <v>2340</v>
      </c>
      <c r="AG132" s="4" t="s">
        <v>2341</v>
      </c>
      <c r="AH132" s="4" t="s">
        <v>2342</v>
      </c>
      <c r="AI132" s="4" t="s">
        <v>2343</v>
      </c>
      <c r="AK132" t="s">
        <v>2245</v>
      </c>
      <c r="AM132" t="s">
        <v>2354</v>
      </c>
      <c r="AN132">
        <v>128</v>
      </c>
    </row>
    <row r="133" spans="1:40" x14ac:dyDescent="0.25">
      <c r="AD133">
        <f t="shared" ref="AD133:AI133" si="0">SUM(AD3:AD130)</f>
        <v>104</v>
      </c>
      <c r="AE133">
        <f t="shared" si="0"/>
        <v>46</v>
      </c>
      <c r="AF133">
        <f t="shared" si="0"/>
        <v>15</v>
      </c>
      <c r="AG133">
        <f t="shared" si="0"/>
        <v>15</v>
      </c>
      <c r="AH133">
        <f t="shared" si="0"/>
        <v>2</v>
      </c>
      <c r="AI133">
        <f t="shared" si="0"/>
        <v>21</v>
      </c>
      <c r="AJ133">
        <f t="shared" ref="AJ133:AK133" si="1">SUM(AJ3:AJ130)</f>
        <v>10</v>
      </c>
      <c r="AK133">
        <f t="shared" si="1"/>
        <v>0</v>
      </c>
      <c r="AM133" t="s">
        <v>2355</v>
      </c>
      <c r="AN133">
        <f>128-AJ133</f>
        <v>118</v>
      </c>
    </row>
    <row r="134" spans="1:40" x14ac:dyDescent="0.25">
      <c r="AD134">
        <f>AD133/118*100</f>
        <v>88.135593220338976</v>
      </c>
      <c r="AE134">
        <f t="shared" ref="AE134:AJ134" si="2">AE133/118*100</f>
        <v>38.983050847457626</v>
      </c>
      <c r="AF134">
        <f t="shared" si="2"/>
        <v>12.711864406779661</v>
      </c>
      <c r="AG134">
        <f t="shared" si="2"/>
        <v>12.711864406779661</v>
      </c>
      <c r="AH134">
        <f t="shared" si="2"/>
        <v>1.6949152542372881</v>
      </c>
      <c r="AI134">
        <f t="shared" si="2"/>
        <v>17.796610169491526</v>
      </c>
      <c r="AJ134">
        <f t="shared" si="2"/>
        <v>8.4745762711864394</v>
      </c>
      <c r="AM134" t="s">
        <v>2332</v>
      </c>
      <c r="AN134">
        <f>AN133-AK133</f>
        <v>118</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8415-A905-D64C-B6E9-B7DFAC3A96AC}">
  <dimension ref="A1:AP135"/>
  <sheetViews>
    <sheetView zoomScale="70" zoomScaleNormal="70" workbookViewId="0">
      <pane ySplit="1" topLeftCell="A2" activePane="bottomLeft" state="frozen"/>
      <selection pane="bottomLeft" activeCell="AQ135" sqref="AQ135"/>
    </sheetView>
  </sheetViews>
  <sheetFormatPr defaultColWidth="11.42578125" defaultRowHeight="33" customHeight="1" x14ac:dyDescent="0.25"/>
  <cols>
    <col min="2" max="28" width="0" hidden="1" customWidth="1"/>
    <col min="29" max="29" width="20.85546875" customWidth="1"/>
    <col min="30" max="30" width="19.28515625" customWidth="1"/>
    <col min="31" max="31" width="21.28515625" customWidth="1"/>
    <col min="32" max="32" width="17.28515625" customWidth="1"/>
    <col min="33" max="33" width="24.28515625" customWidth="1"/>
    <col min="34" max="34" width="21.7109375" customWidth="1"/>
    <col min="35" max="35" width="19" customWidth="1"/>
    <col min="36" max="36" width="17.28515625" customWidth="1"/>
    <col min="37" max="37" width="18" customWidth="1"/>
    <col min="38" max="38" width="17.85546875" customWidth="1"/>
  </cols>
  <sheetData>
    <row r="1" spans="1:39" ht="72.95" customHeight="1" x14ac:dyDescent="0.25">
      <c r="A1" t="s">
        <v>1215</v>
      </c>
      <c r="B1" t="s">
        <v>3</v>
      </c>
      <c r="C1" t="s">
        <v>4</v>
      </c>
      <c r="D1" t="s">
        <v>5</v>
      </c>
      <c r="E1" t="s">
        <v>6</v>
      </c>
      <c r="F1" t="s">
        <v>0</v>
      </c>
      <c r="G1" t="s">
        <v>1</v>
      </c>
      <c r="H1" t="s">
        <v>2</v>
      </c>
      <c r="I1" t="s">
        <v>7</v>
      </c>
      <c r="J1" t="s">
        <v>8</v>
      </c>
      <c r="K1" t="s">
        <v>9</v>
      </c>
      <c r="L1" t="s">
        <v>10</v>
      </c>
      <c r="M1" t="s">
        <v>1198</v>
      </c>
      <c r="N1" t="s">
        <v>1199</v>
      </c>
      <c r="O1" t="s">
        <v>1200</v>
      </c>
      <c r="P1" t="s">
        <v>1201</v>
      </c>
      <c r="Q1" t="s">
        <v>1201</v>
      </c>
      <c r="R1" t="s">
        <v>1196</v>
      </c>
      <c r="S1" t="s">
        <v>1202</v>
      </c>
      <c r="T1" t="s">
        <v>1203</v>
      </c>
      <c r="U1" t="s">
        <v>1197</v>
      </c>
      <c r="V1" t="s">
        <v>1197</v>
      </c>
      <c r="W1" t="s">
        <v>1204</v>
      </c>
      <c r="X1" t="s">
        <v>1205</v>
      </c>
      <c r="Y1" t="s">
        <v>1206</v>
      </c>
      <c r="Z1" t="s">
        <v>1207</v>
      </c>
      <c r="AA1" t="s">
        <v>1208</v>
      </c>
      <c r="AB1" t="s">
        <v>1209</v>
      </c>
    </row>
    <row r="2" spans="1:39" ht="138" customHeight="1" x14ac:dyDescent="0.25">
      <c r="A2" t="s">
        <v>2248</v>
      </c>
      <c r="AC2" s="4" t="s">
        <v>12</v>
      </c>
      <c r="AD2" s="4" t="s">
        <v>2344</v>
      </c>
      <c r="AE2" s="4" t="s">
        <v>2345</v>
      </c>
      <c r="AF2" s="4" t="s">
        <v>2346</v>
      </c>
      <c r="AG2" s="4" t="s">
        <v>2347</v>
      </c>
      <c r="AH2" s="4" t="s">
        <v>2348</v>
      </c>
      <c r="AI2" s="4" t="s">
        <v>2349</v>
      </c>
      <c r="AJ2" s="4" t="s">
        <v>2350</v>
      </c>
      <c r="AK2" s="4" t="s">
        <v>2351</v>
      </c>
      <c r="AL2" s="4" t="s">
        <v>2352</v>
      </c>
      <c r="AM2" s="4" t="s">
        <v>2353</v>
      </c>
    </row>
    <row r="3" spans="1:39" ht="15" x14ac:dyDescent="0.25">
      <c r="A3">
        <v>1</v>
      </c>
      <c r="B3">
        <v>44522.651458333334</v>
      </c>
      <c r="C3">
        <v>44522.657152777778</v>
      </c>
      <c r="D3" t="s">
        <v>6</v>
      </c>
      <c r="E3" t="s">
        <v>18</v>
      </c>
      <c r="F3">
        <v>100</v>
      </c>
      <c r="G3">
        <v>492</v>
      </c>
      <c r="H3" t="s">
        <v>19</v>
      </c>
      <c r="I3">
        <v>44522.657165555553</v>
      </c>
      <c r="J3" t="s">
        <v>20</v>
      </c>
      <c r="K3">
        <v>32.54840087890625</v>
      </c>
      <c r="L3">
        <v>-85.46820068359375</v>
      </c>
      <c r="M3" t="s">
        <v>24</v>
      </c>
      <c r="N3" t="s">
        <v>64</v>
      </c>
      <c r="O3">
        <v>15</v>
      </c>
      <c r="P3" t="s">
        <v>25</v>
      </c>
      <c r="Q3" t="s">
        <v>21</v>
      </c>
      <c r="R3" t="s">
        <v>26</v>
      </c>
      <c r="S3" t="s">
        <v>21</v>
      </c>
      <c r="T3" t="s">
        <v>27</v>
      </c>
      <c r="U3" t="s">
        <v>28</v>
      </c>
      <c r="V3" t="s">
        <v>21</v>
      </c>
      <c r="W3" t="s">
        <v>29</v>
      </c>
      <c r="X3" t="s">
        <v>21</v>
      </c>
      <c r="Y3" t="s">
        <v>30</v>
      </c>
      <c r="Z3" t="s">
        <v>21</v>
      </c>
      <c r="AA3" t="s">
        <v>21</v>
      </c>
      <c r="AB3" t="s">
        <v>21</v>
      </c>
      <c r="AC3" t="s">
        <v>23</v>
      </c>
      <c r="AD3">
        <v>0</v>
      </c>
      <c r="AE3">
        <v>0</v>
      </c>
      <c r="AF3">
        <v>0</v>
      </c>
      <c r="AG3">
        <v>0</v>
      </c>
      <c r="AH3">
        <v>0</v>
      </c>
      <c r="AI3">
        <v>0</v>
      </c>
      <c r="AJ3">
        <v>1</v>
      </c>
      <c r="AK3">
        <v>1</v>
      </c>
      <c r="AL3">
        <v>0</v>
      </c>
    </row>
    <row r="4" spans="1:39" ht="15" x14ac:dyDescent="0.25">
      <c r="A4">
        <v>2</v>
      </c>
      <c r="B4">
        <v>44522.693761574075</v>
      </c>
      <c r="C4">
        <v>44522.703368055554</v>
      </c>
      <c r="D4" t="s">
        <v>6</v>
      </c>
      <c r="E4" t="s">
        <v>31</v>
      </c>
      <c r="F4">
        <v>100</v>
      </c>
      <c r="G4">
        <v>830</v>
      </c>
      <c r="H4" t="s">
        <v>19</v>
      </c>
      <c r="I4">
        <v>44522.703372129632</v>
      </c>
      <c r="J4" t="s">
        <v>32</v>
      </c>
      <c r="K4">
        <v>42.117706298828125</v>
      </c>
      <c r="L4">
        <v>-88.262802124023438</v>
      </c>
      <c r="M4" t="s">
        <v>38</v>
      </c>
      <c r="N4" t="s">
        <v>134</v>
      </c>
      <c r="O4">
        <v>3</v>
      </c>
      <c r="P4" t="s">
        <v>39</v>
      </c>
      <c r="Q4" t="s">
        <v>21</v>
      </c>
      <c r="R4" t="s">
        <v>26</v>
      </c>
      <c r="S4" t="s">
        <v>21</v>
      </c>
      <c r="T4" t="s">
        <v>40</v>
      </c>
      <c r="U4" t="s">
        <v>28</v>
      </c>
      <c r="V4" t="s">
        <v>21</v>
      </c>
      <c r="W4" t="s">
        <v>29</v>
      </c>
      <c r="X4" t="s">
        <v>21</v>
      </c>
      <c r="Y4" t="s">
        <v>41</v>
      </c>
      <c r="Z4" t="s">
        <v>42</v>
      </c>
      <c r="AA4" t="s">
        <v>43</v>
      </c>
      <c r="AB4" t="s">
        <v>21</v>
      </c>
      <c r="AC4" t="s">
        <v>34</v>
      </c>
      <c r="AD4">
        <v>0</v>
      </c>
      <c r="AE4">
        <v>0</v>
      </c>
      <c r="AF4">
        <v>1</v>
      </c>
      <c r="AG4">
        <v>0</v>
      </c>
      <c r="AH4">
        <v>0</v>
      </c>
      <c r="AI4">
        <v>0</v>
      </c>
      <c r="AJ4">
        <v>0</v>
      </c>
      <c r="AK4">
        <v>0</v>
      </c>
      <c r="AL4">
        <v>0</v>
      </c>
    </row>
    <row r="5" spans="1:39" ht="15" x14ac:dyDescent="0.25">
      <c r="A5">
        <v>3</v>
      </c>
      <c r="B5">
        <v>44522.741574074076</v>
      </c>
      <c r="C5">
        <v>44522.752372685187</v>
      </c>
      <c r="D5" t="s">
        <v>6</v>
      </c>
      <c r="E5" t="s">
        <v>44</v>
      </c>
      <c r="F5">
        <v>100</v>
      </c>
      <c r="G5">
        <v>932</v>
      </c>
      <c r="H5" t="s">
        <v>19</v>
      </c>
      <c r="I5">
        <v>44522.752376388889</v>
      </c>
      <c r="J5" t="s">
        <v>45</v>
      </c>
      <c r="K5">
        <v>42.364898681640625</v>
      </c>
      <c r="L5">
        <v>-71.098701477050781</v>
      </c>
      <c r="M5" t="s">
        <v>24</v>
      </c>
      <c r="N5" t="s">
        <v>651</v>
      </c>
      <c r="O5">
        <v>6</v>
      </c>
      <c r="P5" t="s">
        <v>39</v>
      </c>
      <c r="Q5" t="s">
        <v>21</v>
      </c>
      <c r="R5" t="s">
        <v>50</v>
      </c>
      <c r="S5" t="s">
        <v>21</v>
      </c>
      <c r="T5" t="s">
        <v>51</v>
      </c>
      <c r="U5" t="s">
        <v>28</v>
      </c>
      <c r="V5" t="s">
        <v>21</v>
      </c>
      <c r="W5" t="s">
        <v>29</v>
      </c>
      <c r="X5" t="s">
        <v>52</v>
      </c>
      <c r="Y5" t="s">
        <v>53</v>
      </c>
      <c r="Z5" t="s">
        <v>54</v>
      </c>
      <c r="AA5" t="s">
        <v>55</v>
      </c>
      <c r="AB5" t="s">
        <v>56</v>
      </c>
      <c r="AC5" t="s">
        <v>47</v>
      </c>
      <c r="AD5">
        <v>0</v>
      </c>
      <c r="AE5">
        <v>1</v>
      </c>
      <c r="AF5">
        <v>0</v>
      </c>
      <c r="AG5">
        <v>0</v>
      </c>
      <c r="AH5">
        <v>0</v>
      </c>
      <c r="AI5">
        <v>0</v>
      </c>
      <c r="AJ5">
        <v>1</v>
      </c>
      <c r="AK5">
        <v>0</v>
      </c>
      <c r="AL5">
        <v>1</v>
      </c>
    </row>
    <row r="6" spans="1:39" ht="15" x14ac:dyDescent="0.25">
      <c r="A6">
        <v>4</v>
      </c>
      <c r="B6">
        <v>44522.688518518517</v>
      </c>
      <c r="C6">
        <v>44522.758148148147</v>
      </c>
      <c r="D6" t="s">
        <v>6</v>
      </c>
      <c r="E6" t="s">
        <v>57</v>
      </c>
      <c r="F6">
        <v>100</v>
      </c>
      <c r="G6">
        <v>6015</v>
      </c>
      <c r="H6" t="s">
        <v>19</v>
      </c>
      <c r="I6">
        <v>44522.758162337966</v>
      </c>
      <c r="J6" t="s">
        <v>58</v>
      </c>
      <c r="K6">
        <v>32.54840087890625</v>
      </c>
      <c r="L6">
        <v>-85.46820068359375</v>
      </c>
      <c r="M6" t="s">
        <v>63</v>
      </c>
      <c r="N6" t="s">
        <v>64</v>
      </c>
      <c r="O6">
        <v>2</v>
      </c>
      <c r="P6" t="s">
        <v>65</v>
      </c>
      <c r="Q6" t="s">
        <v>66</v>
      </c>
      <c r="R6" t="s">
        <v>50</v>
      </c>
      <c r="S6" t="s">
        <v>21</v>
      </c>
      <c r="T6" t="s">
        <v>40</v>
      </c>
      <c r="U6" t="s">
        <v>28</v>
      </c>
      <c r="V6" t="s">
        <v>21</v>
      </c>
      <c r="W6" t="s">
        <v>52</v>
      </c>
      <c r="X6" t="s">
        <v>67</v>
      </c>
      <c r="Y6" t="s">
        <v>53</v>
      </c>
      <c r="Z6" t="s">
        <v>68</v>
      </c>
      <c r="AA6" t="s">
        <v>69</v>
      </c>
      <c r="AB6" t="s">
        <v>70</v>
      </c>
      <c r="AC6" t="s">
        <v>60</v>
      </c>
      <c r="AD6">
        <v>1</v>
      </c>
      <c r="AE6">
        <v>0</v>
      </c>
      <c r="AF6">
        <v>0</v>
      </c>
      <c r="AG6">
        <v>0</v>
      </c>
      <c r="AH6">
        <v>1</v>
      </c>
      <c r="AI6">
        <v>0</v>
      </c>
      <c r="AJ6">
        <v>0</v>
      </c>
      <c r="AK6">
        <v>0</v>
      </c>
      <c r="AL6">
        <v>0</v>
      </c>
    </row>
    <row r="7" spans="1:39" ht="15" x14ac:dyDescent="0.25">
      <c r="A7">
        <v>5</v>
      </c>
      <c r="B7">
        <v>44522.831701388888</v>
      </c>
      <c r="C7">
        <v>44522.846354166664</v>
      </c>
      <c r="D7" t="s">
        <v>6</v>
      </c>
      <c r="E7" t="s">
        <v>71</v>
      </c>
      <c r="F7">
        <v>100</v>
      </c>
      <c r="G7">
        <v>1266</v>
      </c>
      <c r="H7" t="s">
        <v>19</v>
      </c>
      <c r="I7">
        <v>44522.846369363426</v>
      </c>
      <c r="J7" t="s">
        <v>72</v>
      </c>
      <c r="K7">
        <v>32.54840087890625</v>
      </c>
      <c r="L7">
        <v>-85.46820068359375</v>
      </c>
      <c r="M7" t="s">
        <v>78</v>
      </c>
      <c r="N7" t="s">
        <v>64</v>
      </c>
      <c r="O7">
        <v>1</v>
      </c>
      <c r="P7" t="s">
        <v>25</v>
      </c>
      <c r="Q7" t="s">
        <v>21</v>
      </c>
      <c r="R7" t="s">
        <v>26</v>
      </c>
      <c r="S7" t="s">
        <v>21</v>
      </c>
      <c r="T7" t="s">
        <v>79</v>
      </c>
      <c r="U7" t="s">
        <v>28</v>
      </c>
      <c r="V7" t="s">
        <v>21</v>
      </c>
      <c r="W7" t="s">
        <v>52</v>
      </c>
      <c r="X7" t="s">
        <v>21</v>
      </c>
      <c r="Y7" t="s">
        <v>41</v>
      </c>
      <c r="Z7" t="s">
        <v>80</v>
      </c>
      <c r="AA7" t="s">
        <v>81</v>
      </c>
      <c r="AB7" t="s">
        <v>21</v>
      </c>
      <c r="AC7" t="s">
        <v>74</v>
      </c>
      <c r="AD7">
        <v>0</v>
      </c>
      <c r="AE7">
        <v>0</v>
      </c>
      <c r="AF7">
        <v>0</v>
      </c>
      <c r="AG7">
        <v>1</v>
      </c>
      <c r="AH7">
        <v>0</v>
      </c>
      <c r="AI7">
        <v>0</v>
      </c>
      <c r="AJ7">
        <v>0</v>
      </c>
      <c r="AK7">
        <v>0</v>
      </c>
      <c r="AL7">
        <v>0</v>
      </c>
    </row>
    <row r="8" spans="1:39" ht="15" x14ac:dyDescent="0.25">
      <c r="A8">
        <v>6</v>
      </c>
      <c r="B8">
        <v>44522.863634259258</v>
      </c>
      <c r="C8">
        <v>44522.87427083333</v>
      </c>
      <c r="D8" t="s">
        <v>6</v>
      </c>
      <c r="E8" t="s">
        <v>82</v>
      </c>
      <c r="F8">
        <v>100</v>
      </c>
      <c r="G8">
        <v>919</v>
      </c>
      <c r="H8" t="s">
        <v>19</v>
      </c>
      <c r="I8">
        <v>44522.874283321762</v>
      </c>
      <c r="J8" t="s">
        <v>83</v>
      </c>
      <c r="K8">
        <v>45.564498901367188</v>
      </c>
      <c r="L8">
        <v>-122.64469909667969</v>
      </c>
      <c r="M8" t="s">
        <v>89</v>
      </c>
      <c r="N8" t="s">
        <v>90</v>
      </c>
      <c r="O8">
        <v>1</v>
      </c>
      <c r="P8" t="s">
        <v>39</v>
      </c>
      <c r="Q8" t="s">
        <v>21</v>
      </c>
      <c r="R8" t="s">
        <v>50</v>
      </c>
      <c r="S8" t="s">
        <v>21</v>
      </c>
      <c r="T8" t="s">
        <v>79</v>
      </c>
      <c r="U8" t="s">
        <v>28</v>
      </c>
      <c r="V8" t="s">
        <v>21</v>
      </c>
      <c r="W8" t="s">
        <v>52</v>
      </c>
      <c r="X8" t="s">
        <v>21</v>
      </c>
      <c r="Y8" t="s">
        <v>41</v>
      </c>
      <c r="Z8" t="s">
        <v>91</v>
      </c>
      <c r="AA8" t="s">
        <v>92</v>
      </c>
      <c r="AB8" t="s">
        <v>21</v>
      </c>
      <c r="AC8" t="s">
        <v>85</v>
      </c>
      <c r="AD8">
        <v>0</v>
      </c>
      <c r="AE8">
        <v>1</v>
      </c>
      <c r="AF8">
        <v>0</v>
      </c>
      <c r="AG8">
        <v>0</v>
      </c>
      <c r="AH8">
        <v>0</v>
      </c>
      <c r="AI8">
        <v>0</v>
      </c>
      <c r="AJ8">
        <v>1</v>
      </c>
      <c r="AK8">
        <v>0</v>
      </c>
      <c r="AL8">
        <v>0</v>
      </c>
    </row>
    <row r="9" spans="1:39" ht="15" x14ac:dyDescent="0.25">
      <c r="A9">
        <v>7</v>
      </c>
      <c r="B9">
        <v>44522.931620370371</v>
      </c>
      <c r="C9">
        <v>44522.938159722224</v>
      </c>
      <c r="D9" t="s">
        <v>6</v>
      </c>
      <c r="E9" t="s">
        <v>93</v>
      </c>
      <c r="F9">
        <v>100</v>
      </c>
      <c r="G9">
        <v>565</v>
      </c>
      <c r="H9" t="s">
        <v>19</v>
      </c>
      <c r="I9">
        <v>44522.938168680557</v>
      </c>
      <c r="J9" t="s">
        <v>94</v>
      </c>
      <c r="K9">
        <v>32.54840087890625</v>
      </c>
      <c r="L9">
        <v>-85.46820068359375</v>
      </c>
      <c r="M9" t="s">
        <v>101</v>
      </c>
      <c r="N9" t="s">
        <v>102</v>
      </c>
      <c r="O9">
        <v>5</v>
      </c>
      <c r="P9" t="s">
        <v>103</v>
      </c>
      <c r="Q9" t="s">
        <v>21</v>
      </c>
      <c r="R9" t="s">
        <v>50</v>
      </c>
      <c r="S9" t="s">
        <v>21</v>
      </c>
      <c r="T9" t="s">
        <v>40</v>
      </c>
      <c r="U9" t="s">
        <v>28</v>
      </c>
      <c r="V9" t="s">
        <v>21</v>
      </c>
      <c r="W9" t="s">
        <v>52</v>
      </c>
      <c r="X9" t="s">
        <v>104</v>
      </c>
      <c r="Y9" t="s">
        <v>41</v>
      </c>
      <c r="Z9" t="s">
        <v>105</v>
      </c>
      <c r="AA9" t="s">
        <v>106</v>
      </c>
      <c r="AB9" t="s">
        <v>21</v>
      </c>
      <c r="AC9" t="s">
        <v>96</v>
      </c>
      <c r="AD9">
        <v>0</v>
      </c>
      <c r="AE9">
        <v>0</v>
      </c>
      <c r="AF9">
        <v>1</v>
      </c>
      <c r="AG9">
        <v>0</v>
      </c>
      <c r="AH9">
        <v>0</v>
      </c>
      <c r="AI9">
        <v>0</v>
      </c>
      <c r="AJ9">
        <v>0</v>
      </c>
      <c r="AK9">
        <v>0</v>
      </c>
      <c r="AL9">
        <v>0</v>
      </c>
    </row>
    <row r="10" spans="1:39" ht="15" x14ac:dyDescent="0.25">
      <c r="A10">
        <v>8</v>
      </c>
      <c r="B10">
        <v>44523.114293981482</v>
      </c>
      <c r="C10">
        <v>44523.127430555556</v>
      </c>
      <c r="D10" t="s">
        <v>6</v>
      </c>
      <c r="E10" t="s">
        <v>107</v>
      </c>
      <c r="F10">
        <v>100</v>
      </c>
      <c r="G10">
        <v>1134</v>
      </c>
      <c r="H10" t="s">
        <v>19</v>
      </c>
      <c r="I10">
        <v>44523.127435833332</v>
      </c>
      <c r="J10" t="s">
        <v>108</v>
      </c>
      <c r="K10">
        <v>32.641403198242188</v>
      </c>
      <c r="L10">
        <v>-85.375503540039063</v>
      </c>
      <c r="M10" t="s">
        <v>101</v>
      </c>
      <c r="N10" t="s">
        <v>64</v>
      </c>
      <c r="O10">
        <v>30</v>
      </c>
      <c r="P10" t="s">
        <v>39</v>
      </c>
      <c r="Q10" t="s">
        <v>21</v>
      </c>
      <c r="R10" t="s">
        <v>676</v>
      </c>
      <c r="S10" t="s">
        <v>112</v>
      </c>
      <c r="T10" t="s">
        <v>676</v>
      </c>
      <c r="U10" t="s">
        <v>676</v>
      </c>
      <c r="V10" t="s">
        <v>113</v>
      </c>
      <c r="W10" t="s">
        <v>52</v>
      </c>
      <c r="X10" t="s">
        <v>114</v>
      </c>
      <c r="Y10" t="s">
        <v>41</v>
      </c>
      <c r="Z10" t="s">
        <v>115</v>
      </c>
      <c r="AA10" t="s">
        <v>116</v>
      </c>
      <c r="AB10" t="s">
        <v>117</v>
      </c>
      <c r="AC10" t="s">
        <v>21</v>
      </c>
      <c r="AD10">
        <v>0</v>
      </c>
      <c r="AE10">
        <v>0</v>
      </c>
      <c r="AF10">
        <v>0</v>
      </c>
      <c r="AG10">
        <v>0</v>
      </c>
      <c r="AH10">
        <v>0</v>
      </c>
      <c r="AI10">
        <v>0</v>
      </c>
      <c r="AJ10">
        <v>0</v>
      </c>
      <c r="AK10">
        <v>0</v>
      </c>
      <c r="AL10">
        <v>0</v>
      </c>
      <c r="AM10">
        <v>1</v>
      </c>
    </row>
    <row r="11" spans="1:39" ht="15" x14ac:dyDescent="0.25">
      <c r="A11">
        <v>9</v>
      </c>
      <c r="B11">
        <v>44523.29109953704</v>
      </c>
      <c r="C11">
        <v>44523.297199074077</v>
      </c>
      <c r="D11" t="s">
        <v>6</v>
      </c>
      <c r="E11" t="s">
        <v>118</v>
      </c>
      <c r="F11">
        <v>100</v>
      </c>
      <c r="G11">
        <v>527</v>
      </c>
      <c r="H11" t="s">
        <v>19</v>
      </c>
      <c r="I11">
        <v>44523.297213773149</v>
      </c>
      <c r="J11" t="s">
        <v>119</v>
      </c>
      <c r="K11">
        <v>32.54840087890625</v>
      </c>
      <c r="L11">
        <v>-85.46820068359375</v>
      </c>
      <c r="M11" t="s">
        <v>24</v>
      </c>
      <c r="N11" t="s">
        <v>64</v>
      </c>
      <c r="O11">
        <v>4</v>
      </c>
      <c r="P11" t="s">
        <v>25</v>
      </c>
      <c r="Q11" t="s">
        <v>21</v>
      </c>
      <c r="R11" t="s">
        <v>26</v>
      </c>
      <c r="S11" t="s">
        <v>21</v>
      </c>
      <c r="T11" t="s">
        <v>27</v>
      </c>
      <c r="U11" t="s">
        <v>28</v>
      </c>
      <c r="V11" t="s">
        <v>21</v>
      </c>
      <c r="W11" t="s">
        <v>52</v>
      </c>
      <c r="X11" t="s">
        <v>21</v>
      </c>
      <c r="Y11" t="s">
        <v>41</v>
      </c>
      <c r="Z11" t="s">
        <v>124</v>
      </c>
      <c r="AA11" t="s">
        <v>125</v>
      </c>
      <c r="AB11" t="s">
        <v>21</v>
      </c>
      <c r="AC11" t="s">
        <v>121</v>
      </c>
      <c r="AD11">
        <v>0</v>
      </c>
      <c r="AE11">
        <v>0</v>
      </c>
      <c r="AF11">
        <v>0</v>
      </c>
      <c r="AG11">
        <v>1</v>
      </c>
      <c r="AH11">
        <v>0</v>
      </c>
      <c r="AI11">
        <v>0</v>
      </c>
      <c r="AJ11">
        <v>0</v>
      </c>
      <c r="AK11">
        <v>0</v>
      </c>
      <c r="AL11">
        <v>0</v>
      </c>
    </row>
    <row r="12" spans="1:39" ht="15" x14ac:dyDescent="0.25">
      <c r="A12">
        <v>10</v>
      </c>
      <c r="B12">
        <v>44523.360659722224</v>
      </c>
      <c r="C12">
        <v>44523.392650462964</v>
      </c>
      <c r="D12" t="s">
        <v>6</v>
      </c>
      <c r="E12" t="s">
        <v>126</v>
      </c>
      <c r="F12">
        <v>100</v>
      </c>
      <c r="G12">
        <v>2764</v>
      </c>
      <c r="H12" t="s">
        <v>19</v>
      </c>
      <c r="I12">
        <v>44523.392665497682</v>
      </c>
      <c r="J12" t="s">
        <v>127</v>
      </c>
      <c r="K12">
        <v>41.9208984375</v>
      </c>
      <c r="L12">
        <v>-87.704299926757813</v>
      </c>
      <c r="M12" t="s">
        <v>133</v>
      </c>
      <c r="N12" t="s">
        <v>134</v>
      </c>
      <c r="O12">
        <v>6</v>
      </c>
      <c r="P12" t="s">
        <v>135</v>
      </c>
      <c r="Q12" t="s">
        <v>136</v>
      </c>
      <c r="R12" t="s">
        <v>50</v>
      </c>
      <c r="S12" t="s">
        <v>21</v>
      </c>
      <c r="T12" t="s">
        <v>137</v>
      </c>
      <c r="U12" t="s">
        <v>28</v>
      </c>
      <c r="V12" t="s">
        <v>21</v>
      </c>
      <c r="W12" t="s">
        <v>52</v>
      </c>
      <c r="X12" t="s">
        <v>21</v>
      </c>
      <c r="Y12" t="s">
        <v>41</v>
      </c>
      <c r="Z12" t="s">
        <v>138</v>
      </c>
      <c r="AA12" t="s">
        <v>139</v>
      </c>
      <c r="AB12" t="s">
        <v>21</v>
      </c>
      <c r="AC12" t="s">
        <v>129</v>
      </c>
      <c r="AD12">
        <v>0</v>
      </c>
      <c r="AE12">
        <v>0</v>
      </c>
      <c r="AF12">
        <v>1</v>
      </c>
      <c r="AG12">
        <v>0</v>
      </c>
      <c r="AH12">
        <v>0</v>
      </c>
      <c r="AI12">
        <v>0</v>
      </c>
      <c r="AJ12">
        <v>0</v>
      </c>
      <c r="AK12">
        <v>0</v>
      </c>
      <c r="AL12">
        <v>0</v>
      </c>
    </row>
    <row r="13" spans="1:39" ht="15" x14ac:dyDescent="0.25">
      <c r="A13">
        <v>11</v>
      </c>
      <c r="B13">
        <v>44523.392060185186</v>
      </c>
      <c r="C13">
        <v>44523.396539351852</v>
      </c>
      <c r="D13" t="s">
        <v>6</v>
      </c>
      <c r="E13" t="s">
        <v>140</v>
      </c>
      <c r="F13">
        <v>100</v>
      </c>
      <c r="G13">
        <v>387</v>
      </c>
      <c r="H13" t="s">
        <v>19</v>
      </c>
      <c r="I13">
        <v>44523.396549305558</v>
      </c>
      <c r="J13" t="s">
        <v>141</v>
      </c>
      <c r="K13">
        <v>61.192092895507813</v>
      </c>
      <c r="L13">
        <v>-149.89689636230469</v>
      </c>
      <c r="M13" t="s">
        <v>148</v>
      </c>
      <c r="N13" t="s">
        <v>149</v>
      </c>
      <c r="O13">
        <v>3</v>
      </c>
      <c r="P13" t="s">
        <v>39</v>
      </c>
      <c r="Q13" t="s">
        <v>21</v>
      </c>
      <c r="R13" t="s">
        <v>50</v>
      </c>
      <c r="S13" t="s">
        <v>21</v>
      </c>
      <c r="T13" t="s">
        <v>51</v>
      </c>
      <c r="U13" t="s">
        <v>28</v>
      </c>
      <c r="V13" t="s">
        <v>21</v>
      </c>
      <c r="W13" t="s">
        <v>52</v>
      </c>
      <c r="X13" t="s">
        <v>52</v>
      </c>
      <c r="Y13" t="s">
        <v>30</v>
      </c>
      <c r="Z13" t="s">
        <v>21</v>
      </c>
      <c r="AA13" t="s">
        <v>21</v>
      </c>
      <c r="AB13" t="s">
        <v>21</v>
      </c>
      <c r="AC13" t="s">
        <v>143</v>
      </c>
      <c r="AD13">
        <v>0</v>
      </c>
      <c r="AE13">
        <v>0</v>
      </c>
      <c r="AF13">
        <v>0</v>
      </c>
      <c r="AG13">
        <v>1</v>
      </c>
      <c r="AH13">
        <v>0</v>
      </c>
      <c r="AI13">
        <v>1</v>
      </c>
      <c r="AJ13">
        <v>1</v>
      </c>
      <c r="AK13">
        <v>0</v>
      </c>
      <c r="AL13">
        <v>0</v>
      </c>
    </row>
    <row r="14" spans="1:39" ht="15" x14ac:dyDescent="0.25">
      <c r="A14">
        <v>12</v>
      </c>
      <c r="B14">
        <v>44523.371238425927</v>
      </c>
      <c r="C14">
        <v>44523.444722222222</v>
      </c>
      <c r="D14" t="s">
        <v>6</v>
      </c>
      <c r="E14" t="s">
        <v>150</v>
      </c>
      <c r="F14">
        <v>100</v>
      </c>
      <c r="G14">
        <v>6348</v>
      </c>
      <c r="H14" t="s">
        <v>19</v>
      </c>
      <c r="I14">
        <v>44523.44472832176</v>
      </c>
      <c r="J14" t="s">
        <v>151</v>
      </c>
      <c r="K14">
        <v>32.54840087890625</v>
      </c>
      <c r="L14">
        <v>-85.46820068359375</v>
      </c>
      <c r="M14" t="s">
        <v>24</v>
      </c>
      <c r="N14" t="s">
        <v>64</v>
      </c>
      <c r="O14">
        <v>4</v>
      </c>
      <c r="P14" t="s">
        <v>25</v>
      </c>
      <c r="Q14" t="s">
        <v>21</v>
      </c>
      <c r="R14" t="s">
        <v>26</v>
      </c>
      <c r="S14" t="s">
        <v>21</v>
      </c>
      <c r="T14" t="s">
        <v>154</v>
      </c>
      <c r="U14" t="s">
        <v>155</v>
      </c>
      <c r="V14" t="s">
        <v>21</v>
      </c>
      <c r="W14" t="s">
        <v>52</v>
      </c>
      <c r="X14" t="s">
        <v>156</v>
      </c>
      <c r="Y14" t="s">
        <v>41</v>
      </c>
      <c r="Z14" t="s">
        <v>21</v>
      </c>
      <c r="AA14" t="s">
        <v>21</v>
      </c>
      <c r="AB14" t="s">
        <v>21</v>
      </c>
      <c r="AC14" t="s">
        <v>21</v>
      </c>
      <c r="AD14">
        <v>0</v>
      </c>
      <c r="AE14">
        <v>0</v>
      </c>
      <c r="AF14">
        <v>0</v>
      </c>
      <c r="AG14">
        <v>0</v>
      </c>
      <c r="AH14">
        <v>0</v>
      </c>
      <c r="AI14">
        <v>0</v>
      </c>
      <c r="AJ14">
        <v>0</v>
      </c>
      <c r="AK14">
        <v>0</v>
      </c>
      <c r="AL14">
        <v>0</v>
      </c>
      <c r="AM14">
        <v>1</v>
      </c>
    </row>
    <row r="15" spans="1:39" ht="15" x14ac:dyDescent="0.25">
      <c r="A15">
        <v>13</v>
      </c>
      <c r="B15">
        <v>44523.424849537034</v>
      </c>
      <c r="C15">
        <v>44523.444780092592</v>
      </c>
      <c r="D15" t="s">
        <v>6</v>
      </c>
      <c r="E15" t="s">
        <v>157</v>
      </c>
      <c r="F15">
        <v>100</v>
      </c>
      <c r="G15">
        <v>1721</v>
      </c>
      <c r="H15" t="s">
        <v>19</v>
      </c>
      <c r="I15">
        <v>44523.444785567131</v>
      </c>
      <c r="J15" t="s">
        <v>158</v>
      </c>
      <c r="K15">
        <v>39.39239501953125</v>
      </c>
      <c r="L15">
        <v>-76.608001708984375</v>
      </c>
      <c r="M15" t="s">
        <v>163</v>
      </c>
      <c r="N15" t="s">
        <v>164</v>
      </c>
      <c r="O15">
        <v>7</v>
      </c>
      <c r="P15" t="s">
        <v>25</v>
      </c>
      <c r="Q15" t="s">
        <v>21</v>
      </c>
      <c r="R15" t="s">
        <v>50</v>
      </c>
      <c r="S15" t="s">
        <v>21</v>
      </c>
      <c r="T15" t="s">
        <v>165</v>
      </c>
      <c r="U15" t="s">
        <v>28</v>
      </c>
      <c r="V15" t="s">
        <v>21</v>
      </c>
      <c r="W15" t="s">
        <v>52</v>
      </c>
      <c r="X15" t="s">
        <v>166</v>
      </c>
      <c r="Y15" t="s">
        <v>41</v>
      </c>
      <c r="Z15" t="s">
        <v>167</v>
      </c>
      <c r="AA15" t="s">
        <v>168</v>
      </c>
      <c r="AB15" t="s">
        <v>21</v>
      </c>
      <c r="AC15" t="s">
        <v>160</v>
      </c>
      <c r="AD15">
        <v>1</v>
      </c>
      <c r="AE15">
        <v>0</v>
      </c>
      <c r="AF15">
        <v>0</v>
      </c>
      <c r="AG15">
        <v>0</v>
      </c>
      <c r="AH15">
        <v>0</v>
      </c>
      <c r="AI15">
        <v>0</v>
      </c>
      <c r="AJ15">
        <v>0</v>
      </c>
      <c r="AK15">
        <v>0</v>
      </c>
      <c r="AL15">
        <v>0</v>
      </c>
    </row>
    <row r="16" spans="1:39" ht="15" x14ac:dyDescent="0.25">
      <c r="A16">
        <v>14</v>
      </c>
      <c r="B16">
        <v>44523.586562500001</v>
      </c>
      <c r="C16">
        <v>44523.604814814818</v>
      </c>
      <c r="D16" t="s">
        <v>6</v>
      </c>
      <c r="E16" t="s">
        <v>169</v>
      </c>
      <c r="F16">
        <v>100</v>
      </c>
      <c r="G16">
        <v>1576</v>
      </c>
      <c r="H16" t="s">
        <v>19</v>
      </c>
      <c r="I16">
        <v>44523.604819849534</v>
      </c>
      <c r="J16" t="s">
        <v>170</v>
      </c>
      <c r="K16">
        <v>42.66259765625</v>
      </c>
      <c r="L16">
        <v>-83.183700561523438</v>
      </c>
      <c r="M16" t="s">
        <v>163</v>
      </c>
      <c r="N16" t="s">
        <v>175</v>
      </c>
      <c r="O16">
        <v>15</v>
      </c>
      <c r="P16" t="s">
        <v>176</v>
      </c>
      <c r="Q16" t="s">
        <v>21</v>
      </c>
      <c r="R16" t="s">
        <v>50</v>
      </c>
      <c r="S16" t="s">
        <v>21</v>
      </c>
      <c r="T16" t="s">
        <v>177</v>
      </c>
      <c r="U16" t="s">
        <v>28</v>
      </c>
      <c r="V16" t="s">
        <v>21</v>
      </c>
      <c r="W16" t="s">
        <v>52</v>
      </c>
      <c r="X16" t="s">
        <v>21</v>
      </c>
      <c r="Y16" t="s">
        <v>41</v>
      </c>
      <c r="Z16" t="s">
        <v>178</v>
      </c>
      <c r="AA16" t="s">
        <v>179</v>
      </c>
      <c r="AB16" t="s">
        <v>21</v>
      </c>
      <c r="AC16" t="s">
        <v>172</v>
      </c>
      <c r="AD16">
        <v>1</v>
      </c>
      <c r="AE16">
        <v>0</v>
      </c>
      <c r="AF16">
        <v>0</v>
      </c>
      <c r="AG16">
        <v>0</v>
      </c>
      <c r="AH16">
        <v>0</v>
      </c>
      <c r="AI16">
        <v>1</v>
      </c>
      <c r="AJ16">
        <v>0</v>
      </c>
      <c r="AK16">
        <v>0</v>
      </c>
      <c r="AL16">
        <v>0</v>
      </c>
    </row>
    <row r="17" spans="1:39" ht="15" x14ac:dyDescent="0.25">
      <c r="A17">
        <v>15</v>
      </c>
      <c r="B17">
        <v>44523.818854166668</v>
      </c>
      <c r="C17">
        <v>44523.824606481481</v>
      </c>
      <c r="D17" t="s">
        <v>6</v>
      </c>
      <c r="E17" t="s">
        <v>180</v>
      </c>
      <c r="F17">
        <v>100</v>
      </c>
      <c r="G17">
        <v>496</v>
      </c>
      <c r="H17" t="s">
        <v>19</v>
      </c>
      <c r="I17">
        <v>44523.824613090277</v>
      </c>
      <c r="J17" t="s">
        <v>181</v>
      </c>
      <c r="K17">
        <v>39.823806762695313</v>
      </c>
      <c r="L17">
        <v>-86.140701293945313</v>
      </c>
      <c r="M17" t="s">
        <v>182</v>
      </c>
      <c r="N17" t="s">
        <v>525</v>
      </c>
      <c r="O17">
        <v>2</v>
      </c>
      <c r="P17" t="s">
        <v>25</v>
      </c>
      <c r="Q17" t="s">
        <v>21</v>
      </c>
      <c r="R17" t="s">
        <v>50</v>
      </c>
      <c r="S17" t="s">
        <v>21</v>
      </c>
      <c r="T17" t="s">
        <v>40</v>
      </c>
      <c r="U17" t="s">
        <v>28</v>
      </c>
      <c r="V17" t="s">
        <v>21</v>
      </c>
      <c r="W17" t="s">
        <v>52</v>
      </c>
      <c r="X17" t="s">
        <v>21</v>
      </c>
      <c r="Y17" t="s">
        <v>53</v>
      </c>
      <c r="Z17" t="s">
        <v>183</v>
      </c>
      <c r="AA17" t="s">
        <v>184</v>
      </c>
      <c r="AB17" t="s">
        <v>21</v>
      </c>
      <c r="AC17" t="s">
        <v>21</v>
      </c>
      <c r="AD17">
        <v>0</v>
      </c>
      <c r="AE17">
        <v>0</v>
      </c>
      <c r="AF17">
        <v>0</v>
      </c>
      <c r="AG17">
        <v>0</v>
      </c>
      <c r="AH17">
        <v>0</v>
      </c>
      <c r="AI17">
        <v>0</v>
      </c>
      <c r="AJ17">
        <v>0</v>
      </c>
      <c r="AK17">
        <v>0</v>
      </c>
      <c r="AL17">
        <v>0</v>
      </c>
      <c r="AM17">
        <v>1</v>
      </c>
    </row>
    <row r="18" spans="1:39" ht="15" x14ac:dyDescent="0.25">
      <c r="A18">
        <v>16</v>
      </c>
      <c r="B18">
        <v>44524.184618055559</v>
      </c>
      <c r="C18">
        <v>44524.199502314812</v>
      </c>
      <c r="D18" t="s">
        <v>6</v>
      </c>
      <c r="E18" t="s">
        <v>185</v>
      </c>
      <c r="F18">
        <v>100</v>
      </c>
      <c r="G18">
        <v>1285</v>
      </c>
      <c r="H18" t="s">
        <v>19</v>
      </c>
      <c r="I18">
        <v>44524.199505219905</v>
      </c>
      <c r="J18" t="s">
        <v>186</v>
      </c>
      <c r="K18">
        <v>35.106292724609375</v>
      </c>
      <c r="L18">
        <v>-89.941001892089844</v>
      </c>
      <c r="M18" t="s">
        <v>24</v>
      </c>
      <c r="N18" t="s">
        <v>675</v>
      </c>
      <c r="O18">
        <v>3</v>
      </c>
      <c r="P18" t="s">
        <v>25</v>
      </c>
      <c r="Q18" t="s">
        <v>21</v>
      </c>
      <c r="R18" t="s">
        <v>50</v>
      </c>
      <c r="S18" t="s">
        <v>21</v>
      </c>
      <c r="T18" t="s">
        <v>191</v>
      </c>
      <c r="U18" t="s">
        <v>28</v>
      </c>
      <c r="V18" t="s">
        <v>21</v>
      </c>
      <c r="W18" t="s">
        <v>52</v>
      </c>
      <c r="X18" t="s">
        <v>21</v>
      </c>
      <c r="Y18" t="s">
        <v>30</v>
      </c>
      <c r="Z18" t="s">
        <v>21</v>
      </c>
      <c r="AA18" t="s">
        <v>21</v>
      </c>
      <c r="AB18" t="s">
        <v>21</v>
      </c>
      <c r="AC18" t="s">
        <v>188</v>
      </c>
      <c r="AD18">
        <v>0</v>
      </c>
      <c r="AE18">
        <v>0</v>
      </c>
      <c r="AF18">
        <v>0</v>
      </c>
      <c r="AG18">
        <v>1</v>
      </c>
      <c r="AH18">
        <v>0</v>
      </c>
      <c r="AI18">
        <v>0</v>
      </c>
      <c r="AJ18">
        <v>0</v>
      </c>
      <c r="AK18">
        <v>0</v>
      </c>
      <c r="AL18">
        <v>0</v>
      </c>
    </row>
    <row r="19" spans="1:39" ht="15" x14ac:dyDescent="0.25">
      <c r="A19">
        <v>17</v>
      </c>
      <c r="B19">
        <v>44526.708773148152</v>
      </c>
      <c r="C19">
        <v>44526.715462962966</v>
      </c>
      <c r="D19" t="s">
        <v>6</v>
      </c>
      <c r="E19" t="s">
        <v>192</v>
      </c>
      <c r="F19">
        <v>100</v>
      </c>
      <c r="G19">
        <v>578</v>
      </c>
      <c r="H19" t="s">
        <v>19</v>
      </c>
      <c r="I19">
        <v>44526.71547628472</v>
      </c>
      <c r="J19" t="s">
        <v>193</v>
      </c>
      <c r="K19">
        <v>38.84759521484375</v>
      </c>
      <c r="L19">
        <v>-77.328102111816406</v>
      </c>
      <c r="M19" t="s">
        <v>101</v>
      </c>
      <c r="N19" t="s">
        <v>64</v>
      </c>
      <c r="O19">
        <v>2</v>
      </c>
      <c r="P19" t="s">
        <v>103</v>
      </c>
      <c r="Q19" t="s">
        <v>21</v>
      </c>
      <c r="R19" t="s">
        <v>50</v>
      </c>
      <c r="S19" t="s">
        <v>21</v>
      </c>
      <c r="T19" t="s">
        <v>199</v>
      </c>
      <c r="U19" t="s">
        <v>28</v>
      </c>
      <c r="V19" t="s">
        <v>21</v>
      </c>
      <c r="W19" t="s">
        <v>52</v>
      </c>
      <c r="X19" t="s">
        <v>21</v>
      </c>
      <c r="Y19" t="s">
        <v>53</v>
      </c>
      <c r="Z19" t="s">
        <v>200</v>
      </c>
      <c r="AA19" t="s">
        <v>201</v>
      </c>
      <c r="AB19" t="s">
        <v>202</v>
      </c>
      <c r="AC19" t="s">
        <v>195</v>
      </c>
      <c r="AD19">
        <v>0</v>
      </c>
      <c r="AE19">
        <v>0</v>
      </c>
      <c r="AF19">
        <v>0</v>
      </c>
      <c r="AG19">
        <v>0</v>
      </c>
      <c r="AH19">
        <v>0</v>
      </c>
      <c r="AI19">
        <v>0</v>
      </c>
      <c r="AJ19">
        <v>1</v>
      </c>
      <c r="AK19">
        <v>1</v>
      </c>
      <c r="AL19">
        <v>0</v>
      </c>
    </row>
    <row r="20" spans="1:39" ht="15" x14ac:dyDescent="0.25">
      <c r="A20">
        <v>18</v>
      </c>
      <c r="B20">
        <v>44528.905682870369</v>
      </c>
      <c r="C20">
        <v>44528.945486111108</v>
      </c>
      <c r="D20" t="s">
        <v>6</v>
      </c>
      <c r="E20" t="s">
        <v>203</v>
      </c>
      <c r="F20">
        <v>100</v>
      </c>
      <c r="G20">
        <v>3439</v>
      </c>
      <c r="H20" t="s">
        <v>19</v>
      </c>
      <c r="I20">
        <v>44528.945492939813</v>
      </c>
      <c r="J20" t="s">
        <v>204</v>
      </c>
      <c r="K20">
        <v>39.108993530273438</v>
      </c>
      <c r="L20">
        <v>-77.2489013671875</v>
      </c>
      <c r="M20" t="s">
        <v>101</v>
      </c>
      <c r="N20" t="s">
        <v>164</v>
      </c>
      <c r="O20">
        <v>10</v>
      </c>
      <c r="P20" t="s">
        <v>39</v>
      </c>
      <c r="Q20" t="s">
        <v>21</v>
      </c>
      <c r="R20" t="s">
        <v>26</v>
      </c>
      <c r="S20" t="s">
        <v>21</v>
      </c>
      <c r="T20" t="s">
        <v>40</v>
      </c>
      <c r="U20" t="s">
        <v>28</v>
      </c>
      <c r="V20" t="s">
        <v>21</v>
      </c>
      <c r="W20" t="s">
        <v>52</v>
      </c>
      <c r="X20" t="s">
        <v>209</v>
      </c>
      <c r="Y20" t="s">
        <v>53</v>
      </c>
      <c r="Z20" t="s">
        <v>210</v>
      </c>
      <c r="AA20" t="s">
        <v>211</v>
      </c>
      <c r="AB20" t="s">
        <v>212</v>
      </c>
      <c r="AC20" t="s">
        <v>206</v>
      </c>
      <c r="AD20">
        <v>1</v>
      </c>
      <c r="AE20">
        <v>0</v>
      </c>
      <c r="AF20">
        <v>0</v>
      </c>
      <c r="AG20">
        <v>0</v>
      </c>
      <c r="AH20">
        <v>0</v>
      </c>
      <c r="AI20">
        <v>0</v>
      </c>
      <c r="AJ20">
        <v>0</v>
      </c>
      <c r="AK20">
        <v>0</v>
      </c>
      <c r="AL20">
        <v>0</v>
      </c>
    </row>
    <row r="21" spans="1:39" ht="15" x14ac:dyDescent="0.25">
      <c r="A21">
        <v>19</v>
      </c>
      <c r="B21">
        <v>44529.395335648151</v>
      </c>
      <c r="C21">
        <v>44529.401597222219</v>
      </c>
      <c r="D21" t="s">
        <v>6</v>
      </c>
      <c r="E21" t="s">
        <v>213</v>
      </c>
      <c r="F21">
        <v>100</v>
      </c>
      <c r="G21">
        <v>540</v>
      </c>
      <c r="H21" t="s">
        <v>19</v>
      </c>
      <c r="I21">
        <v>44529.401601712962</v>
      </c>
      <c r="J21" t="s">
        <v>214</v>
      </c>
      <c r="K21">
        <v>32.37359619140625</v>
      </c>
      <c r="L21">
        <v>-86.183296203613281</v>
      </c>
      <c r="M21" t="s">
        <v>220</v>
      </c>
      <c r="N21" t="s">
        <v>64</v>
      </c>
      <c r="O21">
        <v>16</v>
      </c>
      <c r="P21" t="s">
        <v>221</v>
      </c>
      <c r="Q21" t="s">
        <v>21</v>
      </c>
      <c r="R21" t="s">
        <v>50</v>
      </c>
      <c r="S21" t="s">
        <v>21</v>
      </c>
      <c r="T21" t="s">
        <v>222</v>
      </c>
      <c r="U21" t="s">
        <v>28</v>
      </c>
      <c r="V21" t="s">
        <v>21</v>
      </c>
      <c r="W21" t="s">
        <v>52</v>
      </c>
      <c r="X21" t="s">
        <v>223</v>
      </c>
      <c r="Y21" t="s">
        <v>53</v>
      </c>
      <c r="Z21" t="s">
        <v>224</v>
      </c>
      <c r="AA21" t="s">
        <v>225</v>
      </c>
      <c r="AB21" t="s">
        <v>226</v>
      </c>
      <c r="AC21" t="s">
        <v>216</v>
      </c>
      <c r="AD21">
        <v>0</v>
      </c>
      <c r="AE21">
        <v>0</v>
      </c>
      <c r="AF21">
        <v>1</v>
      </c>
      <c r="AG21">
        <v>0</v>
      </c>
      <c r="AH21">
        <v>1</v>
      </c>
      <c r="AI21">
        <v>0</v>
      </c>
      <c r="AJ21">
        <v>0</v>
      </c>
      <c r="AK21">
        <v>0</v>
      </c>
      <c r="AL21">
        <v>0</v>
      </c>
    </row>
    <row r="22" spans="1:39" ht="15" x14ac:dyDescent="0.25">
      <c r="A22">
        <v>20</v>
      </c>
      <c r="B22">
        <v>44529.399791666663</v>
      </c>
      <c r="C22">
        <v>44529.410358796296</v>
      </c>
      <c r="D22" t="s">
        <v>6</v>
      </c>
      <c r="E22" t="s">
        <v>227</v>
      </c>
      <c r="F22">
        <v>100</v>
      </c>
      <c r="G22">
        <v>912</v>
      </c>
      <c r="H22" t="s">
        <v>19</v>
      </c>
      <c r="I22">
        <v>44529.410366793978</v>
      </c>
      <c r="J22" t="s">
        <v>228</v>
      </c>
      <c r="K22">
        <v>32.37359619140625</v>
      </c>
      <c r="L22">
        <v>-86.183296203613281</v>
      </c>
      <c r="M22" t="s">
        <v>233</v>
      </c>
      <c r="N22" t="s">
        <v>64</v>
      </c>
      <c r="O22">
        <v>13</v>
      </c>
      <c r="P22" t="s">
        <v>234</v>
      </c>
      <c r="Q22" t="s">
        <v>21</v>
      </c>
      <c r="R22" t="s">
        <v>50</v>
      </c>
      <c r="S22" t="s">
        <v>21</v>
      </c>
      <c r="T22" t="s">
        <v>235</v>
      </c>
      <c r="U22" t="s">
        <v>28</v>
      </c>
      <c r="V22" t="s">
        <v>21</v>
      </c>
      <c r="W22" t="s">
        <v>52</v>
      </c>
      <c r="X22" t="s">
        <v>114</v>
      </c>
      <c r="Y22" t="s">
        <v>53</v>
      </c>
      <c r="Z22" t="s">
        <v>236</v>
      </c>
      <c r="AA22" t="s">
        <v>237</v>
      </c>
      <c r="AB22" t="s">
        <v>238</v>
      </c>
      <c r="AC22" t="s">
        <v>230</v>
      </c>
      <c r="AD22">
        <v>1</v>
      </c>
      <c r="AE22">
        <v>0</v>
      </c>
      <c r="AF22">
        <v>0</v>
      </c>
      <c r="AG22">
        <v>1</v>
      </c>
      <c r="AH22">
        <v>0</v>
      </c>
      <c r="AI22">
        <v>0</v>
      </c>
      <c r="AJ22">
        <v>0</v>
      </c>
      <c r="AK22">
        <v>0</v>
      </c>
      <c r="AL22">
        <v>0</v>
      </c>
    </row>
    <row r="23" spans="1:39" ht="15" x14ac:dyDescent="0.25">
      <c r="A23">
        <v>21</v>
      </c>
      <c r="B23">
        <v>44529.4221875</v>
      </c>
      <c r="C23">
        <v>44529.435185185182</v>
      </c>
      <c r="D23" t="s">
        <v>6</v>
      </c>
      <c r="E23" t="s">
        <v>150</v>
      </c>
      <c r="F23">
        <v>100</v>
      </c>
      <c r="G23">
        <v>1122</v>
      </c>
      <c r="H23" t="s">
        <v>19</v>
      </c>
      <c r="I23">
        <v>44529.435195150465</v>
      </c>
      <c r="J23" t="s">
        <v>239</v>
      </c>
      <c r="K23">
        <v>32.54840087890625</v>
      </c>
      <c r="L23">
        <v>-85.46820068359375</v>
      </c>
      <c r="M23" t="s">
        <v>24</v>
      </c>
      <c r="N23" t="s">
        <v>64</v>
      </c>
      <c r="O23">
        <v>5</v>
      </c>
      <c r="P23" t="s">
        <v>39</v>
      </c>
      <c r="Q23" t="s">
        <v>21</v>
      </c>
      <c r="R23" t="s">
        <v>26</v>
      </c>
      <c r="S23" t="s">
        <v>21</v>
      </c>
      <c r="T23" t="s">
        <v>191</v>
      </c>
      <c r="U23" t="s">
        <v>244</v>
      </c>
      <c r="V23" t="s">
        <v>21</v>
      </c>
      <c r="W23" t="s">
        <v>29</v>
      </c>
      <c r="X23" t="s">
        <v>21</v>
      </c>
      <c r="Y23" t="s">
        <v>53</v>
      </c>
      <c r="Z23" t="s">
        <v>245</v>
      </c>
      <c r="AA23" t="s">
        <v>246</v>
      </c>
      <c r="AB23" t="s">
        <v>21</v>
      </c>
      <c r="AC23" t="s">
        <v>241</v>
      </c>
      <c r="AD23">
        <v>0</v>
      </c>
      <c r="AE23">
        <v>0</v>
      </c>
      <c r="AF23">
        <v>1</v>
      </c>
      <c r="AG23">
        <v>0</v>
      </c>
      <c r="AH23">
        <v>0</v>
      </c>
      <c r="AI23">
        <v>0</v>
      </c>
      <c r="AJ23">
        <v>0</v>
      </c>
      <c r="AK23">
        <v>0</v>
      </c>
      <c r="AL23">
        <v>0</v>
      </c>
    </row>
    <row r="24" spans="1:39" ht="15" x14ac:dyDescent="0.25">
      <c r="A24">
        <v>22</v>
      </c>
      <c r="B24">
        <v>44529.408773148149</v>
      </c>
      <c r="C24">
        <v>44529.442476851851</v>
      </c>
      <c r="D24" t="s">
        <v>6</v>
      </c>
      <c r="E24" t="s">
        <v>213</v>
      </c>
      <c r="F24">
        <v>100</v>
      </c>
      <c r="G24">
        <v>2912</v>
      </c>
      <c r="H24" t="s">
        <v>19</v>
      </c>
      <c r="I24">
        <v>44529.442489039349</v>
      </c>
      <c r="J24" t="s">
        <v>247</v>
      </c>
      <c r="K24">
        <v>32.37359619140625</v>
      </c>
      <c r="L24">
        <v>-86.183296203613281</v>
      </c>
      <c r="M24" t="s">
        <v>249</v>
      </c>
      <c r="N24" t="s">
        <v>64</v>
      </c>
      <c r="O24">
        <v>14</v>
      </c>
      <c r="P24" t="s">
        <v>250</v>
      </c>
      <c r="Q24" t="s">
        <v>21</v>
      </c>
      <c r="R24" t="s">
        <v>50</v>
      </c>
      <c r="S24" t="s">
        <v>21</v>
      </c>
      <c r="T24" t="s">
        <v>79</v>
      </c>
      <c r="U24" t="s">
        <v>28</v>
      </c>
      <c r="V24" t="s">
        <v>21</v>
      </c>
      <c r="W24" t="s">
        <v>52</v>
      </c>
      <c r="X24" t="s">
        <v>21</v>
      </c>
      <c r="Y24" t="s">
        <v>41</v>
      </c>
      <c r="Z24" t="s">
        <v>251</v>
      </c>
      <c r="AA24" t="s">
        <v>252</v>
      </c>
      <c r="AB24" t="s">
        <v>21</v>
      </c>
      <c r="AC24" t="s">
        <v>21</v>
      </c>
      <c r="AD24">
        <v>0</v>
      </c>
      <c r="AE24">
        <v>0</v>
      </c>
      <c r="AF24">
        <v>0</v>
      </c>
      <c r="AG24">
        <v>0</v>
      </c>
      <c r="AH24">
        <v>0</v>
      </c>
      <c r="AI24">
        <v>0</v>
      </c>
      <c r="AJ24">
        <v>0</v>
      </c>
      <c r="AK24">
        <v>0</v>
      </c>
      <c r="AL24">
        <v>0</v>
      </c>
      <c r="AM24">
        <v>1</v>
      </c>
    </row>
    <row r="25" spans="1:39" ht="15" x14ac:dyDescent="0.25">
      <c r="A25">
        <v>23</v>
      </c>
      <c r="B25">
        <v>44529.584108796298</v>
      </c>
      <c r="C25">
        <v>44529.596145833333</v>
      </c>
      <c r="D25" t="s">
        <v>6</v>
      </c>
      <c r="E25" t="s">
        <v>253</v>
      </c>
      <c r="F25">
        <v>100</v>
      </c>
      <c r="G25">
        <v>1040</v>
      </c>
      <c r="H25" t="s">
        <v>19</v>
      </c>
      <c r="I25">
        <v>44529.596160196757</v>
      </c>
      <c r="J25" t="s">
        <v>254</v>
      </c>
      <c r="K25">
        <v>40.187301635742188</v>
      </c>
      <c r="L25">
        <v>-82.989898681640625</v>
      </c>
      <c r="M25" t="s">
        <v>89</v>
      </c>
      <c r="N25" t="s">
        <v>260</v>
      </c>
      <c r="O25">
        <v>3</v>
      </c>
      <c r="P25" t="s">
        <v>25</v>
      </c>
      <c r="Q25" t="s">
        <v>21</v>
      </c>
      <c r="R25" t="s">
        <v>26</v>
      </c>
      <c r="S25" t="s">
        <v>21</v>
      </c>
      <c r="T25" t="s">
        <v>261</v>
      </c>
      <c r="U25" t="s">
        <v>28</v>
      </c>
      <c r="V25" t="s">
        <v>21</v>
      </c>
      <c r="W25" t="s">
        <v>29</v>
      </c>
      <c r="X25" t="s">
        <v>21</v>
      </c>
      <c r="Y25" t="s">
        <v>53</v>
      </c>
      <c r="Z25" t="s">
        <v>262</v>
      </c>
      <c r="AA25" t="s">
        <v>263</v>
      </c>
      <c r="AB25" t="s">
        <v>264</v>
      </c>
      <c r="AC25" t="s">
        <v>256</v>
      </c>
      <c r="AD25">
        <v>1</v>
      </c>
      <c r="AE25">
        <v>0</v>
      </c>
      <c r="AF25">
        <v>0</v>
      </c>
      <c r="AG25">
        <v>0</v>
      </c>
      <c r="AH25">
        <v>0</v>
      </c>
      <c r="AI25">
        <v>0</v>
      </c>
      <c r="AJ25">
        <v>0</v>
      </c>
      <c r="AK25">
        <v>0</v>
      </c>
      <c r="AL25">
        <v>0</v>
      </c>
    </row>
    <row r="26" spans="1:39" ht="15" x14ac:dyDescent="0.25">
      <c r="A26">
        <v>24</v>
      </c>
      <c r="B26">
        <v>44531.537002314813</v>
      </c>
      <c r="C26">
        <v>44531.545937499999</v>
      </c>
      <c r="D26" t="s">
        <v>6</v>
      </c>
      <c r="E26" t="s">
        <v>277</v>
      </c>
      <c r="F26">
        <v>100</v>
      </c>
      <c r="G26">
        <v>771</v>
      </c>
      <c r="H26" t="s">
        <v>19</v>
      </c>
      <c r="I26">
        <v>44531.545944560188</v>
      </c>
      <c r="J26" t="s">
        <v>278</v>
      </c>
      <c r="K26">
        <v>35.91510009765625</v>
      </c>
      <c r="L26">
        <v>-79.097198486328125</v>
      </c>
      <c r="M26" t="s">
        <v>249</v>
      </c>
      <c r="N26" t="s">
        <v>64</v>
      </c>
      <c r="O26">
        <v>12</v>
      </c>
      <c r="P26" t="s">
        <v>221</v>
      </c>
      <c r="Q26" t="s">
        <v>21</v>
      </c>
      <c r="R26" t="s">
        <v>50</v>
      </c>
      <c r="S26" t="s">
        <v>21</v>
      </c>
      <c r="T26" t="s">
        <v>79</v>
      </c>
      <c r="U26" t="s">
        <v>28</v>
      </c>
      <c r="V26" t="s">
        <v>21</v>
      </c>
      <c r="W26" t="s">
        <v>52</v>
      </c>
      <c r="X26" t="s">
        <v>285</v>
      </c>
      <c r="Y26" t="s">
        <v>30</v>
      </c>
      <c r="Z26" t="s">
        <v>21</v>
      </c>
      <c r="AA26" t="s">
        <v>21</v>
      </c>
      <c r="AB26" t="s">
        <v>21</v>
      </c>
      <c r="AC26" t="s">
        <v>280</v>
      </c>
      <c r="AD26">
        <v>0</v>
      </c>
      <c r="AE26">
        <v>1</v>
      </c>
      <c r="AF26">
        <v>1</v>
      </c>
      <c r="AG26">
        <v>0</v>
      </c>
      <c r="AH26">
        <v>0</v>
      </c>
      <c r="AI26">
        <v>0</v>
      </c>
      <c r="AJ26">
        <v>1</v>
      </c>
      <c r="AK26">
        <v>0</v>
      </c>
      <c r="AL26">
        <v>0</v>
      </c>
    </row>
    <row r="27" spans="1:39" ht="15" x14ac:dyDescent="0.25">
      <c r="A27">
        <v>25</v>
      </c>
      <c r="B27">
        <v>44531.564780092594</v>
      </c>
      <c r="C27">
        <v>44531.573020833333</v>
      </c>
      <c r="D27" t="s">
        <v>6</v>
      </c>
      <c r="E27" t="s">
        <v>286</v>
      </c>
      <c r="F27">
        <v>100</v>
      </c>
      <c r="G27">
        <v>711</v>
      </c>
      <c r="H27" t="s">
        <v>19</v>
      </c>
      <c r="I27">
        <v>44531.573025405094</v>
      </c>
      <c r="J27" t="s">
        <v>287</v>
      </c>
      <c r="K27">
        <v>35.91510009765625</v>
      </c>
      <c r="L27">
        <v>-79.097198486328125</v>
      </c>
      <c r="M27" t="s">
        <v>24</v>
      </c>
      <c r="N27" t="s">
        <v>420</v>
      </c>
      <c r="O27">
        <v>46</v>
      </c>
      <c r="P27" t="s">
        <v>221</v>
      </c>
      <c r="Q27" t="s">
        <v>21</v>
      </c>
      <c r="R27" t="s">
        <v>50</v>
      </c>
      <c r="S27" t="s">
        <v>21</v>
      </c>
      <c r="T27" t="s">
        <v>292</v>
      </c>
      <c r="U27" t="s">
        <v>28</v>
      </c>
      <c r="V27" t="s">
        <v>21</v>
      </c>
      <c r="W27" t="s">
        <v>52</v>
      </c>
      <c r="X27" t="s">
        <v>293</v>
      </c>
      <c r="Y27" t="s">
        <v>41</v>
      </c>
      <c r="Z27" t="s">
        <v>294</v>
      </c>
      <c r="AA27" t="s">
        <v>295</v>
      </c>
      <c r="AB27" t="s">
        <v>296</v>
      </c>
      <c r="AC27" t="s">
        <v>289</v>
      </c>
      <c r="AD27">
        <v>0</v>
      </c>
      <c r="AE27">
        <v>0</v>
      </c>
      <c r="AF27">
        <v>1</v>
      </c>
      <c r="AG27">
        <v>1</v>
      </c>
      <c r="AH27">
        <v>0</v>
      </c>
      <c r="AI27">
        <v>0</v>
      </c>
      <c r="AJ27">
        <v>0</v>
      </c>
      <c r="AK27">
        <v>0</v>
      </c>
      <c r="AL27">
        <v>0</v>
      </c>
    </row>
    <row r="28" spans="1:39" ht="15" x14ac:dyDescent="0.25">
      <c r="A28">
        <v>26</v>
      </c>
      <c r="B28">
        <v>44531.578148148146</v>
      </c>
      <c r="C28">
        <v>44531.582349537035</v>
      </c>
      <c r="D28" t="s">
        <v>6</v>
      </c>
      <c r="E28" t="s">
        <v>297</v>
      </c>
      <c r="F28">
        <v>100</v>
      </c>
      <c r="G28">
        <v>363</v>
      </c>
      <c r="H28" t="s">
        <v>19</v>
      </c>
      <c r="I28">
        <v>44531.582364502312</v>
      </c>
      <c r="J28" t="s">
        <v>298</v>
      </c>
      <c r="K28">
        <v>37.008804321289063</v>
      </c>
      <c r="L28">
        <v>-121.98619842529297</v>
      </c>
      <c r="M28" t="s">
        <v>24</v>
      </c>
      <c r="N28" t="s">
        <v>494</v>
      </c>
      <c r="O28">
        <v>2</v>
      </c>
      <c r="P28" t="s">
        <v>25</v>
      </c>
      <c r="Q28" t="s">
        <v>21</v>
      </c>
      <c r="R28" t="s">
        <v>50</v>
      </c>
      <c r="S28" t="s">
        <v>21</v>
      </c>
      <c r="T28" t="s">
        <v>191</v>
      </c>
      <c r="U28" t="s">
        <v>28</v>
      </c>
      <c r="V28" t="s">
        <v>21</v>
      </c>
      <c r="W28" t="s">
        <v>52</v>
      </c>
      <c r="X28" t="s">
        <v>303</v>
      </c>
      <c r="Y28" t="s">
        <v>30</v>
      </c>
      <c r="Z28" t="s">
        <v>21</v>
      </c>
      <c r="AA28" t="s">
        <v>21</v>
      </c>
      <c r="AB28" t="s">
        <v>21</v>
      </c>
      <c r="AC28" t="s">
        <v>300</v>
      </c>
      <c r="AD28">
        <v>0</v>
      </c>
      <c r="AE28">
        <v>0</v>
      </c>
      <c r="AF28">
        <v>0</v>
      </c>
      <c r="AG28">
        <v>1</v>
      </c>
      <c r="AH28">
        <v>0</v>
      </c>
      <c r="AI28">
        <v>0</v>
      </c>
      <c r="AJ28">
        <v>0</v>
      </c>
      <c r="AK28">
        <v>0</v>
      </c>
      <c r="AL28">
        <v>0</v>
      </c>
    </row>
    <row r="29" spans="1:39" ht="15" x14ac:dyDescent="0.25">
      <c r="A29">
        <v>27</v>
      </c>
      <c r="B29">
        <v>44531.574062500003</v>
      </c>
      <c r="C29">
        <v>44531.58284722222</v>
      </c>
      <c r="D29" t="s">
        <v>6</v>
      </c>
      <c r="E29" t="s">
        <v>304</v>
      </c>
      <c r="F29">
        <v>100</v>
      </c>
      <c r="G29">
        <v>758</v>
      </c>
      <c r="H29" t="s">
        <v>19</v>
      </c>
      <c r="I29">
        <v>44531.582852013889</v>
      </c>
      <c r="J29" t="s">
        <v>305</v>
      </c>
      <c r="K29">
        <v>40.426803588867188</v>
      </c>
      <c r="L29">
        <v>-79.893501281738281</v>
      </c>
      <c r="M29" t="s">
        <v>24</v>
      </c>
      <c r="N29" t="s">
        <v>366</v>
      </c>
      <c r="O29">
        <v>2</v>
      </c>
      <c r="P29" t="s">
        <v>250</v>
      </c>
      <c r="Q29" t="s">
        <v>21</v>
      </c>
      <c r="R29" t="s">
        <v>50</v>
      </c>
      <c r="S29" t="s">
        <v>21</v>
      </c>
      <c r="T29" t="s">
        <v>310</v>
      </c>
      <c r="U29" t="s">
        <v>28</v>
      </c>
      <c r="V29" t="s">
        <v>21</v>
      </c>
      <c r="W29" t="s">
        <v>52</v>
      </c>
      <c r="X29" t="s">
        <v>311</v>
      </c>
      <c r="Y29" t="s">
        <v>41</v>
      </c>
      <c r="Z29" t="s">
        <v>312</v>
      </c>
      <c r="AA29" t="s">
        <v>313</v>
      </c>
      <c r="AB29" t="s">
        <v>314</v>
      </c>
      <c r="AC29" t="s">
        <v>307</v>
      </c>
      <c r="AD29">
        <v>1</v>
      </c>
      <c r="AE29">
        <v>0</v>
      </c>
      <c r="AF29">
        <v>0</v>
      </c>
      <c r="AG29">
        <v>0</v>
      </c>
      <c r="AH29">
        <v>1</v>
      </c>
      <c r="AI29">
        <v>0</v>
      </c>
      <c r="AJ29">
        <v>0</v>
      </c>
      <c r="AK29">
        <v>0</v>
      </c>
      <c r="AL29">
        <v>0</v>
      </c>
    </row>
    <row r="30" spans="1:39" ht="15" x14ac:dyDescent="0.25">
      <c r="A30">
        <v>28</v>
      </c>
      <c r="B30">
        <v>44531.577511574076</v>
      </c>
      <c r="C30">
        <v>44531.585428240738</v>
      </c>
      <c r="D30" t="s">
        <v>6</v>
      </c>
      <c r="E30" t="s">
        <v>315</v>
      </c>
      <c r="F30">
        <v>100</v>
      </c>
      <c r="G30">
        <v>684</v>
      </c>
      <c r="H30" t="s">
        <v>19</v>
      </c>
      <c r="I30">
        <v>44531.585440532406</v>
      </c>
      <c r="J30" t="s">
        <v>316</v>
      </c>
      <c r="K30">
        <v>35.996795654296875</v>
      </c>
      <c r="L30">
        <v>-78.895500183105469</v>
      </c>
      <c r="M30" t="s">
        <v>101</v>
      </c>
      <c r="N30" t="s">
        <v>420</v>
      </c>
      <c r="O30">
        <v>2</v>
      </c>
      <c r="P30" t="s">
        <v>39</v>
      </c>
      <c r="Q30" t="s">
        <v>21</v>
      </c>
      <c r="R30" t="s">
        <v>26</v>
      </c>
      <c r="S30" t="s">
        <v>21</v>
      </c>
      <c r="T30" t="s">
        <v>321</v>
      </c>
      <c r="U30" t="s">
        <v>28</v>
      </c>
      <c r="V30" t="s">
        <v>21</v>
      </c>
      <c r="W30" t="s">
        <v>52</v>
      </c>
      <c r="X30" t="s">
        <v>21</v>
      </c>
      <c r="Y30" t="s">
        <v>41</v>
      </c>
      <c r="Z30" t="s">
        <v>322</v>
      </c>
      <c r="AA30" t="s">
        <v>323</v>
      </c>
      <c r="AB30" t="s">
        <v>324</v>
      </c>
      <c r="AC30" t="s">
        <v>318</v>
      </c>
      <c r="AD30">
        <v>0</v>
      </c>
      <c r="AE30">
        <v>0</v>
      </c>
      <c r="AF30">
        <v>0</v>
      </c>
      <c r="AG30">
        <v>1</v>
      </c>
      <c r="AH30">
        <v>0</v>
      </c>
      <c r="AI30">
        <v>0</v>
      </c>
      <c r="AJ30">
        <v>0</v>
      </c>
      <c r="AK30">
        <v>0</v>
      </c>
      <c r="AL30">
        <v>0</v>
      </c>
    </row>
    <row r="31" spans="1:39" ht="15" x14ac:dyDescent="0.25">
      <c r="A31">
        <v>29</v>
      </c>
      <c r="B31">
        <v>44531.581875000003</v>
      </c>
      <c r="C31">
        <v>44531.587962962964</v>
      </c>
      <c r="D31" t="s">
        <v>6</v>
      </c>
      <c r="E31" t="s">
        <v>325</v>
      </c>
      <c r="F31">
        <v>100</v>
      </c>
      <c r="G31">
        <v>525</v>
      </c>
      <c r="H31" t="s">
        <v>19</v>
      </c>
      <c r="I31">
        <v>44531.587971018518</v>
      </c>
      <c r="J31" t="s">
        <v>326</v>
      </c>
      <c r="K31">
        <v>41.7821044921875</v>
      </c>
      <c r="L31">
        <v>-87.604598999023438</v>
      </c>
      <c r="M31" t="s">
        <v>24</v>
      </c>
      <c r="N31" t="s">
        <v>134</v>
      </c>
      <c r="O31">
        <v>12</v>
      </c>
      <c r="P31" t="s">
        <v>221</v>
      </c>
      <c r="Q31" t="s">
        <v>21</v>
      </c>
      <c r="R31" t="s">
        <v>26</v>
      </c>
      <c r="S31" t="s">
        <v>21</v>
      </c>
      <c r="T31" t="s">
        <v>51</v>
      </c>
      <c r="U31" t="s">
        <v>28</v>
      </c>
      <c r="V31" t="s">
        <v>21</v>
      </c>
      <c r="W31" t="s">
        <v>52</v>
      </c>
      <c r="X31" t="s">
        <v>333</v>
      </c>
      <c r="Y31" t="s">
        <v>41</v>
      </c>
      <c r="Z31" t="s">
        <v>21</v>
      </c>
      <c r="AA31" t="s">
        <v>21</v>
      </c>
      <c r="AB31" t="s">
        <v>21</v>
      </c>
      <c r="AC31" t="s">
        <v>328</v>
      </c>
      <c r="AD31">
        <v>1</v>
      </c>
      <c r="AE31">
        <v>0</v>
      </c>
      <c r="AF31">
        <v>1</v>
      </c>
      <c r="AG31">
        <v>1</v>
      </c>
      <c r="AH31">
        <v>0</v>
      </c>
      <c r="AI31">
        <v>0</v>
      </c>
      <c r="AJ31">
        <v>0</v>
      </c>
      <c r="AK31">
        <v>0</v>
      </c>
      <c r="AL31">
        <v>0</v>
      </c>
    </row>
    <row r="32" spans="1:39" ht="15" x14ac:dyDescent="0.25">
      <c r="A32">
        <v>30</v>
      </c>
      <c r="B32">
        <v>44531.589467592596</v>
      </c>
      <c r="C32">
        <v>44531.594756944447</v>
      </c>
      <c r="D32" t="s">
        <v>6</v>
      </c>
      <c r="E32" t="s">
        <v>334</v>
      </c>
      <c r="F32">
        <v>100</v>
      </c>
      <c r="G32">
        <v>457</v>
      </c>
      <c r="H32" t="s">
        <v>19</v>
      </c>
      <c r="I32">
        <v>44531.594770752316</v>
      </c>
      <c r="J32" t="s">
        <v>335</v>
      </c>
      <c r="K32">
        <v>29.647506713867188</v>
      </c>
      <c r="L32">
        <v>-82.403999328613281</v>
      </c>
      <c r="M32" t="s">
        <v>24</v>
      </c>
      <c r="N32" t="s">
        <v>341</v>
      </c>
      <c r="O32">
        <v>40</v>
      </c>
      <c r="P32" t="s">
        <v>221</v>
      </c>
      <c r="Q32" t="s">
        <v>21</v>
      </c>
      <c r="R32" t="s">
        <v>26</v>
      </c>
      <c r="S32" t="s">
        <v>21</v>
      </c>
      <c r="T32" t="s">
        <v>342</v>
      </c>
      <c r="U32" t="s">
        <v>28</v>
      </c>
      <c r="V32" t="s">
        <v>21</v>
      </c>
      <c r="W32" t="s">
        <v>29</v>
      </c>
      <c r="X32" t="s">
        <v>21</v>
      </c>
      <c r="Y32" t="s">
        <v>30</v>
      </c>
      <c r="Z32" t="s">
        <v>21</v>
      </c>
      <c r="AA32" t="s">
        <v>21</v>
      </c>
      <c r="AB32" t="s">
        <v>21</v>
      </c>
      <c r="AC32" t="s">
        <v>337</v>
      </c>
      <c r="AD32">
        <v>0</v>
      </c>
      <c r="AE32">
        <v>0</v>
      </c>
      <c r="AF32">
        <v>0</v>
      </c>
      <c r="AG32">
        <v>0</v>
      </c>
      <c r="AH32">
        <v>1</v>
      </c>
      <c r="AI32">
        <v>0</v>
      </c>
      <c r="AJ32">
        <v>0</v>
      </c>
      <c r="AK32">
        <v>0</v>
      </c>
      <c r="AL32">
        <v>0</v>
      </c>
    </row>
    <row r="33" spans="1:39" ht="15" x14ac:dyDescent="0.25">
      <c r="A33">
        <v>31</v>
      </c>
      <c r="B33">
        <v>44531.587592592594</v>
      </c>
      <c r="C33">
        <v>44531.595312500001</v>
      </c>
      <c r="D33" t="s">
        <v>6</v>
      </c>
      <c r="E33" t="s">
        <v>343</v>
      </c>
      <c r="F33">
        <v>100</v>
      </c>
      <c r="G33">
        <v>667</v>
      </c>
      <c r="H33" t="s">
        <v>19</v>
      </c>
      <c r="I33">
        <v>44531.595326388888</v>
      </c>
      <c r="J33" t="s">
        <v>344</v>
      </c>
      <c r="K33">
        <v>34.428207397460938</v>
      </c>
      <c r="L33">
        <v>-119.68740081787109</v>
      </c>
      <c r="M33" t="s">
        <v>24</v>
      </c>
      <c r="N33" t="s">
        <v>494</v>
      </c>
      <c r="O33">
        <v>18</v>
      </c>
      <c r="P33" t="s">
        <v>221</v>
      </c>
      <c r="Q33" t="s">
        <v>21</v>
      </c>
      <c r="R33" t="s">
        <v>26</v>
      </c>
      <c r="S33" t="s">
        <v>21</v>
      </c>
      <c r="T33" t="s">
        <v>191</v>
      </c>
      <c r="U33" t="s">
        <v>28</v>
      </c>
      <c r="V33" t="s">
        <v>21</v>
      </c>
      <c r="W33" t="s">
        <v>29</v>
      </c>
      <c r="X33" t="s">
        <v>21</v>
      </c>
      <c r="Y33" t="s">
        <v>30</v>
      </c>
      <c r="Z33" t="s">
        <v>21</v>
      </c>
      <c r="AA33" t="s">
        <v>21</v>
      </c>
      <c r="AB33" t="s">
        <v>21</v>
      </c>
      <c r="AC33" t="s">
        <v>21</v>
      </c>
      <c r="AD33">
        <v>0</v>
      </c>
      <c r="AE33">
        <v>0</v>
      </c>
      <c r="AF33">
        <v>0</v>
      </c>
      <c r="AG33">
        <v>0</v>
      </c>
      <c r="AH33">
        <v>0</v>
      </c>
      <c r="AI33">
        <v>0</v>
      </c>
      <c r="AJ33">
        <v>0</v>
      </c>
      <c r="AK33">
        <v>0</v>
      </c>
      <c r="AL33">
        <v>0</v>
      </c>
      <c r="AM33">
        <v>1</v>
      </c>
    </row>
    <row r="34" spans="1:39" ht="15" x14ac:dyDescent="0.25">
      <c r="A34">
        <v>32</v>
      </c>
      <c r="B34">
        <v>44531.580127314817</v>
      </c>
      <c r="C34">
        <v>44531.59778935185</v>
      </c>
      <c r="D34" t="s">
        <v>6</v>
      </c>
      <c r="E34" t="s">
        <v>349</v>
      </c>
      <c r="F34">
        <v>100</v>
      </c>
      <c r="G34">
        <v>1526</v>
      </c>
      <c r="H34" t="s">
        <v>19</v>
      </c>
      <c r="I34">
        <v>44531.597798773146</v>
      </c>
      <c r="J34" t="s">
        <v>350</v>
      </c>
      <c r="K34">
        <v>40.012802124023438</v>
      </c>
      <c r="L34">
        <v>-105.27590179443359</v>
      </c>
      <c r="M34" t="s">
        <v>24</v>
      </c>
      <c r="N34" t="s">
        <v>610</v>
      </c>
      <c r="O34">
        <v>38</v>
      </c>
      <c r="P34" t="s">
        <v>221</v>
      </c>
      <c r="Q34" t="s">
        <v>21</v>
      </c>
      <c r="R34" t="s">
        <v>26</v>
      </c>
      <c r="S34" t="s">
        <v>21</v>
      </c>
      <c r="T34" t="s">
        <v>355</v>
      </c>
      <c r="U34" t="s">
        <v>28</v>
      </c>
      <c r="V34" t="s">
        <v>21</v>
      </c>
      <c r="W34" t="s">
        <v>29</v>
      </c>
      <c r="X34" t="s">
        <v>356</v>
      </c>
      <c r="Y34" t="s">
        <v>41</v>
      </c>
      <c r="Z34" t="s">
        <v>357</v>
      </c>
      <c r="AA34" t="s">
        <v>358</v>
      </c>
      <c r="AB34" t="s">
        <v>359</v>
      </c>
      <c r="AC34" t="s">
        <v>352</v>
      </c>
      <c r="AD34">
        <v>0</v>
      </c>
      <c r="AE34">
        <v>0</v>
      </c>
      <c r="AF34">
        <v>0</v>
      </c>
      <c r="AG34">
        <v>1</v>
      </c>
      <c r="AH34">
        <v>1</v>
      </c>
      <c r="AI34">
        <v>0</v>
      </c>
      <c r="AJ34">
        <v>0</v>
      </c>
      <c r="AK34">
        <v>0</v>
      </c>
      <c r="AL34">
        <v>0</v>
      </c>
    </row>
    <row r="35" spans="1:39" ht="15" x14ac:dyDescent="0.25">
      <c r="A35">
        <v>33</v>
      </c>
      <c r="B35">
        <v>44531.592789351853</v>
      </c>
      <c r="C35">
        <v>44531.606886574074</v>
      </c>
      <c r="D35" t="s">
        <v>6</v>
      </c>
      <c r="E35" t="s">
        <v>360</v>
      </c>
      <c r="F35">
        <v>100</v>
      </c>
      <c r="G35">
        <v>1218</v>
      </c>
      <c r="H35" t="s">
        <v>19</v>
      </c>
      <c r="I35">
        <v>44531.606896111109</v>
      </c>
      <c r="J35" t="s">
        <v>361</v>
      </c>
      <c r="K35">
        <v>40.472503662109375</v>
      </c>
      <c r="L35">
        <v>-79.910896301269531</v>
      </c>
      <c r="M35" t="s">
        <v>24</v>
      </c>
      <c r="N35" t="s">
        <v>366</v>
      </c>
      <c r="O35">
        <v>26</v>
      </c>
      <c r="P35" t="s">
        <v>39</v>
      </c>
      <c r="Q35" t="s">
        <v>21</v>
      </c>
      <c r="R35" t="s">
        <v>50</v>
      </c>
      <c r="S35" t="s">
        <v>21</v>
      </c>
      <c r="T35" t="s">
        <v>367</v>
      </c>
      <c r="U35" t="s">
        <v>244</v>
      </c>
      <c r="V35" t="s">
        <v>21</v>
      </c>
      <c r="W35" t="s">
        <v>52</v>
      </c>
      <c r="X35" t="s">
        <v>21</v>
      </c>
      <c r="Y35" t="s">
        <v>41</v>
      </c>
      <c r="Z35" t="s">
        <v>368</v>
      </c>
      <c r="AA35" t="s">
        <v>369</v>
      </c>
      <c r="AB35" t="s">
        <v>370</v>
      </c>
      <c r="AC35" t="s">
        <v>363</v>
      </c>
      <c r="AD35">
        <v>1</v>
      </c>
      <c r="AE35">
        <v>0</v>
      </c>
      <c r="AF35">
        <v>1</v>
      </c>
      <c r="AG35">
        <v>0</v>
      </c>
      <c r="AH35">
        <v>0</v>
      </c>
      <c r="AI35">
        <v>0</v>
      </c>
      <c r="AJ35">
        <v>0</v>
      </c>
      <c r="AK35">
        <v>0</v>
      </c>
      <c r="AL35">
        <v>0</v>
      </c>
    </row>
    <row r="36" spans="1:39" ht="15" x14ac:dyDescent="0.25">
      <c r="A36">
        <v>34</v>
      </c>
      <c r="B36">
        <v>44531.604166666664</v>
      </c>
      <c r="C36">
        <v>44531.616307870368</v>
      </c>
      <c r="D36" t="s">
        <v>6</v>
      </c>
      <c r="E36" t="s">
        <v>371</v>
      </c>
      <c r="F36">
        <v>100</v>
      </c>
      <c r="G36">
        <v>1049</v>
      </c>
      <c r="H36" t="s">
        <v>19</v>
      </c>
      <c r="I36">
        <v>44531.616318379631</v>
      </c>
      <c r="J36" t="s">
        <v>372</v>
      </c>
      <c r="K36">
        <v>30.656692504882813</v>
      </c>
      <c r="L36">
        <v>-96.333503723144531</v>
      </c>
      <c r="M36" t="s">
        <v>24</v>
      </c>
      <c r="N36" t="s">
        <v>377</v>
      </c>
      <c r="O36">
        <v>41</v>
      </c>
      <c r="P36" t="s">
        <v>221</v>
      </c>
      <c r="Q36" t="s">
        <v>21</v>
      </c>
      <c r="R36" t="s">
        <v>378</v>
      </c>
      <c r="S36" t="s">
        <v>21</v>
      </c>
      <c r="T36" t="s">
        <v>379</v>
      </c>
      <c r="U36" t="s">
        <v>28</v>
      </c>
      <c r="V36" t="s">
        <v>21</v>
      </c>
      <c r="W36" t="s">
        <v>52</v>
      </c>
      <c r="X36" t="s">
        <v>380</v>
      </c>
      <c r="Y36" t="s">
        <v>30</v>
      </c>
      <c r="Z36" t="s">
        <v>21</v>
      </c>
      <c r="AA36" t="s">
        <v>21</v>
      </c>
      <c r="AB36" t="s">
        <v>21</v>
      </c>
      <c r="AC36" t="s">
        <v>374</v>
      </c>
      <c r="AD36">
        <v>1</v>
      </c>
      <c r="AE36">
        <v>0</v>
      </c>
      <c r="AF36">
        <v>0</v>
      </c>
      <c r="AG36">
        <v>1</v>
      </c>
      <c r="AH36">
        <v>0</v>
      </c>
      <c r="AI36">
        <v>0</v>
      </c>
      <c r="AJ36">
        <v>0</v>
      </c>
      <c r="AK36">
        <v>0</v>
      </c>
      <c r="AL36">
        <v>0</v>
      </c>
    </row>
    <row r="37" spans="1:39" ht="15" x14ac:dyDescent="0.25">
      <c r="A37">
        <v>35</v>
      </c>
      <c r="B37">
        <v>44531.569305555553</v>
      </c>
      <c r="C37">
        <v>44531.618657407409</v>
      </c>
      <c r="D37" t="s">
        <v>6</v>
      </c>
      <c r="E37" t="s">
        <v>381</v>
      </c>
      <c r="F37">
        <v>100</v>
      </c>
      <c r="G37">
        <v>4264</v>
      </c>
      <c r="H37" t="s">
        <v>19</v>
      </c>
      <c r="I37">
        <v>44531.618670856478</v>
      </c>
      <c r="J37" t="s">
        <v>382</v>
      </c>
      <c r="K37">
        <v>33.757400512695313</v>
      </c>
      <c r="L37">
        <v>-84.423599243164063</v>
      </c>
      <c r="M37" t="s">
        <v>387</v>
      </c>
      <c r="N37" t="s">
        <v>388</v>
      </c>
      <c r="O37">
        <v>30</v>
      </c>
      <c r="P37" t="s">
        <v>389</v>
      </c>
      <c r="Q37" t="s">
        <v>21</v>
      </c>
      <c r="R37" t="s">
        <v>26</v>
      </c>
      <c r="S37" t="s">
        <v>21</v>
      </c>
      <c r="T37" t="s">
        <v>51</v>
      </c>
      <c r="U37" t="s">
        <v>28</v>
      </c>
      <c r="V37" t="s">
        <v>21</v>
      </c>
      <c r="W37" t="s">
        <v>29</v>
      </c>
      <c r="X37" t="s">
        <v>21</v>
      </c>
      <c r="Y37" t="s">
        <v>53</v>
      </c>
      <c r="Z37" t="s">
        <v>390</v>
      </c>
      <c r="AA37" t="s">
        <v>391</v>
      </c>
      <c r="AB37" t="s">
        <v>392</v>
      </c>
      <c r="AC37" t="s">
        <v>384</v>
      </c>
      <c r="AD37">
        <v>0</v>
      </c>
      <c r="AE37">
        <v>0</v>
      </c>
      <c r="AF37">
        <v>1</v>
      </c>
      <c r="AG37">
        <v>0</v>
      </c>
      <c r="AH37">
        <v>1</v>
      </c>
      <c r="AI37">
        <v>0</v>
      </c>
      <c r="AJ37">
        <v>0</v>
      </c>
      <c r="AK37">
        <v>1</v>
      </c>
      <c r="AL37">
        <v>0</v>
      </c>
    </row>
    <row r="38" spans="1:39" ht="15" x14ac:dyDescent="0.25">
      <c r="A38">
        <v>36</v>
      </c>
      <c r="B38">
        <v>44531.613229166665</v>
      </c>
      <c r="C38">
        <v>44531.620300925926</v>
      </c>
      <c r="D38" t="s">
        <v>6</v>
      </c>
      <c r="E38" t="s">
        <v>393</v>
      </c>
      <c r="F38">
        <v>100</v>
      </c>
      <c r="G38">
        <v>611</v>
      </c>
      <c r="H38" t="s">
        <v>19</v>
      </c>
      <c r="I38">
        <v>44531.620307604164</v>
      </c>
      <c r="J38" t="s">
        <v>394</v>
      </c>
      <c r="K38">
        <v>42.356201171875</v>
      </c>
      <c r="L38">
        <v>-71.063102722167969</v>
      </c>
      <c r="M38" t="s">
        <v>24</v>
      </c>
      <c r="N38" t="s">
        <v>1210</v>
      </c>
      <c r="O38">
        <v>7</v>
      </c>
      <c r="P38" t="s">
        <v>25</v>
      </c>
      <c r="Q38" t="s">
        <v>21</v>
      </c>
      <c r="R38" t="s">
        <v>50</v>
      </c>
      <c r="S38" t="s">
        <v>21</v>
      </c>
      <c r="T38" t="s">
        <v>40</v>
      </c>
      <c r="U38" t="s">
        <v>28</v>
      </c>
      <c r="V38" t="s">
        <v>21</v>
      </c>
      <c r="W38" t="s">
        <v>52</v>
      </c>
      <c r="X38" t="s">
        <v>21</v>
      </c>
      <c r="Y38" t="s">
        <v>30</v>
      </c>
      <c r="Z38" t="s">
        <v>21</v>
      </c>
      <c r="AA38" t="s">
        <v>21</v>
      </c>
      <c r="AB38" t="s">
        <v>21</v>
      </c>
      <c r="AC38" t="s">
        <v>396</v>
      </c>
      <c r="AD38">
        <v>0</v>
      </c>
      <c r="AE38">
        <v>0</v>
      </c>
      <c r="AF38">
        <v>0</v>
      </c>
      <c r="AG38">
        <v>1</v>
      </c>
      <c r="AH38">
        <v>0</v>
      </c>
      <c r="AI38">
        <v>0</v>
      </c>
      <c r="AJ38">
        <v>0</v>
      </c>
      <c r="AK38">
        <v>0</v>
      </c>
      <c r="AL38">
        <v>0</v>
      </c>
    </row>
    <row r="39" spans="1:39" ht="15" x14ac:dyDescent="0.25">
      <c r="A39">
        <v>37</v>
      </c>
      <c r="B39">
        <v>44531.582418981481</v>
      </c>
      <c r="C39">
        <v>44531.623124999998</v>
      </c>
      <c r="D39" t="s">
        <v>6</v>
      </c>
      <c r="E39" t="s">
        <v>401</v>
      </c>
      <c r="F39">
        <v>100</v>
      </c>
      <c r="G39">
        <v>3517</v>
      </c>
      <c r="H39" t="s">
        <v>19</v>
      </c>
      <c r="I39">
        <v>44531.623132604167</v>
      </c>
      <c r="J39" t="s">
        <v>402</v>
      </c>
      <c r="K39">
        <v>32.96099853515625</v>
      </c>
      <c r="L39">
        <v>-96.984100341796875</v>
      </c>
      <c r="M39" t="s">
        <v>408</v>
      </c>
      <c r="N39" t="s">
        <v>377</v>
      </c>
      <c r="O39">
        <v>22</v>
      </c>
      <c r="P39" t="s">
        <v>176</v>
      </c>
      <c r="Q39" t="s">
        <v>21</v>
      </c>
      <c r="R39" t="s">
        <v>50</v>
      </c>
      <c r="S39" t="s">
        <v>21</v>
      </c>
      <c r="T39" t="s">
        <v>409</v>
      </c>
      <c r="U39" t="s">
        <v>28</v>
      </c>
      <c r="V39" t="s">
        <v>21</v>
      </c>
      <c r="W39" t="s">
        <v>52</v>
      </c>
      <c r="X39" t="s">
        <v>410</v>
      </c>
      <c r="Y39" t="s">
        <v>53</v>
      </c>
      <c r="Z39" t="s">
        <v>411</v>
      </c>
      <c r="AA39" t="s">
        <v>412</v>
      </c>
      <c r="AB39" t="s">
        <v>413</v>
      </c>
      <c r="AC39" t="s">
        <v>404</v>
      </c>
      <c r="AD39">
        <v>0</v>
      </c>
      <c r="AE39">
        <v>0</v>
      </c>
      <c r="AF39">
        <v>0</v>
      </c>
      <c r="AG39">
        <v>1</v>
      </c>
      <c r="AH39">
        <v>0</v>
      </c>
      <c r="AI39">
        <v>0</v>
      </c>
      <c r="AJ39">
        <v>1</v>
      </c>
      <c r="AK39">
        <v>0</v>
      </c>
      <c r="AL39">
        <v>0</v>
      </c>
    </row>
    <row r="40" spans="1:39" ht="15" x14ac:dyDescent="0.25">
      <c r="A40">
        <v>38</v>
      </c>
      <c r="B40">
        <v>44531.613715277781</v>
      </c>
      <c r="C40">
        <v>44531.623900462961</v>
      </c>
      <c r="D40" t="s">
        <v>6</v>
      </c>
      <c r="E40" t="s">
        <v>414</v>
      </c>
      <c r="F40">
        <v>100</v>
      </c>
      <c r="G40">
        <v>879</v>
      </c>
      <c r="H40" t="s">
        <v>19</v>
      </c>
      <c r="I40">
        <v>44531.623907199071</v>
      </c>
      <c r="J40" t="s">
        <v>415</v>
      </c>
      <c r="K40">
        <v>35.915298461914063</v>
      </c>
      <c r="L40">
        <v>-79.038597106933594</v>
      </c>
      <c r="M40" t="s">
        <v>24</v>
      </c>
      <c r="O40">
        <v>2</v>
      </c>
      <c r="P40" t="s">
        <v>250</v>
      </c>
      <c r="Q40" t="s">
        <v>21</v>
      </c>
      <c r="R40" t="s">
        <v>50</v>
      </c>
      <c r="S40" t="s">
        <v>21</v>
      </c>
      <c r="T40" t="s">
        <v>191</v>
      </c>
      <c r="U40" t="s">
        <v>28</v>
      </c>
      <c r="V40" t="s">
        <v>21</v>
      </c>
      <c r="W40" t="s">
        <v>52</v>
      </c>
      <c r="X40" t="s">
        <v>21</v>
      </c>
      <c r="Y40" t="s">
        <v>41</v>
      </c>
      <c r="Z40" t="s">
        <v>421</v>
      </c>
      <c r="AA40" t="s">
        <v>422</v>
      </c>
      <c r="AB40" t="s">
        <v>21</v>
      </c>
      <c r="AC40" t="s">
        <v>417</v>
      </c>
      <c r="AD40">
        <v>0</v>
      </c>
      <c r="AE40">
        <v>0</v>
      </c>
      <c r="AF40">
        <v>0</v>
      </c>
      <c r="AG40">
        <v>1</v>
      </c>
      <c r="AH40">
        <v>0</v>
      </c>
      <c r="AI40">
        <v>1</v>
      </c>
      <c r="AJ40">
        <v>1</v>
      </c>
      <c r="AK40">
        <v>0</v>
      </c>
      <c r="AL40">
        <v>1</v>
      </c>
    </row>
    <row r="41" spans="1:39" ht="15" x14ac:dyDescent="0.25">
      <c r="A41">
        <v>39</v>
      </c>
      <c r="B41">
        <v>44531.606759259259</v>
      </c>
      <c r="C41">
        <v>44531.626226851855</v>
      </c>
      <c r="D41" t="s">
        <v>6</v>
      </c>
      <c r="E41" t="s">
        <v>423</v>
      </c>
      <c r="F41">
        <v>100</v>
      </c>
      <c r="G41">
        <v>1682</v>
      </c>
      <c r="H41" t="s">
        <v>19</v>
      </c>
      <c r="I41">
        <v>44531.626231215276</v>
      </c>
      <c r="J41" t="s">
        <v>424</v>
      </c>
      <c r="K41">
        <v>37.38250732421875</v>
      </c>
      <c r="L41">
        <v>-79.218101501464844</v>
      </c>
      <c r="M41" t="s">
        <v>89</v>
      </c>
      <c r="N41" t="s">
        <v>1211</v>
      </c>
      <c r="O41">
        <v>12</v>
      </c>
      <c r="P41" t="s">
        <v>250</v>
      </c>
      <c r="Q41" t="s">
        <v>21</v>
      </c>
      <c r="R41" t="s">
        <v>50</v>
      </c>
      <c r="S41" t="s">
        <v>21</v>
      </c>
      <c r="T41" t="s">
        <v>51</v>
      </c>
      <c r="U41" t="s">
        <v>28</v>
      </c>
      <c r="V41" t="s">
        <v>21</v>
      </c>
      <c r="W41" t="s">
        <v>52</v>
      </c>
      <c r="X41" t="s">
        <v>114</v>
      </c>
      <c r="Y41" t="s">
        <v>53</v>
      </c>
      <c r="Z41" t="s">
        <v>429</v>
      </c>
      <c r="AA41" t="s">
        <v>430</v>
      </c>
      <c r="AB41" t="s">
        <v>21</v>
      </c>
      <c r="AC41" t="s">
        <v>426</v>
      </c>
      <c r="AD41">
        <v>0</v>
      </c>
      <c r="AE41">
        <v>0</v>
      </c>
      <c r="AF41">
        <v>0</v>
      </c>
      <c r="AG41">
        <v>0</v>
      </c>
      <c r="AH41">
        <v>0</v>
      </c>
      <c r="AI41">
        <v>0</v>
      </c>
      <c r="AJ41">
        <v>1</v>
      </c>
      <c r="AK41">
        <v>1</v>
      </c>
      <c r="AL41">
        <v>0</v>
      </c>
    </row>
    <row r="42" spans="1:39" ht="15" x14ac:dyDescent="0.25">
      <c r="A42">
        <v>40</v>
      </c>
      <c r="B42">
        <v>44531.61546296296</v>
      </c>
      <c r="C42">
        <v>44531.632048611114</v>
      </c>
      <c r="D42" t="s">
        <v>6</v>
      </c>
      <c r="E42" t="s">
        <v>431</v>
      </c>
      <c r="F42">
        <v>100</v>
      </c>
      <c r="G42">
        <v>1432</v>
      </c>
      <c r="H42" t="s">
        <v>19</v>
      </c>
      <c r="I42">
        <v>44531.632056620372</v>
      </c>
      <c r="J42" t="s">
        <v>432</v>
      </c>
      <c r="K42">
        <v>42.346405029296875</v>
      </c>
      <c r="L42">
        <v>-71.097503662109375</v>
      </c>
      <c r="M42" t="s">
        <v>437</v>
      </c>
      <c r="N42" t="s">
        <v>651</v>
      </c>
      <c r="O42">
        <v>13</v>
      </c>
      <c r="P42" t="s">
        <v>389</v>
      </c>
      <c r="Q42" t="s">
        <v>21</v>
      </c>
      <c r="R42" t="s">
        <v>50</v>
      </c>
      <c r="S42" t="s">
        <v>21</v>
      </c>
      <c r="T42" t="s">
        <v>438</v>
      </c>
      <c r="U42" t="s">
        <v>28</v>
      </c>
      <c r="V42" t="s">
        <v>21</v>
      </c>
      <c r="W42" t="s">
        <v>52</v>
      </c>
      <c r="X42" t="s">
        <v>439</v>
      </c>
      <c r="Y42" t="s">
        <v>41</v>
      </c>
      <c r="Z42" t="s">
        <v>440</v>
      </c>
      <c r="AA42" t="s">
        <v>441</v>
      </c>
      <c r="AB42" t="s">
        <v>442</v>
      </c>
      <c r="AC42" t="s">
        <v>434</v>
      </c>
      <c r="AD42">
        <v>1</v>
      </c>
      <c r="AE42">
        <v>0</v>
      </c>
      <c r="AF42">
        <v>1</v>
      </c>
      <c r="AG42">
        <v>1</v>
      </c>
      <c r="AH42">
        <v>0</v>
      </c>
      <c r="AI42">
        <v>0</v>
      </c>
      <c r="AJ42">
        <v>0</v>
      </c>
      <c r="AK42">
        <v>0</v>
      </c>
      <c r="AL42">
        <v>0</v>
      </c>
    </row>
    <row r="43" spans="1:39" ht="15" x14ac:dyDescent="0.25">
      <c r="A43">
        <v>41</v>
      </c>
      <c r="B43">
        <v>44531.621261574073</v>
      </c>
      <c r="C43">
        <v>44531.635150462964</v>
      </c>
      <c r="D43" t="s">
        <v>6</v>
      </c>
      <c r="E43" t="s">
        <v>443</v>
      </c>
      <c r="F43">
        <v>100</v>
      </c>
      <c r="G43">
        <v>1199</v>
      </c>
      <c r="H43" t="s">
        <v>19</v>
      </c>
      <c r="I43">
        <v>44531.63515962963</v>
      </c>
      <c r="J43" t="s">
        <v>444</v>
      </c>
      <c r="K43">
        <v>37.84869384765625</v>
      </c>
      <c r="L43">
        <v>-122.22090148925781</v>
      </c>
      <c r="M43" t="s">
        <v>408</v>
      </c>
      <c r="N43" t="s">
        <v>494</v>
      </c>
      <c r="O43">
        <v>32</v>
      </c>
      <c r="P43" t="s">
        <v>221</v>
      </c>
      <c r="Q43" t="s">
        <v>21</v>
      </c>
      <c r="R43" t="s">
        <v>26</v>
      </c>
      <c r="S43" t="s">
        <v>21</v>
      </c>
      <c r="T43" t="s">
        <v>367</v>
      </c>
      <c r="U43" t="s">
        <v>28</v>
      </c>
      <c r="V43" t="s">
        <v>21</v>
      </c>
      <c r="W43" t="s">
        <v>29</v>
      </c>
      <c r="X43" t="s">
        <v>447</v>
      </c>
      <c r="Y43" t="s">
        <v>30</v>
      </c>
      <c r="Z43" t="s">
        <v>21</v>
      </c>
      <c r="AA43" t="s">
        <v>21</v>
      </c>
      <c r="AB43" t="s">
        <v>21</v>
      </c>
      <c r="AC43" t="s">
        <v>446</v>
      </c>
      <c r="AD43">
        <v>0</v>
      </c>
      <c r="AE43">
        <v>0</v>
      </c>
      <c r="AF43">
        <v>0</v>
      </c>
      <c r="AG43">
        <v>0</v>
      </c>
      <c r="AH43">
        <v>0</v>
      </c>
      <c r="AI43">
        <v>0</v>
      </c>
      <c r="AJ43">
        <v>1</v>
      </c>
      <c r="AK43">
        <v>0</v>
      </c>
      <c r="AL43">
        <v>0</v>
      </c>
    </row>
    <row r="44" spans="1:39" ht="15" x14ac:dyDescent="0.25">
      <c r="A44">
        <v>42</v>
      </c>
      <c r="B44">
        <v>44531.631944444445</v>
      </c>
      <c r="C44">
        <v>44531.64644675926</v>
      </c>
      <c r="D44" t="s">
        <v>6</v>
      </c>
      <c r="E44" t="s">
        <v>448</v>
      </c>
      <c r="F44">
        <v>100</v>
      </c>
      <c r="G44">
        <v>1253</v>
      </c>
      <c r="H44" t="s">
        <v>19</v>
      </c>
      <c r="I44">
        <v>44531.646457372684</v>
      </c>
      <c r="J44" t="s">
        <v>449</v>
      </c>
      <c r="K44">
        <v>33.630096435546875</v>
      </c>
      <c r="L44">
        <v>-86.644401550292969</v>
      </c>
      <c r="M44" t="s">
        <v>454</v>
      </c>
      <c r="N44" t="s">
        <v>64</v>
      </c>
      <c r="O44">
        <v>3</v>
      </c>
      <c r="P44" t="s">
        <v>25</v>
      </c>
      <c r="Q44" t="s">
        <v>21</v>
      </c>
      <c r="R44" t="s">
        <v>50</v>
      </c>
      <c r="S44" t="s">
        <v>21</v>
      </c>
      <c r="T44" t="s">
        <v>21</v>
      </c>
      <c r="U44" t="s">
        <v>244</v>
      </c>
      <c r="V44" t="s">
        <v>21</v>
      </c>
      <c r="W44" t="s">
        <v>52</v>
      </c>
      <c r="X44" t="s">
        <v>21</v>
      </c>
      <c r="Y44" t="s">
        <v>53</v>
      </c>
      <c r="Z44" t="s">
        <v>455</v>
      </c>
      <c r="AA44" t="s">
        <v>456</v>
      </c>
      <c r="AB44" t="s">
        <v>457</v>
      </c>
      <c r="AC44" t="s">
        <v>451</v>
      </c>
      <c r="AD44">
        <v>0</v>
      </c>
      <c r="AE44">
        <v>0</v>
      </c>
      <c r="AF44">
        <v>1</v>
      </c>
      <c r="AG44">
        <v>1</v>
      </c>
      <c r="AH44">
        <v>0</v>
      </c>
      <c r="AI44">
        <v>0</v>
      </c>
      <c r="AJ44">
        <v>0</v>
      </c>
      <c r="AK44">
        <v>0</v>
      </c>
      <c r="AL44">
        <v>0</v>
      </c>
    </row>
    <row r="45" spans="1:39" ht="15" x14ac:dyDescent="0.25">
      <c r="A45">
        <v>43</v>
      </c>
      <c r="B45">
        <v>44531.643113425926</v>
      </c>
      <c r="C45">
        <v>44531.651006944441</v>
      </c>
      <c r="D45" t="s">
        <v>6</v>
      </c>
      <c r="E45" t="s">
        <v>458</v>
      </c>
      <c r="F45">
        <v>100</v>
      </c>
      <c r="G45">
        <v>681</v>
      </c>
      <c r="H45" t="s">
        <v>19</v>
      </c>
      <c r="I45">
        <v>44531.651017916665</v>
      </c>
      <c r="J45" t="s">
        <v>459</v>
      </c>
      <c r="K45">
        <v>45.595703125</v>
      </c>
      <c r="L45">
        <v>-95.915000915527344</v>
      </c>
      <c r="M45" t="s">
        <v>465</v>
      </c>
      <c r="N45" t="s">
        <v>466</v>
      </c>
      <c r="O45">
        <v>8</v>
      </c>
      <c r="P45" t="s">
        <v>389</v>
      </c>
      <c r="Q45" t="s">
        <v>21</v>
      </c>
      <c r="R45" t="s">
        <v>50</v>
      </c>
      <c r="S45" t="s">
        <v>21</v>
      </c>
      <c r="T45" t="s">
        <v>27</v>
      </c>
      <c r="U45" t="s">
        <v>28</v>
      </c>
      <c r="V45" t="s">
        <v>21</v>
      </c>
      <c r="W45" t="s">
        <v>52</v>
      </c>
      <c r="X45" t="s">
        <v>467</v>
      </c>
      <c r="Y45" t="s">
        <v>30</v>
      </c>
      <c r="Z45" t="s">
        <v>21</v>
      </c>
      <c r="AA45" t="s">
        <v>21</v>
      </c>
      <c r="AB45" t="s">
        <v>21</v>
      </c>
      <c r="AC45" t="s">
        <v>461</v>
      </c>
      <c r="AD45">
        <v>0</v>
      </c>
      <c r="AE45">
        <v>0</v>
      </c>
      <c r="AF45">
        <v>0</v>
      </c>
      <c r="AG45">
        <v>1</v>
      </c>
      <c r="AH45">
        <v>1</v>
      </c>
      <c r="AI45">
        <v>0</v>
      </c>
      <c r="AJ45">
        <v>0</v>
      </c>
      <c r="AK45">
        <v>0</v>
      </c>
      <c r="AL45">
        <v>0</v>
      </c>
    </row>
    <row r="46" spans="1:39" ht="15" x14ac:dyDescent="0.25">
      <c r="A46">
        <v>44</v>
      </c>
      <c r="B46">
        <v>44531.619409722225</v>
      </c>
      <c r="C46">
        <v>44531.652881944443</v>
      </c>
      <c r="D46" t="s">
        <v>6</v>
      </c>
      <c r="E46" t="s">
        <v>468</v>
      </c>
      <c r="F46">
        <v>100</v>
      </c>
      <c r="G46">
        <v>2892</v>
      </c>
      <c r="H46" t="s">
        <v>19</v>
      </c>
      <c r="I46">
        <v>44531.652894525461</v>
      </c>
      <c r="J46" t="s">
        <v>469</v>
      </c>
      <c r="K46">
        <v>39.140792846679688</v>
      </c>
      <c r="L46">
        <v>-84.471000671386719</v>
      </c>
      <c r="M46" t="s">
        <v>475</v>
      </c>
      <c r="N46" t="s">
        <v>260</v>
      </c>
      <c r="O46">
        <v>12</v>
      </c>
      <c r="P46" t="s">
        <v>389</v>
      </c>
      <c r="Q46" t="s">
        <v>21</v>
      </c>
      <c r="R46" t="s">
        <v>50</v>
      </c>
      <c r="S46" t="s">
        <v>21</v>
      </c>
      <c r="T46" t="s">
        <v>191</v>
      </c>
      <c r="U46" t="s">
        <v>28</v>
      </c>
      <c r="V46" t="s">
        <v>21</v>
      </c>
      <c r="W46" t="s">
        <v>52</v>
      </c>
      <c r="X46" t="s">
        <v>21</v>
      </c>
      <c r="Y46" t="s">
        <v>41</v>
      </c>
      <c r="Z46" t="s">
        <v>476</v>
      </c>
      <c r="AA46" t="s">
        <v>477</v>
      </c>
      <c r="AB46" t="s">
        <v>21</v>
      </c>
      <c r="AC46" t="s">
        <v>471</v>
      </c>
      <c r="AD46">
        <v>0</v>
      </c>
      <c r="AE46">
        <v>1</v>
      </c>
      <c r="AF46">
        <v>1</v>
      </c>
      <c r="AG46">
        <v>0</v>
      </c>
      <c r="AH46">
        <v>0</v>
      </c>
      <c r="AI46">
        <v>0</v>
      </c>
      <c r="AJ46">
        <v>0</v>
      </c>
      <c r="AK46">
        <v>1</v>
      </c>
      <c r="AL46">
        <v>0</v>
      </c>
    </row>
    <row r="47" spans="1:39" ht="15" x14ac:dyDescent="0.25">
      <c r="A47">
        <v>45</v>
      </c>
      <c r="B47">
        <v>44531.612939814811</v>
      </c>
      <c r="C47">
        <v>44531.659548611111</v>
      </c>
      <c r="D47" t="s">
        <v>6</v>
      </c>
      <c r="E47" t="s">
        <v>478</v>
      </c>
      <c r="F47">
        <v>100</v>
      </c>
      <c r="G47">
        <v>4026</v>
      </c>
      <c r="H47" t="s">
        <v>19</v>
      </c>
      <c r="I47">
        <v>44531.659555324077</v>
      </c>
      <c r="J47" t="s">
        <v>479</v>
      </c>
      <c r="K47">
        <v>38.94580078125</v>
      </c>
      <c r="L47">
        <v>-90.204902648925781</v>
      </c>
      <c r="M47" t="s">
        <v>437</v>
      </c>
      <c r="N47" t="s">
        <v>484</v>
      </c>
      <c r="O47">
        <v>35</v>
      </c>
      <c r="P47" t="s">
        <v>221</v>
      </c>
      <c r="Q47" t="s">
        <v>21</v>
      </c>
      <c r="R47" t="s">
        <v>26</v>
      </c>
      <c r="S47" t="s">
        <v>21</v>
      </c>
      <c r="T47" t="s">
        <v>191</v>
      </c>
      <c r="U47" t="s">
        <v>28</v>
      </c>
      <c r="V47" t="s">
        <v>21</v>
      </c>
      <c r="W47" t="s">
        <v>29</v>
      </c>
      <c r="X47" t="s">
        <v>114</v>
      </c>
      <c r="Y47" t="s">
        <v>41</v>
      </c>
      <c r="Z47" t="s">
        <v>485</v>
      </c>
      <c r="AA47" t="s">
        <v>486</v>
      </c>
      <c r="AB47" t="s">
        <v>487</v>
      </c>
      <c r="AC47" t="s">
        <v>481</v>
      </c>
      <c r="AD47">
        <v>1</v>
      </c>
      <c r="AE47">
        <v>0</v>
      </c>
      <c r="AF47">
        <v>0</v>
      </c>
      <c r="AG47">
        <v>1</v>
      </c>
      <c r="AH47">
        <v>0</v>
      </c>
      <c r="AI47">
        <v>0</v>
      </c>
      <c r="AJ47">
        <v>0</v>
      </c>
      <c r="AK47">
        <v>0</v>
      </c>
      <c r="AL47">
        <v>0</v>
      </c>
    </row>
    <row r="48" spans="1:39" ht="15" x14ac:dyDescent="0.25">
      <c r="A48">
        <v>46</v>
      </c>
      <c r="B48">
        <v>44531.651493055557</v>
      </c>
      <c r="C48">
        <v>44531.660624999997</v>
      </c>
      <c r="D48" t="s">
        <v>6</v>
      </c>
      <c r="E48" t="s">
        <v>488</v>
      </c>
      <c r="F48">
        <v>100</v>
      </c>
      <c r="G48">
        <v>788</v>
      </c>
      <c r="H48" t="s">
        <v>19</v>
      </c>
      <c r="I48">
        <v>44531.660629687503</v>
      </c>
      <c r="J48" t="s">
        <v>489</v>
      </c>
      <c r="K48">
        <v>32.850906372070313</v>
      </c>
      <c r="L48">
        <v>-117.27220153808594</v>
      </c>
      <c r="M48" t="s">
        <v>24</v>
      </c>
      <c r="N48" t="s">
        <v>494</v>
      </c>
      <c r="O48">
        <v>3</v>
      </c>
      <c r="P48" t="s">
        <v>25</v>
      </c>
      <c r="Q48" t="s">
        <v>21</v>
      </c>
      <c r="R48" t="s">
        <v>50</v>
      </c>
      <c r="S48" t="s">
        <v>21</v>
      </c>
      <c r="T48" t="s">
        <v>51</v>
      </c>
      <c r="U48" t="s">
        <v>495</v>
      </c>
      <c r="V48" t="s">
        <v>21</v>
      </c>
      <c r="W48" t="s">
        <v>52</v>
      </c>
      <c r="X48" t="s">
        <v>467</v>
      </c>
      <c r="Y48" t="s">
        <v>53</v>
      </c>
      <c r="Z48" t="s">
        <v>496</v>
      </c>
      <c r="AA48" t="s">
        <v>497</v>
      </c>
      <c r="AB48" t="s">
        <v>498</v>
      </c>
      <c r="AC48" t="s">
        <v>491</v>
      </c>
      <c r="AD48">
        <v>0</v>
      </c>
      <c r="AE48">
        <v>0</v>
      </c>
      <c r="AF48">
        <v>1</v>
      </c>
      <c r="AG48">
        <v>1</v>
      </c>
      <c r="AH48">
        <v>0</v>
      </c>
      <c r="AI48">
        <v>0</v>
      </c>
      <c r="AJ48">
        <v>0</v>
      </c>
      <c r="AK48">
        <v>0</v>
      </c>
      <c r="AL48">
        <v>0</v>
      </c>
    </row>
    <row r="49" spans="1:39" ht="15" x14ac:dyDescent="0.25">
      <c r="A49">
        <v>47</v>
      </c>
      <c r="B49">
        <v>44531.664155092592</v>
      </c>
      <c r="C49">
        <v>44531.684050925927</v>
      </c>
      <c r="D49" t="s">
        <v>6</v>
      </c>
      <c r="E49" t="s">
        <v>499</v>
      </c>
      <c r="F49">
        <v>100</v>
      </c>
      <c r="G49">
        <v>1719</v>
      </c>
      <c r="H49" t="s">
        <v>19</v>
      </c>
      <c r="I49">
        <v>44531.684065069443</v>
      </c>
      <c r="J49" t="s">
        <v>500</v>
      </c>
      <c r="K49">
        <v>44.992599487304688</v>
      </c>
      <c r="L49">
        <v>-92.953697204589844</v>
      </c>
      <c r="M49" t="s">
        <v>101</v>
      </c>
      <c r="N49" t="s">
        <v>466</v>
      </c>
      <c r="O49">
        <v>20</v>
      </c>
      <c r="P49" t="s">
        <v>39</v>
      </c>
      <c r="Q49" t="s">
        <v>21</v>
      </c>
      <c r="R49" t="s">
        <v>26</v>
      </c>
      <c r="S49" t="s">
        <v>21</v>
      </c>
      <c r="T49" t="s">
        <v>506</v>
      </c>
      <c r="U49" t="s">
        <v>28</v>
      </c>
      <c r="V49" t="s">
        <v>21</v>
      </c>
      <c r="W49" t="s">
        <v>29</v>
      </c>
      <c r="X49" t="s">
        <v>507</v>
      </c>
      <c r="Y49" t="s">
        <v>30</v>
      </c>
      <c r="Z49" t="s">
        <v>21</v>
      </c>
      <c r="AA49" t="s">
        <v>21</v>
      </c>
      <c r="AB49" t="s">
        <v>21</v>
      </c>
      <c r="AC49" t="s">
        <v>502</v>
      </c>
      <c r="AD49">
        <v>0</v>
      </c>
      <c r="AE49">
        <v>0</v>
      </c>
      <c r="AF49">
        <v>1</v>
      </c>
      <c r="AG49">
        <v>0</v>
      </c>
      <c r="AH49">
        <v>0</v>
      </c>
      <c r="AI49">
        <v>0</v>
      </c>
      <c r="AJ49">
        <v>0</v>
      </c>
      <c r="AK49">
        <v>1</v>
      </c>
      <c r="AL49">
        <v>0</v>
      </c>
    </row>
    <row r="50" spans="1:39" ht="15" x14ac:dyDescent="0.25">
      <c r="A50">
        <v>48</v>
      </c>
      <c r="B50">
        <v>44531.695196759261</v>
      </c>
      <c r="C50">
        <v>44531.705069444448</v>
      </c>
      <c r="D50" t="s">
        <v>6</v>
      </c>
      <c r="E50" t="s">
        <v>508</v>
      </c>
      <c r="F50">
        <v>100</v>
      </c>
      <c r="G50">
        <v>852</v>
      </c>
      <c r="H50" t="s">
        <v>19</v>
      </c>
      <c r="I50">
        <v>44531.705076030092</v>
      </c>
      <c r="J50" t="s">
        <v>509</v>
      </c>
      <c r="K50">
        <v>30.2886962890625</v>
      </c>
      <c r="L50">
        <v>-97.739799499511719</v>
      </c>
      <c r="M50" t="s">
        <v>101</v>
      </c>
      <c r="N50" t="s">
        <v>377</v>
      </c>
      <c r="O50">
        <v>16</v>
      </c>
      <c r="P50" t="s">
        <v>221</v>
      </c>
      <c r="Q50" t="s">
        <v>21</v>
      </c>
      <c r="R50" t="s">
        <v>26</v>
      </c>
      <c r="S50" t="s">
        <v>21</v>
      </c>
      <c r="T50" t="s">
        <v>515</v>
      </c>
      <c r="U50" t="s">
        <v>28</v>
      </c>
      <c r="V50" t="s">
        <v>21</v>
      </c>
      <c r="W50" t="s">
        <v>29</v>
      </c>
      <c r="X50" t="s">
        <v>516</v>
      </c>
      <c r="Y50" t="s">
        <v>41</v>
      </c>
      <c r="Z50" t="s">
        <v>21</v>
      </c>
      <c r="AA50" t="s">
        <v>21</v>
      </c>
      <c r="AB50" t="s">
        <v>21</v>
      </c>
      <c r="AC50" t="s">
        <v>511</v>
      </c>
      <c r="AD50">
        <v>0</v>
      </c>
      <c r="AE50">
        <v>0</v>
      </c>
      <c r="AF50">
        <v>0</v>
      </c>
      <c r="AG50">
        <v>1</v>
      </c>
      <c r="AH50">
        <v>0</v>
      </c>
      <c r="AI50">
        <v>0</v>
      </c>
      <c r="AJ50">
        <v>1</v>
      </c>
      <c r="AK50">
        <v>0</v>
      </c>
      <c r="AL50">
        <v>0</v>
      </c>
    </row>
    <row r="51" spans="1:39" ht="15" x14ac:dyDescent="0.25">
      <c r="A51">
        <v>49</v>
      </c>
      <c r="B51">
        <v>44531.686898148146</v>
      </c>
      <c r="C51">
        <v>44531.716782407406</v>
      </c>
      <c r="D51" t="s">
        <v>6</v>
      </c>
      <c r="E51" t="s">
        <v>517</v>
      </c>
      <c r="F51">
        <v>100</v>
      </c>
      <c r="G51">
        <v>2582</v>
      </c>
      <c r="H51" t="s">
        <v>19</v>
      </c>
      <c r="I51">
        <v>44531.716795694447</v>
      </c>
      <c r="J51" t="s">
        <v>518</v>
      </c>
      <c r="K51">
        <v>35.656494140625</v>
      </c>
      <c r="L51">
        <v>-106.010498046875</v>
      </c>
      <c r="M51" t="s">
        <v>101</v>
      </c>
      <c r="N51" t="s">
        <v>525</v>
      </c>
      <c r="O51">
        <v>38</v>
      </c>
      <c r="P51" t="s">
        <v>526</v>
      </c>
      <c r="Q51" t="s">
        <v>527</v>
      </c>
      <c r="R51" t="s">
        <v>26</v>
      </c>
      <c r="S51" t="s">
        <v>21</v>
      </c>
      <c r="T51" t="s">
        <v>191</v>
      </c>
      <c r="U51" t="s">
        <v>28</v>
      </c>
      <c r="V51" t="s">
        <v>21</v>
      </c>
      <c r="W51" t="s">
        <v>52</v>
      </c>
      <c r="X51" t="s">
        <v>528</v>
      </c>
      <c r="Y51" t="s">
        <v>41</v>
      </c>
      <c r="Z51" t="s">
        <v>529</v>
      </c>
      <c r="AA51" t="s">
        <v>530</v>
      </c>
      <c r="AB51" t="s">
        <v>531</v>
      </c>
      <c r="AC51" t="s">
        <v>520</v>
      </c>
      <c r="AD51">
        <v>0</v>
      </c>
      <c r="AE51">
        <v>0</v>
      </c>
      <c r="AF51">
        <v>0</v>
      </c>
      <c r="AG51">
        <v>0</v>
      </c>
      <c r="AH51">
        <v>0</v>
      </c>
      <c r="AI51">
        <v>0</v>
      </c>
      <c r="AJ51">
        <v>0</v>
      </c>
      <c r="AK51">
        <v>0</v>
      </c>
      <c r="AL51">
        <v>0</v>
      </c>
    </row>
    <row r="52" spans="1:39" ht="15" x14ac:dyDescent="0.25">
      <c r="A52">
        <v>50</v>
      </c>
      <c r="B52">
        <v>44531.570844907408</v>
      </c>
      <c r="C52">
        <v>44531.741944444446</v>
      </c>
      <c r="D52" t="s">
        <v>6</v>
      </c>
      <c r="E52" t="s">
        <v>532</v>
      </c>
      <c r="F52">
        <v>100</v>
      </c>
      <c r="G52">
        <v>14782</v>
      </c>
      <c r="H52" t="s">
        <v>19</v>
      </c>
      <c r="I52">
        <v>44531.741951689815</v>
      </c>
      <c r="J52" t="s">
        <v>533</v>
      </c>
      <c r="K52">
        <v>29.647506713867188</v>
      </c>
      <c r="L52">
        <v>-82.403999328613281</v>
      </c>
      <c r="M52" t="s">
        <v>101</v>
      </c>
      <c r="N52" t="s">
        <v>341</v>
      </c>
      <c r="O52">
        <v>18</v>
      </c>
      <c r="P52" t="s">
        <v>221</v>
      </c>
      <c r="Q52" t="s">
        <v>21</v>
      </c>
      <c r="R52" t="s">
        <v>26</v>
      </c>
      <c r="S52" t="s">
        <v>21</v>
      </c>
      <c r="T52" t="s">
        <v>539</v>
      </c>
      <c r="U52" t="s">
        <v>28</v>
      </c>
      <c r="V52" t="s">
        <v>21</v>
      </c>
      <c r="W52" t="s">
        <v>52</v>
      </c>
      <c r="X52" t="s">
        <v>21</v>
      </c>
      <c r="Y52" t="s">
        <v>41</v>
      </c>
      <c r="Z52" t="s">
        <v>540</v>
      </c>
      <c r="AA52" t="s">
        <v>541</v>
      </c>
      <c r="AB52" t="s">
        <v>542</v>
      </c>
      <c r="AC52" t="s">
        <v>535</v>
      </c>
      <c r="AD52">
        <v>0</v>
      </c>
      <c r="AE52">
        <v>0</v>
      </c>
      <c r="AF52">
        <v>0</v>
      </c>
      <c r="AG52">
        <v>0</v>
      </c>
      <c r="AH52">
        <v>0</v>
      </c>
      <c r="AI52">
        <v>0</v>
      </c>
      <c r="AJ52">
        <v>1</v>
      </c>
      <c r="AK52">
        <v>0</v>
      </c>
      <c r="AL52">
        <v>0</v>
      </c>
    </row>
    <row r="53" spans="1:39" ht="15" x14ac:dyDescent="0.25">
      <c r="A53">
        <v>51</v>
      </c>
      <c r="B53">
        <v>44531.749907407408</v>
      </c>
      <c r="C53">
        <v>44531.753344907411</v>
      </c>
      <c r="D53" t="s">
        <v>6</v>
      </c>
      <c r="E53" t="s">
        <v>543</v>
      </c>
      <c r="F53">
        <v>100</v>
      </c>
      <c r="G53">
        <v>296</v>
      </c>
      <c r="H53" t="s">
        <v>19</v>
      </c>
      <c r="I53">
        <v>44531.753352025466</v>
      </c>
      <c r="J53" t="s">
        <v>544</v>
      </c>
      <c r="K53">
        <v>38.59039306640625</v>
      </c>
      <c r="L53">
        <v>-90.346702575683594</v>
      </c>
      <c r="M53" t="s">
        <v>24</v>
      </c>
      <c r="N53" t="s">
        <v>484</v>
      </c>
      <c r="O53">
        <v>16</v>
      </c>
      <c r="P53" t="s">
        <v>221</v>
      </c>
      <c r="Q53" t="s">
        <v>21</v>
      </c>
      <c r="R53" t="s">
        <v>26</v>
      </c>
      <c r="S53" t="s">
        <v>21</v>
      </c>
      <c r="T53" t="s">
        <v>27</v>
      </c>
      <c r="U53" t="s">
        <v>28</v>
      </c>
      <c r="V53" t="s">
        <v>21</v>
      </c>
      <c r="W53" t="s">
        <v>52</v>
      </c>
      <c r="X53" t="s">
        <v>21</v>
      </c>
      <c r="Y53" t="s">
        <v>30</v>
      </c>
      <c r="Z53" t="s">
        <v>21</v>
      </c>
      <c r="AA53" t="s">
        <v>21</v>
      </c>
      <c r="AB53" t="s">
        <v>21</v>
      </c>
      <c r="AC53" t="s">
        <v>21</v>
      </c>
      <c r="AD53">
        <v>0</v>
      </c>
      <c r="AE53">
        <v>0</v>
      </c>
      <c r="AF53">
        <v>0</v>
      </c>
      <c r="AG53">
        <v>0</v>
      </c>
      <c r="AH53">
        <v>0</v>
      </c>
      <c r="AI53">
        <v>0</v>
      </c>
      <c r="AJ53">
        <v>0</v>
      </c>
      <c r="AK53">
        <v>0</v>
      </c>
      <c r="AL53">
        <v>0</v>
      </c>
      <c r="AM53">
        <v>1</v>
      </c>
    </row>
    <row r="54" spans="1:39" ht="15" x14ac:dyDescent="0.25">
      <c r="A54">
        <v>52</v>
      </c>
      <c r="B54">
        <v>44531.719537037039</v>
      </c>
      <c r="C54">
        <v>44531.758715277778</v>
      </c>
      <c r="D54" t="s">
        <v>6</v>
      </c>
      <c r="E54" t="s">
        <v>546</v>
      </c>
      <c r="F54">
        <v>100</v>
      </c>
      <c r="G54">
        <v>3384</v>
      </c>
      <c r="H54" t="s">
        <v>19</v>
      </c>
      <c r="I54">
        <v>44531.758720381942</v>
      </c>
      <c r="J54" t="s">
        <v>547</v>
      </c>
      <c r="K54">
        <v>40.432403564453125</v>
      </c>
      <c r="L54">
        <v>-79.924697875976563</v>
      </c>
      <c r="M54" t="s">
        <v>24</v>
      </c>
      <c r="N54" t="s">
        <v>366</v>
      </c>
      <c r="O54">
        <v>39</v>
      </c>
      <c r="P54" t="s">
        <v>552</v>
      </c>
      <c r="Q54" t="s">
        <v>553</v>
      </c>
      <c r="R54" t="s">
        <v>26</v>
      </c>
      <c r="S54" t="s">
        <v>21</v>
      </c>
      <c r="T54" t="s">
        <v>554</v>
      </c>
      <c r="U54" t="s">
        <v>28</v>
      </c>
      <c r="V54" t="s">
        <v>21</v>
      </c>
      <c r="W54" t="s">
        <v>52</v>
      </c>
      <c r="X54" t="s">
        <v>555</v>
      </c>
      <c r="Y54" t="s">
        <v>30</v>
      </c>
      <c r="Z54" t="s">
        <v>21</v>
      </c>
      <c r="AA54" t="s">
        <v>21</v>
      </c>
      <c r="AB54" t="s">
        <v>21</v>
      </c>
      <c r="AC54" t="s">
        <v>549</v>
      </c>
      <c r="AD54">
        <v>0</v>
      </c>
      <c r="AE54">
        <v>0</v>
      </c>
      <c r="AF54">
        <v>1</v>
      </c>
      <c r="AG54">
        <v>1</v>
      </c>
      <c r="AH54">
        <v>1</v>
      </c>
      <c r="AI54">
        <v>1</v>
      </c>
      <c r="AJ54">
        <v>1</v>
      </c>
      <c r="AK54">
        <v>0</v>
      </c>
      <c r="AL54">
        <v>0</v>
      </c>
    </row>
    <row r="55" spans="1:39" ht="15" x14ac:dyDescent="0.25">
      <c r="A55">
        <v>53</v>
      </c>
      <c r="B55">
        <v>44531.840532407405</v>
      </c>
      <c r="C55">
        <v>44531.848981481482</v>
      </c>
      <c r="D55" t="s">
        <v>6</v>
      </c>
      <c r="E55" t="s">
        <v>556</v>
      </c>
      <c r="F55">
        <v>100</v>
      </c>
      <c r="G55">
        <v>730</v>
      </c>
      <c r="H55" t="s">
        <v>19</v>
      </c>
      <c r="I55">
        <v>44531.84899402778</v>
      </c>
      <c r="J55" t="s">
        <v>557</v>
      </c>
      <c r="K55">
        <v>33.645401000976563</v>
      </c>
      <c r="L55">
        <v>-117.84190368652344</v>
      </c>
      <c r="M55" t="s">
        <v>408</v>
      </c>
      <c r="N55" t="s">
        <v>494</v>
      </c>
      <c r="O55">
        <v>19</v>
      </c>
      <c r="P55" t="s">
        <v>25</v>
      </c>
      <c r="Q55" t="s">
        <v>21</v>
      </c>
      <c r="R55" t="s">
        <v>50</v>
      </c>
      <c r="S55" t="s">
        <v>21</v>
      </c>
      <c r="T55" t="s">
        <v>79</v>
      </c>
      <c r="U55" t="s">
        <v>28</v>
      </c>
      <c r="V55" t="s">
        <v>21</v>
      </c>
      <c r="W55" t="s">
        <v>52</v>
      </c>
      <c r="X55" t="s">
        <v>21</v>
      </c>
      <c r="Y55" t="s">
        <v>41</v>
      </c>
      <c r="Z55" t="s">
        <v>21</v>
      </c>
      <c r="AA55" t="s">
        <v>562</v>
      </c>
      <c r="AB55" t="s">
        <v>21</v>
      </c>
      <c r="AC55" t="s">
        <v>559</v>
      </c>
      <c r="AD55">
        <v>0</v>
      </c>
      <c r="AE55">
        <v>1</v>
      </c>
      <c r="AF55">
        <v>0</v>
      </c>
      <c r="AG55">
        <v>1</v>
      </c>
      <c r="AH55">
        <v>0</v>
      </c>
      <c r="AI55">
        <v>0</v>
      </c>
      <c r="AJ55">
        <v>0</v>
      </c>
      <c r="AK55">
        <v>0</v>
      </c>
      <c r="AL55">
        <v>0</v>
      </c>
    </row>
    <row r="56" spans="1:39" ht="15" x14ac:dyDescent="0.25">
      <c r="A56">
        <v>54</v>
      </c>
      <c r="B56">
        <v>44531.840405092589</v>
      </c>
      <c r="C56">
        <v>44531.849849537037</v>
      </c>
      <c r="D56" t="s">
        <v>6</v>
      </c>
      <c r="E56" t="s">
        <v>563</v>
      </c>
      <c r="F56">
        <v>100</v>
      </c>
      <c r="G56">
        <v>816</v>
      </c>
      <c r="H56" t="s">
        <v>19</v>
      </c>
      <c r="I56">
        <v>44531.849862337964</v>
      </c>
      <c r="J56" t="s">
        <v>564</v>
      </c>
      <c r="K56">
        <v>30.04510498046875</v>
      </c>
      <c r="L56">
        <v>-99.141700744628906</v>
      </c>
      <c r="M56" t="s">
        <v>570</v>
      </c>
      <c r="N56" t="s">
        <v>377</v>
      </c>
      <c r="O56">
        <v>7</v>
      </c>
      <c r="P56" t="s">
        <v>389</v>
      </c>
      <c r="Q56" t="s">
        <v>21</v>
      </c>
      <c r="R56" t="s">
        <v>26</v>
      </c>
      <c r="S56" t="s">
        <v>21</v>
      </c>
      <c r="T56" t="s">
        <v>27</v>
      </c>
      <c r="U56" t="s">
        <v>28</v>
      </c>
      <c r="V56" t="s">
        <v>21</v>
      </c>
      <c r="W56" t="s">
        <v>29</v>
      </c>
      <c r="X56" t="s">
        <v>21</v>
      </c>
      <c r="Y56" t="s">
        <v>53</v>
      </c>
      <c r="Z56" t="s">
        <v>571</v>
      </c>
      <c r="AA56" t="s">
        <v>572</v>
      </c>
      <c r="AB56" t="s">
        <v>573</v>
      </c>
      <c r="AC56" t="s">
        <v>566</v>
      </c>
      <c r="AD56">
        <v>0</v>
      </c>
      <c r="AE56">
        <v>0</v>
      </c>
      <c r="AF56">
        <v>1</v>
      </c>
      <c r="AG56">
        <v>1</v>
      </c>
      <c r="AH56">
        <v>1</v>
      </c>
      <c r="AI56">
        <v>0</v>
      </c>
      <c r="AJ56">
        <v>0</v>
      </c>
      <c r="AK56">
        <v>0</v>
      </c>
      <c r="AL56">
        <v>0</v>
      </c>
    </row>
    <row r="57" spans="1:39" ht="15" x14ac:dyDescent="0.25">
      <c r="A57">
        <v>55</v>
      </c>
      <c r="B57">
        <v>44531.835138888891</v>
      </c>
      <c r="C57">
        <v>44531.853402777779</v>
      </c>
      <c r="D57" t="s">
        <v>6</v>
      </c>
      <c r="E57" t="s">
        <v>574</v>
      </c>
      <c r="F57">
        <v>100</v>
      </c>
      <c r="G57">
        <v>1577</v>
      </c>
      <c r="H57" t="s">
        <v>19</v>
      </c>
      <c r="I57">
        <v>44531.853408923613</v>
      </c>
      <c r="J57" t="s">
        <v>575</v>
      </c>
      <c r="K57">
        <v>33.765701293945313</v>
      </c>
      <c r="L57">
        <v>-84.295097351074219</v>
      </c>
      <c r="M57" t="s">
        <v>437</v>
      </c>
      <c r="N57" t="s">
        <v>388</v>
      </c>
      <c r="O57">
        <v>3</v>
      </c>
      <c r="P57" t="s">
        <v>25</v>
      </c>
      <c r="Q57" t="s">
        <v>21</v>
      </c>
      <c r="R57" t="s">
        <v>50</v>
      </c>
      <c r="S57" t="s">
        <v>21</v>
      </c>
      <c r="T57" t="s">
        <v>191</v>
      </c>
      <c r="U57" t="s">
        <v>28</v>
      </c>
      <c r="V57" t="s">
        <v>21</v>
      </c>
      <c r="W57" t="s">
        <v>52</v>
      </c>
      <c r="X57" t="s">
        <v>21</v>
      </c>
      <c r="Y57" t="s">
        <v>53</v>
      </c>
      <c r="Z57" t="s">
        <v>580</v>
      </c>
      <c r="AA57" t="s">
        <v>581</v>
      </c>
      <c r="AB57" t="s">
        <v>582</v>
      </c>
      <c r="AC57" t="s">
        <v>577</v>
      </c>
      <c r="AD57">
        <v>0</v>
      </c>
      <c r="AE57">
        <v>0</v>
      </c>
      <c r="AF57">
        <v>0</v>
      </c>
      <c r="AG57">
        <v>0</v>
      </c>
      <c r="AH57">
        <v>1</v>
      </c>
      <c r="AI57">
        <v>0</v>
      </c>
      <c r="AJ57">
        <v>1</v>
      </c>
      <c r="AK57">
        <v>0</v>
      </c>
      <c r="AL57">
        <v>0</v>
      </c>
    </row>
    <row r="58" spans="1:39" ht="15" x14ac:dyDescent="0.25">
      <c r="A58">
        <v>56</v>
      </c>
      <c r="B58">
        <v>44532.060844907406</v>
      </c>
      <c r="C58">
        <v>44532.072395833333</v>
      </c>
      <c r="D58" t="s">
        <v>6</v>
      </c>
      <c r="E58" t="s">
        <v>583</v>
      </c>
      <c r="F58">
        <v>100</v>
      </c>
      <c r="G58">
        <v>997</v>
      </c>
      <c r="H58" t="s">
        <v>19</v>
      </c>
      <c r="I58">
        <v>44532.07239947917</v>
      </c>
      <c r="J58" t="s">
        <v>584</v>
      </c>
      <c r="K58">
        <v>48.15350341796875</v>
      </c>
      <c r="L58">
        <v>16.385498046875</v>
      </c>
      <c r="M58" t="s">
        <v>591</v>
      </c>
      <c r="N58" t="s">
        <v>933</v>
      </c>
      <c r="O58">
        <v>31</v>
      </c>
      <c r="P58" t="s">
        <v>221</v>
      </c>
      <c r="Q58" t="s">
        <v>21</v>
      </c>
      <c r="R58" t="s">
        <v>26</v>
      </c>
      <c r="S58" t="s">
        <v>21</v>
      </c>
      <c r="T58" t="s">
        <v>222</v>
      </c>
      <c r="U58" t="s">
        <v>28</v>
      </c>
      <c r="V58" t="s">
        <v>21</v>
      </c>
      <c r="W58" t="s">
        <v>29</v>
      </c>
      <c r="X58" t="s">
        <v>592</v>
      </c>
      <c r="Y58" t="s">
        <v>30</v>
      </c>
      <c r="Z58" t="s">
        <v>21</v>
      </c>
      <c r="AA58" t="s">
        <v>21</v>
      </c>
      <c r="AB58" t="s">
        <v>21</v>
      </c>
      <c r="AC58" t="s">
        <v>586</v>
      </c>
      <c r="AD58">
        <v>0</v>
      </c>
      <c r="AE58">
        <v>0</v>
      </c>
      <c r="AF58">
        <v>0</v>
      </c>
      <c r="AG58">
        <v>1</v>
      </c>
      <c r="AH58">
        <v>0</v>
      </c>
      <c r="AI58">
        <v>0</v>
      </c>
      <c r="AJ58">
        <v>0</v>
      </c>
      <c r="AK58">
        <v>0</v>
      </c>
      <c r="AL58">
        <v>0</v>
      </c>
    </row>
    <row r="59" spans="1:39" ht="15" x14ac:dyDescent="0.25">
      <c r="A59">
        <v>57</v>
      </c>
      <c r="B59">
        <v>44531.671701388892</v>
      </c>
      <c r="C59">
        <v>44532.28665509259</v>
      </c>
      <c r="D59" t="s">
        <v>6</v>
      </c>
      <c r="E59" t="s">
        <v>593</v>
      </c>
      <c r="F59">
        <v>100</v>
      </c>
      <c r="G59">
        <v>53131</v>
      </c>
      <c r="H59" t="s">
        <v>19</v>
      </c>
      <c r="I59">
        <v>44532.286663888888</v>
      </c>
      <c r="J59" t="s">
        <v>594</v>
      </c>
      <c r="K59">
        <v>37.4385986328125</v>
      </c>
      <c r="L59">
        <v>-79.208000183105469</v>
      </c>
      <c r="M59" t="s">
        <v>437</v>
      </c>
      <c r="N59" t="s">
        <v>1211</v>
      </c>
      <c r="O59">
        <v>8</v>
      </c>
      <c r="P59" t="s">
        <v>389</v>
      </c>
      <c r="Q59" t="s">
        <v>21</v>
      </c>
      <c r="R59" t="s">
        <v>676</v>
      </c>
      <c r="S59" t="s">
        <v>601</v>
      </c>
      <c r="T59" t="s">
        <v>602</v>
      </c>
      <c r="U59" t="s">
        <v>28</v>
      </c>
      <c r="V59" t="s">
        <v>21</v>
      </c>
      <c r="W59" t="s">
        <v>29</v>
      </c>
      <c r="X59" t="s">
        <v>603</v>
      </c>
      <c r="Y59" t="s">
        <v>30</v>
      </c>
      <c r="Z59" t="s">
        <v>21</v>
      </c>
      <c r="AA59" t="s">
        <v>21</v>
      </c>
      <c r="AB59" t="s">
        <v>21</v>
      </c>
      <c r="AC59" t="s">
        <v>596</v>
      </c>
      <c r="AD59">
        <v>0</v>
      </c>
      <c r="AE59">
        <v>0</v>
      </c>
      <c r="AF59">
        <v>0</v>
      </c>
      <c r="AG59">
        <v>1</v>
      </c>
      <c r="AH59">
        <v>0</v>
      </c>
      <c r="AI59">
        <v>0</v>
      </c>
      <c r="AJ59">
        <v>0</v>
      </c>
      <c r="AK59">
        <v>0</v>
      </c>
      <c r="AL59">
        <v>0</v>
      </c>
    </row>
    <row r="60" spans="1:39" ht="15" x14ac:dyDescent="0.25">
      <c r="A60">
        <v>58</v>
      </c>
      <c r="B60">
        <v>44532.295995370368</v>
      </c>
      <c r="C60">
        <v>44532.312476851854</v>
      </c>
      <c r="D60" t="s">
        <v>6</v>
      </c>
      <c r="E60" t="s">
        <v>604</v>
      </c>
      <c r="F60">
        <v>100</v>
      </c>
      <c r="G60">
        <v>1424</v>
      </c>
      <c r="H60" t="s">
        <v>19</v>
      </c>
      <c r="I60">
        <v>44532.312486689814</v>
      </c>
      <c r="J60" t="s">
        <v>605</v>
      </c>
      <c r="K60">
        <v>40.537704467773438</v>
      </c>
      <c r="L60">
        <v>-105.05460357666016</v>
      </c>
      <c r="M60" t="s">
        <v>24</v>
      </c>
      <c r="N60" t="s">
        <v>610</v>
      </c>
      <c r="O60">
        <v>11</v>
      </c>
      <c r="P60" t="s">
        <v>221</v>
      </c>
      <c r="Q60" t="s">
        <v>21</v>
      </c>
      <c r="R60" t="s">
        <v>50</v>
      </c>
      <c r="S60" t="s">
        <v>21</v>
      </c>
      <c r="T60" t="s">
        <v>51</v>
      </c>
      <c r="U60" t="s">
        <v>28</v>
      </c>
      <c r="V60" t="s">
        <v>21</v>
      </c>
      <c r="W60" t="s">
        <v>52</v>
      </c>
      <c r="X60" t="s">
        <v>21</v>
      </c>
      <c r="Y60" t="s">
        <v>41</v>
      </c>
      <c r="Z60" t="s">
        <v>611</v>
      </c>
      <c r="AA60" t="s">
        <v>612</v>
      </c>
      <c r="AB60" t="s">
        <v>21</v>
      </c>
      <c r="AC60" t="s">
        <v>607</v>
      </c>
      <c r="AD60">
        <v>1</v>
      </c>
      <c r="AE60">
        <v>0</v>
      </c>
      <c r="AF60">
        <v>0</v>
      </c>
      <c r="AG60">
        <v>1</v>
      </c>
      <c r="AH60">
        <v>0</v>
      </c>
      <c r="AI60">
        <v>0</v>
      </c>
      <c r="AJ60">
        <v>0</v>
      </c>
      <c r="AK60">
        <v>0</v>
      </c>
      <c r="AL60">
        <v>0</v>
      </c>
    </row>
    <row r="61" spans="1:39" ht="15" x14ac:dyDescent="0.25">
      <c r="A61">
        <v>59</v>
      </c>
      <c r="B61">
        <v>44532.29414351852</v>
      </c>
      <c r="C61">
        <v>44532.321782407409</v>
      </c>
      <c r="D61" t="s">
        <v>6</v>
      </c>
      <c r="E61" t="s">
        <v>613</v>
      </c>
      <c r="F61">
        <v>100</v>
      </c>
      <c r="G61">
        <v>2388</v>
      </c>
      <c r="H61" t="s">
        <v>19</v>
      </c>
      <c r="I61">
        <v>44532.32179671296</v>
      </c>
      <c r="J61" t="s">
        <v>614</v>
      </c>
      <c r="K61">
        <v>43.463394165039063</v>
      </c>
      <c r="L61">
        <v>-84.027999877929688</v>
      </c>
      <c r="M61" t="s">
        <v>182</v>
      </c>
      <c r="N61" t="s">
        <v>484</v>
      </c>
      <c r="O61">
        <v>5</v>
      </c>
      <c r="P61" t="s">
        <v>39</v>
      </c>
      <c r="Q61" t="s">
        <v>21</v>
      </c>
      <c r="R61" t="s">
        <v>26</v>
      </c>
      <c r="S61" t="s">
        <v>21</v>
      </c>
      <c r="T61" t="s">
        <v>51</v>
      </c>
      <c r="U61" t="s">
        <v>28</v>
      </c>
      <c r="V61" t="s">
        <v>21</v>
      </c>
      <c r="W61" t="s">
        <v>52</v>
      </c>
      <c r="X61" t="s">
        <v>620</v>
      </c>
      <c r="Y61" t="s">
        <v>41</v>
      </c>
      <c r="Z61" t="s">
        <v>621</v>
      </c>
      <c r="AA61" t="s">
        <v>622</v>
      </c>
      <c r="AB61" t="s">
        <v>623</v>
      </c>
      <c r="AC61" t="s">
        <v>616</v>
      </c>
      <c r="AD61">
        <v>0</v>
      </c>
      <c r="AE61">
        <v>0</v>
      </c>
      <c r="AF61">
        <v>0</v>
      </c>
      <c r="AG61">
        <v>1</v>
      </c>
      <c r="AH61">
        <v>0</v>
      </c>
      <c r="AI61">
        <v>0</v>
      </c>
      <c r="AJ61">
        <v>0</v>
      </c>
      <c r="AK61">
        <v>0</v>
      </c>
      <c r="AL61">
        <v>0</v>
      </c>
    </row>
    <row r="62" spans="1:39" ht="15" x14ac:dyDescent="0.25">
      <c r="A62">
        <v>60</v>
      </c>
      <c r="B62">
        <v>44532.321076388886</v>
      </c>
      <c r="C62">
        <v>44532.329305555555</v>
      </c>
      <c r="D62" t="s">
        <v>6</v>
      </c>
      <c r="E62" t="s">
        <v>624</v>
      </c>
      <c r="F62">
        <v>100</v>
      </c>
      <c r="G62">
        <v>711</v>
      </c>
      <c r="H62" t="s">
        <v>19</v>
      </c>
      <c r="I62">
        <v>44532.329316932868</v>
      </c>
      <c r="J62" t="s">
        <v>625</v>
      </c>
      <c r="K62">
        <v>42.417800903320313</v>
      </c>
      <c r="L62">
        <v>-71.1134033203125</v>
      </c>
      <c r="M62" t="s">
        <v>437</v>
      </c>
      <c r="N62" t="s">
        <v>651</v>
      </c>
      <c r="O62">
        <v>3</v>
      </c>
      <c r="P62" t="s">
        <v>39</v>
      </c>
      <c r="Q62" t="s">
        <v>21</v>
      </c>
      <c r="R62" t="s">
        <v>50</v>
      </c>
      <c r="S62" t="s">
        <v>21</v>
      </c>
      <c r="T62" t="s">
        <v>310</v>
      </c>
      <c r="U62" t="s">
        <v>28</v>
      </c>
      <c r="V62" t="s">
        <v>21</v>
      </c>
      <c r="W62" t="s">
        <v>52</v>
      </c>
      <c r="X62" t="s">
        <v>630</v>
      </c>
      <c r="Y62" t="s">
        <v>53</v>
      </c>
      <c r="Z62" t="s">
        <v>631</v>
      </c>
      <c r="AA62" t="s">
        <v>632</v>
      </c>
      <c r="AB62" t="s">
        <v>21</v>
      </c>
      <c r="AC62" t="s">
        <v>627</v>
      </c>
      <c r="AD62">
        <v>1</v>
      </c>
      <c r="AE62">
        <v>0</v>
      </c>
      <c r="AF62">
        <v>0</v>
      </c>
      <c r="AG62">
        <v>0</v>
      </c>
      <c r="AH62">
        <v>0</v>
      </c>
      <c r="AI62">
        <v>0</v>
      </c>
      <c r="AJ62">
        <v>0</v>
      </c>
      <c r="AK62">
        <v>1</v>
      </c>
      <c r="AL62">
        <v>1</v>
      </c>
    </row>
    <row r="63" spans="1:39" ht="15" x14ac:dyDescent="0.25">
      <c r="A63">
        <v>61</v>
      </c>
      <c r="B63">
        <v>44532.361226851855</v>
      </c>
      <c r="C63">
        <v>44532.371446759258</v>
      </c>
      <c r="D63" t="s">
        <v>6</v>
      </c>
      <c r="E63" t="s">
        <v>633</v>
      </c>
      <c r="F63">
        <v>100</v>
      </c>
      <c r="G63">
        <v>882</v>
      </c>
      <c r="H63" t="s">
        <v>19</v>
      </c>
      <c r="I63">
        <v>44532.371452407409</v>
      </c>
      <c r="J63" t="s">
        <v>634</v>
      </c>
      <c r="K63">
        <v>40.851394653320313</v>
      </c>
      <c r="L63">
        <v>-96.713897705078125</v>
      </c>
      <c r="M63" t="s">
        <v>638</v>
      </c>
      <c r="N63" t="s">
        <v>639</v>
      </c>
      <c r="O63">
        <v>4</v>
      </c>
      <c r="P63" t="s">
        <v>103</v>
      </c>
      <c r="Q63" t="s">
        <v>21</v>
      </c>
      <c r="R63" t="s">
        <v>50</v>
      </c>
      <c r="S63" t="s">
        <v>21</v>
      </c>
      <c r="T63" t="s">
        <v>310</v>
      </c>
      <c r="U63" t="s">
        <v>640</v>
      </c>
      <c r="V63" t="s">
        <v>21</v>
      </c>
      <c r="W63" t="s">
        <v>29</v>
      </c>
      <c r="X63" t="s">
        <v>21</v>
      </c>
      <c r="Y63" t="s">
        <v>30</v>
      </c>
      <c r="Z63" t="s">
        <v>21</v>
      </c>
      <c r="AA63" t="s">
        <v>21</v>
      </c>
      <c r="AB63" t="s">
        <v>21</v>
      </c>
      <c r="AC63" t="s">
        <v>636</v>
      </c>
      <c r="AD63">
        <v>1</v>
      </c>
      <c r="AE63">
        <v>0</v>
      </c>
      <c r="AF63">
        <v>0</v>
      </c>
      <c r="AG63">
        <v>0</v>
      </c>
      <c r="AH63">
        <v>0</v>
      </c>
      <c r="AI63">
        <v>0</v>
      </c>
      <c r="AJ63">
        <v>0</v>
      </c>
      <c r="AK63">
        <v>0</v>
      </c>
      <c r="AL63">
        <v>0</v>
      </c>
    </row>
    <row r="64" spans="1:39" ht="15" x14ac:dyDescent="0.25">
      <c r="A64">
        <v>62</v>
      </c>
      <c r="B64">
        <v>44532.375243055554</v>
      </c>
      <c r="C64">
        <v>44532.380486111113</v>
      </c>
      <c r="D64" t="s">
        <v>6</v>
      </c>
      <c r="E64" t="s">
        <v>641</v>
      </c>
      <c r="F64">
        <v>100</v>
      </c>
      <c r="G64">
        <v>453</v>
      </c>
      <c r="H64" t="s">
        <v>19</v>
      </c>
      <c r="I64">
        <v>44532.380498460647</v>
      </c>
      <c r="J64" t="s">
        <v>642</v>
      </c>
      <c r="K64">
        <v>42.72869873046875</v>
      </c>
      <c r="L64">
        <v>-71.183403015136719</v>
      </c>
      <c r="M64" t="s">
        <v>24</v>
      </c>
      <c r="N64" t="s">
        <v>651</v>
      </c>
      <c r="O64">
        <v>6</v>
      </c>
      <c r="P64" t="s">
        <v>221</v>
      </c>
      <c r="Q64" t="s">
        <v>21</v>
      </c>
      <c r="R64" t="s">
        <v>26</v>
      </c>
      <c r="S64" t="s">
        <v>21</v>
      </c>
      <c r="T64" t="s">
        <v>21</v>
      </c>
      <c r="U64" t="s">
        <v>28</v>
      </c>
      <c r="V64" t="s">
        <v>21</v>
      </c>
      <c r="W64" t="s">
        <v>29</v>
      </c>
      <c r="X64" t="s">
        <v>21</v>
      </c>
      <c r="Y64" t="s">
        <v>30</v>
      </c>
      <c r="Z64" t="s">
        <v>21</v>
      </c>
      <c r="AA64" t="s">
        <v>21</v>
      </c>
      <c r="AB64" t="s">
        <v>21</v>
      </c>
      <c r="AC64" t="s">
        <v>644</v>
      </c>
      <c r="AD64">
        <v>0</v>
      </c>
      <c r="AE64">
        <v>0</v>
      </c>
      <c r="AF64">
        <v>1</v>
      </c>
      <c r="AG64">
        <v>0</v>
      </c>
      <c r="AH64">
        <v>1</v>
      </c>
      <c r="AI64">
        <v>0</v>
      </c>
      <c r="AJ64">
        <v>0</v>
      </c>
      <c r="AK64">
        <v>0</v>
      </c>
      <c r="AL64">
        <v>0</v>
      </c>
    </row>
    <row r="65" spans="1:39" ht="15" x14ac:dyDescent="0.25">
      <c r="A65">
        <v>63</v>
      </c>
      <c r="B65">
        <v>44532.372650462959</v>
      </c>
      <c r="C65">
        <v>44532.381793981483</v>
      </c>
      <c r="D65" t="s">
        <v>6</v>
      </c>
      <c r="E65" t="s">
        <v>645</v>
      </c>
      <c r="F65">
        <v>100</v>
      </c>
      <c r="G65">
        <v>790</v>
      </c>
      <c r="H65" t="s">
        <v>19</v>
      </c>
      <c r="I65">
        <v>44532.381805636571</v>
      </c>
      <c r="J65" t="s">
        <v>646</v>
      </c>
      <c r="K65">
        <v>42.3291015625</v>
      </c>
      <c r="L65">
        <v>-71.181503295898438</v>
      </c>
      <c r="M65" t="s">
        <v>591</v>
      </c>
      <c r="N65" t="s">
        <v>651</v>
      </c>
      <c r="O65">
        <v>7</v>
      </c>
      <c r="P65" t="s">
        <v>176</v>
      </c>
      <c r="Q65" t="s">
        <v>21</v>
      </c>
      <c r="R65" t="s">
        <v>26</v>
      </c>
      <c r="S65" t="s">
        <v>21</v>
      </c>
      <c r="T65" t="s">
        <v>51</v>
      </c>
      <c r="U65" t="s">
        <v>28</v>
      </c>
      <c r="V65" t="s">
        <v>21</v>
      </c>
      <c r="W65" t="s">
        <v>52</v>
      </c>
      <c r="X65" t="s">
        <v>652</v>
      </c>
      <c r="Y65" t="s">
        <v>41</v>
      </c>
      <c r="Z65" t="s">
        <v>653</v>
      </c>
      <c r="AA65" t="s">
        <v>654</v>
      </c>
      <c r="AB65" t="s">
        <v>21</v>
      </c>
      <c r="AC65" t="s">
        <v>648</v>
      </c>
      <c r="AD65">
        <v>1</v>
      </c>
      <c r="AE65">
        <v>0</v>
      </c>
      <c r="AF65">
        <v>0</v>
      </c>
      <c r="AG65">
        <v>1</v>
      </c>
      <c r="AH65">
        <v>1</v>
      </c>
      <c r="AI65">
        <v>0</v>
      </c>
      <c r="AJ65">
        <v>0</v>
      </c>
      <c r="AK65">
        <v>0</v>
      </c>
      <c r="AL65">
        <v>1</v>
      </c>
    </row>
    <row r="66" spans="1:39" ht="15" x14ac:dyDescent="0.25">
      <c r="A66">
        <v>64</v>
      </c>
      <c r="B66">
        <v>44532.37976851852</v>
      </c>
      <c r="C66">
        <v>44532.395046296297</v>
      </c>
      <c r="D66" t="s">
        <v>6</v>
      </c>
      <c r="E66" t="s">
        <v>655</v>
      </c>
      <c r="F66">
        <v>100</v>
      </c>
      <c r="G66">
        <v>1319</v>
      </c>
      <c r="H66" t="s">
        <v>19</v>
      </c>
      <c r="I66">
        <v>44532.395051793981</v>
      </c>
      <c r="J66" t="s">
        <v>656</v>
      </c>
      <c r="K66">
        <v>38.680999755859375</v>
      </c>
      <c r="L66">
        <v>-121.73820495605469</v>
      </c>
      <c r="M66" t="s">
        <v>24</v>
      </c>
      <c r="N66" t="s">
        <v>494</v>
      </c>
      <c r="O66">
        <v>50</v>
      </c>
      <c r="P66" t="s">
        <v>221</v>
      </c>
      <c r="Q66" t="s">
        <v>21</v>
      </c>
      <c r="R66" t="s">
        <v>26</v>
      </c>
      <c r="S66" t="s">
        <v>21</v>
      </c>
      <c r="T66" t="s">
        <v>661</v>
      </c>
      <c r="U66" t="s">
        <v>28</v>
      </c>
      <c r="V66" t="s">
        <v>21</v>
      </c>
      <c r="W66" t="s">
        <v>29</v>
      </c>
      <c r="X66" t="s">
        <v>662</v>
      </c>
      <c r="Y66" t="s">
        <v>30</v>
      </c>
      <c r="Z66" t="s">
        <v>21</v>
      </c>
      <c r="AA66" t="s">
        <v>21</v>
      </c>
      <c r="AB66" t="s">
        <v>21</v>
      </c>
      <c r="AC66" t="s">
        <v>658</v>
      </c>
      <c r="AD66">
        <v>0</v>
      </c>
      <c r="AE66">
        <v>0</v>
      </c>
      <c r="AF66">
        <v>1</v>
      </c>
      <c r="AG66">
        <v>0</v>
      </c>
      <c r="AH66">
        <v>0</v>
      </c>
      <c r="AI66">
        <v>0</v>
      </c>
      <c r="AJ66">
        <v>0</v>
      </c>
      <c r="AK66">
        <v>0</v>
      </c>
      <c r="AL66">
        <v>0</v>
      </c>
    </row>
    <row r="67" spans="1:39" ht="15" x14ac:dyDescent="0.25">
      <c r="A67">
        <v>65</v>
      </c>
      <c r="B67">
        <v>44532.287372685183</v>
      </c>
      <c r="C67">
        <v>44532.405393518522</v>
      </c>
      <c r="D67" t="s">
        <v>6</v>
      </c>
      <c r="E67" t="s">
        <v>663</v>
      </c>
      <c r="F67">
        <v>100</v>
      </c>
      <c r="G67">
        <v>10197</v>
      </c>
      <c r="H67" t="s">
        <v>19</v>
      </c>
      <c r="I67">
        <v>44532.405403761572</v>
      </c>
      <c r="J67" t="s">
        <v>664</v>
      </c>
      <c r="K67">
        <v>44.691299438476563</v>
      </c>
      <c r="L67">
        <v>-73.464797973632813</v>
      </c>
      <c r="M67" t="s">
        <v>465</v>
      </c>
      <c r="N67" t="s">
        <v>719</v>
      </c>
      <c r="O67">
        <v>27</v>
      </c>
      <c r="P67" t="s">
        <v>221</v>
      </c>
      <c r="Q67" t="s">
        <v>21</v>
      </c>
      <c r="R67" t="s">
        <v>26</v>
      </c>
      <c r="S67" t="s">
        <v>21</v>
      </c>
      <c r="T67" t="s">
        <v>668</v>
      </c>
      <c r="U67" t="s">
        <v>28</v>
      </c>
      <c r="V67" t="s">
        <v>21</v>
      </c>
      <c r="W67" t="s">
        <v>29</v>
      </c>
      <c r="X67" t="s">
        <v>21</v>
      </c>
      <c r="Y67" t="s">
        <v>30</v>
      </c>
      <c r="Z67" t="s">
        <v>21</v>
      </c>
      <c r="AA67" t="s">
        <v>21</v>
      </c>
      <c r="AB67" t="s">
        <v>21</v>
      </c>
      <c r="AC67" t="s">
        <v>21</v>
      </c>
      <c r="AD67">
        <v>0</v>
      </c>
      <c r="AE67">
        <v>0</v>
      </c>
      <c r="AF67">
        <v>0</v>
      </c>
      <c r="AG67">
        <v>0</v>
      </c>
      <c r="AH67">
        <v>0</v>
      </c>
      <c r="AI67">
        <v>0</v>
      </c>
      <c r="AJ67">
        <v>0</v>
      </c>
      <c r="AK67">
        <v>0</v>
      </c>
      <c r="AL67">
        <v>0</v>
      </c>
      <c r="AM67">
        <v>1</v>
      </c>
    </row>
    <row r="68" spans="1:39" ht="15" x14ac:dyDescent="0.25">
      <c r="A68">
        <v>66</v>
      </c>
      <c r="B68">
        <v>44532.436076388891</v>
      </c>
      <c r="C68">
        <v>44532.447881944441</v>
      </c>
      <c r="D68" t="s">
        <v>6</v>
      </c>
      <c r="E68" t="s">
        <v>669</v>
      </c>
      <c r="F68">
        <v>100</v>
      </c>
      <c r="G68">
        <v>1019</v>
      </c>
      <c r="H68" t="s">
        <v>19</v>
      </c>
      <c r="I68">
        <v>44532.447888043978</v>
      </c>
      <c r="J68" t="s">
        <v>670</v>
      </c>
      <c r="K68">
        <v>36.18719482421875</v>
      </c>
      <c r="L68">
        <v>-86.782501220703125</v>
      </c>
      <c r="M68" t="s">
        <v>24</v>
      </c>
      <c r="N68" t="s">
        <v>675</v>
      </c>
      <c r="O68">
        <v>1</v>
      </c>
      <c r="P68" t="s">
        <v>39</v>
      </c>
      <c r="Q68" t="s">
        <v>21</v>
      </c>
      <c r="R68" t="s">
        <v>26</v>
      </c>
      <c r="S68" t="s">
        <v>21</v>
      </c>
      <c r="T68" t="s">
        <v>51</v>
      </c>
      <c r="U68" t="s">
        <v>28</v>
      </c>
      <c r="V68" t="s">
        <v>21</v>
      </c>
      <c r="W68" t="s">
        <v>52</v>
      </c>
      <c r="X68" t="s">
        <v>676</v>
      </c>
      <c r="Y68" t="s">
        <v>41</v>
      </c>
      <c r="Z68" t="s">
        <v>677</v>
      </c>
      <c r="AA68" t="s">
        <v>678</v>
      </c>
      <c r="AB68" t="s">
        <v>21</v>
      </c>
      <c r="AC68" t="s">
        <v>672</v>
      </c>
      <c r="AD68">
        <v>0</v>
      </c>
      <c r="AE68">
        <v>0</v>
      </c>
      <c r="AF68">
        <v>0</v>
      </c>
      <c r="AG68">
        <v>0</v>
      </c>
      <c r="AH68">
        <v>0</v>
      </c>
      <c r="AI68">
        <v>0</v>
      </c>
      <c r="AJ68">
        <v>1</v>
      </c>
      <c r="AK68">
        <v>0</v>
      </c>
      <c r="AL68">
        <v>0</v>
      </c>
    </row>
    <row r="69" spans="1:39" ht="15" x14ac:dyDescent="0.25">
      <c r="A69">
        <v>67</v>
      </c>
      <c r="B69">
        <v>44532.517962962964</v>
      </c>
      <c r="C69">
        <v>44532.527962962966</v>
      </c>
      <c r="D69" t="s">
        <v>6</v>
      </c>
      <c r="E69" t="s">
        <v>679</v>
      </c>
      <c r="F69">
        <v>100</v>
      </c>
      <c r="G69">
        <v>864</v>
      </c>
      <c r="H69" t="s">
        <v>19</v>
      </c>
      <c r="I69">
        <v>44532.527976805555</v>
      </c>
      <c r="J69" t="s">
        <v>680</v>
      </c>
      <c r="K69">
        <v>40.81610107421875</v>
      </c>
      <c r="L69">
        <v>-96.703598022460938</v>
      </c>
      <c r="M69" t="s">
        <v>249</v>
      </c>
      <c r="N69" t="s">
        <v>639</v>
      </c>
      <c r="O69">
        <v>3</v>
      </c>
      <c r="P69" t="s">
        <v>103</v>
      </c>
      <c r="Q69" t="s">
        <v>21</v>
      </c>
      <c r="R69" t="s">
        <v>50</v>
      </c>
      <c r="S69" t="s">
        <v>21</v>
      </c>
      <c r="T69" t="s">
        <v>191</v>
      </c>
      <c r="U69" t="s">
        <v>640</v>
      </c>
      <c r="V69" t="s">
        <v>21</v>
      </c>
      <c r="W69" t="s">
        <v>52</v>
      </c>
      <c r="X69" t="s">
        <v>21</v>
      </c>
      <c r="Y69" t="s">
        <v>30</v>
      </c>
      <c r="Z69" t="s">
        <v>21</v>
      </c>
      <c r="AA69" t="s">
        <v>21</v>
      </c>
      <c r="AB69" t="s">
        <v>21</v>
      </c>
      <c r="AC69" t="s">
        <v>682</v>
      </c>
      <c r="AD69">
        <v>0</v>
      </c>
      <c r="AE69">
        <v>0</v>
      </c>
      <c r="AF69">
        <v>0</v>
      </c>
      <c r="AG69">
        <v>1</v>
      </c>
      <c r="AH69">
        <v>0</v>
      </c>
      <c r="AI69">
        <v>0</v>
      </c>
      <c r="AJ69">
        <v>0</v>
      </c>
      <c r="AK69">
        <v>0</v>
      </c>
      <c r="AL69">
        <v>0</v>
      </c>
    </row>
    <row r="70" spans="1:39" ht="15" x14ac:dyDescent="0.25">
      <c r="A70">
        <v>68</v>
      </c>
      <c r="B70">
        <v>44532.533009259256</v>
      </c>
      <c r="C70">
        <v>44532.555949074071</v>
      </c>
      <c r="D70" t="s">
        <v>6</v>
      </c>
      <c r="E70" t="s">
        <v>685</v>
      </c>
      <c r="F70">
        <v>100</v>
      </c>
      <c r="G70">
        <v>1981</v>
      </c>
      <c r="H70" t="s">
        <v>19</v>
      </c>
      <c r="I70">
        <v>44532.555953298608</v>
      </c>
      <c r="J70" t="s">
        <v>686</v>
      </c>
      <c r="K70">
        <v>36.176895141601563</v>
      </c>
      <c r="L70">
        <v>-86.733901977539063</v>
      </c>
      <c r="M70" t="s">
        <v>693</v>
      </c>
      <c r="N70" t="s">
        <v>694</v>
      </c>
      <c r="O70">
        <v>9</v>
      </c>
      <c r="P70" t="s">
        <v>695</v>
      </c>
      <c r="Q70" t="s">
        <v>21</v>
      </c>
      <c r="R70" t="s">
        <v>50</v>
      </c>
      <c r="S70" t="s">
        <v>21</v>
      </c>
      <c r="T70" t="s">
        <v>367</v>
      </c>
      <c r="U70" t="s">
        <v>28</v>
      </c>
      <c r="V70" t="s">
        <v>21</v>
      </c>
      <c r="W70" t="s">
        <v>52</v>
      </c>
      <c r="X70" t="s">
        <v>696</v>
      </c>
      <c r="Y70" t="s">
        <v>53</v>
      </c>
      <c r="Z70" t="s">
        <v>697</v>
      </c>
      <c r="AA70" t="s">
        <v>698</v>
      </c>
      <c r="AB70" t="s">
        <v>21</v>
      </c>
      <c r="AC70" t="s">
        <v>688</v>
      </c>
      <c r="AD70">
        <v>0</v>
      </c>
      <c r="AE70">
        <v>0</v>
      </c>
      <c r="AF70">
        <v>0</v>
      </c>
      <c r="AG70">
        <v>0</v>
      </c>
      <c r="AH70">
        <v>0</v>
      </c>
      <c r="AI70">
        <v>1</v>
      </c>
      <c r="AJ70">
        <v>1</v>
      </c>
      <c r="AK70">
        <v>0</v>
      </c>
      <c r="AL70">
        <v>0</v>
      </c>
    </row>
    <row r="71" spans="1:39" ht="15" x14ac:dyDescent="0.25">
      <c r="A71">
        <v>69</v>
      </c>
      <c r="B71">
        <v>44532.552118055559</v>
      </c>
      <c r="C71">
        <v>44532.581307870372</v>
      </c>
      <c r="D71" t="s">
        <v>6</v>
      </c>
      <c r="E71" t="s">
        <v>699</v>
      </c>
      <c r="F71">
        <v>100</v>
      </c>
      <c r="G71">
        <v>2522</v>
      </c>
      <c r="H71" t="s">
        <v>19</v>
      </c>
      <c r="I71">
        <v>44532.581321134261</v>
      </c>
      <c r="J71" t="s">
        <v>700</v>
      </c>
      <c r="K71">
        <v>28.543594360351563</v>
      </c>
      <c r="L71">
        <v>-81.373802185058594</v>
      </c>
      <c r="M71" t="s">
        <v>408</v>
      </c>
      <c r="N71" t="s">
        <v>639</v>
      </c>
      <c r="O71">
        <v>33</v>
      </c>
      <c r="P71" t="s">
        <v>552</v>
      </c>
      <c r="Q71" t="s">
        <v>706</v>
      </c>
      <c r="R71" t="s">
        <v>26</v>
      </c>
      <c r="S71" t="s">
        <v>21</v>
      </c>
      <c r="T71" t="s">
        <v>707</v>
      </c>
      <c r="U71" t="s">
        <v>28</v>
      </c>
      <c r="V71" t="s">
        <v>21</v>
      </c>
      <c r="W71" t="s">
        <v>29</v>
      </c>
      <c r="X71" t="s">
        <v>708</v>
      </c>
      <c r="Y71" t="s">
        <v>41</v>
      </c>
      <c r="Z71" t="s">
        <v>709</v>
      </c>
      <c r="AA71" t="s">
        <v>710</v>
      </c>
      <c r="AB71" t="s">
        <v>711</v>
      </c>
      <c r="AC71" t="s">
        <v>702</v>
      </c>
      <c r="AD71">
        <v>0</v>
      </c>
      <c r="AE71">
        <v>0</v>
      </c>
      <c r="AF71">
        <v>1</v>
      </c>
      <c r="AG71">
        <v>0</v>
      </c>
      <c r="AH71">
        <v>0</v>
      </c>
      <c r="AI71">
        <v>0</v>
      </c>
      <c r="AJ71">
        <v>0</v>
      </c>
      <c r="AK71">
        <v>0</v>
      </c>
      <c r="AL71">
        <v>0</v>
      </c>
    </row>
    <row r="72" spans="1:39" ht="15" x14ac:dyDescent="0.25">
      <c r="A72">
        <v>70</v>
      </c>
      <c r="B72">
        <v>44532.750196759262</v>
      </c>
      <c r="C72">
        <v>44532.771863425929</v>
      </c>
      <c r="D72" t="s">
        <v>6</v>
      </c>
      <c r="E72" t="s">
        <v>712</v>
      </c>
      <c r="F72">
        <v>100</v>
      </c>
      <c r="G72">
        <v>1871</v>
      </c>
      <c r="H72" t="s">
        <v>19</v>
      </c>
      <c r="I72">
        <v>44532.771875902778</v>
      </c>
      <c r="J72" t="s">
        <v>713</v>
      </c>
      <c r="K72">
        <v>44.661102294921875</v>
      </c>
      <c r="L72">
        <v>-74.970802307128906</v>
      </c>
      <c r="M72" t="s">
        <v>718</v>
      </c>
      <c r="N72" t="s">
        <v>719</v>
      </c>
      <c r="O72">
        <v>18</v>
      </c>
      <c r="P72" t="s">
        <v>389</v>
      </c>
      <c r="Q72" t="s">
        <v>21</v>
      </c>
      <c r="R72" t="s">
        <v>26</v>
      </c>
      <c r="S72" t="s">
        <v>21</v>
      </c>
      <c r="T72" t="s">
        <v>438</v>
      </c>
      <c r="U72" t="s">
        <v>28</v>
      </c>
      <c r="V72" t="s">
        <v>21</v>
      </c>
      <c r="W72" t="s">
        <v>29</v>
      </c>
      <c r="X72" t="s">
        <v>720</v>
      </c>
      <c r="Y72" t="s">
        <v>53</v>
      </c>
      <c r="Z72" t="s">
        <v>721</v>
      </c>
      <c r="AA72" t="s">
        <v>722</v>
      </c>
      <c r="AB72" t="s">
        <v>723</v>
      </c>
      <c r="AC72" t="s">
        <v>715</v>
      </c>
      <c r="AD72">
        <v>1</v>
      </c>
      <c r="AE72">
        <v>0</v>
      </c>
      <c r="AF72">
        <v>0</v>
      </c>
      <c r="AG72">
        <v>1</v>
      </c>
      <c r="AH72">
        <v>0</v>
      </c>
      <c r="AI72">
        <v>0</v>
      </c>
      <c r="AJ72">
        <v>0</v>
      </c>
      <c r="AK72">
        <v>0</v>
      </c>
      <c r="AL72">
        <v>0</v>
      </c>
    </row>
    <row r="73" spans="1:39" ht="15" x14ac:dyDescent="0.25">
      <c r="A73">
        <v>71</v>
      </c>
      <c r="B73">
        <v>44532.827233796299</v>
      </c>
      <c r="C73">
        <v>44532.835555555554</v>
      </c>
      <c r="D73" t="s">
        <v>6</v>
      </c>
      <c r="E73" t="s">
        <v>724</v>
      </c>
      <c r="F73">
        <v>100</v>
      </c>
      <c r="G73">
        <v>719</v>
      </c>
      <c r="H73" t="s">
        <v>19</v>
      </c>
      <c r="I73">
        <v>44532.835570821757</v>
      </c>
      <c r="J73" t="s">
        <v>725</v>
      </c>
      <c r="K73">
        <v>33.24090576171875</v>
      </c>
      <c r="L73">
        <v>-111.77919769287109</v>
      </c>
      <c r="M73" t="s">
        <v>24</v>
      </c>
      <c r="N73" t="s">
        <v>1212</v>
      </c>
      <c r="O73">
        <v>17</v>
      </c>
      <c r="P73" t="s">
        <v>221</v>
      </c>
      <c r="Q73" t="s">
        <v>21</v>
      </c>
      <c r="R73" t="s">
        <v>50</v>
      </c>
      <c r="S73" t="s">
        <v>21</v>
      </c>
      <c r="T73" t="s">
        <v>79</v>
      </c>
      <c r="U73" t="s">
        <v>495</v>
      </c>
      <c r="V73" t="s">
        <v>21</v>
      </c>
      <c r="W73" t="s">
        <v>52</v>
      </c>
      <c r="X73" t="s">
        <v>21</v>
      </c>
      <c r="Y73" t="s">
        <v>41</v>
      </c>
      <c r="Z73" t="s">
        <v>730</v>
      </c>
      <c r="AA73" t="s">
        <v>731</v>
      </c>
      <c r="AB73" t="s">
        <v>21</v>
      </c>
      <c r="AC73" t="s">
        <v>727</v>
      </c>
      <c r="AD73">
        <v>1</v>
      </c>
      <c r="AE73">
        <v>0</v>
      </c>
      <c r="AF73">
        <v>0</v>
      </c>
      <c r="AG73">
        <v>1</v>
      </c>
      <c r="AH73">
        <v>1</v>
      </c>
      <c r="AI73">
        <v>0</v>
      </c>
      <c r="AJ73">
        <v>0</v>
      </c>
      <c r="AK73">
        <v>1</v>
      </c>
      <c r="AL73">
        <v>0</v>
      </c>
    </row>
    <row r="74" spans="1:39" ht="15" x14ac:dyDescent="0.25">
      <c r="A74">
        <v>72</v>
      </c>
      <c r="B74">
        <v>44533.782986111109</v>
      </c>
      <c r="C74">
        <v>44533.789687500001</v>
      </c>
      <c r="D74" t="s">
        <v>6</v>
      </c>
      <c r="E74" t="s">
        <v>732</v>
      </c>
      <c r="F74">
        <v>100</v>
      </c>
      <c r="G74">
        <v>579</v>
      </c>
      <c r="H74" t="s">
        <v>19</v>
      </c>
      <c r="I74">
        <v>44533.789698414352</v>
      </c>
      <c r="J74" t="s">
        <v>733</v>
      </c>
      <c r="K74">
        <v>39.3406982421875</v>
      </c>
      <c r="L74">
        <v>-76.675300598144531</v>
      </c>
      <c r="M74" t="s">
        <v>454</v>
      </c>
      <c r="N74" t="s">
        <v>164</v>
      </c>
      <c r="O74">
        <v>3</v>
      </c>
      <c r="P74" t="s">
        <v>25</v>
      </c>
      <c r="Q74" t="s">
        <v>21</v>
      </c>
      <c r="R74" t="s">
        <v>26</v>
      </c>
      <c r="S74" t="s">
        <v>21</v>
      </c>
      <c r="T74" t="s">
        <v>27</v>
      </c>
      <c r="U74" t="s">
        <v>28</v>
      </c>
      <c r="V74" t="s">
        <v>21</v>
      </c>
      <c r="W74" t="s">
        <v>52</v>
      </c>
      <c r="X74" t="s">
        <v>467</v>
      </c>
      <c r="Y74" t="s">
        <v>41</v>
      </c>
      <c r="Z74" t="s">
        <v>736</v>
      </c>
      <c r="AA74" t="s">
        <v>737</v>
      </c>
      <c r="AB74" t="s">
        <v>21</v>
      </c>
      <c r="AC74" t="s">
        <v>735</v>
      </c>
      <c r="AD74">
        <v>0</v>
      </c>
      <c r="AE74">
        <v>0</v>
      </c>
      <c r="AF74">
        <v>0</v>
      </c>
      <c r="AG74">
        <v>0</v>
      </c>
      <c r="AH74">
        <v>0</v>
      </c>
      <c r="AI74">
        <v>0</v>
      </c>
      <c r="AJ74">
        <v>0</v>
      </c>
      <c r="AK74">
        <v>0</v>
      </c>
      <c r="AL74">
        <v>0</v>
      </c>
    </row>
    <row r="75" spans="1:39" ht="15" x14ac:dyDescent="0.25">
      <c r="A75">
        <v>73</v>
      </c>
      <c r="B75">
        <v>44535.502939814818</v>
      </c>
      <c r="C75">
        <v>44535.520902777775</v>
      </c>
      <c r="D75" t="s">
        <v>6</v>
      </c>
      <c r="E75" t="s">
        <v>742</v>
      </c>
      <c r="F75">
        <v>100</v>
      </c>
      <c r="G75">
        <v>1551</v>
      </c>
      <c r="H75" t="s">
        <v>19</v>
      </c>
      <c r="I75">
        <v>44535.520908090279</v>
      </c>
      <c r="J75" t="s">
        <v>743</v>
      </c>
      <c r="K75">
        <v>43.553298950195313</v>
      </c>
      <c r="L75">
        <v>-83.991897583007813</v>
      </c>
      <c r="M75" t="s">
        <v>465</v>
      </c>
      <c r="N75" t="s">
        <v>175</v>
      </c>
      <c r="O75">
        <v>18</v>
      </c>
      <c r="P75" t="s">
        <v>250</v>
      </c>
      <c r="Q75" t="s">
        <v>21</v>
      </c>
      <c r="R75" t="s">
        <v>50</v>
      </c>
      <c r="S75" t="s">
        <v>21</v>
      </c>
      <c r="T75" t="s">
        <v>21</v>
      </c>
      <c r="U75" t="s">
        <v>28</v>
      </c>
      <c r="V75" t="s">
        <v>21</v>
      </c>
      <c r="W75" t="s">
        <v>52</v>
      </c>
      <c r="X75" t="s">
        <v>748</v>
      </c>
      <c r="Y75" t="s">
        <v>53</v>
      </c>
      <c r="Z75" t="s">
        <v>749</v>
      </c>
      <c r="AA75" t="s">
        <v>750</v>
      </c>
      <c r="AB75" t="s">
        <v>751</v>
      </c>
      <c r="AC75" t="s">
        <v>745</v>
      </c>
      <c r="AD75">
        <v>1</v>
      </c>
      <c r="AE75">
        <v>0</v>
      </c>
      <c r="AF75">
        <v>0</v>
      </c>
      <c r="AG75">
        <v>1</v>
      </c>
      <c r="AH75">
        <v>1</v>
      </c>
      <c r="AI75">
        <v>0</v>
      </c>
      <c r="AJ75">
        <v>0</v>
      </c>
      <c r="AK75">
        <v>0</v>
      </c>
      <c r="AL75">
        <v>0</v>
      </c>
    </row>
    <row r="76" spans="1:39" ht="15" x14ac:dyDescent="0.25">
      <c r="A76">
        <v>74</v>
      </c>
      <c r="B76">
        <v>44540.413090277776</v>
      </c>
      <c r="C76">
        <v>44540.420254629629</v>
      </c>
      <c r="D76" t="s">
        <v>6</v>
      </c>
      <c r="E76" t="s">
        <v>790</v>
      </c>
      <c r="F76">
        <v>100</v>
      </c>
      <c r="G76">
        <v>618</v>
      </c>
      <c r="H76" t="s">
        <v>19</v>
      </c>
      <c r="I76">
        <v>44540.420262708336</v>
      </c>
      <c r="J76" t="s">
        <v>791</v>
      </c>
      <c r="K76">
        <v>30.547805786132813</v>
      </c>
      <c r="L76">
        <v>-96.271499633789063</v>
      </c>
      <c r="M76" t="s">
        <v>24</v>
      </c>
      <c r="N76" t="s">
        <v>377</v>
      </c>
      <c r="O76">
        <v>12</v>
      </c>
      <c r="P76" t="s">
        <v>39</v>
      </c>
      <c r="Q76" t="s">
        <v>21</v>
      </c>
      <c r="R76" t="s">
        <v>50</v>
      </c>
      <c r="S76" t="s">
        <v>21</v>
      </c>
      <c r="T76" t="s">
        <v>342</v>
      </c>
      <c r="U76" t="s">
        <v>28</v>
      </c>
      <c r="V76" t="s">
        <v>21</v>
      </c>
      <c r="W76" t="s">
        <v>52</v>
      </c>
      <c r="X76" t="s">
        <v>797</v>
      </c>
      <c r="Y76" t="s">
        <v>41</v>
      </c>
      <c r="Z76" t="s">
        <v>798</v>
      </c>
      <c r="AA76" t="s">
        <v>799</v>
      </c>
      <c r="AB76" t="s">
        <v>21</v>
      </c>
      <c r="AC76" t="s">
        <v>793</v>
      </c>
      <c r="AD76">
        <v>1</v>
      </c>
      <c r="AE76">
        <v>0</v>
      </c>
      <c r="AF76">
        <v>0</v>
      </c>
      <c r="AG76">
        <v>0</v>
      </c>
      <c r="AH76">
        <v>0</v>
      </c>
      <c r="AI76">
        <v>0</v>
      </c>
      <c r="AJ76">
        <v>0</v>
      </c>
      <c r="AK76">
        <v>0</v>
      </c>
      <c r="AL76">
        <v>0</v>
      </c>
    </row>
    <row r="77" spans="1:39" ht="15" x14ac:dyDescent="0.25">
      <c r="A77">
        <v>75</v>
      </c>
      <c r="B77">
        <v>44543.697997685187</v>
      </c>
      <c r="C77">
        <v>44543.737627314818</v>
      </c>
      <c r="D77" t="s">
        <v>6</v>
      </c>
      <c r="E77" t="s">
        <v>800</v>
      </c>
      <c r="F77">
        <v>100</v>
      </c>
      <c r="G77">
        <v>3424</v>
      </c>
      <c r="H77" t="s">
        <v>19</v>
      </c>
      <c r="I77">
        <v>44543.737640231484</v>
      </c>
      <c r="J77" t="s">
        <v>801</v>
      </c>
      <c r="K77">
        <v>38.633193969726563</v>
      </c>
      <c r="L77">
        <v>-90.217597961425781</v>
      </c>
      <c r="M77" t="s">
        <v>475</v>
      </c>
      <c r="N77" t="s">
        <v>484</v>
      </c>
      <c r="O77">
        <v>7</v>
      </c>
      <c r="P77" t="s">
        <v>806</v>
      </c>
      <c r="Q77" t="s">
        <v>21</v>
      </c>
      <c r="R77" t="s">
        <v>50</v>
      </c>
      <c r="S77" t="s">
        <v>21</v>
      </c>
      <c r="T77" t="s">
        <v>51</v>
      </c>
      <c r="U77" t="s">
        <v>28</v>
      </c>
      <c r="V77" t="s">
        <v>21</v>
      </c>
      <c r="W77" t="s">
        <v>52</v>
      </c>
      <c r="X77" t="s">
        <v>807</v>
      </c>
      <c r="Y77" t="s">
        <v>41</v>
      </c>
      <c r="Z77" t="s">
        <v>808</v>
      </c>
      <c r="AA77" t="s">
        <v>809</v>
      </c>
      <c r="AB77" t="s">
        <v>21</v>
      </c>
      <c r="AC77" t="s">
        <v>803</v>
      </c>
      <c r="AD77">
        <v>0</v>
      </c>
      <c r="AE77">
        <v>1</v>
      </c>
      <c r="AF77">
        <v>1</v>
      </c>
      <c r="AG77">
        <v>1</v>
      </c>
      <c r="AH77">
        <v>1</v>
      </c>
      <c r="AI77">
        <v>0</v>
      </c>
      <c r="AJ77">
        <v>0</v>
      </c>
      <c r="AK77">
        <v>0</v>
      </c>
      <c r="AL77">
        <v>0</v>
      </c>
    </row>
    <row r="78" spans="1:39" ht="15" x14ac:dyDescent="0.25">
      <c r="A78">
        <v>76</v>
      </c>
      <c r="B78">
        <v>44543.734965277778</v>
      </c>
      <c r="C78">
        <v>44543.751099537039</v>
      </c>
      <c r="D78" t="s">
        <v>6</v>
      </c>
      <c r="E78" t="s">
        <v>810</v>
      </c>
      <c r="F78">
        <v>100</v>
      </c>
      <c r="G78">
        <v>1393</v>
      </c>
      <c r="H78" t="s">
        <v>19</v>
      </c>
      <c r="I78">
        <v>44543.751108240744</v>
      </c>
      <c r="J78" t="s">
        <v>811</v>
      </c>
      <c r="K78">
        <v>43.166107177734375</v>
      </c>
      <c r="L78">
        <v>-77.555496215820313</v>
      </c>
      <c r="M78" t="s">
        <v>591</v>
      </c>
      <c r="N78" t="s">
        <v>719</v>
      </c>
      <c r="O78">
        <v>18</v>
      </c>
      <c r="P78" t="s">
        <v>389</v>
      </c>
      <c r="Q78" t="s">
        <v>21</v>
      </c>
      <c r="R78" t="s">
        <v>50</v>
      </c>
      <c r="S78" t="s">
        <v>21</v>
      </c>
      <c r="T78" t="s">
        <v>191</v>
      </c>
      <c r="U78" t="s">
        <v>28</v>
      </c>
      <c r="V78" t="s">
        <v>21</v>
      </c>
      <c r="W78" t="s">
        <v>52</v>
      </c>
      <c r="X78" t="s">
        <v>817</v>
      </c>
      <c r="Y78" t="s">
        <v>30</v>
      </c>
      <c r="Z78" t="s">
        <v>21</v>
      </c>
      <c r="AA78" t="s">
        <v>21</v>
      </c>
      <c r="AB78" t="s">
        <v>21</v>
      </c>
      <c r="AC78" t="s">
        <v>813</v>
      </c>
      <c r="AD78">
        <v>0</v>
      </c>
      <c r="AE78">
        <v>1</v>
      </c>
      <c r="AF78">
        <v>0</v>
      </c>
      <c r="AG78">
        <v>1</v>
      </c>
      <c r="AH78">
        <v>0</v>
      </c>
      <c r="AI78">
        <v>0</v>
      </c>
      <c r="AJ78">
        <v>1</v>
      </c>
      <c r="AK78">
        <v>0</v>
      </c>
      <c r="AL78">
        <v>1</v>
      </c>
    </row>
    <row r="79" spans="1:39" ht="15" x14ac:dyDescent="0.25">
      <c r="A79">
        <v>77</v>
      </c>
      <c r="B79">
        <v>44543.847222222219</v>
      </c>
      <c r="C79">
        <v>44543.859293981484</v>
      </c>
      <c r="D79" t="s">
        <v>6</v>
      </c>
      <c r="E79" t="s">
        <v>818</v>
      </c>
      <c r="F79">
        <v>100</v>
      </c>
      <c r="G79">
        <v>1043</v>
      </c>
      <c r="H79" t="s">
        <v>19</v>
      </c>
      <c r="I79">
        <v>44543.859305069447</v>
      </c>
      <c r="J79" t="s">
        <v>819</v>
      </c>
      <c r="K79">
        <v>44.954803466796875</v>
      </c>
      <c r="L79">
        <v>-93.155097961425781</v>
      </c>
      <c r="M79" t="s">
        <v>101</v>
      </c>
      <c r="N79" t="s">
        <v>466</v>
      </c>
      <c r="O79">
        <v>15</v>
      </c>
      <c r="P79" t="s">
        <v>39</v>
      </c>
      <c r="Q79" t="s">
        <v>21</v>
      </c>
      <c r="R79" t="s">
        <v>50</v>
      </c>
      <c r="S79" t="s">
        <v>21</v>
      </c>
      <c r="T79" t="s">
        <v>27</v>
      </c>
      <c r="U79" t="s">
        <v>28</v>
      </c>
      <c r="V79" t="s">
        <v>21</v>
      </c>
      <c r="W79" t="s">
        <v>52</v>
      </c>
      <c r="X79" t="s">
        <v>21</v>
      </c>
      <c r="Y79" t="s">
        <v>41</v>
      </c>
      <c r="Z79" t="s">
        <v>824</v>
      </c>
      <c r="AA79" t="s">
        <v>825</v>
      </c>
      <c r="AB79" t="s">
        <v>826</v>
      </c>
      <c r="AC79" t="s">
        <v>821</v>
      </c>
      <c r="AD79">
        <v>0</v>
      </c>
      <c r="AE79">
        <v>0</v>
      </c>
      <c r="AF79">
        <v>0</v>
      </c>
      <c r="AG79">
        <v>0</v>
      </c>
      <c r="AH79">
        <v>0</v>
      </c>
      <c r="AI79">
        <v>1</v>
      </c>
      <c r="AJ79">
        <v>1</v>
      </c>
      <c r="AK79">
        <v>0</v>
      </c>
      <c r="AL79">
        <v>0</v>
      </c>
    </row>
    <row r="80" spans="1:39" ht="15" x14ac:dyDescent="0.25">
      <c r="A80">
        <v>78</v>
      </c>
      <c r="B80">
        <v>44544.090844907405</v>
      </c>
      <c r="C80">
        <v>44544.128194444442</v>
      </c>
      <c r="D80" t="s">
        <v>6</v>
      </c>
      <c r="E80" t="s">
        <v>827</v>
      </c>
      <c r="F80">
        <v>100</v>
      </c>
      <c r="G80">
        <v>3226</v>
      </c>
      <c r="H80" t="s">
        <v>19</v>
      </c>
      <c r="I80">
        <v>44544.128197523147</v>
      </c>
      <c r="J80" t="s">
        <v>828</v>
      </c>
      <c r="K80">
        <v>41.292495727539063</v>
      </c>
      <c r="L80">
        <v>-82.219001770019531</v>
      </c>
      <c r="M80" t="s">
        <v>38</v>
      </c>
      <c r="N80" t="s">
        <v>260</v>
      </c>
      <c r="O80">
        <v>25</v>
      </c>
      <c r="P80" t="s">
        <v>389</v>
      </c>
      <c r="Q80" t="s">
        <v>21</v>
      </c>
      <c r="R80" t="s">
        <v>26</v>
      </c>
      <c r="S80" t="s">
        <v>21</v>
      </c>
      <c r="T80" t="s">
        <v>27</v>
      </c>
      <c r="U80" t="s">
        <v>28</v>
      </c>
      <c r="V80" t="s">
        <v>21</v>
      </c>
      <c r="W80" t="s">
        <v>52</v>
      </c>
      <c r="X80" t="s">
        <v>21</v>
      </c>
      <c r="Y80" t="s">
        <v>53</v>
      </c>
      <c r="Z80" t="s">
        <v>833</v>
      </c>
      <c r="AA80" t="s">
        <v>834</v>
      </c>
      <c r="AB80" t="s">
        <v>21</v>
      </c>
      <c r="AC80" t="s">
        <v>830</v>
      </c>
      <c r="AD80">
        <v>0</v>
      </c>
      <c r="AE80">
        <v>1</v>
      </c>
      <c r="AF80">
        <v>1</v>
      </c>
      <c r="AG80">
        <v>1</v>
      </c>
      <c r="AH80">
        <v>1</v>
      </c>
      <c r="AI80">
        <v>1</v>
      </c>
      <c r="AJ80">
        <v>0</v>
      </c>
      <c r="AK80">
        <v>1</v>
      </c>
      <c r="AL80">
        <v>0</v>
      </c>
    </row>
    <row r="81" spans="1:39" ht="15" x14ac:dyDescent="0.25">
      <c r="A81">
        <v>79</v>
      </c>
      <c r="B81">
        <v>44544.208194444444</v>
      </c>
      <c r="C81">
        <v>44544.220381944448</v>
      </c>
      <c r="D81" t="s">
        <v>6</v>
      </c>
      <c r="E81" t="s">
        <v>835</v>
      </c>
      <c r="F81">
        <v>100</v>
      </c>
      <c r="G81">
        <v>1052</v>
      </c>
      <c r="H81" t="s">
        <v>19</v>
      </c>
      <c r="I81">
        <v>44544.22039490741</v>
      </c>
      <c r="J81" t="s">
        <v>836</v>
      </c>
      <c r="K81">
        <v>44.869293212890625</v>
      </c>
      <c r="L81">
        <v>-91.926498413085938</v>
      </c>
      <c r="M81" t="s">
        <v>718</v>
      </c>
      <c r="N81" t="s">
        <v>1113</v>
      </c>
      <c r="O81">
        <v>20</v>
      </c>
      <c r="P81" t="s">
        <v>221</v>
      </c>
      <c r="Q81" t="s">
        <v>21</v>
      </c>
      <c r="R81" t="s">
        <v>50</v>
      </c>
      <c r="S81" t="s">
        <v>21</v>
      </c>
      <c r="T81" t="s">
        <v>841</v>
      </c>
      <c r="U81" t="s">
        <v>28</v>
      </c>
      <c r="V81" t="s">
        <v>21</v>
      </c>
      <c r="W81" t="s">
        <v>52</v>
      </c>
      <c r="X81" t="s">
        <v>21</v>
      </c>
      <c r="Y81" t="s">
        <v>41</v>
      </c>
      <c r="Z81" t="s">
        <v>21</v>
      </c>
      <c r="AA81" t="s">
        <v>21</v>
      </c>
      <c r="AB81" t="s">
        <v>21</v>
      </c>
      <c r="AC81" t="s">
        <v>838</v>
      </c>
      <c r="AD81">
        <v>0</v>
      </c>
      <c r="AE81">
        <v>0</v>
      </c>
      <c r="AF81">
        <v>0</v>
      </c>
      <c r="AG81">
        <v>1</v>
      </c>
      <c r="AH81">
        <v>0</v>
      </c>
      <c r="AI81">
        <v>0</v>
      </c>
      <c r="AJ81">
        <v>0</v>
      </c>
      <c r="AK81">
        <v>0</v>
      </c>
      <c r="AL81">
        <v>0</v>
      </c>
    </row>
    <row r="82" spans="1:39" ht="15" x14ac:dyDescent="0.25">
      <c r="A82">
        <v>80</v>
      </c>
      <c r="B82">
        <v>44544.280277777776</v>
      </c>
      <c r="C82">
        <v>44544.292094907411</v>
      </c>
      <c r="D82" t="s">
        <v>6</v>
      </c>
      <c r="E82" t="s">
        <v>842</v>
      </c>
      <c r="F82">
        <v>100</v>
      </c>
      <c r="G82">
        <v>1020</v>
      </c>
      <c r="H82" t="s">
        <v>19</v>
      </c>
      <c r="I82">
        <v>44544.29210244213</v>
      </c>
      <c r="J82" t="s">
        <v>843</v>
      </c>
      <c r="K82">
        <v>35.066604614257813</v>
      </c>
      <c r="L82">
        <v>-83.001899719238281</v>
      </c>
      <c r="M82" t="s">
        <v>24</v>
      </c>
      <c r="N82" t="s">
        <v>525</v>
      </c>
      <c r="O82">
        <v>16</v>
      </c>
      <c r="P82" t="s">
        <v>552</v>
      </c>
      <c r="Q82" t="s">
        <v>850</v>
      </c>
      <c r="R82" t="s">
        <v>50</v>
      </c>
      <c r="S82" t="s">
        <v>21</v>
      </c>
      <c r="T82" t="s">
        <v>367</v>
      </c>
      <c r="U82" t="s">
        <v>28</v>
      </c>
      <c r="V82" t="s">
        <v>21</v>
      </c>
      <c r="W82" t="s">
        <v>52</v>
      </c>
      <c r="X82" t="s">
        <v>52</v>
      </c>
      <c r="Y82" t="s">
        <v>30</v>
      </c>
      <c r="Z82" t="s">
        <v>21</v>
      </c>
      <c r="AA82" t="s">
        <v>21</v>
      </c>
      <c r="AB82" t="s">
        <v>21</v>
      </c>
      <c r="AC82" t="s">
        <v>845</v>
      </c>
      <c r="AD82">
        <v>0</v>
      </c>
      <c r="AE82">
        <v>1</v>
      </c>
      <c r="AF82">
        <v>0</v>
      </c>
      <c r="AG82">
        <v>0</v>
      </c>
      <c r="AH82">
        <v>0</v>
      </c>
      <c r="AI82">
        <v>0</v>
      </c>
      <c r="AJ82">
        <v>0</v>
      </c>
      <c r="AK82">
        <v>0</v>
      </c>
      <c r="AL82">
        <v>0</v>
      </c>
    </row>
    <row r="83" spans="1:39" ht="15" x14ac:dyDescent="0.25">
      <c r="A83">
        <v>81</v>
      </c>
      <c r="B83">
        <v>44544.274768518517</v>
      </c>
      <c r="C83">
        <v>44544.292696759258</v>
      </c>
      <c r="D83" t="s">
        <v>6</v>
      </c>
      <c r="E83" t="s">
        <v>851</v>
      </c>
      <c r="F83">
        <v>100</v>
      </c>
      <c r="G83">
        <v>1549</v>
      </c>
      <c r="H83" t="s">
        <v>19</v>
      </c>
      <c r="I83">
        <v>44544.292710057867</v>
      </c>
      <c r="J83" t="s">
        <v>852</v>
      </c>
      <c r="K83">
        <v>40.46929931640625</v>
      </c>
      <c r="L83">
        <v>-88.942398071289063</v>
      </c>
      <c r="M83" t="s">
        <v>101</v>
      </c>
      <c r="N83" t="s">
        <v>134</v>
      </c>
      <c r="O83">
        <v>5</v>
      </c>
      <c r="P83" t="s">
        <v>103</v>
      </c>
      <c r="Q83" t="s">
        <v>21</v>
      </c>
      <c r="R83" t="s">
        <v>50</v>
      </c>
      <c r="S83" t="s">
        <v>21</v>
      </c>
      <c r="T83" t="s">
        <v>40</v>
      </c>
      <c r="U83" t="s">
        <v>155</v>
      </c>
      <c r="V83" t="s">
        <v>21</v>
      </c>
      <c r="W83" t="s">
        <v>52</v>
      </c>
      <c r="X83" t="s">
        <v>21</v>
      </c>
      <c r="Y83" t="s">
        <v>41</v>
      </c>
      <c r="Z83" t="s">
        <v>858</v>
      </c>
      <c r="AA83" t="s">
        <v>859</v>
      </c>
      <c r="AB83" t="s">
        <v>860</v>
      </c>
      <c r="AC83" t="s">
        <v>854</v>
      </c>
      <c r="AD83">
        <v>1</v>
      </c>
      <c r="AE83">
        <v>0</v>
      </c>
      <c r="AF83">
        <v>0</v>
      </c>
      <c r="AG83">
        <v>0</v>
      </c>
      <c r="AH83">
        <v>0</v>
      </c>
      <c r="AI83">
        <v>0</v>
      </c>
      <c r="AJ83">
        <v>1</v>
      </c>
      <c r="AK83">
        <v>0</v>
      </c>
      <c r="AL83">
        <v>0</v>
      </c>
    </row>
    <row r="84" spans="1:39" ht="15" x14ac:dyDescent="0.25">
      <c r="A84">
        <v>82</v>
      </c>
      <c r="B84">
        <v>44544.316319444442</v>
      </c>
      <c r="C84">
        <v>44544.329375000001</v>
      </c>
      <c r="D84" t="s">
        <v>6</v>
      </c>
      <c r="E84" t="s">
        <v>861</v>
      </c>
      <c r="F84">
        <v>100</v>
      </c>
      <c r="G84">
        <v>1127</v>
      </c>
      <c r="H84" t="s">
        <v>19</v>
      </c>
      <c r="I84">
        <v>44544.329383692129</v>
      </c>
      <c r="J84" t="s">
        <v>862</v>
      </c>
      <c r="K84">
        <v>42.205001831054688</v>
      </c>
      <c r="L84">
        <v>-72.627601623535156</v>
      </c>
      <c r="M84" t="s">
        <v>454</v>
      </c>
      <c r="N84" t="s">
        <v>651</v>
      </c>
      <c r="O84">
        <v>7</v>
      </c>
      <c r="P84" t="s">
        <v>39</v>
      </c>
      <c r="Q84" t="s">
        <v>21</v>
      </c>
      <c r="R84" t="s">
        <v>50</v>
      </c>
      <c r="S84" t="s">
        <v>21</v>
      </c>
      <c r="T84" t="s">
        <v>79</v>
      </c>
      <c r="U84" t="s">
        <v>28</v>
      </c>
      <c r="V84" t="s">
        <v>21</v>
      </c>
      <c r="W84" t="s">
        <v>52</v>
      </c>
      <c r="X84" t="s">
        <v>867</v>
      </c>
      <c r="Y84" t="s">
        <v>41</v>
      </c>
      <c r="Z84" t="s">
        <v>868</v>
      </c>
      <c r="AA84" t="s">
        <v>869</v>
      </c>
      <c r="AB84" t="s">
        <v>21</v>
      </c>
      <c r="AC84" t="s">
        <v>864</v>
      </c>
      <c r="AD84">
        <v>1</v>
      </c>
      <c r="AE84">
        <v>0</v>
      </c>
      <c r="AF84">
        <v>0</v>
      </c>
      <c r="AG84">
        <v>1</v>
      </c>
      <c r="AH84">
        <v>0</v>
      </c>
      <c r="AI84">
        <v>0</v>
      </c>
      <c r="AJ84">
        <v>0</v>
      </c>
      <c r="AK84">
        <v>0</v>
      </c>
      <c r="AL84">
        <v>1</v>
      </c>
    </row>
    <row r="85" spans="1:39" ht="15" x14ac:dyDescent="0.25">
      <c r="A85">
        <v>83</v>
      </c>
      <c r="B85">
        <v>44544.314143518517</v>
      </c>
      <c r="C85">
        <v>44544.335023148145</v>
      </c>
      <c r="D85" t="s">
        <v>6</v>
      </c>
      <c r="E85" t="s">
        <v>870</v>
      </c>
      <c r="F85">
        <v>100</v>
      </c>
      <c r="G85">
        <v>1804</v>
      </c>
      <c r="H85" t="s">
        <v>19</v>
      </c>
      <c r="I85">
        <v>44544.335032766205</v>
      </c>
      <c r="J85" t="s">
        <v>871</v>
      </c>
      <c r="K85">
        <v>31.896194458007813</v>
      </c>
      <c r="L85">
        <v>-81.293998718261719</v>
      </c>
      <c r="M85" t="s">
        <v>408</v>
      </c>
      <c r="N85" t="s">
        <v>388</v>
      </c>
      <c r="O85">
        <v>4</v>
      </c>
      <c r="P85" t="s">
        <v>25</v>
      </c>
      <c r="Q85" t="s">
        <v>21</v>
      </c>
      <c r="R85" t="s">
        <v>50</v>
      </c>
      <c r="S85" t="s">
        <v>21</v>
      </c>
      <c r="T85" t="s">
        <v>27</v>
      </c>
      <c r="U85" t="s">
        <v>28</v>
      </c>
      <c r="V85" t="s">
        <v>21</v>
      </c>
      <c r="W85" t="s">
        <v>52</v>
      </c>
      <c r="X85" t="s">
        <v>876</v>
      </c>
      <c r="Y85" t="s">
        <v>53</v>
      </c>
      <c r="Z85" t="s">
        <v>877</v>
      </c>
      <c r="AA85" t="s">
        <v>878</v>
      </c>
      <c r="AB85" t="s">
        <v>879</v>
      </c>
      <c r="AC85" t="s">
        <v>873</v>
      </c>
      <c r="AD85">
        <v>1</v>
      </c>
      <c r="AE85">
        <v>0</v>
      </c>
      <c r="AF85">
        <v>0</v>
      </c>
      <c r="AG85">
        <v>0</v>
      </c>
      <c r="AH85">
        <v>0</v>
      </c>
      <c r="AI85">
        <v>0</v>
      </c>
      <c r="AJ85">
        <v>0</v>
      </c>
      <c r="AK85">
        <v>0</v>
      </c>
      <c r="AL85">
        <v>1</v>
      </c>
    </row>
    <row r="86" spans="1:39" ht="15" x14ac:dyDescent="0.25">
      <c r="A86">
        <v>84</v>
      </c>
      <c r="B86">
        <v>44544.332557870373</v>
      </c>
      <c r="C86">
        <v>44544.339722222219</v>
      </c>
      <c r="D86" t="s">
        <v>6</v>
      </c>
      <c r="E86" t="s">
        <v>880</v>
      </c>
      <c r="F86">
        <v>100</v>
      </c>
      <c r="G86">
        <v>619</v>
      </c>
      <c r="H86" t="s">
        <v>19</v>
      </c>
      <c r="I86">
        <v>44544.339730300926</v>
      </c>
      <c r="J86" t="s">
        <v>881</v>
      </c>
      <c r="K86">
        <v>38.996505737304688</v>
      </c>
      <c r="L86">
        <v>-76.933998107910156</v>
      </c>
      <c r="M86" t="s">
        <v>24</v>
      </c>
      <c r="N86" t="s">
        <v>164</v>
      </c>
      <c r="O86">
        <v>3</v>
      </c>
      <c r="P86" t="s">
        <v>39</v>
      </c>
      <c r="Q86" t="s">
        <v>21</v>
      </c>
      <c r="R86" t="s">
        <v>50</v>
      </c>
      <c r="S86" t="s">
        <v>21</v>
      </c>
      <c r="T86" t="s">
        <v>21</v>
      </c>
      <c r="U86" t="s">
        <v>28</v>
      </c>
      <c r="V86" t="s">
        <v>21</v>
      </c>
      <c r="W86" t="s">
        <v>52</v>
      </c>
      <c r="X86" t="s">
        <v>21</v>
      </c>
      <c r="Y86" t="s">
        <v>41</v>
      </c>
      <c r="Z86" t="s">
        <v>883</v>
      </c>
      <c r="AA86" t="s">
        <v>884</v>
      </c>
      <c r="AB86" t="s">
        <v>21</v>
      </c>
      <c r="AC86" t="s">
        <v>21</v>
      </c>
      <c r="AD86">
        <v>0</v>
      </c>
      <c r="AE86">
        <v>0</v>
      </c>
      <c r="AF86">
        <v>0</v>
      </c>
      <c r="AG86">
        <v>0</v>
      </c>
      <c r="AH86">
        <v>0</v>
      </c>
      <c r="AI86">
        <v>0</v>
      </c>
      <c r="AJ86">
        <v>0</v>
      </c>
      <c r="AK86">
        <v>0</v>
      </c>
      <c r="AL86">
        <v>0</v>
      </c>
      <c r="AM86">
        <v>1</v>
      </c>
    </row>
    <row r="87" spans="1:39" ht="15" x14ac:dyDescent="0.25">
      <c r="A87">
        <v>85</v>
      </c>
      <c r="B87">
        <v>44544.334502314814</v>
      </c>
      <c r="C87">
        <v>44544.348043981481</v>
      </c>
      <c r="D87" t="s">
        <v>6</v>
      </c>
      <c r="E87" t="s">
        <v>885</v>
      </c>
      <c r="F87">
        <v>100</v>
      </c>
      <c r="G87">
        <v>1169</v>
      </c>
      <c r="H87" t="s">
        <v>19</v>
      </c>
      <c r="I87">
        <v>44544.348053865739</v>
      </c>
      <c r="J87" t="s">
        <v>886</v>
      </c>
      <c r="K87">
        <v>44.304702758789063</v>
      </c>
      <c r="L87">
        <v>-96.787101745605469</v>
      </c>
      <c r="M87" t="s">
        <v>24</v>
      </c>
      <c r="N87" t="s">
        <v>1213</v>
      </c>
      <c r="O87">
        <v>6</v>
      </c>
      <c r="P87" t="s">
        <v>25</v>
      </c>
      <c r="Q87" t="s">
        <v>21</v>
      </c>
      <c r="R87" t="s">
        <v>893</v>
      </c>
      <c r="S87" t="s">
        <v>21</v>
      </c>
      <c r="T87" t="s">
        <v>894</v>
      </c>
      <c r="U87" t="s">
        <v>28</v>
      </c>
      <c r="V87" t="s">
        <v>21</v>
      </c>
      <c r="W87" t="s">
        <v>52</v>
      </c>
      <c r="X87" t="s">
        <v>21</v>
      </c>
      <c r="Y87" t="s">
        <v>41</v>
      </c>
      <c r="Z87" t="s">
        <v>895</v>
      </c>
      <c r="AA87" t="s">
        <v>896</v>
      </c>
      <c r="AB87" t="s">
        <v>21</v>
      </c>
      <c r="AC87" t="s">
        <v>888</v>
      </c>
      <c r="AD87">
        <v>1</v>
      </c>
      <c r="AE87">
        <v>1</v>
      </c>
      <c r="AF87">
        <v>0</v>
      </c>
      <c r="AG87">
        <v>0</v>
      </c>
      <c r="AH87">
        <v>1</v>
      </c>
      <c r="AI87">
        <v>0</v>
      </c>
      <c r="AJ87">
        <v>0</v>
      </c>
      <c r="AK87">
        <v>0</v>
      </c>
      <c r="AL87">
        <v>0</v>
      </c>
    </row>
    <row r="88" spans="1:39" ht="15" x14ac:dyDescent="0.25">
      <c r="A88">
        <v>86</v>
      </c>
      <c r="B88">
        <v>44544.35434027778</v>
      </c>
      <c r="C88">
        <v>44544.362337962964</v>
      </c>
      <c r="D88" t="s">
        <v>6</v>
      </c>
      <c r="E88" t="s">
        <v>897</v>
      </c>
      <c r="F88">
        <v>100</v>
      </c>
      <c r="G88">
        <v>690</v>
      </c>
      <c r="H88" t="s">
        <v>19</v>
      </c>
      <c r="I88">
        <v>44544.362348310184</v>
      </c>
      <c r="J88" t="s">
        <v>898</v>
      </c>
      <c r="K88">
        <v>35.918197631835938</v>
      </c>
      <c r="L88">
        <v>-79.003501892089844</v>
      </c>
      <c r="M88" t="s">
        <v>903</v>
      </c>
      <c r="N88" t="s">
        <v>420</v>
      </c>
      <c r="O88">
        <v>4</v>
      </c>
      <c r="P88" t="s">
        <v>234</v>
      </c>
      <c r="Q88" t="s">
        <v>21</v>
      </c>
      <c r="R88" t="s">
        <v>50</v>
      </c>
      <c r="S88" t="s">
        <v>21</v>
      </c>
      <c r="T88" t="s">
        <v>21</v>
      </c>
      <c r="U88" t="s">
        <v>28</v>
      </c>
      <c r="V88" t="s">
        <v>21</v>
      </c>
      <c r="W88" t="s">
        <v>29</v>
      </c>
      <c r="X88" t="s">
        <v>904</v>
      </c>
      <c r="Y88" t="s">
        <v>30</v>
      </c>
      <c r="Z88" t="s">
        <v>21</v>
      </c>
      <c r="AA88" t="s">
        <v>21</v>
      </c>
      <c r="AB88" t="s">
        <v>21</v>
      </c>
      <c r="AC88" t="s">
        <v>900</v>
      </c>
      <c r="AD88">
        <v>1</v>
      </c>
      <c r="AE88">
        <v>0</v>
      </c>
      <c r="AF88">
        <v>0</v>
      </c>
      <c r="AG88">
        <v>0</v>
      </c>
      <c r="AH88">
        <v>0</v>
      </c>
      <c r="AI88">
        <v>0</v>
      </c>
      <c r="AJ88">
        <v>1</v>
      </c>
      <c r="AK88">
        <v>0</v>
      </c>
      <c r="AL88">
        <v>0</v>
      </c>
    </row>
    <row r="89" spans="1:39" ht="15" x14ac:dyDescent="0.25">
      <c r="A89">
        <v>87</v>
      </c>
      <c r="B89">
        <v>44544.387754629628</v>
      </c>
      <c r="C89">
        <v>44544.399155092593</v>
      </c>
      <c r="D89" t="s">
        <v>6</v>
      </c>
      <c r="E89" t="s">
        <v>905</v>
      </c>
      <c r="F89">
        <v>100</v>
      </c>
      <c r="G89">
        <v>984</v>
      </c>
      <c r="H89" t="s">
        <v>19</v>
      </c>
      <c r="I89">
        <v>44544.399161180554</v>
      </c>
      <c r="J89" t="s">
        <v>906</v>
      </c>
      <c r="K89">
        <v>26.455398559570313</v>
      </c>
      <c r="L89">
        <v>-80.07550048828125</v>
      </c>
      <c r="M89" t="s">
        <v>912</v>
      </c>
      <c r="N89" t="s">
        <v>341</v>
      </c>
      <c r="O89">
        <v>8</v>
      </c>
      <c r="P89" t="s">
        <v>552</v>
      </c>
      <c r="Q89" t="s">
        <v>913</v>
      </c>
      <c r="R89" t="s">
        <v>50</v>
      </c>
      <c r="S89" t="s">
        <v>21</v>
      </c>
      <c r="T89" t="s">
        <v>367</v>
      </c>
      <c r="U89" t="s">
        <v>495</v>
      </c>
      <c r="V89" t="s">
        <v>21</v>
      </c>
      <c r="W89" t="s">
        <v>29</v>
      </c>
      <c r="X89" t="s">
        <v>914</v>
      </c>
      <c r="Y89" t="s">
        <v>41</v>
      </c>
      <c r="Z89" t="s">
        <v>915</v>
      </c>
      <c r="AA89" t="s">
        <v>916</v>
      </c>
      <c r="AB89" t="s">
        <v>917</v>
      </c>
      <c r="AC89" t="s">
        <v>908</v>
      </c>
      <c r="AD89">
        <v>1</v>
      </c>
      <c r="AE89">
        <v>0</v>
      </c>
      <c r="AF89">
        <v>1</v>
      </c>
      <c r="AG89">
        <v>1</v>
      </c>
      <c r="AH89">
        <v>0</v>
      </c>
      <c r="AI89">
        <v>0</v>
      </c>
      <c r="AJ89">
        <v>0</v>
      </c>
      <c r="AK89">
        <v>0</v>
      </c>
      <c r="AL89">
        <v>0</v>
      </c>
    </row>
    <row r="90" spans="1:39" ht="15" x14ac:dyDescent="0.25">
      <c r="A90">
        <v>88</v>
      </c>
      <c r="B90">
        <v>44544.391203703701</v>
      </c>
      <c r="C90">
        <v>44544.407453703701</v>
      </c>
      <c r="D90" t="s">
        <v>6</v>
      </c>
      <c r="E90" t="s">
        <v>918</v>
      </c>
      <c r="F90">
        <v>100</v>
      </c>
      <c r="G90">
        <v>1404</v>
      </c>
      <c r="H90" t="s">
        <v>19</v>
      </c>
      <c r="I90">
        <v>44544.407466643519</v>
      </c>
      <c r="J90" t="s">
        <v>919</v>
      </c>
      <c r="K90">
        <v>42.306793212890625</v>
      </c>
      <c r="L90">
        <v>-83.705902099609375</v>
      </c>
      <c r="M90" t="s">
        <v>24</v>
      </c>
      <c r="N90" t="s">
        <v>175</v>
      </c>
      <c r="O90">
        <v>9</v>
      </c>
      <c r="P90" t="s">
        <v>176</v>
      </c>
      <c r="Q90" t="s">
        <v>21</v>
      </c>
      <c r="R90" t="s">
        <v>50</v>
      </c>
      <c r="S90" t="s">
        <v>21</v>
      </c>
      <c r="T90" t="s">
        <v>27</v>
      </c>
      <c r="U90" t="s">
        <v>28</v>
      </c>
      <c r="V90" t="s">
        <v>21</v>
      </c>
      <c r="W90" t="s">
        <v>29</v>
      </c>
      <c r="X90" t="s">
        <v>21</v>
      </c>
      <c r="Y90" t="s">
        <v>41</v>
      </c>
      <c r="Z90" t="s">
        <v>924</v>
      </c>
      <c r="AA90" t="s">
        <v>925</v>
      </c>
      <c r="AB90" t="s">
        <v>926</v>
      </c>
      <c r="AC90" t="s">
        <v>921</v>
      </c>
      <c r="AD90">
        <v>0</v>
      </c>
      <c r="AE90">
        <v>1</v>
      </c>
      <c r="AF90">
        <v>0</v>
      </c>
      <c r="AG90">
        <v>0</v>
      </c>
      <c r="AH90">
        <v>0</v>
      </c>
      <c r="AI90">
        <v>0</v>
      </c>
      <c r="AJ90">
        <v>0</v>
      </c>
      <c r="AK90">
        <v>0</v>
      </c>
      <c r="AL90">
        <v>0</v>
      </c>
    </row>
    <row r="91" spans="1:39" ht="15" x14ac:dyDescent="0.25">
      <c r="A91">
        <v>89</v>
      </c>
      <c r="B91">
        <v>44544.383483796293</v>
      </c>
      <c r="C91">
        <v>44544.433842592596</v>
      </c>
      <c r="D91" t="s">
        <v>6</v>
      </c>
      <c r="E91" t="s">
        <v>927</v>
      </c>
      <c r="F91">
        <v>100</v>
      </c>
      <c r="G91">
        <v>4351</v>
      </c>
      <c r="H91" t="s">
        <v>19</v>
      </c>
      <c r="I91">
        <v>44544.433855324074</v>
      </c>
      <c r="J91" t="s">
        <v>928</v>
      </c>
      <c r="K91">
        <v>41.349502563476563</v>
      </c>
      <c r="L91">
        <v>-72.102996826171875</v>
      </c>
      <c r="M91" t="s">
        <v>38</v>
      </c>
      <c r="N91" t="s">
        <v>933</v>
      </c>
      <c r="O91">
        <v>10</v>
      </c>
      <c r="P91" t="s">
        <v>39</v>
      </c>
      <c r="Q91" t="s">
        <v>21</v>
      </c>
      <c r="R91" t="s">
        <v>50</v>
      </c>
      <c r="S91" t="s">
        <v>21</v>
      </c>
      <c r="T91" t="s">
        <v>21</v>
      </c>
      <c r="U91" t="s">
        <v>28</v>
      </c>
      <c r="V91" t="s">
        <v>21</v>
      </c>
      <c r="W91" t="s">
        <v>52</v>
      </c>
      <c r="X91" t="s">
        <v>934</v>
      </c>
      <c r="Y91" t="s">
        <v>41</v>
      </c>
      <c r="Z91" t="s">
        <v>935</v>
      </c>
      <c r="AA91" t="s">
        <v>936</v>
      </c>
      <c r="AB91" t="s">
        <v>937</v>
      </c>
      <c r="AC91" t="s">
        <v>930</v>
      </c>
      <c r="AD91">
        <v>0</v>
      </c>
      <c r="AE91">
        <v>1</v>
      </c>
      <c r="AF91">
        <v>0</v>
      </c>
      <c r="AG91">
        <v>0</v>
      </c>
      <c r="AH91">
        <v>1</v>
      </c>
      <c r="AI91">
        <v>0</v>
      </c>
      <c r="AJ91">
        <v>0</v>
      </c>
      <c r="AK91">
        <v>0</v>
      </c>
      <c r="AL91">
        <v>0</v>
      </c>
    </row>
    <row r="92" spans="1:39" ht="15" x14ac:dyDescent="0.25">
      <c r="A92">
        <v>90</v>
      </c>
      <c r="B92">
        <v>44544.429884259262</v>
      </c>
      <c r="C92">
        <v>44544.438935185186</v>
      </c>
      <c r="D92" t="s">
        <v>6</v>
      </c>
      <c r="E92" t="s">
        <v>938</v>
      </c>
      <c r="F92">
        <v>100</v>
      </c>
      <c r="G92">
        <v>782</v>
      </c>
      <c r="H92" t="s">
        <v>19</v>
      </c>
      <c r="I92">
        <v>44544.438948263887</v>
      </c>
      <c r="J92" t="s">
        <v>939</v>
      </c>
      <c r="K92">
        <v>34.170501708984375</v>
      </c>
      <c r="L92">
        <v>-117.51820373535156</v>
      </c>
      <c r="M92" t="s">
        <v>89</v>
      </c>
      <c r="N92" t="s">
        <v>494</v>
      </c>
      <c r="O92">
        <v>4</v>
      </c>
      <c r="P92" t="s">
        <v>250</v>
      </c>
      <c r="Q92" t="s">
        <v>21</v>
      </c>
      <c r="R92" t="s">
        <v>26</v>
      </c>
      <c r="S92" t="s">
        <v>21</v>
      </c>
      <c r="T92" t="s">
        <v>79</v>
      </c>
      <c r="U92" t="s">
        <v>28</v>
      </c>
      <c r="V92" t="s">
        <v>21</v>
      </c>
      <c r="W92" t="s">
        <v>52</v>
      </c>
      <c r="X92" t="s">
        <v>944</v>
      </c>
      <c r="Y92" t="s">
        <v>53</v>
      </c>
      <c r="Z92" t="s">
        <v>945</v>
      </c>
      <c r="AA92" t="s">
        <v>946</v>
      </c>
      <c r="AB92" t="s">
        <v>947</v>
      </c>
      <c r="AC92" t="s">
        <v>941</v>
      </c>
      <c r="AD92">
        <v>1</v>
      </c>
      <c r="AE92">
        <v>0</v>
      </c>
      <c r="AF92">
        <v>1</v>
      </c>
      <c r="AG92">
        <v>1</v>
      </c>
      <c r="AH92">
        <v>1</v>
      </c>
      <c r="AI92">
        <v>0</v>
      </c>
      <c r="AJ92">
        <v>0</v>
      </c>
      <c r="AK92">
        <v>0</v>
      </c>
      <c r="AL92">
        <v>0</v>
      </c>
    </row>
    <row r="93" spans="1:39" ht="15" x14ac:dyDescent="0.25">
      <c r="A93">
        <v>91</v>
      </c>
      <c r="B93">
        <v>44544.440937500003</v>
      </c>
      <c r="C93">
        <v>44544.447916666664</v>
      </c>
      <c r="D93" t="s">
        <v>6</v>
      </c>
      <c r="E93" t="s">
        <v>948</v>
      </c>
      <c r="F93">
        <v>100</v>
      </c>
      <c r="G93">
        <v>602</v>
      </c>
      <c r="H93" t="s">
        <v>19</v>
      </c>
      <c r="I93">
        <v>44544.447924699074</v>
      </c>
      <c r="J93" t="s">
        <v>949</v>
      </c>
      <c r="K93">
        <v>35.405502319335938</v>
      </c>
      <c r="L93">
        <v>-78.543800354003906</v>
      </c>
      <c r="M93" t="s">
        <v>954</v>
      </c>
      <c r="N93" t="s">
        <v>420</v>
      </c>
      <c r="O93">
        <v>5</v>
      </c>
      <c r="P93" t="s">
        <v>25</v>
      </c>
      <c r="Q93" t="s">
        <v>21</v>
      </c>
      <c r="R93" t="s">
        <v>50</v>
      </c>
      <c r="S93" t="s">
        <v>21</v>
      </c>
      <c r="T93" t="s">
        <v>51</v>
      </c>
      <c r="U93" t="s">
        <v>28</v>
      </c>
      <c r="V93" t="s">
        <v>21</v>
      </c>
      <c r="W93" t="s">
        <v>29</v>
      </c>
      <c r="X93" t="s">
        <v>21</v>
      </c>
      <c r="Y93" t="s">
        <v>53</v>
      </c>
      <c r="Z93" t="s">
        <v>955</v>
      </c>
      <c r="AA93" t="s">
        <v>956</v>
      </c>
      <c r="AB93" t="s">
        <v>957</v>
      </c>
      <c r="AC93" t="s">
        <v>951</v>
      </c>
      <c r="AD93">
        <v>1</v>
      </c>
      <c r="AE93">
        <v>0</v>
      </c>
      <c r="AF93">
        <v>0</v>
      </c>
      <c r="AG93">
        <v>0</v>
      </c>
      <c r="AH93">
        <v>0</v>
      </c>
      <c r="AI93">
        <v>0</v>
      </c>
      <c r="AJ93">
        <v>0</v>
      </c>
      <c r="AK93">
        <v>0</v>
      </c>
      <c r="AL93">
        <v>1</v>
      </c>
    </row>
    <row r="94" spans="1:39" ht="15" x14ac:dyDescent="0.25">
      <c r="A94">
        <v>92</v>
      </c>
      <c r="B94">
        <v>44544.603854166664</v>
      </c>
      <c r="C94">
        <v>44544.633530092593</v>
      </c>
      <c r="D94" t="s">
        <v>6</v>
      </c>
      <c r="E94" t="s">
        <v>964</v>
      </c>
      <c r="F94">
        <v>100</v>
      </c>
      <c r="G94">
        <v>2563</v>
      </c>
      <c r="H94" t="s">
        <v>19</v>
      </c>
      <c r="I94">
        <v>44544.633535370369</v>
      </c>
      <c r="J94" t="s">
        <v>965</v>
      </c>
      <c r="K94">
        <v>30.648300170898438</v>
      </c>
      <c r="L94">
        <v>-88.229698181152344</v>
      </c>
      <c r="M94" t="s">
        <v>408</v>
      </c>
      <c r="N94" t="s">
        <v>64</v>
      </c>
      <c r="O94">
        <v>17</v>
      </c>
      <c r="P94" t="s">
        <v>25</v>
      </c>
      <c r="Q94" t="s">
        <v>21</v>
      </c>
      <c r="R94" t="s">
        <v>26</v>
      </c>
      <c r="S94" t="s">
        <v>21</v>
      </c>
      <c r="T94" t="s">
        <v>21</v>
      </c>
      <c r="U94" t="s">
        <v>155</v>
      </c>
      <c r="V94" t="s">
        <v>21</v>
      </c>
      <c r="W94" t="s">
        <v>52</v>
      </c>
      <c r="X94" t="s">
        <v>21</v>
      </c>
      <c r="Y94" t="s">
        <v>41</v>
      </c>
      <c r="Z94" t="s">
        <v>971</v>
      </c>
      <c r="AA94" t="s">
        <v>972</v>
      </c>
      <c r="AB94" t="s">
        <v>973</v>
      </c>
      <c r="AC94" t="s">
        <v>967</v>
      </c>
      <c r="AD94">
        <v>0</v>
      </c>
      <c r="AE94">
        <v>0</v>
      </c>
      <c r="AF94">
        <v>0</v>
      </c>
      <c r="AG94">
        <v>1</v>
      </c>
      <c r="AH94">
        <v>0</v>
      </c>
      <c r="AI94">
        <v>0</v>
      </c>
      <c r="AJ94">
        <v>0</v>
      </c>
      <c r="AK94">
        <v>0</v>
      </c>
      <c r="AL94">
        <v>0</v>
      </c>
    </row>
    <row r="95" spans="1:39" ht="15" x14ac:dyDescent="0.25">
      <c r="A95">
        <v>93</v>
      </c>
      <c r="B95">
        <v>44544.620486111111</v>
      </c>
      <c r="C95">
        <v>44544.639097222222</v>
      </c>
      <c r="D95" t="s">
        <v>6</v>
      </c>
      <c r="E95" t="s">
        <v>974</v>
      </c>
      <c r="F95">
        <v>100</v>
      </c>
      <c r="G95">
        <v>1607</v>
      </c>
      <c r="H95" t="s">
        <v>19</v>
      </c>
      <c r="I95">
        <v>44544.639100972221</v>
      </c>
      <c r="J95" t="s">
        <v>975</v>
      </c>
      <c r="K95">
        <v>30.63409423828125</v>
      </c>
      <c r="L95">
        <v>-88.084602355957031</v>
      </c>
      <c r="M95" t="s">
        <v>981</v>
      </c>
      <c r="N95" t="s">
        <v>64</v>
      </c>
      <c r="O95">
        <v>3</v>
      </c>
      <c r="P95" t="s">
        <v>103</v>
      </c>
      <c r="Q95" t="s">
        <v>21</v>
      </c>
      <c r="R95" t="s">
        <v>50</v>
      </c>
      <c r="S95" t="s">
        <v>21</v>
      </c>
      <c r="T95" t="s">
        <v>554</v>
      </c>
      <c r="U95" t="s">
        <v>982</v>
      </c>
      <c r="V95" t="s">
        <v>983</v>
      </c>
      <c r="W95" t="s">
        <v>29</v>
      </c>
      <c r="X95" t="s">
        <v>984</v>
      </c>
      <c r="Y95" t="s">
        <v>53</v>
      </c>
      <c r="Z95" t="s">
        <v>985</v>
      </c>
      <c r="AA95" t="s">
        <v>986</v>
      </c>
      <c r="AB95" t="s">
        <v>987</v>
      </c>
      <c r="AC95" t="s">
        <v>977</v>
      </c>
      <c r="AD95">
        <v>0</v>
      </c>
      <c r="AE95">
        <v>0</v>
      </c>
      <c r="AF95">
        <v>0</v>
      </c>
      <c r="AG95">
        <v>1</v>
      </c>
      <c r="AH95">
        <v>1</v>
      </c>
      <c r="AI95">
        <v>0</v>
      </c>
      <c r="AJ95">
        <v>0</v>
      </c>
      <c r="AK95">
        <v>1</v>
      </c>
      <c r="AL95">
        <v>0</v>
      </c>
    </row>
    <row r="96" spans="1:39" ht="15" x14ac:dyDescent="0.25">
      <c r="A96">
        <v>94</v>
      </c>
      <c r="B96">
        <v>44544.627349537041</v>
      </c>
      <c r="C96">
        <v>44544.644479166665</v>
      </c>
      <c r="D96" t="s">
        <v>6</v>
      </c>
      <c r="E96" t="s">
        <v>988</v>
      </c>
      <c r="F96">
        <v>100</v>
      </c>
      <c r="G96">
        <v>1480</v>
      </c>
      <c r="H96" t="s">
        <v>19</v>
      </c>
      <c r="I96">
        <v>44544.644489247687</v>
      </c>
      <c r="J96" t="s">
        <v>989</v>
      </c>
      <c r="K96">
        <v>38.577392578125</v>
      </c>
      <c r="L96">
        <v>-90.6708984375</v>
      </c>
      <c r="M96" t="s">
        <v>996</v>
      </c>
      <c r="N96" t="s">
        <v>525</v>
      </c>
      <c r="O96">
        <v>6</v>
      </c>
      <c r="P96" t="s">
        <v>39</v>
      </c>
      <c r="Q96" t="s">
        <v>21</v>
      </c>
      <c r="R96" t="s">
        <v>997</v>
      </c>
      <c r="S96" t="s">
        <v>997</v>
      </c>
      <c r="T96" t="s">
        <v>998</v>
      </c>
      <c r="U96" t="s">
        <v>28</v>
      </c>
      <c r="V96" t="s">
        <v>21</v>
      </c>
      <c r="W96" t="s">
        <v>29</v>
      </c>
      <c r="X96" t="s">
        <v>999</v>
      </c>
      <c r="Y96" t="s">
        <v>30</v>
      </c>
      <c r="Z96" t="s">
        <v>21</v>
      </c>
      <c r="AA96" t="s">
        <v>21</v>
      </c>
      <c r="AB96" t="s">
        <v>21</v>
      </c>
      <c r="AC96" t="s">
        <v>991</v>
      </c>
      <c r="AD96">
        <v>0</v>
      </c>
      <c r="AE96">
        <v>0</v>
      </c>
      <c r="AF96">
        <v>0</v>
      </c>
      <c r="AG96">
        <v>0</v>
      </c>
      <c r="AH96">
        <v>0</v>
      </c>
      <c r="AI96">
        <v>0</v>
      </c>
      <c r="AJ96">
        <v>0</v>
      </c>
      <c r="AK96">
        <v>1</v>
      </c>
      <c r="AL96">
        <v>0</v>
      </c>
    </row>
    <row r="97" spans="1:39" ht="15" x14ac:dyDescent="0.25">
      <c r="A97">
        <v>95</v>
      </c>
      <c r="B97">
        <v>44544.619097222225</v>
      </c>
      <c r="C97">
        <v>44544.650462962964</v>
      </c>
      <c r="D97" t="s">
        <v>6</v>
      </c>
      <c r="E97" t="s">
        <v>1000</v>
      </c>
      <c r="F97">
        <v>100</v>
      </c>
      <c r="G97">
        <v>2710</v>
      </c>
      <c r="H97" t="s">
        <v>19</v>
      </c>
      <c r="I97">
        <v>44544.650471620371</v>
      </c>
      <c r="J97" t="s">
        <v>1001</v>
      </c>
      <c r="K97">
        <v>42.331298828125</v>
      </c>
      <c r="L97">
        <v>-83.465599060058594</v>
      </c>
      <c r="M97" t="s">
        <v>465</v>
      </c>
      <c r="N97" t="s">
        <v>175</v>
      </c>
      <c r="O97">
        <v>24</v>
      </c>
      <c r="P97" t="s">
        <v>221</v>
      </c>
      <c r="Q97" t="s">
        <v>21</v>
      </c>
      <c r="R97" t="s">
        <v>26</v>
      </c>
      <c r="S97" t="s">
        <v>21</v>
      </c>
      <c r="T97" t="s">
        <v>79</v>
      </c>
      <c r="U97" t="s">
        <v>28</v>
      </c>
      <c r="V97" t="s">
        <v>21</v>
      </c>
      <c r="W97" t="s">
        <v>52</v>
      </c>
      <c r="X97" t="s">
        <v>52</v>
      </c>
      <c r="Y97" t="s">
        <v>30</v>
      </c>
      <c r="Z97" t="s">
        <v>21</v>
      </c>
      <c r="AA97" t="s">
        <v>21</v>
      </c>
      <c r="AB97" t="s">
        <v>21</v>
      </c>
      <c r="AC97" t="s">
        <v>1003</v>
      </c>
      <c r="AD97">
        <v>0</v>
      </c>
      <c r="AE97">
        <v>1</v>
      </c>
      <c r="AF97">
        <v>0</v>
      </c>
      <c r="AG97">
        <v>1</v>
      </c>
      <c r="AH97">
        <v>0</v>
      </c>
      <c r="AI97">
        <v>0</v>
      </c>
      <c r="AJ97">
        <v>0</v>
      </c>
      <c r="AK97">
        <v>0</v>
      </c>
      <c r="AL97">
        <v>0</v>
      </c>
    </row>
    <row r="98" spans="1:39" ht="15" x14ac:dyDescent="0.25">
      <c r="A98">
        <v>96</v>
      </c>
      <c r="B98">
        <v>44544.628541666665</v>
      </c>
      <c r="C98">
        <v>44544.650694444441</v>
      </c>
      <c r="D98" t="s">
        <v>6</v>
      </c>
      <c r="E98" t="s">
        <v>1006</v>
      </c>
      <c r="F98">
        <v>100</v>
      </c>
      <c r="G98">
        <v>1913</v>
      </c>
      <c r="H98" t="s">
        <v>19</v>
      </c>
      <c r="I98">
        <v>44544.650698495374</v>
      </c>
      <c r="J98" t="s">
        <v>1007</v>
      </c>
      <c r="K98">
        <v>44.461700439453125</v>
      </c>
      <c r="L98">
        <v>-68.714996337890625</v>
      </c>
      <c r="M98" t="s">
        <v>912</v>
      </c>
      <c r="N98" t="s">
        <v>1013</v>
      </c>
      <c r="O98">
        <v>34</v>
      </c>
      <c r="P98" t="s">
        <v>1014</v>
      </c>
      <c r="Q98" t="s">
        <v>1015</v>
      </c>
      <c r="R98" t="s">
        <v>26</v>
      </c>
      <c r="S98" t="s">
        <v>21</v>
      </c>
      <c r="T98" t="s">
        <v>1016</v>
      </c>
      <c r="U98" t="s">
        <v>28</v>
      </c>
      <c r="V98" t="s">
        <v>21</v>
      </c>
      <c r="W98" t="s">
        <v>52</v>
      </c>
      <c r="X98" t="s">
        <v>1017</v>
      </c>
      <c r="Y98" t="s">
        <v>41</v>
      </c>
      <c r="Z98" t="s">
        <v>1018</v>
      </c>
      <c r="AA98" t="s">
        <v>1019</v>
      </c>
      <c r="AB98" t="s">
        <v>1020</v>
      </c>
      <c r="AC98" t="s">
        <v>1009</v>
      </c>
      <c r="AD98">
        <v>1</v>
      </c>
      <c r="AE98">
        <v>0</v>
      </c>
      <c r="AF98">
        <v>1</v>
      </c>
      <c r="AG98">
        <v>0</v>
      </c>
      <c r="AH98">
        <v>0</v>
      </c>
      <c r="AI98">
        <v>0</v>
      </c>
      <c r="AJ98">
        <v>0</v>
      </c>
      <c r="AK98">
        <v>0</v>
      </c>
      <c r="AL98">
        <v>0</v>
      </c>
    </row>
    <row r="99" spans="1:39" ht="15" x14ac:dyDescent="0.25">
      <c r="A99">
        <v>97</v>
      </c>
      <c r="B99">
        <v>44544.636574074073</v>
      </c>
      <c r="C99">
        <v>44544.667453703703</v>
      </c>
      <c r="D99" t="s">
        <v>6</v>
      </c>
      <c r="E99" t="s">
        <v>1021</v>
      </c>
      <c r="F99">
        <v>100</v>
      </c>
      <c r="G99">
        <v>2667</v>
      </c>
      <c r="H99" t="s">
        <v>19</v>
      </c>
      <c r="I99">
        <v>44544.667460046294</v>
      </c>
      <c r="J99" t="s">
        <v>1022</v>
      </c>
      <c r="K99">
        <v>39.9197998046875</v>
      </c>
      <c r="L99">
        <v>-75.399002075195313</v>
      </c>
      <c r="M99" t="s">
        <v>437</v>
      </c>
      <c r="N99" t="s">
        <v>366</v>
      </c>
      <c r="O99">
        <v>28</v>
      </c>
      <c r="P99" t="s">
        <v>221</v>
      </c>
      <c r="Q99" t="s">
        <v>21</v>
      </c>
      <c r="R99" t="s">
        <v>26</v>
      </c>
      <c r="S99" t="s">
        <v>21</v>
      </c>
      <c r="T99" t="s">
        <v>1028</v>
      </c>
      <c r="U99" t="s">
        <v>28</v>
      </c>
      <c r="V99" t="s">
        <v>21</v>
      </c>
      <c r="W99" t="s">
        <v>52</v>
      </c>
      <c r="X99" t="s">
        <v>21</v>
      </c>
      <c r="Y99" t="s">
        <v>53</v>
      </c>
      <c r="Z99" t="s">
        <v>1029</v>
      </c>
      <c r="AA99" t="s">
        <v>1030</v>
      </c>
      <c r="AB99" t="s">
        <v>1031</v>
      </c>
      <c r="AC99" t="s">
        <v>1024</v>
      </c>
      <c r="AD99">
        <v>0</v>
      </c>
      <c r="AE99">
        <v>1</v>
      </c>
      <c r="AF99">
        <v>1</v>
      </c>
      <c r="AG99">
        <v>0</v>
      </c>
      <c r="AH99">
        <v>0</v>
      </c>
      <c r="AI99">
        <v>0</v>
      </c>
      <c r="AJ99">
        <v>0</v>
      </c>
      <c r="AK99">
        <v>1</v>
      </c>
      <c r="AL99">
        <v>0</v>
      </c>
    </row>
    <row r="100" spans="1:39" ht="15" x14ac:dyDescent="0.25">
      <c r="A100">
        <v>98</v>
      </c>
      <c r="B100">
        <v>44544.688715277778</v>
      </c>
      <c r="C100">
        <v>44544.695717592593</v>
      </c>
      <c r="D100" t="s">
        <v>6</v>
      </c>
      <c r="E100" t="s">
        <v>1032</v>
      </c>
      <c r="F100">
        <v>100</v>
      </c>
      <c r="G100">
        <v>604</v>
      </c>
      <c r="H100" t="s">
        <v>19</v>
      </c>
      <c r="I100">
        <v>44544.695730543979</v>
      </c>
      <c r="J100" t="s">
        <v>1033</v>
      </c>
      <c r="K100">
        <v>40.385101318359375</v>
      </c>
      <c r="L100">
        <v>-104.6759033203125</v>
      </c>
      <c r="M100" t="s">
        <v>24</v>
      </c>
      <c r="N100" t="s">
        <v>610</v>
      </c>
      <c r="O100">
        <v>5</v>
      </c>
      <c r="P100" t="s">
        <v>103</v>
      </c>
      <c r="Q100" t="s">
        <v>21</v>
      </c>
      <c r="R100" t="s">
        <v>50</v>
      </c>
      <c r="S100" t="s">
        <v>21</v>
      </c>
      <c r="T100" t="s">
        <v>310</v>
      </c>
      <c r="U100" t="s">
        <v>1038</v>
      </c>
      <c r="V100" t="s">
        <v>21</v>
      </c>
      <c r="W100" t="s">
        <v>29</v>
      </c>
      <c r="X100" t="s">
        <v>21</v>
      </c>
      <c r="Y100" t="s">
        <v>41</v>
      </c>
      <c r="Z100" t="s">
        <v>1039</v>
      </c>
      <c r="AA100" t="s">
        <v>1040</v>
      </c>
      <c r="AB100" t="s">
        <v>1041</v>
      </c>
      <c r="AC100" t="s">
        <v>21</v>
      </c>
      <c r="AD100">
        <v>0</v>
      </c>
      <c r="AE100">
        <v>0</v>
      </c>
      <c r="AF100">
        <v>0</v>
      </c>
      <c r="AG100">
        <v>0</v>
      </c>
      <c r="AH100">
        <v>0</v>
      </c>
      <c r="AI100">
        <v>0</v>
      </c>
      <c r="AJ100">
        <v>0</v>
      </c>
      <c r="AK100">
        <v>0</v>
      </c>
      <c r="AL100">
        <v>0</v>
      </c>
      <c r="AM100">
        <v>1</v>
      </c>
    </row>
    <row r="101" spans="1:39" ht="15" x14ac:dyDescent="0.25">
      <c r="A101">
        <v>99</v>
      </c>
      <c r="B101">
        <v>44544.695335648146</v>
      </c>
      <c r="C101">
        <v>44544.701099537036</v>
      </c>
      <c r="D101" t="s">
        <v>6</v>
      </c>
      <c r="E101" t="s">
        <v>1042</v>
      </c>
      <c r="F101">
        <v>100</v>
      </c>
      <c r="G101">
        <v>498</v>
      </c>
      <c r="H101" t="s">
        <v>19</v>
      </c>
      <c r="I101">
        <v>44544.701113680552</v>
      </c>
      <c r="J101" t="s">
        <v>1043</v>
      </c>
      <c r="K101">
        <v>43.9375</v>
      </c>
      <c r="L101">
        <v>-70.904403686523438</v>
      </c>
      <c r="M101" t="s">
        <v>454</v>
      </c>
      <c r="N101" t="s">
        <v>1013</v>
      </c>
      <c r="O101">
        <v>1</v>
      </c>
      <c r="P101" t="s">
        <v>39</v>
      </c>
      <c r="Q101" t="s">
        <v>21</v>
      </c>
      <c r="R101" t="s">
        <v>50</v>
      </c>
      <c r="S101" t="s">
        <v>21</v>
      </c>
      <c r="T101" t="s">
        <v>40</v>
      </c>
      <c r="U101" t="s">
        <v>676</v>
      </c>
      <c r="V101" t="s">
        <v>1050</v>
      </c>
      <c r="W101" t="s">
        <v>52</v>
      </c>
      <c r="X101" t="s">
        <v>21</v>
      </c>
      <c r="Y101" t="s">
        <v>53</v>
      </c>
      <c r="Z101" t="s">
        <v>1051</v>
      </c>
      <c r="AA101" t="s">
        <v>1052</v>
      </c>
      <c r="AB101" t="s">
        <v>1053</v>
      </c>
      <c r="AC101" t="s">
        <v>1045</v>
      </c>
      <c r="AD101">
        <v>0</v>
      </c>
      <c r="AE101">
        <v>0</v>
      </c>
      <c r="AF101">
        <v>1</v>
      </c>
      <c r="AG101">
        <v>1</v>
      </c>
      <c r="AH101">
        <v>0</v>
      </c>
      <c r="AI101">
        <v>0</v>
      </c>
      <c r="AJ101">
        <v>0</v>
      </c>
      <c r="AK101">
        <v>0</v>
      </c>
      <c r="AL101">
        <v>0</v>
      </c>
    </row>
    <row r="102" spans="1:39" ht="15" x14ac:dyDescent="0.25">
      <c r="A102">
        <v>100</v>
      </c>
      <c r="B102">
        <v>44544.682974537034</v>
      </c>
      <c r="C102">
        <v>44545.001134259262</v>
      </c>
      <c r="D102" t="s">
        <v>6</v>
      </c>
      <c r="E102" t="s">
        <v>1054</v>
      </c>
      <c r="F102">
        <v>100</v>
      </c>
      <c r="G102">
        <v>27488</v>
      </c>
      <c r="H102" t="s">
        <v>19</v>
      </c>
      <c r="I102">
        <v>44545.001145358794</v>
      </c>
      <c r="J102" t="s">
        <v>1055</v>
      </c>
      <c r="K102">
        <v>39.95440673828125</v>
      </c>
      <c r="L102">
        <v>-75.165702819824219</v>
      </c>
      <c r="M102" t="s">
        <v>718</v>
      </c>
      <c r="N102" t="s">
        <v>366</v>
      </c>
      <c r="O102">
        <v>27</v>
      </c>
      <c r="P102" t="s">
        <v>389</v>
      </c>
      <c r="Q102" t="s">
        <v>21</v>
      </c>
      <c r="R102" t="s">
        <v>50</v>
      </c>
      <c r="S102" t="s">
        <v>21</v>
      </c>
      <c r="T102" t="s">
        <v>27</v>
      </c>
      <c r="U102" t="s">
        <v>28</v>
      </c>
      <c r="V102" t="s">
        <v>21</v>
      </c>
      <c r="W102" t="s">
        <v>29</v>
      </c>
      <c r="X102" t="s">
        <v>21</v>
      </c>
      <c r="Y102" t="s">
        <v>41</v>
      </c>
      <c r="Z102" t="s">
        <v>1061</v>
      </c>
      <c r="AA102" t="s">
        <v>1062</v>
      </c>
      <c r="AB102" t="s">
        <v>1063</v>
      </c>
      <c r="AC102" t="s">
        <v>1057</v>
      </c>
      <c r="AD102">
        <v>0</v>
      </c>
      <c r="AE102">
        <v>0</v>
      </c>
      <c r="AF102">
        <v>0</v>
      </c>
      <c r="AG102">
        <v>1</v>
      </c>
      <c r="AH102">
        <v>0</v>
      </c>
      <c r="AI102">
        <v>0</v>
      </c>
      <c r="AJ102">
        <v>0</v>
      </c>
      <c r="AK102">
        <v>0</v>
      </c>
      <c r="AL102">
        <v>0</v>
      </c>
    </row>
    <row r="103" spans="1:39" ht="15" x14ac:dyDescent="0.25">
      <c r="A103">
        <v>101</v>
      </c>
      <c r="B103">
        <v>44545.00540509259</v>
      </c>
      <c r="C103">
        <v>44545.01457175926</v>
      </c>
      <c r="D103" t="s">
        <v>6</v>
      </c>
      <c r="E103" t="s">
        <v>1064</v>
      </c>
      <c r="F103">
        <v>100</v>
      </c>
      <c r="G103">
        <v>792</v>
      </c>
      <c r="H103" t="s">
        <v>19</v>
      </c>
      <c r="I103">
        <v>44545.01458127315</v>
      </c>
      <c r="J103" t="s">
        <v>1065</v>
      </c>
      <c r="K103">
        <v>42.009597778320313</v>
      </c>
      <c r="L103">
        <v>-87.692802429199219</v>
      </c>
      <c r="M103" t="s">
        <v>408</v>
      </c>
      <c r="N103" t="s">
        <v>1071</v>
      </c>
      <c r="O103">
        <v>1</v>
      </c>
      <c r="P103" t="s">
        <v>103</v>
      </c>
      <c r="Q103" t="s">
        <v>21</v>
      </c>
      <c r="R103" t="s">
        <v>50</v>
      </c>
      <c r="S103" t="s">
        <v>21</v>
      </c>
      <c r="T103" t="s">
        <v>79</v>
      </c>
      <c r="U103" t="s">
        <v>28</v>
      </c>
      <c r="V103" t="s">
        <v>21</v>
      </c>
      <c r="W103" t="s">
        <v>52</v>
      </c>
      <c r="X103" t="s">
        <v>21</v>
      </c>
      <c r="Y103" t="s">
        <v>41</v>
      </c>
      <c r="Z103" t="s">
        <v>1072</v>
      </c>
      <c r="AA103" t="s">
        <v>1073</v>
      </c>
      <c r="AB103" t="s">
        <v>21</v>
      </c>
      <c r="AC103" t="s">
        <v>1067</v>
      </c>
      <c r="AD103">
        <v>0</v>
      </c>
      <c r="AE103">
        <v>0</v>
      </c>
      <c r="AF103">
        <v>0</v>
      </c>
      <c r="AG103">
        <v>1</v>
      </c>
      <c r="AH103">
        <v>0</v>
      </c>
      <c r="AI103">
        <v>0</v>
      </c>
      <c r="AJ103">
        <v>0</v>
      </c>
      <c r="AK103">
        <v>0</v>
      </c>
      <c r="AL103">
        <v>0</v>
      </c>
    </row>
    <row r="104" spans="1:39" ht="15" x14ac:dyDescent="0.25">
      <c r="A104">
        <v>102</v>
      </c>
      <c r="B104">
        <v>44545.138715277775</v>
      </c>
      <c r="C104">
        <v>44545.149027777778</v>
      </c>
      <c r="D104" t="s">
        <v>6</v>
      </c>
      <c r="E104" t="s">
        <v>1074</v>
      </c>
      <c r="F104">
        <v>100</v>
      </c>
      <c r="G104">
        <v>891</v>
      </c>
      <c r="H104" t="s">
        <v>19</v>
      </c>
      <c r="I104">
        <v>44545.149037719908</v>
      </c>
      <c r="J104" t="s">
        <v>1075</v>
      </c>
      <c r="K104">
        <v>18.461502075195313</v>
      </c>
      <c r="L104">
        <v>-69.896499633789063</v>
      </c>
      <c r="M104" t="s">
        <v>249</v>
      </c>
      <c r="N104" t="s">
        <v>21</v>
      </c>
      <c r="O104">
        <v>2</v>
      </c>
      <c r="P104" t="s">
        <v>103</v>
      </c>
      <c r="Q104" t="s">
        <v>21</v>
      </c>
      <c r="R104" t="s">
        <v>50</v>
      </c>
      <c r="S104" t="s">
        <v>21</v>
      </c>
      <c r="T104" t="s">
        <v>310</v>
      </c>
      <c r="U104" t="s">
        <v>155</v>
      </c>
      <c r="V104" t="s">
        <v>21</v>
      </c>
      <c r="W104" t="s">
        <v>52</v>
      </c>
      <c r="X104" t="s">
        <v>1082</v>
      </c>
      <c r="Y104" t="s">
        <v>41</v>
      </c>
      <c r="Z104" t="s">
        <v>1083</v>
      </c>
      <c r="AA104" t="s">
        <v>1084</v>
      </c>
      <c r="AB104" t="s">
        <v>21</v>
      </c>
      <c r="AC104" t="s">
        <v>1077</v>
      </c>
      <c r="AD104">
        <v>0</v>
      </c>
      <c r="AE104">
        <v>1</v>
      </c>
      <c r="AF104">
        <v>0</v>
      </c>
      <c r="AG104">
        <v>0</v>
      </c>
      <c r="AH104">
        <v>0</v>
      </c>
      <c r="AI104">
        <v>1</v>
      </c>
      <c r="AJ104">
        <v>1</v>
      </c>
      <c r="AK104">
        <v>0</v>
      </c>
      <c r="AL104">
        <v>0</v>
      </c>
    </row>
    <row r="105" spans="1:39" ht="15" x14ac:dyDescent="0.25">
      <c r="A105">
        <v>103</v>
      </c>
      <c r="B105">
        <v>44545.210219907407</v>
      </c>
      <c r="C105">
        <v>44545.22556712963</v>
      </c>
      <c r="D105" t="s">
        <v>6</v>
      </c>
      <c r="E105" t="s">
        <v>1085</v>
      </c>
      <c r="F105">
        <v>100</v>
      </c>
      <c r="G105">
        <v>1325</v>
      </c>
      <c r="H105" t="s">
        <v>19</v>
      </c>
      <c r="I105">
        <v>44545.225580659724</v>
      </c>
      <c r="J105" t="s">
        <v>1086</v>
      </c>
      <c r="K105">
        <v>38.447494506835938</v>
      </c>
      <c r="L105">
        <v>-78.869300842285156</v>
      </c>
      <c r="M105" t="s">
        <v>1091</v>
      </c>
      <c r="N105" t="s">
        <v>1211</v>
      </c>
      <c r="O105">
        <v>10</v>
      </c>
      <c r="P105" t="s">
        <v>389</v>
      </c>
      <c r="Q105" t="s">
        <v>21</v>
      </c>
      <c r="R105" t="s">
        <v>50</v>
      </c>
      <c r="S105" t="s">
        <v>21</v>
      </c>
      <c r="T105" t="s">
        <v>222</v>
      </c>
      <c r="U105" t="s">
        <v>1092</v>
      </c>
      <c r="V105" t="s">
        <v>1093</v>
      </c>
      <c r="W105" t="s">
        <v>52</v>
      </c>
      <c r="X105" t="s">
        <v>1094</v>
      </c>
      <c r="Y105" t="s">
        <v>53</v>
      </c>
      <c r="Z105" t="s">
        <v>1095</v>
      </c>
      <c r="AA105" t="s">
        <v>1096</v>
      </c>
      <c r="AB105" t="s">
        <v>1097</v>
      </c>
      <c r="AC105" t="s">
        <v>1088</v>
      </c>
      <c r="AD105">
        <v>0</v>
      </c>
      <c r="AE105">
        <v>1</v>
      </c>
      <c r="AF105">
        <v>0</v>
      </c>
      <c r="AG105">
        <v>1</v>
      </c>
      <c r="AH105">
        <v>0</v>
      </c>
      <c r="AI105">
        <v>0</v>
      </c>
      <c r="AJ105">
        <v>0</v>
      </c>
      <c r="AK105">
        <v>0</v>
      </c>
      <c r="AL105">
        <v>0</v>
      </c>
    </row>
    <row r="106" spans="1:39" ht="15" x14ac:dyDescent="0.25">
      <c r="A106">
        <v>104</v>
      </c>
      <c r="B106">
        <v>44545.271273148152</v>
      </c>
      <c r="C106">
        <v>44545.293703703705</v>
      </c>
      <c r="D106" t="s">
        <v>6</v>
      </c>
      <c r="E106" t="s">
        <v>1098</v>
      </c>
      <c r="F106">
        <v>100</v>
      </c>
      <c r="G106">
        <v>1937</v>
      </c>
      <c r="H106" t="s">
        <v>19</v>
      </c>
      <c r="I106">
        <v>44545.293712060185</v>
      </c>
      <c r="J106" t="s">
        <v>1099</v>
      </c>
      <c r="K106">
        <v>30.288101196289063</v>
      </c>
      <c r="L106">
        <v>-97.763999938964844</v>
      </c>
      <c r="M106" t="s">
        <v>89</v>
      </c>
      <c r="N106" t="s">
        <v>377</v>
      </c>
      <c r="O106">
        <v>21</v>
      </c>
      <c r="P106" t="s">
        <v>221</v>
      </c>
      <c r="Q106" t="s">
        <v>21</v>
      </c>
      <c r="R106" t="s">
        <v>26</v>
      </c>
      <c r="S106" t="s">
        <v>21</v>
      </c>
      <c r="T106" t="s">
        <v>51</v>
      </c>
      <c r="U106" t="s">
        <v>28</v>
      </c>
      <c r="V106" t="s">
        <v>21</v>
      </c>
      <c r="W106" t="s">
        <v>52</v>
      </c>
      <c r="X106" t="s">
        <v>1104</v>
      </c>
      <c r="Y106" t="s">
        <v>41</v>
      </c>
      <c r="Z106" t="s">
        <v>1105</v>
      </c>
      <c r="AA106" t="s">
        <v>1106</v>
      </c>
      <c r="AB106" t="s">
        <v>1107</v>
      </c>
      <c r="AC106" t="s">
        <v>1101</v>
      </c>
      <c r="AD106">
        <v>0</v>
      </c>
      <c r="AE106">
        <v>1</v>
      </c>
      <c r="AF106">
        <v>0</v>
      </c>
      <c r="AG106">
        <v>0</v>
      </c>
      <c r="AH106">
        <v>0</v>
      </c>
      <c r="AI106">
        <v>0</v>
      </c>
      <c r="AJ106">
        <v>0</v>
      </c>
      <c r="AK106">
        <v>0</v>
      </c>
      <c r="AL106">
        <v>0</v>
      </c>
    </row>
    <row r="107" spans="1:39" ht="15" x14ac:dyDescent="0.25">
      <c r="A107">
        <v>105</v>
      </c>
      <c r="B107">
        <v>44545.315659722219</v>
      </c>
      <c r="C107">
        <v>44545.322465277779</v>
      </c>
      <c r="D107" t="s">
        <v>6</v>
      </c>
      <c r="E107" t="s">
        <v>1108</v>
      </c>
      <c r="F107">
        <v>100</v>
      </c>
      <c r="G107">
        <v>588</v>
      </c>
      <c r="H107" t="s">
        <v>19</v>
      </c>
      <c r="I107">
        <v>44545.322479594906</v>
      </c>
      <c r="J107" t="s">
        <v>1109</v>
      </c>
      <c r="K107">
        <v>44.869293212890625</v>
      </c>
      <c r="L107">
        <v>-91.926498413085938</v>
      </c>
      <c r="M107" t="s">
        <v>465</v>
      </c>
      <c r="N107" t="s">
        <v>1113</v>
      </c>
      <c r="O107">
        <v>5</v>
      </c>
      <c r="P107" t="s">
        <v>25</v>
      </c>
      <c r="Q107" t="s">
        <v>21</v>
      </c>
      <c r="R107" t="s">
        <v>26</v>
      </c>
      <c r="S107" t="s">
        <v>21</v>
      </c>
      <c r="T107" t="s">
        <v>51</v>
      </c>
      <c r="U107" t="s">
        <v>28</v>
      </c>
      <c r="V107" t="s">
        <v>21</v>
      </c>
      <c r="W107" t="s">
        <v>29</v>
      </c>
      <c r="X107" t="s">
        <v>1114</v>
      </c>
      <c r="Y107" t="s">
        <v>41</v>
      </c>
      <c r="Z107" t="s">
        <v>1115</v>
      </c>
      <c r="AA107" t="s">
        <v>1116</v>
      </c>
      <c r="AB107" t="s">
        <v>1117</v>
      </c>
      <c r="AC107" t="s">
        <v>1111</v>
      </c>
      <c r="AD107">
        <v>1</v>
      </c>
      <c r="AE107">
        <v>0</v>
      </c>
      <c r="AF107">
        <v>0</v>
      </c>
      <c r="AG107">
        <v>1</v>
      </c>
      <c r="AH107">
        <v>0</v>
      </c>
      <c r="AI107">
        <v>0</v>
      </c>
      <c r="AJ107">
        <v>0</v>
      </c>
      <c r="AK107">
        <v>0</v>
      </c>
      <c r="AL107">
        <v>0</v>
      </c>
    </row>
    <row r="108" spans="1:39" ht="15" x14ac:dyDescent="0.25">
      <c r="A108">
        <v>106</v>
      </c>
      <c r="B108">
        <v>44545.246921296297</v>
      </c>
      <c r="C108">
        <v>44545.344826388886</v>
      </c>
      <c r="D108" t="s">
        <v>6</v>
      </c>
      <c r="E108" t="s">
        <v>1118</v>
      </c>
      <c r="F108">
        <v>100</v>
      </c>
      <c r="G108">
        <v>8459</v>
      </c>
      <c r="H108" t="s">
        <v>19</v>
      </c>
      <c r="I108">
        <v>44545.344840428239</v>
      </c>
      <c r="J108" t="s">
        <v>1119</v>
      </c>
      <c r="K108">
        <v>38.87890625</v>
      </c>
      <c r="L108">
        <v>-99.339202880859375</v>
      </c>
      <c r="M108" t="s">
        <v>163</v>
      </c>
      <c r="N108" t="s">
        <v>1124</v>
      </c>
      <c r="O108">
        <v>3</v>
      </c>
      <c r="P108" t="s">
        <v>25</v>
      </c>
      <c r="Q108" t="s">
        <v>21</v>
      </c>
      <c r="R108" t="s">
        <v>50</v>
      </c>
      <c r="S108" t="s">
        <v>21</v>
      </c>
      <c r="T108" t="s">
        <v>79</v>
      </c>
      <c r="U108" t="s">
        <v>28</v>
      </c>
      <c r="V108" t="s">
        <v>21</v>
      </c>
      <c r="W108" t="s">
        <v>29</v>
      </c>
      <c r="X108" t="s">
        <v>21</v>
      </c>
      <c r="Y108" t="s">
        <v>53</v>
      </c>
      <c r="Z108" t="s">
        <v>1125</v>
      </c>
      <c r="AA108" t="s">
        <v>1126</v>
      </c>
      <c r="AB108" t="s">
        <v>21</v>
      </c>
      <c r="AC108" t="s">
        <v>1121</v>
      </c>
      <c r="AD108">
        <v>0</v>
      </c>
      <c r="AE108">
        <v>0</v>
      </c>
      <c r="AF108">
        <v>0</v>
      </c>
      <c r="AG108">
        <v>1</v>
      </c>
      <c r="AH108">
        <v>0</v>
      </c>
      <c r="AI108">
        <v>1</v>
      </c>
      <c r="AJ108">
        <v>1</v>
      </c>
      <c r="AK108">
        <v>1</v>
      </c>
      <c r="AL108">
        <v>0</v>
      </c>
    </row>
    <row r="109" spans="1:39" ht="15" x14ac:dyDescent="0.25">
      <c r="A109">
        <v>107</v>
      </c>
      <c r="B109">
        <v>44545.363912037035</v>
      </c>
      <c r="C109">
        <v>44545.384652777779</v>
      </c>
      <c r="D109" t="s">
        <v>6</v>
      </c>
      <c r="E109" t="s">
        <v>1127</v>
      </c>
      <c r="F109">
        <v>100</v>
      </c>
      <c r="G109">
        <v>1792</v>
      </c>
      <c r="H109" t="s">
        <v>19</v>
      </c>
      <c r="I109">
        <v>44545.384666967591</v>
      </c>
      <c r="J109" t="s">
        <v>1128</v>
      </c>
      <c r="K109">
        <v>44.591903686523438</v>
      </c>
      <c r="L109">
        <v>-75.162002563476563</v>
      </c>
      <c r="M109" t="s">
        <v>454</v>
      </c>
      <c r="N109" t="s">
        <v>719</v>
      </c>
      <c r="O109">
        <v>4</v>
      </c>
      <c r="P109" t="s">
        <v>1134</v>
      </c>
      <c r="Q109" t="s">
        <v>1135</v>
      </c>
      <c r="R109" t="s">
        <v>50</v>
      </c>
      <c r="S109" t="s">
        <v>21</v>
      </c>
      <c r="T109" t="s">
        <v>191</v>
      </c>
      <c r="U109" t="s">
        <v>28</v>
      </c>
      <c r="V109" t="s">
        <v>21</v>
      </c>
      <c r="W109" t="s">
        <v>52</v>
      </c>
      <c r="X109" t="s">
        <v>1136</v>
      </c>
      <c r="Y109" t="s">
        <v>41</v>
      </c>
      <c r="Z109" t="s">
        <v>21</v>
      </c>
      <c r="AA109" t="s">
        <v>1137</v>
      </c>
      <c r="AB109" t="s">
        <v>21</v>
      </c>
      <c r="AC109" t="s">
        <v>1130</v>
      </c>
      <c r="AD109">
        <v>1</v>
      </c>
      <c r="AE109">
        <v>0</v>
      </c>
      <c r="AF109">
        <v>1</v>
      </c>
      <c r="AG109">
        <v>1</v>
      </c>
      <c r="AH109">
        <v>0</v>
      </c>
      <c r="AI109">
        <v>0</v>
      </c>
      <c r="AJ109">
        <v>0</v>
      </c>
      <c r="AK109">
        <v>0</v>
      </c>
      <c r="AL109">
        <v>0</v>
      </c>
    </row>
    <row r="110" spans="1:39" ht="15" x14ac:dyDescent="0.25">
      <c r="A110">
        <v>108</v>
      </c>
      <c r="B110">
        <v>44545.483576388891</v>
      </c>
      <c r="C110">
        <v>44545.491168981483</v>
      </c>
      <c r="D110" t="s">
        <v>6</v>
      </c>
      <c r="E110" t="s">
        <v>1138</v>
      </c>
      <c r="F110">
        <v>100</v>
      </c>
      <c r="G110">
        <v>655</v>
      </c>
      <c r="H110" t="s">
        <v>19</v>
      </c>
      <c r="I110">
        <v>44545.491176504627</v>
      </c>
      <c r="J110" t="s">
        <v>1139</v>
      </c>
      <c r="K110">
        <v>38.912994384765625</v>
      </c>
      <c r="L110">
        <v>-121.0845947265625</v>
      </c>
      <c r="M110" t="s">
        <v>408</v>
      </c>
      <c r="N110" t="s">
        <v>1193</v>
      </c>
      <c r="O110">
        <v>10</v>
      </c>
      <c r="P110" t="s">
        <v>103</v>
      </c>
      <c r="Q110" t="s">
        <v>21</v>
      </c>
      <c r="R110" t="s">
        <v>50</v>
      </c>
      <c r="S110" t="s">
        <v>21</v>
      </c>
      <c r="T110" t="s">
        <v>342</v>
      </c>
      <c r="U110" t="s">
        <v>28</v>
      </c>
      <c r="V110" t="s">
        <v>21</v>
      </c>
      <c r="W110" t="s">
        <v>52</v>
      </c>
      <c r="X110" t="s">
        <v>1145</v>
      </c>
      <c r="Y110" t="s">
        <v>41</v>
      </c>
      <c r="Z110" t="s">
        <v>1146</v>
      </c>
      <c r="AA110" t="s">
        <v>1147</v>
      </c>
      <c r="AB110" t="s">
        <v>21</v>
      </c>
      <c r="AC110" t="s">
        <v>1141</v>
      </c>
      <c r="AD110">
        <v>1</v>
      </c>
      <c r="AE110">
        <v>0</v>
      </c>
      <c r="AF110">
        <v>0</v>
      </c>
      <c r="AG110">
        <v>1</v>
      </c>
      <c r="AH110">
        <v>0</v>
      </c>
      <c r="AI110">
        <v>0</v>
      </c>
      <c r="AJ110">
        <v>0</v>
      </c>
      <c r="AK110">
        <v>0</v>
      </c>
      <c r="AL110">
        <v>0</v>
      </c>
    </row>
    <row r="111" spans="1:39" ht="15" x14ac:dyDescent="0.25">
      <c r="A111">
        <v>109</v>
      </c>
      <c r="B111">
        <v>44545.616608796299</v>
      </c>
      <c r="C111">
        <v>44545.622314814813</v>
      </c>
      <c r="D111" t="s">
        <v>6</v>
      </c>
      <c r="E111" t="s">
        <v>1148</v>
      </c>
      <c r="F111">
        <v>100</v>
      </c>
      <c r="G111">
        <v>493</v>
      </c>
      <c r="H111" t="s">
        <v>19</v>
      </c>
      <c r="I111">
        <v>44545.622325775461</v>
      </c>
      <c r="J111" t="s">
        <v>1149</v>
      </c>
      <c r="K111">
        <v>40.619903564453125</v>
      </c>
      <c r="L111">
        <v>-74.31109619140625</v>
      </c>
      <c r="M111" t="s">
        <v>220</v>
      </c>
      <c r="N111" t="s">
        <v>1214</v>
      </c>
      <c r="O111">
        <v>2</v>
      </c>
      <c r="P111" t="s">
        <v>25</v>
      </c>
      <c r="Q111" t="s">
        <v>21</v>
      </c>
      <c r="R111" t="s">
        <v>50</v>
      </c>
      <c r="S111" t="s">
        <v>21</v>
      </c>
      <c r="T111" t="s">
        <v>1150</v>
      </c>
      <c r="U111" t="s">
        <v>28</v>
      </c>
      <c r="V111" t="s">
        <v>21</v>
      </c>
      <c r="W111" t="s">
        <v>52</v>
      </c>
      <c r="X111" t="s">
        <v>21</v>
      </c>
      <c r="Y111" t="s">
        <v>53</v>
      </c>
      <c r="Z111" t="s">
        <v>21</v>
      </c>
      <c r="AA111" t="s">
        <v>1151</v>
      </c>
      <c r="AB111" t="s">
        <v>21</v>
      </c>
      <c r="AC111" t="s">
        <v>21</v>
      </c>
      <c r="AD111">
        <v>0</v>
      </c>
      <c r="AE111">
        <v>0</v>
      </c>
      <c r="AF111">
        <v>0</v>
      </c>
      <c r="AG111">
        <v>0</v>
      </c>
      <c r="AH111">
        <v>0</v>
      </c>
      <c r="AI111">
        <v>0</v>
      </c>
      <c r="AJ111">
        <v>0</v>
      </c>
      <c r="AK111">
        <v>0</v>
      </c>
      <c r="AL111">
        <v>0</v>
      </c>
      <c r="AM111">
        <v>1</v>
      </c>
    </row>
    <row r="112" spans="1:39" ht="15" x14ac:dyDescent="0.25">
      <c r="A112">
        <v>110</v>
      </c>
      <c r="B112">
        <v>44545.621759259258</v>
      </c>
      <c r="C112">
        <v>44545.63181712963</v>
      </c>
      <c r="D112" t="s">
        <v>6</v>
      </c>
      <c r="E112" t="s">
        <v>1152</v>
      </c>
      <c r="F112">
        <v>100</v>
      </c>
      <c r="G112">
        <v>868</v>
      </c>
      <c r="H112" t="s">
        <v>19</v>
      </c>
      <c r="I112">
        <v>44545.631825798613</v>
      </c>
      <c r="J112" t="s">
        <v>1153</v>
      </c>
      <c r="K112">
        <v>43.081802368164063</v>
      </c>
      <c r="L112">
        <v>-87.891998291015625</v>
      </c>
      <c r="M112" t="s">
        <v>1159</v>
      </c>
      <c r="N112" t="s">
        <v>1113</v>
      </c>
      <c r="O112">
        <v>19</v>
      </c>
      <c r="P112" t="s">
        <v>221</v>
      </c>
      <c r="Q112" t="s">
        <v>21</v>
      </c>
      <c r="R112" t="s">
        <v>26</v>
      </c>
      <c r="S112" t="s">
        <v>21</v>
      </c>
      <c r="T112" t="s">
        <v>1160</v>
      </c>
      <c r="U112" t="s">
        <v>28</v>
      </c>
      <c r="V112" t="s">
        <v>21</v>
      </c>
      <c r="W112" t="s">
        <v>52</v>
      </c>
      <c r="X112" t="s">
        <v>1161</v>
      </c>
      <c r="Y112" t="s">
        <v>1162</v>
      </c>
      <c r="Z112" t="s">
        <v>1163</v>
      </c>
      <c r="AA112" t="s">
        <v>1164</v>
      </c>
      <c r="AB112" t="s">
        <v>1165</v>
      </c>
      <c r="AC112" t="s">
        <v>1155</v>
      </c>
      <c r="AD112">
        <v>1</v>
      </c>
      <c r="AE112">
        <v>0</v>
      </c>
      <c r="AF112">
        <v>0</v>
      </c>
      <c r="AG112">
        <v>0</v>
      </c>
      <c r="AH112">
        <v>0</v>
      </c>
      <c r="AI112">
        <v>0</v>
      </c>
      <c r="AJ112">
        <v>0</v>
      </c>
      <c r="AK112">
        <v>0</v>
      </c>
      <c r="AL112">
        <v>0</v>
      </c>
    </row>
    <row r="113" spans="1:39" ht="15" x14ac:dyDescent="0.25">
      <c r="A113">
        <v>111</v>
      </c>
      <c r="B113">
        <v>44545.693726851852</v>
      </c>
      <c r="C113">
        <v>44545.708587962959</v>
      </c>
      <c r="D113" t="s">
        <v>6</v>
      </c>
      <c r="E113" t="s">
        <v>1166</v>
      </c>
      <c r="F113">
        <v>100</v>
      </c>
      <c r="G113">
        <v>1284</v>
      </c>
      <c r="H113" t="s">
        <v>19</v>
      </c>
      <c r="I113">
        <v>44545.708602893515</v>
      </c>
      <c r="J113" t="s">
        <v>1167</v>
      </c>
      <c r="K113">
        <v>34.987899780273438</v>
      </c>
      <c r="L113">
        <v>-79.216903686523438</v>
      </c>
      <c r="M113" t="s">
        <v>1173</v>
      </c>
      <c r="N113" t="s">
        <v>420</v>
      </c>
      <c r="O113">
        <v>3</v>
      </c>
      <c r="P113" t="s">
        <v>25</v>
      </c>
      <c r="Q113" t="s">
        <v>21</v>
      </c>
      <c r="R113" t="s">
        <v>50</v>
      </c>
      <c r="S113" t="s">
        <v>21</v>
      </c>
      <c r="T113" t="s">
        <v>21</v>
      </c>
      <c r="U113" t="s">
        <v>676</v>
      </c>
      <c r="V113" t="s">
        <v>1050</v>
      </c>
      <c r="W113" t="s">
        <v>52</v>
      </c>
      <c r="X113" t="s">
        <v>1174</v>
      </c>
      <c r="Y113" t="s">
        <v>30</v>
      </c>
      <c r="Z113" t="s">
        <v>21</v>
      </c>
      <c r="AA113" t="s">
        <v>21</v>
      </c>
      <c r="AB113" t="s">
        <v>21</v>
      </c>
      <c r="AC113" t="s">
        <v>1169</v>
      </c>
      <c r="AD113">
        <v>1</v>
      </c>
      <c r="AE113">
        <v>1</v>
      </c>
      <c r="AF113">
        <v>0</v>
      </c>
      <c r="AG113">
        <v>0</v>
      </c>
      <c r="AH113">
        <v>0</v>
      </c>
      <c r="AI113">
        <v>0</v>
      </c>
      <c r="AJ113">
        <v>0</v>
      </c>
      <c r="AK113">
        <v>1</v>
      </c>
      <c r="AL113">
        <v>0</v>
      </c>
    </row>
    <row r="114" spans="1:39" ht="15" x14ac:dyDescent="0.25">
      <c r="A114">
        <v>112</v>
      </c>
      <c r="B114">
        <v>44546.327766203707</v>
      </c>
      <c r="C114">
        <v>44546.338217592594</v>
      </c>
      <c r="D114" t="s">
        <v>6</v>
      </c>
      <c r="E114" t="s">
        <v>1175</v>
      </c>
      <c r="F114">
        <v>100</v>
      </c>
      <c r="G114">
        <v>902</v>
      </c>
      <c r="H114" t="s">
        <v>19</v>
      </c>
      <c r="I114">
        <v>44546.338222129627</v>
      </c>
      <c r="J114" t="s">
        <v>1176</v>
      </c>
      <c r="K114">
        <v>43.113998413085938</v>
      </c>
      <c r="L114">
        <v>-77.568901062011719</v>
      </c>
      <c r="M114" t="s">
        <v>249</v>
      </c>
      <c r="N114" t="s">
        <v>719</v>
      </c>
      <c r="O114">
        <v>21</v>
      </c>
      <c r="P114" t="s">
        <v>221</v>
      </c>
      <c r="Q114" t="s">
        <v>21</v>
      </c>
      <c r="R114" t="s">
        <v>676</v>
      </c>
      <c r="S114" t="s">
        <v>1183</v>
      </c>
      <c r="T114" t="s">
        <v>21</v>
      </c>
      <c r="U114" t="s">
        <v>28</v>
      </c>
      <c r="V114" t="s">
        <v>21</v>
      </c>
      <c r="W114" t="s">
        <v>52</v>
      </c>
      <c r="X114" t="s">
        <v>21</v>
      </c>
      <c r="Y114" t="s">
        <v>41</v>
      </c>
      <c r="Z114" t="s">
        <v>1184</v>
      </c>
      <c r="AA114" t="s">
        <v>1185</v>
      </c>
      <c r="AB114" t="s">
        <v>1186</v>
      </c>
      <c r="AC114" t="s">
        <v>1178</v>
      </c>
      <c r="AD114">
        <v>1</v>
      </c>
      <c r="AE114">
        <v>0</v>
      </c>
      <c r="AF114">
        <v>0</v>
      </c>
      <c r="AG114">
        <v>1</v>
      </c>
      <c r="AH114">
        <v>1</v>
      </c>
      <c r="AI114">
        <v>0</v>
      </c>
      <c r="AJ114">
        <v>0</v>
      </c>
      <c r="AK114">
        <v>1</v>
      </c>
      <c r="AL114">
        <v>1</v>
      </c>
    </row>
    <row r="115" spans="1:39" ht="15" x14ac:dyDescent="0.25">
      <c r="A115">
        <v>113</v>
      </c>
      <c r="B115">
        <v>44546.418067129627</v>
      </c>
      <c r="C115">
        <v>44546.445150462961</v>
      </c>
      <c r="D115" t="s">
        <v>6</v>
      </c>
      <c r="E115" t="s">
        <v>1187</v>
      </c>
      <c r="F115">
        <v>100</v>
      </c>
      <c r="G115">
        <v>2339</v>
      </c>
      <c r="H115" t="s">
        <v>19</v>
      </c>
      <c r="I115">
        <v>44546.445162546297</v>
      </c>
      <c r="J115" t="s">
        <v>1188</v>
      </c>
      <c r="K115">
        <v>41.407806396484375</v>
      </c>
      <c r="L115">
        <v>-92.917198181152344</v>
      </c>
      <c r="M115" t="s">
        <v>182</v>
      </c>
      <c r="N115" t="s">
        <v>1193</v>
      </c>
      <c r="O115">
        <v>23</v>
      </c>
      <c r="P115" t="s">
        <v>389</v>
      </c>
      <c r="Q115" t="s">
        <v>21</v>
      </c>
      <c r="R115" t="s">
        <v>26</v>
      </c>
      <c r="S115" t="s">
        <v>21</v>
      </c>
      <c r="T115" t="s">
        <v>79</v>
      </c>
      <c r="U115" t="s">
        <v>28</v>
      </c>
      <c r="V115" t="s">
        <v>21</v>
      </c>
      <c r="W115" t="s">
        <v>29</v>
      </c>
      <c r="X115" t="s">
        <v>21</v>
      </c>
      <c r="Y115" t="s">
        <v>41</v>
      </c>
      <c r="Z115" t="s">
        <v>1194</v>
      </c>
      <c r="AA115" t="s">
        <v>1195</v>
      </c>
      <c r="AB115" t="s">
        <v>21</v>
      </c>
      <c r="AC115" t="s">
        <v>1190</v>
      </c>
      <c r="AD115">
        <v>0</v>
      </c>
      <c r="AE115">
        <v>0</v>
      </c>
      <c r="AF115">
        <v>0</v>
      </c>
      <c r="AG115">
        <v>0</v>
      </c>
      <c r="AH115">
        <v>1</v>
      </c>
      <c r="AI115">
        <v>0</v>
      </c>
      <c r="AJ115">
        <v>0</v>
      </c>
      <c r="AK115">
        <v>0</v>
      </c>
      <c r="AL115">
        <v>0</v>
      </c>
    </row>
    <row r="116" spans="1:39" ht="15" x14ac:dyDescent="0.25">
      <c r="A116">
        <v>114</v>
      </c>
      <c r="B116">
        <v>44523.242731481485</v>
      </c>
      <c r="C116">
        <v>44523.257037037038</v>
      </c>
      <c r="D116" t="s">
        <v>6</v>
      </c>
      <c r="E116" t="s">
        <v>268</v>
      </c>
      <c r="F116">
        <v>97</v>
      </c>
      <c r="G116">
        <v>1235</v>
      </c>
      <c r="H116" t="s">
        <v>265</v>
      </c>
      <c r="I116">
        <v>44530.257083935183</v>
      </c>
      <c r="J116" t="s">
        <v>269</v>
      </c>
      <c r="K116" t="s">
        <v>21</v>
      </c>
      <c r="L116" t="s">
        <v>21</v>
      </c>
      <c r="M116" t="s">
        <v>24</v>
      </c>
      <c r="N116" t="s">
        <v>64</v>
      </c>
      <c r="O116">
        <v>3</v>
      </c>
      <c r="P116" t="s">
        <v>103</v>
      </c>
      <c r="Q116" t="s">
        <v>21</v>
      </c>
      <c r="R116" t="s">
        <v>26</v>
      </c>
      <c r="S116" t="s">
        <v>21</v>
      </c>
      <c r="T116" t="s">
        <v>275</v>
      </c>
      <c r="U116" t="s">
        <v>28</v>
      </c>
      <c r="V116" t="s">
        <v>21</v>
      </c>
      <c r="W116" t="s">
        <v>52</v>
      </c>
      <c r="X116" t="s">
        <v>276</v>
      </c>
      <c r="Y116" t="s">
        <v>53</v>
      </c>
      <c r="Z116" t="s">
        <v>21</v>
      </c>
      <c r="AA116" t="s">
        <v>21</v>
      </c>
      <c r="AB116" t="s">
        <v>21</v>
      </c>
      <c r="AC116" t="s">
        <v>21</v>
      </c>
      <c r="AD116">
        <v>0</v>
      </c>
      <c r="AE116">
        <v>0</v>
      </c>
      <c r="AF116">
        <v>0</v>
      </c>
      <c r="AG116">
        <v>0</v>
      </c>
      <c r="AH116">
        <v>0</v>
      </c>
      <c r="AI116">
        <v>0</v>
      </c>
      <c r="AJ116">
        <v>0</v>
      </c>
      <c r="AK116">
        <v>0</v>
      </c>
      <c r="AL116">
        <v>0</v>
      </c>
      <c r="AM116">
        <v>1</v>
      </c>
    </row>
    <row r="117" spans="1:39" ht="15" x14ac:dyDescent="0.25">
      <c r="A117">
        <v>115</v>
      </c>
      <c r="B117">
        <v>44537.595509259256</v>
      </c>
      <c r="C117">
        <v>44537.62462962963</v>
      </c>
      <c r="D117" t="s">
        <v>6</v>
      </c>
      <c r="E117" t="s">
        <v>958</v>
      </c>
      <c r="F117">
        <v>67</v>
      </c>
      <c r="G117">
        <v>2516</v>
      </c>
      <c r="H117" t="s">
        <v>265</v>
      </c>
      <c r="I117">
        <v>44544.624675046296</v>
      </c>
      <c r="J117" t="s">
        <v>959</v>
      </c>
      <c r="K117" t="s">
        <v>21</v>
      </c>
      <c r="L117" t="s">
        <v>21</v>
      </c>
      <c r="M117" t="s">
        <v>21</v>
      </c>
      <c r="N117" t="s">
        <v>21</v>
      </c>
      <c r="O117" t="s">
        <v>21</v>
      </c>
      <c r="P117" t="s">
        <v>21</v>
      </c>
      <c r="Q117" t="s">
        <v>21</v>
      </c>
      <c r="R117" t="s">
        <v>21</v>
      </c>
      <c r="S117" t="s">
        <v>21</v>
      </c>
      <c r="T117" t="s">
        <v>21</v>
      </c>
      <c r="U117" t="s">
        <v>21</v>
      </c>
      <c r="V117" t="s">
        <v>21</v>
      </c>
      <c r="W117" t="s">
        <v>21</v>
      </c>
      <c r="X117" t="s">
        <v>21</v>
      </c>
      <c r="Y117" t="s">
        <v>21</v>
      </c>
      <c r="Z117" t="s">
        <v>21</v>
      </c>
      <c r="AA117" t="s">
        <v>21</v>
      </c>
      <c r="AB117" t="s">
        <v>21</v>
      </c>
      <c r="AC117" t="s">
        <v>961</v>
      </c>
      <c r="AD117">
        <v>0</v>
      </c>
      <c r="AE117">
        <v>1</v>
      </c>
      <c r="AF117">
        <v>0</v>
      </c>
      <c r="AG117">
        <v>0</v>
      </c>
      <c r="AH117">
        <v>1</v>
      </c>
      <c r="AI117">
        <v>0</v>
      </c>
      <c r="AJ117">
        <v>0</v>
      </c>
      <c r="AK117">
        <v>0</v>
      </c>
      <c r="AL117">
        <v>0</v>
      </c>
    </row>
    <row r="118" spans="1:39" ht="15" x14ac:dyDescent="0.25">
      <c r="A118">
        <v>116</v>
      </c>
      <c r="B118">
        <v>44522.648020833331</v>
      </c>
      <c r="C118">
        <v>44522.649016203701</v>
      </c>
      <c r="D118" t="s">
        <v>6</v>
      </c>
      <c r="E118" t="s">
        <v>266</v>
      </c>
      <c r="F118">
        <v>44</v>
      </c>
      <c r="G118">
        <v>85</v>
      </c>
      <c r="H118" t="s">
        <v>265</v>
      </c>
      <c r="I118">
        <v>44529.649105370372</v>
      </c>
      <c r="J118" t="s">
        <v>267</v>
      </c>
      <c r="K118" t="s">
        <v>21</v>
      </c>
      <c r="L118" t="s">
        <v>21</v>
      </c>
      <c r="M118" t="s">
        <v>21</v>
      </c>
      <c r="N118" t="s">
        <v>21</v>
      </c>
      <c r="O118" t="s">
        <v>21</v>
      </c>
      <c r="P118" t="s">
        <v>21</v>
      </c>
      <c r="Q118" t="s">
        <v>21</v>
      </c>
      <c r="R118" t="s">
        <v>21</v>
      </c>
      <c r="S118" t="s">
        <v>21</v>
      </c>
      <c r="T118" t="s">
        <v>21</v>
      </c>
      <c r="U118" t="s">
        <v>21</v>
      </c>
      <c r="V118" t="s">
        <v>21</v>
      </c>
      <c r="W118" t="s">
        <v>21</v>
      </c>
      <c r="X118" t="s">
        <v>21</v>
      </c>
      <c r="Y118" t="s">
        <v>21</v>
      </c>
      <c r="Z118" t="s">
        <v>21</v>
      </c>
      <c r="AA118" t="s">
        <v>21</v>
      </c>
      <c r="AB118" t="s">
        <v>21</v>
      </c>
      <c r="AC118" t="s">
        <v>21</v>
      </c>
      <c r="AD118">
        <v>0</v>
      </c>
      <c r="AE118">
        <v>0</v>
      </c>
      <c r="AF118">
        <v>0</v>
      </c>
      <c r="AG118">
        <v>0</v>
      </c>
      <c r="AH118">
        <v>0</v>
      </c>
      <c r="AI118">
        <v>0</v>
      </c>
      <c r="AJ118">
        <v>0</v>
      </c>
      <c r="AK118">
        <v>0</v>
      </c>
      <c r="AL118">
        <v>0</v>
      </c>
      <c r="AM118">
        <v>1</v>
      </c>
    </row>
    <row r="119" spans="1:39" ht="15" x14ac:dyDescent="0.25">
      <c r="A119">
        <v>117</v>
      </c>
      <c r="B119">
        <v>44527.302824074075</v>
      </c>
      <c r="C119">
        <v>44527.338217592594</v>
      </c>
      <c r="D119" t="s">
        <v>6</v>
      </c>
      <c r="E119" t="s">
        <v>738</v>
      </c>
      <c r="F119">
        <v>44</v>
      </c>
      <c r="G119">
        <v>3058</v>
      </c>
      <c r="H119" t="s">
        <v>265</v>
      </c>
      <c r="I119">
        <v>44534.338237060183</v>
      </c>
      <c r="J119" t="s">
        <v>739</v>
      </c>
      <c r="K119" t="s">
        <v>21</v>
      </c>
      <c r="L119" t="s">
        <v>21</v>
      </c>
      <c r="M119" t="s">
        <v>21</v>
      </c>
      <c r="N119" t="s">
        <v>21</v>
      </c>
      <c r="O119" t="s">
        <v>21</v>
      </c>
      <c r="P119" t="s">
        <v>21</v>
      </c>
      <c r="Q119" t="s">
        <v>21</v>
      </c>
      <c r="R119" t="s">
        <v>21</v>
      </c>
      <c r="S119" t="s">
        <v>21</v>
      </c>
      <c r="T119" t="s">
        <v>21</v>
      </c>
      <c r="U119" t="s">
        <v>21</v>
      </c>
      <c r="V119" t="s">
        <v>21</v>
      </c>
      <c r="W119" t="s">
        <v>21</v>
      </c>
      <c r="X119" t="s">
        <v>21</v>
      </c>
      <c r="Y119" t="s">
        <v>21</v>
      </c>
      <c r="Z119" t="s">
        <v>21</v>
      </c>
      <c r="AA119" t="s">
        <v>21</v>
      </c>
      <c r="AB119" t="s">
        <v>21</v>
      </c>
      <c r="AC119" t="s">
        <v>741</v>
      </c>
      <c r="AD119">
        <v>0</v>
      </c>
      <c r="AE119">
        <v>0</v>
      </c>
      <c r="AF119">
        <v>0</v>
      </c>
      <c r="AG119">
        <v>0</v>
      </c>
      <c r="AH119">
        <v>0</v>
      </c>
      <c r="AI119">
        <v>0</v>
      </c>
      <c r="AJ119">
        <v>0</v>
      </c>
      <c r="AK119">
        <v>0</v>
      </c>
      <c r="AL119">
        <v>0</v>
      </c>
    </row>
    <row r="120" spans="1:39" ht="15" x14ac:dyDescent="0.25">
      <c r="A120">
        <v>118</v>
      </c>
      <c r="B120">
        <v>44531.575416666667</v>
      </c>
      <c r="C120">
        <v>44531.580659722225</v>
      </c>
      <c r="D120" t="s">
        <v>6</v>
      </c>
      <c r="E120" t="s">
        <v>752</v>
      </c>
      <c r="F120">
        <v>44</v>
      </c>
      <c r="G120">
        <v>453</v>
      </c>
      <c r="H120" t="s">
        <v>265</v>
      </c>
      <c r="I120">
        <v>44538.580717789351</v>
      </c>
      <c r="J120" t="s">
        <v>753</v>
      </c>
      <c r="K120" t="s">
        <v>21</v>
      </c>
      <c r="L120" t="s">
        <v>21</v>
      </c>
      <c r="M120" t="s">
        <v>21</v>
      </c>
      <c r="N120" t="s">
        <v>21</v>
      </c>
      <c r="O120" t="s">
        <v>21</v>
      </c>
      <c r="P120" t="s">
        <v>21</v>
      </c>
      <c r="Q120" t="s">
        <v>21</v>
      </c>
      <c r="R120" t="s">
        <v>21</v>
      </c>
      <c r="S120" t="s">
        <v>21</v>
      </c>
      <c r="T120" t="s">
        <v>21</v>
      </c>
      <c r="U120" t="s">
        <v>21</v>
      </c>
      <c r="V120" t="s">
        <v>21</v>
      </c>
      <c r="W120" t="s">
        <v>21</v>
      </c>
      <c r="X120" t="s">
        <v>21</v>
      </c>
      <c r="Y120" t="s">
        <v>21</v>
      </c>
      <c r="Z120" t="s">
        <v>21</v>
      </c>
      <c r="AA120" t="s">
        <v>21</v>
      </c>
      <c r="AB120" t="s">
        <v>21</v>
      </c>
      <c r="AC120" t="s">
        <v>755</v>
      </c>
      <c r="AD120">
        <v>0</v>
      </c>
      <c r="AE120">
        <v>0</v>
      </c>
      <c r="AF120">
        <v>0</v>
      </c>
      <c r="AG120">
        <v>1</v>
      </c>
      <c r="AH120">
        <v>0</v>
      </c>
      <c r="AI120">
        <v>0</v>
      </c>
      <c r="AJ120">
        <v>0</v>
      </c>
      <c r="AK120">
        <v>0</v>
      </c>
      <c r="AL120">
        <v>0</v>
      </c>
    </row>
    <row r="121" spans="1:39" ht="15" x14ac:dyDescent="0.25">
      <c r="A121">
        <v>119</v>
      </c>
      <c r="B121">
        <v>44531.58525462963</v>
      </c>
      <c r="C121">
        <v>44531.588240740741</v>
      </c>
      <c r="D121" t="s">
        <v>6</v>
      </c>
      <c r="E121" t="s">
        <v>756</v>
      </c>
      <c r="F121">
        <v>44</v>
      </c>
      <c r="G121">
        <v>257</v>
      </c>
      <c r="H121" t="s">
        <v>265</v>
      </c>
      <c r="I121">
        <v>44538.588327928243</v>
      </c>
      <c r="J121" t="s">
        <v>757</v>
      </c>
      <c r="K121" t="s">
        <v>21</v>
      </c>
      <c r="L121" t="s">
        <v>21</v>
      </c>
      <c r="M121" t="s">
        <v>21</v>
      </c>
      <c r="N121" t="s">
        <v>21</v>
      </c>
      <c r="O121" t="s">
        <v>21</v>
      </c>
      <c r="P121" t="s">
        <v>21</v>
      </c>
      <c r="Q121" t="s">
        <v>21</v>
      </c>
      <c r="R121" t="s">
        <v>21</v>
      </c>
      <c r="S121" t="s">
        <v>21</v>
      </c>
      <c r="T121" t="s">
        <v>21</v>
      </c>
      <c r="U121" t="s">
        <v>21</v>
      </c>
      <c r="V121" t="s">
        <v>21</v>
      </c>
      <c r="W121" t="s">
        <v>21</v>
      </c>
      <c r="X121" t="s">
        <v>21</v>
      </c>
      <c r="Y121" t="s">
        <v>21</v>
      </c>
      <c r="Z121" t="s">
        <v>21</v>
      </c>
      <c r="AA121" t="s">
        <v>21</v>
      </c>
      <c r="AB121" t="s">
        <v>21</v>
      </c>
      <c r="AC121" t="s">
        <v>759</v>
      </c>
      <c r="AD121">
        <v>0</v>
      </c>
      <c r="AE121">
        <v>0</v>
      </c>
      <c r="AF121">
        <v>1</v>
      </c>
      <c r="AG121">
        <v>1</v>
      </c>
      <c r="AH121">
        <v>1</v>
      </c>
      <c r="AI121">
        <v>0</v>
      </c>
      <c r="AJ121">
        <v>0</v>
      </c>
      <c r="AK121">
        <v>0</v>
      </c>
      <c r="AL121">
        <v>0</v>
      </c>
    </row>
    <row r="122" spans="1:39" ht="15" x14ac:dyDescent="0.25">
      <c r="A122">
        <v>120</v>
      </c>
      <c r="B122">
        <v>44531.584189814814</v>
      </c>
      <c r="C122">
        <v>44531.592152777775</v>
      </c>
      <c r="D122" t="s">
        <v>6</v>
      </c>
      <c r="E122" t="s">
        <v>760</v>
      </c>
      <c r="F122">
        <v>44</v>
      </c>
      <c r="G122">
        <v>687</v>
      </c>
      <c r="H122" t="s">
        <v>265</v>
      </c>
      <c r="I122">
        <v>44538.592159699074</v>
      </c>
      <c r="J122" t="s">
        <v>761</v>
      </c>
      <c r="K122" t="s">
        <v>21</v>
      </c>
      <c r="L122" t="s">
        <v>21</v>
      </c>
      <c r="M122" t="s">
        <v>21</v>
      </c>
      <c r="N122" t="s">
        <v>21</v>
      </c>
      <c r="O122" t="s">
        <v>21</v>
      </c>
      <c r="P122" t="s">
        <v>21</v>
      </c>
      <c r="Q122" t="s">
        <v>21</v>
      </c>
      <c r="R122" t="s">
        <v>21</v>
      </c>
      <c r="S122" t="s">
        <v>21</v>
      </c>
      <c r="T122" t="s">
        <v>21</v>
      </c>
      <c r="U122" t="s">
        <v>21</v>
      </c>
      <c r="V122" t="s">
        <v>21</v>
      </c>
      <c r="W122" t="s">
        <v>21</v>
      </c>
      <c r="X122" t="s">
        <v>21</v>
      </c>
      <c r="Y122" t="s">
        <v>21</v>
      </c>
      <c r="Z122" t="s">
        <v>21</v>
      </c>
      <c r="AA122" t="s">
        <v>21</v>
      </c>
      <c r="AB122" t="s">
        <v>21</v>
      </c>
      <c r="AC122" t="s">
        <v>763</v>
      </c>
      <c r="AD122">
        <v>1</v>
      </c>
      <c r="AE122">
        <v>0</v>
      </c>
      <c r="AF122">
        <v>0</v>
      </c>
      <c r="AG122">
        <v>0</v>
      </c>
      <c r="AH122">
        <v>0</v>
      </c>
      <c r="AI122">
        <v>0</v>
      </c>
      <c r="AJ122">
        <v>0</v>
      </c>
      <c r="AK122">
        <v>0</v>
      </c>
      <c r="AL122">
        <v>0</v>
      </c>
    </row>
    <row r="123" spans="1:39" ht="15" x14ac:dyDescent="0.25">
      <c r="A123">
        <v>121</v>
      </c>
      <c r="B123">
        <v>44531.586296296293</v>
      </c>
      <c r="C123">
        <v>44531.594756944447</v>
      </c>
      <c r="D123" t="s">
        <v>6</v>
      </c>
      <c r="E123" t="s">
        <v>764</v>
      </c>
      <c r="F123">
        <v>44</v>
      </c>
      <c r="G123">
        <v>730</v>
      </c>
      <c r="H123" t="s">
        <v>265</v>
      </c>
      <c r="I123">
        <v>44538.594801631945</v>
      </c>
      <c r="J123" t="s">
        <v>765</v>
      </c>
      <c r="K123" t="s">
        <v>21</v>
      </c>
      <c r="L123" t="s">
        <v>21</v>
      </c>
      <c r="M123" t="s">
        <v>21</v>
      </c>
      <c r="N123" t="s">
        <v>21</v>
      </c>
      <c r="O123" t="s">
        <v>21</v>
      </c>
      <c r="P123" t="s">
        <v>21</v>
      </c>
      <c r="Q123" t="s">
        <v>21</v>
      </c>
      <c r="R123" t="s">
        <v>21</v>
      </c>
      <c r="S123" t="s">
        <v>21</v>
      </c>
      <c r="T123" t="s">
        <v>21</v>
      </c>
      <c r="U123" t="s">
        <v>21</v>
      </c>
      <c r="V123" t="s">
        <v>21</v>
      </c>
      <c r="W123" t="s">
        <v>21</v>
      </c>
      <c r="X123" t="s">
        <v>21</v>
      </c>
      <c r="Y123" t="s">
        <v>21</v>
      </c>
      <c r="Z123" t="s">
        <v>21</v>
      </c>
      <c r="AA123" t="s">
        <v>21</v>
      </c>
      <c r="AB123" t="s">
        <v>21</v>
      </c>
      <c r="AC123" t="s">
        <v>676</v>
      </c>
      <c r="AD123">
        <v>0</v>
      </c>
      <c r="AE123">
        <v>0</v>
      </c>
      <c r="AF123">
        <v>0</v>
      </c>
      <c r="AG123">
        <v>0</v>
      </c>
      <c r="AH123">
        <v>0</v>
      </c>
      <c r="AI123">
        <v>0</v>
      </c>
      <c r="AJ123">
        <v>0</v>
      </c>
      <c r="AK123">
        <v>0</v>
      </c>
      <c r="AL123">
        <v>0</v>
      </c>
    </row>
    <row r="124" spans="1:39" ht="15" x14ac:dyDescent="0.25">
      <c r="A124">
        <v>122</v>
      </c>
      <c r="B124">
        <v>44531.596655092595</v>
      </c>
      <c r="C124">
        <v>44531.599583333336</v>
      </c>
      <c r="D124" t="s">
        <v>6</v>
      </c>
      <c r="E124" t="s">
        <v>767</v>
      </c>
      <c r="F124">
        <v>44</v>
      </c>
      <c r="G124">
        <v>252</v>
      </c>
      <c r="H124" t="s">
        <v>265</v>
      </c>
      <c r="I124">
        <v>44538.599656817132</v>
      </c>
      <c r="J124" t="s">
        <v>768</v>
      </c>
      <c r="K124" t="s">
        <v>21</v>
      </c>
      <c r="L124" t="s">
        <v>21</v>
      </c>
      <c r="M124" t="s">
        <v>21</v>
      </c>
      <c r="N124" t="s">
        <v>21</v>
      </c>
      <c r="O124" t="s">
        <v>21</v>
      </c>
      <c r="P124" t="s">
        <v>21</v>
      </c>
      <c r="Q124" t="s">
        <v>21</v>
      </c>
      <c r="R124" t="s">
        <v>21</v>
      </c>
      <c r="S124" t="s">
        <v>21</v>
      </c>
      <c r="T124" t="s">
        <v>21</v>
      </c>
      <c r="U124" t="s">
        <v>21</v>
      </c>
      <c r="V124" t="s">
        <v>21</v>
      </c>
      <c r="W124" t="s">
        <v>21</v>
      </c>
      <c r="X124" t="s">
        <v>21</v>
      </c>
      <c r="Y124" t="s">
        <v>21</v>
      </c>
      <c r="Z124" t="s">
        <v>21</v>
      </c>
      <c r="AA124" t="s">
        <v>21</v>
      </c>
      <c r="AB124" t="s">
        <v>21</v>
      </c>
      <c r="AC124" t="s">
        <v>770</v>
      </c>
      <c r="AD124">
        <v>0</v>
      </c>
      <c r="AE124">
        <v>0</v>
      </c>
      <c r="AF124">
        <v>0</v>
      </c>
      <c r="AG124">
        <v>0</v>
      </c>
      <c r="AH124">
        <v>0</v>
      </c>
      <c r="AI124">
        <v>0</v>
      </c>
      <c r="AJ124">
        <v>0</v>
      </c>
      <c r="AK124">
        <v>0</v>
      </c>
      <c r="AL124">
        <v>0</v>
      </c>
    </row>
    <row r="125" spans="1:39" ht="15" x14ac:dyDescent="0.25">
      <c r="A125">
        <v>123</v>
      </c>
      <c r="B125">
        <v>44531.587939814817</v>
      </c>
      <c r="C125">
        <v>44531.601006944446</v>
      </c>
      <c r="D125" t="s">
        <v>6</v>
      </c>
      <c r="E125" t="s">
        <v>771</v>
      </c>
      <c r="F125">
        <v>44</v>
      </c>
      <c r="G125">
        <v>1128</v>
      </c>
      <c r="H125" t="s">
        <v>265</v>
      </c>
      <c r="I125">
        <v>44538.601022372684</v>
      </c>
      <c r="J125" t="s">
        <v>772</v>
      </c>
      <c r="K125" t="s">
        <v>21</v>
      </c>
      <c r="L125" t="s">
        <v>21</v>
      </c>
      <c r="M125" t="s">
        <v>21</v>
      </c>
      <c r="N125" t="s">
        <v>21</v>
      </c>
      <c r="O125" t="s">
        <v>21</v>
      </c>
      <c r="P125" t="s">
        <v>21</v>
      </c>
      <c r="Q125" t="s">
        <v>21</v>
      </c>
      <c r="R125" t="s">
        <v>21</v>
      </c>
      <c r="S125" t="s">
        <v>21</v>
      </c>
      <c r="T125" t="s">
        <v>21</v>
      </c>
      <c r="U125" t="s">
        <v>21</v>
      </c>
      <c r="V125" t="s">
        <v>21</v>
      </c>
      <c r="W125" t="s">
        <v>21</v>
      </c>
      <c r="X125" t="s">
        <v>21</v>
      </c>
      <c r="Y125" t="s">
        <v>21</v>
      </c>
      <c r="Z125" t="s">
        <v>21</v>
      </c>
      <c r="AA125" t="s">
        <v>21</v>
      </c>
      <c r="AB125" t="s">
        <v>21</v>
      </c>
      <c r="AC125" t="s">
        <v>774</v>
      </c>
      <c r="AD125">
        <v>0</v>
      </c>
      <c r="AE125">
        <v>0</v>
      </c>
      <c r="AF125">
        <v>0</v>
      </c>
      <c r="AG125">
        <v>0</v>
      </c>
      <c r="AH125">
        <v>1</v>
      </c>
      <c r="AI125">
        <v>0</v>
      </c>
      <c r="AJ125">
        <v>0</v>
      </c>
      <c r="AK125">
        <v>0</v>
      </c>
      <c r="AL125">
        <v>0</v>
      </c>
    </row>
    <row r="126" spans="1:39" ht="15" x14ac:dyDescent="0.25">
      <c r="A126">
        <v>124</v>
      </c>
      <c r="B126">
        <v>44531.624861111108</v>
      </c>
      <c r="C126">
        <v>44531.627743055556</v>
      </c>
      <c r="D126" t="s">
        <v>6</v>
      </c>
      <c r="E126" t="s">
        <v>775</v>
      </c>
      <c r="F126">
        <v>44</v>
      </c>
      <c r="G126">
        <v>249</v>
      </c>
      <c r="H126" t="s">
        <v>265</v>
      </c>
      <c r="I126">
        <v>44538.627793020831</v>
      </c>
      <c r="J126" t="s">
        <v>776</v>
      </c>
      <c r="K126" t="s">
        <v>21</v>
      </c>
      <c r="L126" t="s">
        <v>21</v>
      </c>
      <c r="M126" t="s">
        <v>21</v>
      </c>
      <c r="N126" t="s">
        <v>21</v>
      </c>
      <c r="O126" t="s">
        <v>21</v>
      </c>
      <c r="P126" t="s">
        <v>21</v>
      </c>
      <c r="Q126" t="s">
        <v>21</v>
      </c>
      <c r="R126" t="s">
        <v>21</v>
      </c>
      <c r="S126" t="s">
        <v>21</v>
      </c>
      <c r="T126" t="s">
        <v>21</v>
      </c>
      <c r="U126" t="s">
        <v>21</v>
      </c>
      <c r="V126" t="s">
        <v>21</v>
      </c>
      <c r="W126" t="s">
        <v>21</v>
      </c>
      <c r="X126" t="s">
        <v>21</v>
      </c>
      <c r="Y126" t="s">
        <v>21</v>
      </c>
      <c r="Z126" t="s">
        <v>21</v>
      </c>
      <c r="AA126" t="s">
        <v>21</v>
      </c>
      <c r="AB126" t="s">
        <v>21</v>
      </c>
      <c r="AC126" t="s">
        <v>21</v>
      </c>
      <c r="AD126">
        <v>0</v>
      </c>
      <c r="AE126">
        <v>0</v>
      </c>
      <c r="AF126">
        <v>0</v>
      </c>
      <c r="AG126">
        <v>0</v>
      </c>
      <c r="AH126">
        <v>0</v>
      </c>
      <c r="AI126">
        <v>0</v>
      </c>
      <c r="AJ126">
        <v>0</v>
      </c>
      <c r="AK126">
        <v>0</v>
      </c>
      <c r="AL126">
        <v>0</v>
      </c>
      <c r="AM126">
        <v>1</v>
      </c>
    </row>
    <row r="127" spans="1:39" ht="15" x14ac:dyDescent="0.25">
      <c r="A127">
        <v>125</v>
      </c>
      <c r="B127">
        <v>44531.596851851849</v>
      </c>
      <c r="C127">
        <v>44531.782037037039</v>
      </c>
      <c r="D127" t="s">
        <v>6</v>
      </c>
      <c r="E127" t="s">
        <v>778</v>
      </c>
      <c r="F127">
        <v>44</v>
      </c>
      <c r="G127">
        <v>16000</v>
      </c>
      <c r="H127" t="s">
        <v>265</v>
      </c>
      <c r="I127">
        <v>44538.782085694445</v>
      </c>
      <c r="J127" t="s">
        <v>779</v>
      </c>
      <c r="K127" t="s">
        <v>21</v>
      </c>
      <c r="L127" t="s">
        <v>21</v>
      </c>
      <c r="M127" t="s">
        <v>21</v>
      </c>
      <c r="N127" t="s">
        <v>21</v>
      </c>
      <c r="O127" t="s">
        <v>21</v>
      </c>
      <c r="P127" t="s">
        <v>21</v>
      </c>
      <c r="Q127" t="s">
        <v>21</v>
      </c>
      <c r="R127" t="s">
        <v>21</v>
      </c>
      <c r="S127" t="s">
        <v>21</v>
      </c>
      <c r="T127" t="s">
        <v>21</v>
      </c>
      <c r="U127" t="s">
        <v>21</v>
      </c>
      <c r="V127" t="s">
        <v>21</v>
      </c>
      <c r="W127" t="s">
        <v>21</v>
      </c>
      <c r="X127" t="s">
        <v>21</v>
      </c>
      <c r="Y127" t="s">
        <v>21</v>
      </c>
      <c r="Z127" t="s">
        <v>21</v>
      </c>
      <c r="AA127" t="s">
        <v>21</v>
      </c>
      <c r="AB127" t="s">
        <v>21</v>
      </c>
      <c r="AC127" t="s">
        <v>781</v>
      </c>
      <c r="AD127">
        <v>0</v>
      </c>
      <c r="AE127">
        <v>1</v>
      </c>
      <c r="AF127">
        <v>0</v>
      </c>
      <c r="AG127">
        <v>0</v>
      </c>
      <c r="AH127">
        <v>0</v>
      </c>
      <c r="AI127">
        <v>0</v>
      </c>
      <c r="AJ127">
        <v>0</v>
      </c>
      <c r="AK127">
        <v>0</v>
      </c>
      <c r="AL127">
        <v>0</v>
      </c>
    </row>
    <row r="128" spans="1:39" ht="15" x14ac:dyDescent="0.25">
      <c r="A128">
        <v>126</v>
      </c>
      <c r="B128">
        <v>44532.319155092591</v>
      </c>
      <c r="C128">
        <v>44532.323587962965</v>
      </c>
      <c r="D128" t="s">
        <v>6</v>
      </c>
      <c r="E128" t="s">
        <v>782</v>
      </c>
      <c r="F128">
        <v>44</v>
      </c>
      <c r="G128">
        <v>382</v>
      </c>
      <c r="H128" t="s">
        <v>265</v>
      </c>
      <c r="I128">
        <v>44539.323630405095</v>
      </c>
      <c r="J128" t="s">
        <v>783</v>
      </c>
      <c r="K128" t="s">
        <v>21</v>
      </c>
      <c r="L128" t="s">
        <v>21</v>
      </c>
      <c r="M128" t="s">
        <v>21</v>
      </c>
      <c r="N128" t="s">
        <v>21</v>
      </c>
      <c r="O128" t="s">
        <v>21</v>
      </c>
      <c r="P128" t="s">
        <v>21</v>
      </c>
      <c r="Q128" t="s">
        <v>21</v>
      </c>
      <c r="R128" t="s">
        <v>21</v>
      </c>
      <c r="S128" t="s">
        <v>21</v>
      </c>
      <c r="T128" t="s">
        <v>21</v>
      </c>
      <c r="U128" t="s">
        <v>21</v>
      </c>
      <c r="V128" t="s">
        <v>21</v>
      </c>
      <c r="W128" t="s">
        <v>21</v>
      </c>
      <c r="X128" t="s">
        <v>21</v>
      </c>
      <c r="Y128" t="s">
        <v>21</v>
      </c>
      <c r="Z128" t="s">
        <v>21</v>
      </c>
      <c r="AA128" t="s">
        <v>21</v>
      </c>
      <c r="AB128" t="s">
        <v>21</v>
      </c>
      <c r="AC128" t="s">
        <v>21</v>
      </c>
      <c r="AD128">
        <v>0</v>
      </c>
      <c r="AE128">
        <v>0</v>
      </c>
      <c r="AF128">
        <v>0</v>
      </c>
      <c r="AG128">
        <v>0</v>
      </c>
      <c r="AH128">
        <v>0</v>
      </c>
      <c r="AI128">
        <v>0</v>
      </c>
      <c r="AJ128">
        <v>0</v>
      </c>
      <c r="AK128">
        <v>0</v>
      </c>
      <c r="AL128">
        <v>0</v>
      </c>
      <c r="AM128">
        <v>1</v>
      </c>
    </row>
    <row r="129" spans="1:42" ht="15" x14ac:dyDescent="0.25">
      <c r="A129">
        <v>127</v>
      </c>
      <c r="B129">
        <v>44532.382268518515</v>
      </c>
      <c r="C129">
        <v>44532.385381944441</v>
      </c>
      <c r="D129" t="s">
        <v>6</v>
      </c>
      <c r="E129" t="s">
        <v>784</v>
      </c>
      <c r="F129">
        <v>44</v>
      </c>
      <c r="G129">
        <v>269</v>
      </c>
      <c r="H129" t="s">
        <v>265</v>
      </c>
      <c r="I129">
        <v>44539.385408634262</v>
      </c>
      <c r="J129" t="s">
        <v>785</v>
      </c>
      <c r="K129" t="s">
        <v>21</v>
      </c>
      <c r="L129" t="s">
        <v>21</v>
      </c>
      <c r="M129" t="s">
        <v>21</v>
      </c>
      <c r="N129" t="s">
        <v>21</v>
      </c>
      <c r="O129" t="s">
        <v>21</v>
      </c>
      <c r="P129" t="s">
        <v>21</v>
      </c>
      <c r="Q129" t="s">
        <v>21</v>
      </c>
      <c r="R129" t="s">
        <v>21</v>
      </c>
      <c r="S129" t="s">
        <v>21</v>
      </c>
      <c r="T129" t="s">
        <v>21</v>
      </c>
      <c r="U129" t="s">
        <v>21</v>
      </c>
      <c r="V129" t="s">
        <v>21</v>
      </c>
      <c r="W129" t="s">
        <v>21</v>
      </c>
      <c r="X129" t="s">
        <v>21</v>
      </c>
      <c r="Y129" t="s">
        <v>21</v>
      </c>
      <c r="Z129" t="s">
        <v>21</v>
      </c>
      <c r="AA129" t="s">
        <v>21</v>
      </c>
      <c r="AB129" t="s">
        <v>21</v>
      </c>
      <c r="AC129" t="s">
        <v>21</v>
      </c>
      <c r="AD129">
        <v>0</v>
      </c>
      <c r="AE129">
        <v>0</v>
      </c>
      <c r="AF129">
        <v>0</v>
      </c>
      <c r="AG129">
        <v>0</v>
      </c>
      <c r="AH129">
        <v>0</v>
      </c>
      <c r="AI129">
        <v>0</v>
      </c>
      <c r="AJ129">
        <v>0</v>
      </c>
      <c r="AK129">
        <v>0</v>
      </c>
      <c r="AL129">
        <v>0</v>
      </c>
      <c r="AM129">
        <v>1</v>
      </c>
    </row>
    <row r="130" spans="1:42" ht="15" x14ac:dyDescent="0.25">
      <c r="A130">
        <v>128</v>
      </c>
      <c r="B130">
        <v>44532.52957175926</v>
      </c>
      <c r="C130">
        <v>44532.559282407405</v>
      </c>
      <c r="D130" t="s">
        <v>6</v>
      </c>
      <c r="E130" t="s">
        <v>786</v>
      </c>
      <c r="F130">
        <v>44</v>
      </c>
      <c r="G130">
        <v>2567</v>
      </c>
      <c r="H130" t="s">
        <v>265</v>
      </c>
      <c r="I130">
        <v>44539.559296006948</v>
      </c>
      <c r="J130" t="s">
        <v>787</v>
      </c>
      <c r="K130" t="s">
        <v>21</v>
      </c>
      <c r="L130" t="s">
        <v>21</v>
      </c>
      <c r="M130" t="s">
        <v>21</v>
      </c>
      <c r="N130" t="s">
        <v>21</v>
      </c>
      <c r="O130" t="s">
        <v>21</v>
      </c>
      <c r="P130" t="s">
        <v>21</v>
      </c>
      <c r="Q130" t="s">
        <v>21</v>
      </c>
      <c r="R130" t="s">
        <v>21</v>
      </c>
      <c r="S130" t="s">
        <v>21</v>
      </c>
      <c r="T130" t="s">
        <v>21</v>
      </c>
      <c r="U130" t="s">
        <v>21</v>
      </c>
      <c r="V130" t="s">
        <v>21</v>
      </c>
      <c r="W130" t="s">
        <v>21</v>
      </c>
      <c r="X130" t="s">
        <v>21</v>
      </c>
      <c r="Y130" t="s">
        <v>21</v>
      </c>
      <c r="Z130" t="s">
        <v>21</v>
      </c>
      <c r="AA130" t="s">
        <v>21</v>
      </c>
      <c r="AB130" t="s">
        <v>21</v>
      </c>
      <c r="AC130" t="s">
        <v>789</v>
      </c>
      <c r="AD130">
        <v>0</v>
      </c>
      <c r="AE130">
        <v>1</v>
      </c>
      <c r="AF130">
        <v>0</v>
      </c>
      <c r="AG130">
        <v>1</v>
      </c>
      <c r="AH130">
        <v>1</v>
      </c>
      <c r="AI130">
        <v>0</v>
      </c>
      <c r="AJ130">
        <v>1</v>
      </c>
      <c r="AK130">
        <v>0</v>
      </c>
      <c r="AL130">
        <v>0</v>
      </c>
    </row>
    <row r="131" spans="1:42" ht="15" x14ac:dyDescent="0.25"/>
    <row r="132" spans="1:42" ht="33" customHeight="1" x14ac:dyDescent="0.25">
      <c r="AC132" s="4" t="s">
        <v>12</v>
      </c>
      <c r="AD132" s="4" t="s">
        <v>2344</v>
      </c>
      <c r="AE132" s="4" t="s">
        <v>2345</v>
      </c>
      <c r="AF132" s="4" t="s">
        <v>2346</v>
      </c>
      <c r="AG132" s="4" t="s">
        <v>2347</v>
      </c>
      <c r="AH132" s="4" t="s">
        <v>2348</v>
      </c>
      <c r="AI132" s="4" t="s">
        <v>2349</v>
      </c>
      <c r="AJ132" s="4" t="s">
        <v>2350</v>
      </c>
      <c r="AK132" s="4" t="s">
        <v>2351</v>
      </c>
      <c r="AL132" s="4" t="s">
        <v>2352</v>
      </c>
    </row>
    <row r="133" spans="1:42" ht="33" customHeight="1" x14ac:dyDescent="0.25">
      <c r="AD133">
        <f>SUM(AD3:AD130)</f>
        <v>36</v>
      </c>
      <c r="AE133">
        <f t="shared" ref="AE133:AM133" si="0">SUM(AE3:AE130)</f>
        <v>21</v>
      </c>
      <c r="AF133">
        <f t="shared" si="0"/>
        <v>29</v>
      </c>
      <c r="AG133">
        <f t="shared" si="0"/>
        <v>54</v>
      </c>
      <c r="AH133">
        <f t="shared" si="0"/>
        <v>26</v>
      </c>
      <c r="AI133">
        <f t="shared" si="0"/>
        <v>9</v>
      </c>
      <c r="AJ133">
        <f t="shared" si="0"/>
        <v>23</v>
      </c>
      <c r="AK133">
        <f t="shared" si="0"/>
        <v>15</v>
      </c>
      <c r="AL133">
        <f t="shared" si="0"/>
        <v>9</v>
      </c>
      <c r="AM133">
        <f t="shared" si="0"/>
        <v>15</v>
      </c>
      <c r="AO133" t="s">
        <v>2356</v>
      </c>
      <c r="AP133">
        <v>128</v>
      </c>
    </row>
    <row r="134" spans="1:42" ht="33" customHeight="1" x14ac:dyDescent="0.25">
      <c r="AD134">
        <f>AD133/113*100</f>
        <v>31.858407079646017</v>
      </c>
      <c r="AE134">
        <f t="shared" ref="AE134:AL134" si="1">AE133/113*100</f>
        <v>18.584070796460178</v>
      </c>
      <c r="AF134">
        <f t="shared" si="1"/>
        <v>25.663716814159294</v>
      </c>
      <c r="AG134">
        <f t="shared" si="1"/>
        <v>47.787610619469028</v>
      </c>
      <c r="AH134">
        <f t="shared" si="1"/>
        <v>23.008849557522122</v>
      </c>
      <c r="AI134">
        <f t="shared" si="1"/>
        <v>7.9646017699115044</v>
      </c>
      <c r="AJ134">
        <f t="shared" si="1"/>
        <v>20.353982300884958</v>
      </c>
      <c r="AK134">
        <f t="shared" si="1"/>
        <v>13.274336283185843</v>
      </c>
      <c r="AL134">
        <f t="shared" si="1"/>
        <v>7.9646017699115044</v>
      </c>
      <c r="AO134" t="s">
        <v>2357</v>
      </c>
      <c r="AP134">
        <f>128-AM133</f>
        <v>113</v>
      </c>
    </row>
    <row r="135" spans="1:42" ht="33" customHeight="1" x14ac:dyDescent="0.25">
      <c r="AO135" t="s">
        <v>2332</v>
      </c>
      <c r="AP135">
        <v>113</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23170-761D-1C45-A5C2-7CE138ACF60A}">
  <dimension ref="A1:AE129"/>
  <sheetViews>
    <sheetView zoomScale="55" zoomScaleNormal="55" workbookViewId="0">
      <selection sqref="A1:XFD1048576"/>
    </sheetView>
  </sheetViews>
  <sheetFormatPr defaultColWidth="12.42578125" defaultRowHeight="25.5" customHeight="1" x14ac:dyDescent="0.25"/>
  <cols>
    <col min="1" max="1" width="12.42578125" style="97"/>
    <col min="2" max="2" width="95.28515625" style="112" customWidth="1"/>
    <col min="3" max="3" width="23" style="97" customWidth="1"/>
    <col min="4" max="4" width="18.28515625" style="97" customWidth="1"/>
    <col min="5" max="5" width="19.28515625" style="97" customWidth="1"/>
    <col min="6" max="6" width="18.7109375" style="97" customWidth="1"/>
    <col min="7" max="7" width="17.140625" style="97" customWidth="1"/>
    <col min="8" max="8" width="15.42578125" style="97" customWidth="1"/>
    <col min="9" max="9" width="29" style="97" customWidth="1"/>
    <col min="10" max="10" width="12.42578125" style="97"/>
    <col min="11" max="13" width="17.42578125" style="97" customWidth="1"/>
    <col min="14" max="16384" width="12.42578125" style="97"/>
  </cols>
  <sheetData>
    <row r="1" spans="1:31" ht="25.5" customHeight="1" x14ac:dyDescent="0.25">
      <c r="A1" s="97" t="s">
        <v>1215</v>
      </c>
      <c r="B1" s="98" t="s">
        <v>15</v>
      </c>
      <c r="C1" s="99" t="s">
        <v>2375</v>
      </c>
      <c r="D1" s="100" t="s">
        <v>2376</v>
      </c>
      <c r="E1" s="101" t="s">
        <v>2377</v>
      </c>
      <c r="F1" s="102" t="s">
        <v>2378</v>
      </c>
      <c r="G1" s="103" t="s">
        <v>2379</v>
      </c>
      <c r="H1" s="104" t="s">
        <v>2380</v>
      </c>
      <c r="I1" s="105" t="s">
        <v>2381</v>
      </c>
      <c r="J1" s="106" t="s">
        <v>2382</v>
      </c>
      <c r="K1" s="107" t="s">
        <v>2383</v>
      </c>
      <c r="L1" s="108" t="s">
        <v>2384</v>
      </c>
      <c r="M1" s="109" t="s">
        <v>2385</v>
      </c>
      <c r="N1" s="110" t="s">
        <v>2245</v>
      </c>
    </row>
    <row r="2" spans="1:31" ht="25.5" customHeight="1" x14ac:dyDescent="0.25">
      <c r="A2" s="97">
        <v>1</v>
      </c>
      <c r="B2" s="111" t="s">
        <v>2476</v>
      </c>
      <c r="C2" s="97">
        <v>1</v>
      </c>
      <c r="D2" s="97">
        <v>0</v>
      </c>
      <c r="E2" s="97">
        <v>0</v>
      </c>
      <c r="F2" s="97">
        <v>0</v>
      </c>
      <c r="G2" s="97">
        <v>0</v>
      </c>
      <c r="H2" s="97">
        <v>0</v>
      </c>
      <c r="I2" s="97">
        <v>0</v>
      </c>
      <c r="J2" s="97">
        <v>0</v>
      </c>
      <c r="K2" s="97">
        <v>0</v>
      </c>
      <c r="L2" s="97">
        <v>0</v>
      </c>
      <c r="M2" s="97">
        <v>0</v>
      </c>
      <c r="N2" s="97">
        <v>0</v>
      </c>
    </row>
    <row r="3" spans="1:31" ht="25.5" customHeight="1" x14ac:dyDescent="0.25">
      <c r="A3" s="97">
        <v>2</v>
      </c>
      <c r="B3" s="111" t="s">
        <v>2477</v>
      </c>
      <c r="C3" s="97">
        <v>1</v>
      </c>
      <c r="D3" s="97">
        <v>1</v>
      </c>
      <c r="E3" s="97">
        <v>0</v>
      </c>
      <c r="F3" s="97">
        <v>0</v>
      </c>
      <c r="G3" s="97">
        <v>0</v>
      </c>
      <c r="H3" s="97">
        <v>0</v>
      </c>
      <c r="I3" s="97">
        <v>0</v>
      </c>
      <c r="J3" s="97">
        <v>0</v>
      </c>
      <c r="K3" s="97">
        <v>0</v>
      </c>
      <c r="L3" s="97">
        <v>0</v>
      </c>
      <c r="M3" s="97">
        <v>0</v>
      </c>
      <c r="N3" s="97">
        <v>0</v>
      </c>
    </row>
    <row r="4" spans="1:31" ht="25.5" customHeight="1" x14ac:dyDescent="0.25">
      <c r="A4" s="97">
        <v>3</v>
      </c>
      <c r="B4" s="111" t="s">
        <v>2478</v>
      </c>
      <c r="C4" s="97">
        <v>0</v>
      </c>
      <c r="D4" s="97">
        <v>1</v>
      </c>
      <c r="E4" s="97">
        <v>0</v>
      </c>
      <c r="F4" s="97">
        <v>0</v>
      </c>
      <c r="G4" s="97">
        <v>0</v>
      </c>
      <c r="H4" s="97">
        <v>0</v>
      </c>
      <c r="I4" s="97">
        <v>1</v>
      </c>
      <c r="J4" s="97">
        <v>0</v>
      </c>
      <c r="K4" s="97">
        <v>0</v>
      </c>
      <c r="L4" s="97">
        <v>0</v>
      </c>
      <c r="M4" s="97">
        <v>1</v>
      </c>
      <c r="N4" s="97">
        <v>0</v>
      </c>
    </row>
    <row r="5" spans="1:31" ht="25.5" customHeight="1" x14ac:dyDescent="0.25">
      <c r="A5" s="97">
        <v>4</v>
      </c>
      <c r="B5" s="111" t="s">
        <v>2479</v>
      </c>
      <c r="C5" s="97">
        <v>1</v>
      </c>
      <c r="D5" s="97">
        <v>0</v>
      </c>
      <c r="E5" s="97">
        <v>0</v>
      </c>
      <c r="F5" s="97">
        <v>0</v>
      </c>
      <c r="G5" s="97">
        <v>0</v>
      </c>
      <c r="H5" s="97">
        <v>0</v>
      </c>
      <c r="I5" s="97">
        <v>1</v>
      </c>
      <c r="J5" s="97">
        <v>0</v>
      </c>
      <c r="K5" s="97">
        <v>1</v>
      </c>
      <c r="L5" s="97">
        <v>0</v>
      </c>
      <c r="M5" s="97">
        <v>0</v>
      </c>
      <c r="N5" s="97">
        <v>0</v>
      </c>
      <c r="T5" s="110" t="s">
        <v>2250</v>
      </c>
      <c r="U5" s="99" t="s">
        <v>2375</v>
      </c>
      <c r="V5" s="100" t="s">
        <v>2376</v>
      </c>
      <c r="W5" s="101" t="s">
        <v>2377</v>
      </c>
      <c r="X5" s="102" t="s">
        <v>2378</v>
      </c>
      <c r="Y5" s="103" t="s">
        <v>2379</v>
      </c>
      <c r="Z5" s="104" t="s">
        <v>2380</v>
      </c>
      <c r="AA5" s="105" t="s">
        <v>2381</v>
      </c>
      <c r="AB5" s="106" t="s">
        <v>2382</v>
      </c>
      <c r="AC5" s="107" t="s">
        <v>2383</v>
      </c>
      <c r="AD5" s="108" t="s">
        <v>2384</v>
      </c>
      <c r="AE5" s="109" t="s">
        <v>2385</v>
      </c>
    </row>
    <row r="6" spans="1:31" ht="25.5" customHeight="1" x14ac:dyDescent="0.25">
      <c r="A6" s="97">
        <v>5</v>
      </c>
      <c r="B6" s="111" t="s">
        <v>2480</v>
      </c>
      <c r="C6" s="97">
        <v>1</v>
      </c>
      <c r="D6" s="97">
        <v>0</v>
      </c>
      <c r="E6" s="97">
        <v>0</v>
      </c>
      <c r="F6" s="97">
        <v>0</v>
      </c>
      <c r="G6" s="97">
        <v>0</v>
      </c>
      <c r="H6" s="97">
        <v>0</v>
      </c>
      <c r="I6" s="97">
        <v>0</v>
      </c>
      <c r="J6" s="97">
        <v>0</v>
      </c>
      <c r="K6" s="97">
        <v>0</v>
      </c>
      <c r="L6" s="97">
        <v>0</v>
      </c>
      <c r="M6" s="97">
        <v>0</v>
      </c>
      <c r="N6" s="97">
        <v>0</v>
      </c>
      <c r="T6" s="110" t="s">
        <v>2279</v>
      </c>
      <c r="U6" s="112" t="s">
        <v>2433</v>
      </c>
      <c r="V6" s="112" t="s">
        <v>2434</v>
      </c>
      <c r="W6" s="112" t="s">
        <v>2435</v>
      </c>
      <c r="X6" s="112" t="s">
        <v>2436</v>
      </c>
      <c r="Y6" s="112" t="s">
        <v>2437</v>
      </c>
      <c r="Z6" s="112" t="s">
        <v>2438</v>
      </c>
      <c r="AA6" s="112" t="s">
        <v>2439</v>
      </c>
      <c r="AB6" s="112" t="s">
        <v>2440</v>
      </c>
      <c r="AC6" s="112" t="s">
        <v>2441</v>
      </c>
      <c r="AD6" s="112" t="s">
        <v>2442</v>
      </c>
      <c r="AE6" s="112" t="s">
        <v>2443</v>
      </c>
    </row>
    <row r="7" spans="1:31" ht="25.5" customHeight="1" x14ac:dyDescent="0.25">
      <c r="A7" s="97">
        <v>6</v>
      </c>
      <c r="B7" s="113" t="s">
        <v>87</v>
      </c>
      <c r="C7" s="97">
        <v>1</v>
      </c>
      <c r="D7" s="97">
        <v>0</v>
      </c>
      <c r="E7" s="97">
        <v>0</v>
      </c>
      <c r="F7" s="97">
        <v>0</v>
      </c>
      <c r="G7" s="97">
        <v>0</v>
      </c>
      <c r="H7" s="97">
        <v>0</v>
      </c>
      <c r="I7" s="97">
        <v>0</v>
      </c>
      <c r="J7" s="97">
        <v>0</v>
      </c>
      <c r="K7" s="97">
        <v>0</v>
      </c>
      <c r="L7" s="97">
        <v>0</v>
      </c>
      <c r="M7" s="97">
        <v>0</v>
      </c>
      <c r="T7" s="110" t="s">
        <v>2280</v>
      </c>
      <c r="U7" s="112" t="s">
        <v>2444</v>
      </c>
      <c r="V7" s="111" t="s">
        <v>2445</v>
      </c>
      <c r="W7" s="111" t="s">
        <v>2446</v>
      </c>
      <c r="X7" s="111" t="s">
        <v>2447</v>
      </c>
      <c r="Y7" s="111" t="s">
        <v>2448</v>
      </c>
      <c r="Z7" s="112" t="s">
        <v>2449</v>
      </c>
      <c r="AA7" s="111" t="s">
        <v>2450</v>
      </c>
      <c r="AB7" s="111" t="s">
        <v>2451</v>
      </c>
      <c r="AC7" s="111" t="s">
        <v>2452</v>
      </c>
      <c r="AD7" s="112" t="s">
        <v>2453</v>
      </c>
      <c r="AE7" s="111" t="s">
        <v>2454</v>
      </c>
    </row>
    <row r="8" spans="1:31" ht="25.5" customHeight="1" x14ac:dyDescent="0.25">
      <c r="A8" s="97">
        <v>7</v>
      </c>
      <c r="B8" s="113" t="s">
        <v>98</v>
      </c>
      <c r="C8" s="97">
        <v>0</v>
      </c>
      <c r="D8" s="97">
        <v>0</v>
      </c>
      <c r="E8" s="97">
        <v>0</v>
      </c>
      <c r="F8" s="97">
        <v>0</v>
      </c>
      <c r="G8" s="97">
        <v>0</v>
      </c>
      <c r="H8" s="97">
        <v>0</v>
      </c>
      <c r="I8" s="97">
        <v>0</v>
      </c>
      <c r="J8" s="97">
        <v>1</v>
      </c>
      <c r="K8" s="97">
        <v>0</v>
      </c>
      <c r="L8" s="97">
        <v>0</v>
      </c>
      <c r="M8" s="97">
        <v>0</v>
      </c>
      <c r="N8" s="97">
        <v>0</v>
      </c>
      <c r="U8" s="111" t="s">
        <v>2455</v>
      </c>
      <c r="V8" s="112" t="s">
        <v>2456</v>
      </c>
      <c r="W8" s="112" t="s">
        <v>2457</v>
      </c>
      <c r="X8" s="112" t="s">
        <v>2458</v>
      </c>
      <c r="Y8" s="111" t="s">
        <v>2459</v>
      </c>
      <c r="Z8" s="112" t="s">
        <v>2460</v>
      </c>
      <c r="AA8" s="111" t="s">
        <v>2461</v>
      </c>
      <c r="AB8" s="112" t="s">
        <v>2462</v>
      </c>
      <c r="AC8" s="111" t="s">
        <v>2463</v>
      </c>
      <c r="AD8" s="111" t="s">
        <v>2481</v>
      </c>
      <c r="AE8" s="111" t="s">
        <v>2482</v>
      </c>
    </row>
    <row r="9" spans="1:31" ht="25.5" customHeight="1" x14ac:dyDescent="0.25">
      <c r="A9" s="97">
        <v>8</v>
      </c>
      <c r="B9" s="111" t="s">
        <v>2483</v>
      </c>
      <c r="C9" s="97">
        <v>0</v>
      </c>
      <c r="D9" s="97">
        <v>0</v>
      </c>
      <c r="E9" s="97">
        <v>0</v>
      </c>
      <c r="F9" s="97">
        <v>0</v>
      </c>
      <c r="G9" s="97">
        <v>0</v>
      </c>
      <c r="H9" s="97">
        <v>0</v>
      </c>
      <c r="I9" s="97">
        <v>0</v>
      </c>
      <c r="J9" s="97">
        <v>1</v>
      </c>
      <c r="K9" s="97">
        <v>0</v>
      </c>
      <c r="L9" s="97">
        <v>0</v>
      </c>
      <c r="M9" s="97">
        <v>0</v>
      </c>
      <c r="N9" s="97">
        <v>0</v>
      </c>
      <c r="U9" s="111" t="s">
        <v>2464</v>
      </c>
      <c r="V9" s="111" t="s">
        <v>2465</v>
      </c>
      <c r="W9" s="111" t="s">
        <v>2466</v>
      </c>
      <c r="X9" s="111" t="s">
        <v>2467</v>
      </c>
      <c r="Y9" s="112" t="s">
        <v>2468</v>
      </c>
      <c r="Z9" s="97" t="s">
        <v>2469</v>
      </c>
      <c r="AA9" s="112" t="s">
        <v>2470</v>
      </c>
      <c r="AB9" s="111" t="s">
        <v>2471</v>
      </c>
      <c r="AD9" s="112" t="s">
        <v>2472</v>
      </c>
      <c r="AE9" s="111" t="s">
        <v>2484</v>
      </c>
    </row>
    <row r="10" spans="1:31" ht="25.5" customHeight="1" x14ac:dyDescent="0.25">
      <c r="A10" s="97">
        <v>9</v>
      </c>
      <c r="B10" s="111" t="s">
        <v>2485</v>
      </c>
      <c r="C10" s="97">
        <v>0</v>
      </c>
      <c r="D10" s="97">
        <v>0</v>
      </c>
      <c r="E10" s="97">
        <v>0</v>
      </c>
      <c r="F10" s="97">
        <v>1</v>
      </c>
      <c r="G10" s="97">
        <v>0</v>
      </c>
      <c r="H10" s="97">
        <v>0</v>
      </c>
      <c r="I10" s="97">
        <v>0</v>
      </c>
      <c r="J10" s="97">
        <v>0</v>
      </c>
      <c r="K10" s="97">
        <v>0</v>
      </c>
      <c r="L10" s="97">
        <v>0</v>
      </c>
      <c r="M10" s="97">
        <v>0</v>
      </c>
      <c r="N10" s="97">
        <v>0</v>
      </c>
    </row>
    <row r="11" spans="1:31" ht="25.5" customHeight="1" x14ac:dyDescent="0.25">
      <c r="A11" s="97">
        <v>10</v>
      </c>
      <c r="B11" s="113" t="s">
        <v>131</v>
      </c>
      <c r="C11" s="97">
        <v>1</v>
      </c>
      <c r="D11" s="97">
        <v>0</v>
      </c>
      <c r="E11" s="97">
        <v>0</v>
      </c>
      <c r="F11" s="97">
        <v>0</v>
      </c>
      <c r="G11" s="97">
        <v>0</v>
      </c>
      <c r="H11" s="97">
        <v>0</v>
      </c>
      <c r="I11" s="97">
        <v>0</v>
      </c>
      <c r="J11" s="97">
        <v>0</v>
      </c>
      <c r="K11" s="97">
        <v>0</v>
      </c>
      <c r="L11" s="97">
        <v>0</v>
      </c>
      <c r="M11" s="97">
        <v>0</v>
      </c>
      <c r="N11" s="97">
        <v>0</v>
      </c>
    </row>
    <row r="12" spans="1:31" ht="25.5" customHeight="1" x14ac:dyDescent="0.25">
      <c r="A12" s="97">
        <v>11</v>
      </c>
      <c r="B12" s="113" t="s">
        <v>145</v>
      </c>
      <c r="C12" s="97">
        <v>0</v>
      </c>
      <c r="D12" s="97">
        <v>0</v>
      </c>
      <c r="E12" s="97">
        <v>0</v>
      </c>
      <c r="F12" s="97">
        <v>0</v>
      </c>
      <c r="G12" s="97">
        <v>0</v>
      </c>
      <c r="H12" s="97">
        <v>0</v>
      </c>
      <c r="I12" s="97">
        <v>0</v>
      </c>
      <c r="J12" s="97">
        <v>0</v>
      </c>
      <c r="K12" s="97">
        <v>0</v>
      </c>
      <c r="L12" s="97">
        <v>1</v>
      </c>
      <c r="M12" s="97">
        <v>0</v>
      </c>
      <c r="N12" s="97">
        <v>0</v>
      </c>
    </row>
    <row r="13" spans="1:31" ht="25.5" customHeight="1" x14ac:dyDescent="0.25">
      <c r="A13" s="97">
        <v>12</v>
      </c>
      <c r="B13" s="111" t="s">
        <v>2486</v>
      </c>
      <c r="C13" s="97">
        <v>0</v>
      </c>
      <c r="D13" s="97">
        <v>0</v>
      </c>
      <c r="E13" s="97">
        <v>0</v>
      </c>
      <c r="F13" s="97">
        <v>0</v>
      </c>
      <c r="G13" s="97">
        <v>0</v>
      </c>
      <c r="H13" s="97">
        <v>0</v>
      </c>
      <c r="I13" s="97">
        <v>0</v>
      </c>
      <c r="J13" s="97">
        <v>0</v>
      </c>
      <c r="K13" s="97">
        <v>0</v>
      </c>
      <c r="L13" s="97">
        <v>1</v>
      </c>
      <c r="M13" s="97">
        <v>0</v>
      </c>
      <c r="N13" s="97">
        <v>0</v>
      </c>
    </row>
    <row r="14" spans="1:31" ht="25.5" customHeight="1" x14ac:dyDescent="0.25">
      <c r="A14" s="97">
        <v>13</v>
      </c>
      <c r="B14" s="111" t="s">
        <v>2487</v>
      </c>
      <c r="C14" s="97">
        <v>0</v>
      </c>
      <c r="D14" s="97">
        <v>0</v>
      </c>
      <c r="E14" s="97">
        <v>0</v>
      </c>
      <c r="F14" s="97">
        <v>0</v>
      </c>
      <c r="G14" s="97">
        <v>0</v>
      </c>
      <c r="H14" s="97">
        <v>0</v>
      </c>
      <c r="I14" s="97">
        <v>1</v>
      </c>
      <c r="J14" s="97">
        <v>0</v>
      </c>
      <c r="K14" s="97">
        <v>0</v>
      </c>
      <c r="L14" s="97">
        <v>0</v>
      </c>
      <c r="M14" s="97">
        <v>0</v>
      </c>
      <c r="N14" s="97">
        <v>0</v>
      </c>
    </row>
    <row r="15" spans="1:31" ht="25.5" customHeight="1" x14ac:dyDescent="0.25">
      <c r="A15" s="97">
        <v>14</v>
      </c>
      <c r="B15" s="111" t="s">
        <v>2488</v>
      </c>
      <c r="C15" s="97">
        <v>0</v>
      </c>
      <c r="D15" s="97">
        <v>1</v>
      </c>
      <c r="E15" s="97">
        <v>0</v>
      </c>
      <c r="F15" s="97">
        <v>0</v>
      </c>
      <c r="G15" s="97">
        <v>0</v>
      </c>
      <c r="H15" s="97">
        <v>0</v>
      </c>
      <c r="I15" s="97">
        <v>0</v>
      </c>
      <c r="J15" s="97">
        <v>0</v>
      </c>
      <c r="K15" s="97">
        <v>1</v>
      </c>
      <c r="L15" s="97">
        <v>0</v>
      </c>
      <c r="M15" s="97">
        <v>1</v>
      </c>
      <c r="N15" s="97">
        <v>0</v>
      </c>
    </row>
    <row r="16" spans="1:31" ht="25.5" customHeight="1" x14ac:dyDescent="0.25">
      <c r="A16" s="97">
        <v>15</v>
      </c>
      <c r="B16" s="111" t="s">
        <v>21</v>
      </c>
    </row>
    <row r="17" spans="1:15" ht="25.5" customHeight="1" x14ac:dyDescent="0.25">
      <c r="A17" s="97">
        <v>16</v>
      </c>
      <c r="B17" s="111" t="s">
        <v>2489</v>
      </c>
      <c r="C17" s="97">
        <v>1</v>
      </c>
      <c r="D17" s="97">
        <v>0</v>
      </c>
      <c r="E17" s="97">
        <v>0</v>
      </c>
      <c r="F17" s="97">
        <v>0</v>
      </c>
      <c r="G17" s="97">
        <v>0</v>
      </c>
      <c r="H17" s="97">
        <v>0</v>
      </c>
      <c r="I17" s="97">
        <v>0</v>
      </c>
      <c r="J17" s="97">
        <v>0</v>
      </c>
      <c r="K17" s="97">
        <v>0</v>
      </c>
      <c r="L17" s="97">
        <v>0</v>
      </c>
      <c r="M17" s="97">
        <v>0</v>
      </c>
      <c r="N17" s="97">
        <v>0</v>
      </c>
    </row>
    <row r="18" spans="1:15" ht="25.5" customHeight="1" x14ac:dyDescent="0.25">
      <c r="A18" s="97">
        <v>17</v>
      </c>
      <c r="B18" s="111" t="s">
        <v>2490</v>
      </c>
      <c r="C18" s="97">
        <v>0</v>
      </c>
      <c r="D18" s="97">
        <v>0</v>
      </c>
      <c r="E18" s="97">
        <v>1</v>
      </c>
      <c r="F18" s="97">
        <v>0</v>
      </c>
      <c r="G18" s="97">
        <v>0</v>
      </c>
      <c r="H18" s="97">
        <v>0</v>
      </c>
      <c r="I18" s="97">
        <v>1</v>
      </c>
      <c r="J18" s="97">
        <v>0</v>
      </c>
      <c r="K18" s="97">
        <v>0</v>
      </c>
      <c r="L18" s="97">
        <v>0</v>
      </c>
      <c r="M18" s="97">
        <v>0</v>
      </c>
      <c r="N18" s="97">
        <v>0</v>
      </c>
    </row>
    <row r="19" spans="1:15" ht="25.5" customHeight="1" x14ac:dyDescent="0.25">
      <c r="A19" s="97">
        <v>18</v>
      </c>
      <c r="B19" s="111" t="s">
        <v>2491</v>
      </c>
      <c r="C19" s="97">
        <v>1</v>
      </c>
      <c r="D19" s="97">
        <v>0</v>
      </c>
      <c r="E19" s="97">
        <v>0</v>
      </c>
      <c r="F19" s="97">
        <v>1</v>
      </c>
      <c r="G19" s="97">
        <v>0</v>
      </c>
      <c r="H19" s="97">
        <v>0</v>
      </c>
      <c r="I19" s="97">
        <v>0</v>
      </c>
      <c r="J19" s="97">
        <v>0</v>
      </c>
      <c r="K19" s="97">
        <v>0</v>
      </c>
      <c r="N19" s="97">
        <v>0</v>
      </c>
    </row>
    <row r="20" spans="1:15" ht="25.5" customHeight="1" x14ac:dyDescent="0.25">
      <c r="A20" s="97">
        <v>19</v>
      </c>
      <c r="B20" s="114" t="s">
        <v>218</v>
      </c>
      <c r="C20" s="97">
        <v>0</v>
      </c>
      <c r="D20" s="97">
        <v>0</v>
      </c>
      <c r="E20" s="97">
        <v>0</v>
      </c>
      <c r="F20" s="97">
        <v>0</v>
      </c>
      <c r="G20" s="97">
        <v>0</v>
      </c>
      <c r="H20" s="97">
        <v>0</v>
      </c>
      <c r="I20" s="97">
        <v>0</v>
      </c>
      <c r="J20" s="97">
        <v>0</v>
      </c>
      <c r="K20" s="97">
        <v>0</v>
      </c>
      <c r="L20" s="97">
        <v>0</v>
      </c>
      <c r="M20" s="97">
        <v>1</v>
      </c>
      <c r="N20" s="97">
        <v>0</v>
      </c>
    </row>
    <row r="21" spans="1:15" ht="25.5" customHeight="1" x14ac:dyDescent="0.25">
      <c r="A21" s="97">
        <v>20</v>
      </c>
      <c r="B21" s="111" t="s">
        <v>2492</v>
      </c>
      <c r="C21" s="97">
        <v>0</v>
      </c>
      <c r="D21" s="97">
        <v>0</v>
      </c>
      <c r="E21" s="97">
        <v>0</v>
      </c>
      <c r="F21" s="97">
        <v>0</v>
      </c>
      <c r="G21" s="97">
        <v>0</v>
      </c>
      <c r="H21" s="97">
        <v>0</v>
      </c>
      <c r="I21" s="97">
        <v>0</v>
      </c>
      <c r="J21" s="97">
        <v>1</v>
      </c>
      <c r="K21" s="97">
        <v>0</v>
      </c>
      <c r="L21" s="97">
        <v>0</v>
      </c>
      <c r="M21" s="97">
        <v>0</v>
      </c>
      <c r="N21" s="97">
        <v>0</v>
      </c>
    </row>
    <row r="22" spans="1:15" ht="25.5" customHeight="1" x14ac:dyDescent="0.25">
      <c r="A22" s="97">
        <v>21</v>
      </c>
      <c r="B22" s="111" t="s">
        <v>21</v>
      </c>
    </row>
    <row r="23" spans="1:15" ht="25.5" customHeight="1" x14ac:dyDescent="0.25">
      <c r="A23" s="97">
        <v>22</v>
      </c>
      <c r="B23" s="111" t="s">
        <v>21</v>
      </c>
    </row>
    <row r="24" spans="1:15" ht="25.5" customHeight="1" x14ac:dyDescent="0.25">
      <c r="A24" s="97">
        <v>23</v>
      </c>
      <c r="B24" s="111" t="s">
        <v>258</v>
      </c>
      <c r="C24" s="97">
        <v>0</v>
      </c>
      <c r="D24" s="97">
        <v>0</v>
      </c>
      <c r="E24" s="97">
        <v>0</v>
      </c>
      <c r="F24" s="97">
        <v>0</v>
      </c>
      <c r="G24" s="97">
        <v>0</v>
      </c>
      <c r="H24" s="97">
        <v>0</v>
      </c>
      <c r="I24" s="97">
        <v>0</v>
      </c>
      <c r="J24" s="97">
        <v>0</v>
      </c>
      <c r="K24" s="97">
        <v>0</v>
      </c>
      <c r="L24" s="97">
        <v>0</v>
      </c>
      <c r="M24" s="97">
        <v>0</v>
      </c>
      <c r="N24" s="97">
        <v>1</v>
      </c>
      <c r="O24" s="112" t="s">
        <v>2386</v>
      </c>
    </row>
    <row r="25" spans="1:15" ht="25.5" customHeight="1" x14ac:dyDescent="0.25">
      <c r="A25" s="97">
        <v>24</v>
      </c>
      <c r="B25" s="114" t="s">
        <v>282</v>
      </c>
      <c r="C25" s="97">
        <v>0</v>
      </c>
      <c r="D25" s="97">
        <v>0</v>
      </c>
      <c r="E25" s="97">
        <v>0</v>
      </c>
      <c r="F25" s="97">
        <v>0</v>
      </c>
      <c r="G25" s="97">
        <v>0</v>
      </c>
      <c r="H25" s="97">
        <v>0</v>
      </c>
      <c r="I25" s="97">
        <v>0</v>
      </c>
      <c r="J25" s="97">
        <v>0</v>
      </c>
      <c r="K25" s="97">
        <v>0</v>
      </c>
      <c r="L25" s="97">
        <v>0</v>
      </c>
      <c r="M25" s="97">
        <v>1</v>
      </c>
      <c r="N25" s="97">
        <v>0</v>
      </c>
    </row>
    <row r="26" spans="1:15" ht="25.5" customHeight="1" x14ac:dyDescent="0.25">
      <c r="A26" s="97">
        <v>25</v>
      </c>
      <c r="B26" s="111" t="s">
        <v>2493</v>
      </c>
      <c r="C26" s="97">
        <v>1</v>
      </c>
      <c r="D26" s="97">
        <v>0</v>
      </c>
      <c r="E26" s="97">
        <v>0</v>
      </c>
      <c r="F26" s="97">
        <v>1</v>
      </c>
      <c r="G26" s="97">
        <v>0</v>
      </c>
      <c r="H26" s="97">
        <v>0</v>
      </c>
      <c r="I26" s="97">
        <v>0</v>
      </c>
      <c r="J26" s="97">
        <v>0</v>
      </c>
      <c r="K26" s="97">
        <v>0</v>
      </c>
      <c r="L26" s="97">
        <v>0</v>
      </c>
      <c r="M26" s="97">
        <v>0</v>
      </c>
      <c r="N26" s="97">
        <v>0</v>
      </c>
    </row>
    <row r="27" spans="1:15" ht="25.5" customHeight="1" x14ac:dyDescent="0.25">
      <c r="A27" s="97">
        <v>26</v>
      </c>
      <c r="B27" s="111" t="s">
        <v>2494</v>
      </c>
      <c r="C27" s="97">
        <v>0</v>
      </c>
      <c r="D27" s="97">
        <v>0</v>
      </c>
      <c r="E27" s="97">
        <v>0</v>
      </c>
      <c r="F27" s="97">
        <v>0</v>
      </c>
      <c r="G27" s="97">
        <v>0</v>
      </c>
      <c r="H27" s="97">
        <v>0</v>
      </c>
      <c r="I27" s="97">
        <v>0</v>
      </c>
      <c r="J27" s="97">
        <v>0</v>
      </c>
      <c r="K27" s="97">
        <v>0</v>
      </c>
      <c r="L27" s="97">
        <v>1</v>
      </c>
      <c r="M27" s="97">
        <v>0</v>
      </c>
      <c r="N27" s="97">
        <v>0</v>
      </c>
    </row>
    <row r="28" spans="1:15" ht="25.5" customHeight="1" x14ac:dyDescent="0.25">
      <c r="A28" s="97">
        <v>27</v>
      </c>
      <c r="B28" s="111" t="s">
        <v>2495</v>
      </c>
      <c r="C28" s="97">
        <v>0</v>
      </c>
      <c r="D28" s="97">
        <v>0</v>
      </c>
      <c r="E28" s="97">
        <v>0</v>
      </c>
      <c r="F28" s="97">
        <v>0</v>
      </c>
      <c r="G28" s="97">
        <v>0</v>
      </c>
      <c r="H28" s="97">
        <v>0</v>
      </c>
      <c r="I28" s="97">
        <v>1</v>
      </c>
      <c r="J28" s="97">
        <v>0</v>
      </c>
      <c r="K28" s="97">
        <v>0</v>
      </c>
      <c r="L28" s="97">
        <v>0</v>
      </c>
      <c r="M28" s="97">
        <v>1</v>
      </c>
      <c r="N28" s="97">
        <v>0</v>
      </c>
    </row>
    <row r="29" spans="1:15" ht="25.5" customHeight="1" x14ac:dyDescent="0.25">
      <c r="A29" s="97">
        <v>28</v>
      </c>
      <c r="B29" s="111" t="s">
        <v>2496</v>
      </c>
      <c r="C29" s="97">
        <v>0</v>
      </c>
      <c r="D29" s="97">
        <v>0</v>
      </c>
      <c r="E29" s="97">
        <v>1</v>
      </c>
      <c r="F29" s="97">
        <v>0</v>
      </c>
      <c r="G29" s="97">
        <v>0</v>
      </c>
      <c r="H29" s="97">
        <v>0</v>
      </c>
      <c r="I29" s="97">
        <v>0</v>
      </c>
      <c r="J29" s="97">
        <v>0</v>
      </c>
      <c r="K29" s="97">
        <v>0</v>
      </c>
      <c r="L29" s="97">
        <v>0</v>
      </c>
      <c r="M29" s="97">
        <v>0</v>
      </c>
      <c r="N29" s="97">
        <v>0</v>
      </c>
    </row>
    <row r="30" spans="1:15" ht="25.5" customHeight="1" x14ac:dyDescent="0.25">
      <c r="A30" s="97">
        <v>29</v>
      </c>
      <c r="B30" s="113" t="s">
        <v>330</v>
      </c>
      <c r="C30" s="97">
        <v>0</v>
      </c>
      <c r="D30" s="97">
        <v>0</v>
      </c>
      <c r="E30" s="97">
        <v>0</v>
      </c>
      <c r="F30" s="97">
        <v>0</v>
      </c>
      <c r="G30" s="97">
        <v>0</v>
      </c>
      <c r="H30" s="97">
        <v>1</v>
      </c>
      <c r="I30" s="97">
        <v>0</v>
      </c>
      <c r="J30" s="97">
        <v>0</v>
      </c>
      <c r="K30" s="97">
        <v>0</v>
      </c>
      <c r="L30" s="97">
        <v>0</v>
      </c>
      <c r="M30" s="97">
        <v>0</v>
      </c>
      <c r="N30" s="97">
        <v>0</v>
      </c>
    </row>
    <row r="31" spans="1:15" ht="25.5" customHeight="1" x14ac:dyDescent="0.25">
      <c r="A31" s="97">
        <v>30</v>
      </c>
      <c r="B31" s="113" t="s">
        <v>338</v>
      </c>
      <c r="C31" s="97">
        <v>0</v>
      </c>
      <c r="D31" s="97">
        <v>0</v>
      </c>
      <c r="E31" s="97">
        <v>0</v>
      </c>
      <c r="F31" s="97">
        <v>0</v>
      </c>
      <c r="G31" s="97">
        <v>0</v>
      </c>
      <c r="H31" s="97">
        <v>0</v>
      </c>
      <c r="I31" s="97">
        <v>0</v>
      </c>
      <c r="J31" s="97">
        <v>0</v>
      </c>
      <c r="K31" s="97">
        <v>0</v>
      </c>
      <c r="L31" s="97">
        <v>0</v>
      </c>
      <c r="M31" s="97">
        <v>0</v>
      </c>
      <c r="N31" s="97">
        <v>0</v>
      </c>
    </row>
    <row r="32" spans="1:15" ht="25.5" customHeight="1" x14ac:dyDescent="0.25">
      <c r="A32" s="97">
        <v>31</v>
      </c>
      <c r="B32" s="113" t="s">
        <v>347</v>
      </c>
      <c r="C32" s="97">
        <v>0</v>
      </c>
      <c r="D32" s="97">
        <v>0</v>
      </c>
      <c r="E32" s="97">
        <v>0</v>
      </c>
      <c r="F32" s="97">
        <v>0</v>
      </c>
      <c r="G32" s="97">
        <v>0</v>
      </c>
      <c r="H32" s="97">
        <v>0</v>
      </c>
      <c r="I32" s="97">
        <v>0</v>
      </c>
      <c r="J32" s="97">
        <v>0</v>
      </c>
      <c r="K32" s="97">
        <v>0</v>
      </c>
      <c r="L32" s="97">
        <v>1</v>
      </c>
      <c r="M32" s="97">
        <v>0</v>
      </c>
      <c r="N32" s="97">
        <v>0</v>
      </c>
    </row>
    <row r="33" spans="1:15" ht="25.5" customHeight="1" x14ac:dyDescent="0.25">
      <c r="A33" s="97">
        <v>32</v>
      </c>
      <c r="B33" s="111" t="s">
        <v>2497</v>
      </c>
      <c r="C33" s="97">
        <v>0</v>
      </c>
      <c r="D33" s="97">
        <v>0</v>
      </c>
      <c r="E33" s="97">
        <v>0</v>
      </c>
      <c r="F33" s="97">
        <v>0</v>
      </c>
      <c r="G33" s="97">
        <v>0</v>
      </c>
      <c r="H33" s="97">
        <v>0</v>
      </c>
      <c r="I33" s="97">
        <v>0</v>
      </c>
      <c r="J33" s="97">
        <v>1</v>
      </c>
      <c r="K33" s="97">
        <v>0</v>
      </c>
      <c r="L33" s="97">
        <v>0</v>
      </c>
      <c r="M33" s="97">
        <v>0</v>
      </c>
      <c r="N33" s="97">
        <v>1</v>
      </c>
      <c r="O33" s="112" t="s">
        <v>2386</v>
      </c>
    </row>
    <row r="34" spans="1:15" ht="25.5" customHeight="1" x14ac:dyDescent="0.25">
      <c r="A34" s="97">
        <v>33</v>
      </c>
      <c r="B34" s="111" t="s">
        <v>2498</v>
      </c>
      <c r="C34" s="97">
        <v>0</v>
      </c>
      <c r="D34" s="97">
        <v>1</v>
      </c>
      <c r="E34" s="97">
        <v>0</v>
      </c>
      <c r="F34" s="97">
        <v>1</v>
      </c>
      <c r="G34" s="97">
        <v>0</v>
      </c>
      <c r="H34" s="97">
        <v>0</v>
      </c>
      <c r="I34" s="97">
        <v>1</v>
      </c>
      <c r="J34" s="97">
        <v>0</v>
      </c>
      <c r="K34" s="97">
        <v>0</v>
      </c>
      <c r="L34" s="97">
        <v>0</v>
      </c>
      <c r="M34" s="97">
        <v>0</v>
      </c>
      <c r="N34" s="97">
        <v>0</v>
      </c>
    </row>
    <row r="35" spans="1:15" ht="25.5" customHeight="1" x14ac:dyDescent="0.25">
      <c r="A35" s="97">
        <v>34</v>
      </c>
      <c r="B35" s="111" t="s">
        <v>2499</v>
      </c>
      <c r="C35" s="97">
        <v>0</v>
      </c>
      <c r="D35" s="97">
        <v>0</v>
      </c>
      <c r="E35" s="97">
        <v>0</v>
      </c>
      <c r="F35" s="97">
        <v>0</v>
      </c>
      <c r="G35" s="97">
        <v>0</v>
      </c>
      <c r="H35" s="97">
        <v>0</v>
      </c>
      <c r="I35" s="97">
        <v>1</v>
      </c>
      <c r="J35" s="97">
        <v>0</v>
      </c>
      <c r="K35" s="97">
        <v>0</v>
      </c>
      <c r="L35" s="97">
        <v>0</v>
      </c>
      <c r="M35" s="97">
        <v>0</v>
      </c>
      <c r="N35" s="97">
        <v>0</v>
      </c>
    </row>
    <row r="36" spans="1:15" ht="25.5" customHeight="1" x14ac:dyDescent="0.25">
      <c r="A36" s="97">
        <v>35</v>
      </c>
      <c r="B36" s="111" t="s">
        <v>2500</v>
      </c>
      <c r="C36" s="97">
        <v>1</v>
      </c>
      <c r="D36" s="97">
        <v>0</v>
      </c>
      <c r="E36" s="97">
        <v>0</v>
      </c>
      <c r="F36" s="97">
        <v>0</v>
      </c>
      <c r="G36" s="97">
        <v>0</v>
      </c>
      <c r="H36" s="97">
        <v>0</v>
      </c>
      <c r="I36" s="97">
        <v>0</v>
      </c>
      <c r="J36" s="97">
        <v>0</v>
      </c>
      <c r="K36" s="97">
        <v>0</v>
      </c>
      <c r="L36" s="97">
        <v>0</v>
      </c>
      <c r="M36" s="97">
        <v>1</v>
      </c>
      <c r="N36" s="97">
        <v>0</v>
      </c>
    </row>
    <row r="37" spans="1:15" ht="25.5" customHeight="1" x14ac:dyDescent="0.25">
      <c r="A37" s="97">
        <v>36</v>
      </c>
      <c r="B37" s="114" t="s">
        <v>398</v>
      </c>
      <c r="C37" s="97">
        <v>0</v>
      </c>
      <c r="D37" s="97">
        <v>0</v>
      </c>
      <c r="E37" s="97">
        <v>0</v>
      </c>
      <c r="F37" s="97">
        <v>0</v>
      </c>
      <c r="G37" s="97">
        <v>0</v>
      </c>
      <c r="H37" s="97">
        <v>0</v>
      </c>
      <c r="I37" s="97">
        <v>0</v>
      </c>
      <c r="J37" s="97">
        <v>1</v>
      </c>
      <c r="K37" s="97">
        <v>0</v>
      </c>
      <c r="L37" s="97">
        <v>0</v>
      </c>
      <c r="N37" s="97">
        <v>0</v>
      </c>
    </row>
    <row r="38" spans="1:15" ht="25.5" customHeight="1" x14ac:dyDescent="0.25">
      <c r="A38" s="97">
        <v>37</v>
      </c>
      <c r="B38" s="113" t="s">
        <v>2501</v>
      </c>
      <c r="C38" s="97">
        <v>1</v>
      </c>
      <c r="D38" s="97">
        <v>0</v>
      </c>
      <c r="E38" s="97">
        <v>0</v>
      </c>
      <c r="F38" s="97">
        <v>1</v>
      </c>
      <c r="G38" s="97">
        <v>0</v>
      </c>
      <c r="H38" s="97">
        <v>0</v>
      </c>
      <c r="I38" s="97">
        <v>0</v>
      </c>
      <c r="J38" s="97">
        <v>0</v>
      </c>
      <c r="K38" s="97">
        <v>0</v>
      </c>
      <c r="L38" s="97">
        <v>0</v>
      </c>
      <c r="N38" s="97">
        <v>0</v>
      </c>
    </row>
    <row r="39" spans="1:15" ht="25.5" customHeight="1" x14ac:dyDescent="0.25">
      <c r="A39" s="97">
        <v>38</v>
      </c>
      <c r="B39" s="111" t="s">
        <v>2502</v>
      </c>
      <c r="C39" s="97">
        <v>1</v>
      </c>
      <c r="D39" s="97">
        <v>0</v>
      </c>
      <c r="E39" s="97">
        <v>1</v>
      </c>
      <c r="F39" s="97">
        <v>0</v>
      </c>
      <c r="G39" s="97">
        <v>0</v>
      </c>
      <c r="H39" s="97">
        <v>0</v>
      </c>
      <c r="I39" s="97">
        <v>1</v>
      </c>
      <c r="J39" s="97">
        <v>1</v>
      </c>
      <c r="K39" s="97">
        <v>0</v>
      </c>
      <c r="L39" s="97">
        <v>0</v>
      </c>
      <c r="N39" s="97">
        <v>0</v>
      </c>
    </row>
    <row r="40" spans="1:15" ht="25.5" customHeight="1" x14ac:dyDescent="0.25">
      <c r="A40" s="97">
        <v>39</v>
      </c>
      <c r="B40" s="111" t="s">
        <v>2503</v>
      </c>
      <c r="C40" s="97">
        <v>1</v>
      </c>
      <c r="D40" s="97">
        <v>0</v>
      </c>
      <c r="E40" s="97">
        <v>0</v>
      </c>
      <c r="F40" s="97">
        <v>0</v>
      </c>
      <c r="G40" s="97">
        <v>0</v>
      </c>
      <c r="H40" s="97">
        <v>0</v>
      </c>
      <c r="I40" s="97">
        <v>0</v>
      </c>
      <c r="J40" s="97">
        <v>0</v>
      </c>
      <c r="K40" s="97">
        <v>0</v>
      </c>
      <c r="L40" s="97">
        <v>0</v>
      </c>
      <c r="N40" s="97">
        <v>0</v>
      </c>
    </row>
    <row r="41" spans="1:15" ht="25.5" customHeight="1" x14ac:dyDescent="0.25">
      <c r="A41" s="97">
        <v>40</v>
      </c>
      <c r="B41" s="111" t="s">
        <v>2504</v>
      </c>
      <c r="C41" s="97">
        <v>0</v>
      </c>
      <c r="D41" s="97">
        <v>0</v>
      </c>
      <c r="E41" s="97">
        <v>0</v>
      </c>
      <c r="F41" s="97">
        <v>0</v>
      </c>
      <c r="G41" s="97">
        <v>0</v>
      </c>
      <c r="H41" s="97">
        <v>0</v>
      </c>
      <c r="I41" s="97">
        <v>0</v>
      </c>
      <c r="J41" s="97">
        <v>0</v>
      </c>
      <c r="K41" s="97">
        <v>1</v>
      </c>
      <c r="L41" s="97">
        <v>1</v>
      </c>
      <c r="N41" s="97">
        <v>0</v>
      </c>
    </row>
    <row r="42" spans="1:15" ht="25.5" customHeight="1" x14ac:dyDescent="0.25">
      <c r="A42" s="97">
        <v>41</v>
      </c>
      <c r="B42" s="111" t="s">
        <v>21</v>
      </c>
    </row>
    <row r="43" spans="1:15" ht="25.5" customHeight="1" x14ac:dyDescent="0.25">
      <c r="A43" s="97">
        <v>42</v>
      </c>
      <c r="B43" s="114" t="s">
        <v>453</v>
      </c>
      <c r="C43" s="97">
        <v>0</v>
      </c>
      <c r="D43" s="97">
        <v>0</v>
      </c>
      <c r="E43" s="97">
        <v>0</v>
      </c>
      <c r="F43" s="97">
        <v>0</v>
      </c>
      <c r="G43" s="97">
        <v>0</v>
      </c>
      <c r="H43" s="97">
        <v>0</v>
      </c>
      <c r="I43" s="97">
        <v>0</v>
      </c>
      <c r="J43" s="97">
        <v>0</v>
      </c>
      <c r="K43" s="97">
        <v>0</v>
      </c>
      <c r="L43" s="97">
        <v>0</v>
      </c>
      <c r="M43" s="97">
        <v>1</v>
      </c>
      <c r="N43" s="97">
        <v>0</v>
      </c>
    </row>
    <row r="44" spans="1:15" ht="25.5" customHeight="1" x14ac:dyDescent="0.25">
      <c r="A44" s="97">
        <v>43</v>
      </c>
      <c r="B44" s="111" t="s">
        <v>2505</v>
      </c>
      <c r="C44" s="97">
        <v>0</v>
      </c>
      <c r="D44" s="97">
        <v>0</v>
      </c>
      <c r="E44" s="97">
        <v>0</v>
      </c>
      <c r="F44" s="97">
        <v>1</v>
      </c>
      <c r="G44" s="97">
        <v>0</v>
      </c>
      <c r="H44" s="97">
        <v>0</v>
      </c>
      <c r="I44" s="97">
        <v>1</v>
      </c>
      <c r="J44" s="97">
        <v>0</v>
      </c>
      <c r="K44" s="97">
        <v>0</v>
      </c>
      <c r="L44" s="97">
        <v>0</v>
      </c>
      <c r="N44" s="97">
        <v>0</v>
      </c>
    </row>
    <row r="45" spans="1:15" ht="25.5" customHeight="1" x14ac:dyDescent="0.25">
      <c r="A45" s="97">
        <v>44</v>
      </c>
      <c r="B45" s="114" t="s">
        <v>473</v>
      </c>
      <c r="C45" s="97">
        <v>0</v>
      </c>
      <c r="D45" s="97">
        <v>0</v>
      </c>
      <c r="E45" s="97">
        <v>0</v>
      </c>
      <c r="F45" s="97">
        <v>0</v>
      </c>
      <c r="G45" s="97">
        <v>0</v>
      </c>
      <c r="H45" s="97">
        <v>0</v>
      </c>
      <c r="I45" s="97">
        <v>0</v>
      </c>
      <c r="J45" s="97">
        <v>0</v>
      </c>
      <c r="K45" s="97">
        <v>0</v>
      </c>
      <c r="L45" s="97">
        <v>1</v>
      </c>
      <c r="N45" s="97">
        <v>0</v>
      </c>
    </row>
    <row r="46" spans="1:15" ht="25.5" customHeight="1" x14ac:dyDescent="0.25">
      <c r="A46" s="97">
        <v>45</v>
      </c>
      <c r="B46" s="111" t="s">
        <v>2506</v>
      </c>
      <c r="C46" s="97">
        <v>0</v>
      </c>
      <c r="D46" s="97">
        <v>0</v>
      </c>
      <c r="E46" s="97">
        <v>0</v>
      </c>
      <c r="F46" s="97">
        <v>0</v>
      </c>
      <c r="G46" s="97">
        <v>1</v>
      </c>
      <c r="H46" s="97">
        <v>0</v>
      </c>
      <c r="I46" s="97">
        <v>0</v>
      </c>
      <c r="J46" s="97">
        <v>0</v>
      </c>
      <c r="K46" s="97">
        <v>0</v>
      </c>
      <c r="L46" s="97">
        <v>0</v>
      </c>
      <c r="M46" s="97">
        <v>1</v>
      </c>
      <c r="N46" s="97">
        <v>0</v>
      </c>
    </row>
    <row r="47" spans="1:15" ht="25.5" customHeight="1" x14ac:dyDescent="0.25">
      <c r="A47" s="97">
        <v>46</v>
      </c>
      <c r="B47" s="111" t="s">
        <v>2507</v>
      </c>
      <c r="C47" s="97">
        <v>1</v>
      </c>
      <c r="D47" s="97">
        <v>0</v>
      </c>
      <c r="E47" s="97">
        <v>0</v>
      </c>
      <c r="F47" s="97">
        <v>0</v>
      </c>
      <c r="G47" s="97">
        <v>0</v>
      </c>
      <c r="H47" s="97">
        <v>0</v>
      </c>
      <c r="I47" s="97">
        <v>1</v>
      </c>
      <c r="J47" s="97">
        <v>0</v>
      </c>
      <c r="K47" s="97">
        <v>0</v>
      </c>
      <c r="L47" s="97">
        <v>0</v>
      </c>
      <c r="N47" s="97">
        <v>0</v>
      </c>
    </row>
    <row r="48" spans="1:15" ht="25.5" customHeight="1" x14ac:dyDescent="0.25">
      <c r="A48" s="97">
        <v>47</v>
      </c>
      <c r="B48" s="111" t="s">
        <v>504</v>
      </c>
      <c r="C48" s="97">
        <v>0</v>
      </c>
      <c r="D48" s="97">
        <v>0</v>
      </c>
      <c r="E48" s="97">
        <v>0</v>
      </c>
      <c r="F48" s="97">
        <v>0</v>
      </c>
      <c r="G48" s="97">
        <v>0</v>
      </c>
      <c r="H48" s="97">
        <v>0</v>
      </c>
      <c r="I48" s="97">
        <v>0</v>
      </c>
      <c r="J48" s="97">
        <v>0</v>
      </c>
      <c r="K48" s="97">
        <v>0</v>
      </c>
      <c r="L48" s="97">
        <v>0</v>
      </c>
      <c r="M48" s="97">
        <v>0</v>
      </c>
      <c r="N48" s="97">
        <v>1</v>
      </c>
      <c r="O48" s="112" t="s">
        <v>2387</v>
      </c>
    </row>
    <row r="49" spans="1:15" ht="25.5" customHeight="1" x14ac:dyDescent="0.25">
      <c r="A49" s="97">
        <v>48</v>
      </c>
      <c r="B49" s="111" t="s">
        <v>513</v>
      </c>
      <c r="C49" s="97">
        <v>0</v>
      </c>
      <c r="D49" s="97">
        <v>0</v>
      </c>
      <c r="E49" s="97">
        <v>0</v>
      </c>
      <c r="F49" s="97">
        <v>0</v>
      </c>
      <c r="G49" s="97">
        <v>0</v>
      </c>
      <c r="H49" s="97">
        <v>0</v>
      </c>
      <c r="I49" s="97">
        <v>0</v>
      </c>
      <c r="J49" s="97">
        <v>1</v>
      </c>
      <c r="K49" s="97">
        <v>0</v>
      </c>
      <c r="L49" s="97">
        <v>0</v>
      </c>
      <c r="M49" s="97">
        <v>0</v>
      </c>
      <c r="N49" s="97">
        <v>1</v>
      </c>
      <c r="O49" s="112" t="s">
        <v>2388</v>
      </c>
    </row>
    <row r="50" spans="1:15" ht="25.5" customHeight="1" x14ac:dyDescent="0.25">
      <c r="A50" s="97">
        <v>49</v>
      </c>
      <c r="B50" s="114" t="s">
        <v>522</v>
      </c>
      <c r="C50" s="97">
        <v>0</v>
      </c>
      <c r="D50" s="97">
        <v>0</v>
      </c>
      <c r="E50" s="97">
        <v>0</v>
      </c>
      <c r="F50" s="97">
        <v>0</v>
      </c>
      <c r="G50" s="97">
        <v>0</v>
      </c>
      <c r="H50" s="97">
        <v>0</v>
      </c>
      <c r="I50" s="97">
        <v>0</v>
      </c>
      <c r="J50" s="97">
        <v>0</v>
      </c>
      <c r="K50" s="97">
        <v>0</v>
      </c>
      <c r="L50" s="97">
        <v>0</v>
      </c>
      <c r="M50" s="97">
        <v>1</v>
      </c>
      <c r="N50" s="97">
        <v>0</v>
      </c>
    </row>
    <row r="51" spans="1:15" ht="25.5" customHeight="1" x14ac:dyDescent="0.25">
      <c r="A51" s="97">
        <v>50</v>
      </c>
      <c r="B51" s="111" t="s">
        <v>537</v>
      </c>
      <c r="C51" s="97">
        <v>0</v>
      </c>
      <c r="D51" s="97">
        <v>0</v>
      </c>
      <c r="E51" s="97">
        <v>0</v>
      </c>
      <c r="F51" s="97">
        <v>0</v>
      </c>
      <c r="G51" s="97">
        <v>0</v>
      </c>
      <c r="H51" s="97">
        <v>0</v>
      </c>
      <c r="I51" s="97">
        <v>0</v>
      </c>
      <c r="J51" s="97">
        <v>0</v>
      </c>
      <c r="K51" s="97">
        <v>0</v>
      </c>
      <c r="L51" s="97">
        <v>0</v>
      </c>
      <c r="N51" s="97">
        <v>1</v>
      </c>
      <c r="O51" s="112" t="s">
        <v>2389</v>
      </c>
    </row>
    <row r="52" spans="1:15" ht="25.5" customHeight="1" x14ac:dyDescent="0.25">
      <c r="A52" s="97">
        <v>51</v>
      </c>
      <c r="B52" s="111" t="s">
        <v>21</v>
      </c>
    </row>
    <row r="53" spans="1:15" ht="25.5" customHeight="1" x14ac:dyDescent="0.25">
      <c r="A53" s="97">
        <v>52</v>
      </c>
      <c r="B53" s="111" t="s">
        <v>2508</v>
      </c>
      <c r="C53" s="97">
        <v>1</v>
      </c>
      <c r="D53" s="97">
        <v>1</v>
      </c>
      <c r="E53" s="97">
        <v>0</v>
      </c>
      <c r="F53" s="97">
        <v>0</v>
      </c>
      <c r="G53" s="97">
        <v>0</v>
      </c>
      <c r="H53" s="97">
        <v>0</v>
      </c>
      <c r="I53" s="97">
        <v>0</v>
      </c>
      <c r="J53" s="97">
        <v>0</v>
      </c>
      <c r="K53" s="97">
        <v>0</v>
      </c>
      <c r="L53" s="97">
        <v>0</v>
      </c>
      <c r="N53" s="97">
        <v>0</v>
      </c>
    </row>
    <row r="54" spans="1:15" ht="25.5" customHeight="1" x14ac:dyDescent="0.25">
      <c r="A54" s="97">
        <v>53</v>
      </c>
      <c r="B54" s="114" t="s">
        <v>2509</v>
      </c>
      <c r="C54" s="97">
        <v>0</v>
      </c>
      <c r="D54" s="97">
        <v>1</v>
      </c>
      <c r="E54" s="97">
        <v>0</v>
      </c>
      <c r="F54" s="97">
        <v>0</v>
      </c>
      <c r="G54" s="97">
        <v>0</v>
      </c>
      <c r="H54" s="97">
        <v>0</v>
      </c>
      <c r="I54" s="97">
        <v>1</v>
      </c>
      <c r="J54" s="97">
        <v>0</v>
      </c>
      <c r="K54" s="97">
        <v>0</v>
      </c>
      <c r="L54" s="97">
        <v>0</v>
      </c>
      <c r="N54" s="97">
        <v>0</v>
      </c>
    </row>
    <row r="55" spans="1:15" ht="25.5" customHeight="1" x14ac:dyDescent="0.25">
      <c r="A55" s="97">
        <v>54</v>
      </c>
      <c r="B55" s="111" t="s">
        <v>2510</v>
      </c>
      <c r="C55" s="97">
        <v>0</v>
      </c>
      <c r="D55" s="97">
        <v>0</v>
      </c>
      <c r="E55" s="97">
        <v>0</v>
      </c>
      <c r="F55" s="97">
        <v>1</v>
      </c>
      <c r="G55" s="97">
        <v>0</v>
      </c>
      <c r="H55" s="97">
        <v>0</v>
      </c>
      <c r="I55" s="97">
        <v>0</v>
      </c>
      <c r="J55" s="97">
        <v>0</v>
      </c>
      <c r="K55" s="97">
        <v>0</v>
      </c>
      <c r="L55" s="97">
        <v>0</v>
      </c>
      <c r="N55" s="97">
        <v>0</v>
      </c>
    </row>
    <row r="56" spans="1:15" ht="25.5" customHeight="1" x14ac:dyDescent="0.25">
      <c r="A56" s="97">
        <v>55</v>
      </c>
      <c r="B56" s="111" t="s">
        <v>2511</v>
      </c>
      <c r="C56" s="97">
        <v>1</v>
      </c>
      <c r="D56" s="97">
        <v>0</v>
      </c>
      <c r="E56" s="97">
        <v>0</v>
      </c>
      <c r="F56" s="97">
        <v>0</v>
      </c>
      <c r="G56" s="97">
        <v>0</v>
      </c>
      <c r="H56" s="97">
        <v>0</v>
      </c>
      <c r="I56" s="97">
        <v>0</v>
      </c>
      <c r="J56" s="97">
        <v>0</v>
      </c>
      <c r="K56" s="97">
        <v>0</v>
      </c>
      <c r="L56" s="97">
        <v>0</v>
      </c>
      <c r="N56" s="97">
        <v>0</v>
      </c>
    </row>
    <row r="57" spans="1:15" ht="25.5" customHeight="1" x14ac:dyDescent="0.25">
      <c r="A57" s="97">
        <v>56</v>
      </c>
      <c r="B57" s="114" t="s">
        <v>588</v>
      </c>
      <c r="C57" s="97">
        <v>0</v>
      </c>
      <c r="D57" s="97">
        <v>0</v>
      </c>
      <c r="E57" s="97">
        <v>0</v>
      </c>
      <c r="F57" s="97">
        <v>0</v>
      </c>
      <c r="G57" s="97">
        <v>0</v>
      </c>
      <c r="H57" s="97">
        <v>0</v>
      </c>
      <c r="I57" s="97">
        <v>0</v>
      </c>
      <c r="J57" s="97">
        <v>0</v>
      </c>
      <c r="K57" s="97">
        <v>0</v>
      </c>
      <c r="L57" s="97">
        <v>0</v>
      </c>
      <c r="M57" s="97">
        <v>1</v>
      </c>
      <c r="N57" s="97">
        <v>0</v>
      </c>
    </row>
    <row r="58" spans="1:15" ht="25.5" customHeight="1" x14ac:dyDescent="0.25">
      <c r="A58" s="97">
        <v>57</v>
      </c>
      <c r="B58" s="113" t="s">
        <v>598</v>
      </c>
      <c r="C58" s="97">
        <v>0</v>
      </c>
      <c r="D58" s="97">
        <v>0</v>
      </c>
      <c r="E58" s="97">
        <v>0</v>
      </c>
      <c r="F58" s="97">
        <v>0</v>
      </c>
      <c r="G58" s="97">
        <v>0</v>
      </c>
      <c r="H58" s="97">
        <v>1</v>
      </c>
      <c r="I58" s="97">
        <v>0</v>
      </c>
      <c r="J58" s="97">
        <v>0</v>
      </c>
      <c r="K58" s="97">
        <v>0</v>
      </c>
      <c r="L58" s="97">
        <v>0</v>
      </c>
      <c r="N58" s="97">
        <v>0</v>
      </c>
    </row>
    <row r="59" spans="1:15" ht="25.5" customHeight="1" x14ac:dyDescent="0.25">
      <c r="A59" s="97">
        <v>58</v>
      </c>
      <c r="B59" s="111" t="s">
        <v>2512</v>
      </c>
      <c r="C59" s="97">
        <v>0</v>
      </c>
      <c r="D59" s="97">
        <v>0</v>
      </c>
      <c r="E59" s="97">
        <v>0</v>
      </c>
      <c r="F59" s="97">
        <v>0</v>
      </c>
      <c r="G59" s="97">
        <v>0</v>
      </c>
      <c r="H59" s="97">
        <v>0</v>
      </c>
      <c r="I59" s="97">
        <v>0</v>
      </c>
      <c r="J59" s="97">
        <v>0</v>
      </c>
      <c r="K59" s="97">
        <v>1</v>
      </c>
      <c r="L59" s="97">
        <v>0</v>
      </c>
      <c r="N59" s="97">
        <v>0</v>
      </c>
    </row>
    <row r="60" spans="1:15" ht="25.5" customHeight="1" x14ac:dyDescent="0.25">
      <c r="A60" s="97">
        <v>59</v>
      </c>
      <c r="B60" s="111" t="s">
        <v>618</v>
      </c>
      <c r="C60" s="97">
        <v>0</v>
      </c>
      <c r="D60" s="97">
        <v>0</v>
      </c>
      <c r="E60" s="97">
        <v>0</v>
      </c>
      <c r="F60" s="97">
        <v>0</v>
      </c>
      <c r="G60" s="97">
        <v>0</v>
      </c>
      <c r="H60" s="97">
        <v>0</v>
      </c>
      <c r="I60" s="97">
        <v>0</v>
      </c>
      <c r="J60" s="97">
        <v>0</v>
      </c>
      <c r="K60" s="97">
        <v>0</v>
      </c>
      <c r="L60" s="97">
        <v>0</v>
      </c>
      <c r="M60" s="97">
        <v>0</v>
      </c>
      <c r="N60" s="97">
        <v>1</v>
      </c>
      <c r="O60" s="112" t="s">
        <v>2386</v>
      </c>
    </row>
    <row r="61" spans="1:15" ht="25.5" customHeight="1" x14ac:dyDescent="0.25">
      <c r="A61" s="97">
        <v>60</v>
      </c>
      <c r="B61" s="111" t="s">
        <v>2513</v>
      </c>
      <c r="C61" s="97">
        <v>0</v>
      </c>
      <c r="D61" s="97">
        <v>1</v>
      </c>
      <c r="E61" s="97">
        <v>0</v>
      </c>
      <c r="F61" s="97">
        <v>0</v>
      </c>
      <c r="G61" s="97">
        <v>0</v>
      </c>
      <c r="H61" s="97">
        <v>0</v>
      </c>
      <c r="I61" s="97">
        <v>1</v>
      </c>
      <c r="J61" s="97">
        <v>0</v>
      </c>
      <c r="K61" s="97">
        <v>0</v>
      </c>
      <c r="L61" s="97">
        <v>0</v>
      </c>
      <c r="M61" s="97">
        <v>1</v>
      </c>
      <c r="N61" s="97">
        <v>0</v>
      </c>
    </row>
    <row r="62" spans="1:15" ht="25.5" customHeight="1" x14ac:dyDescent="0.25">
      <c r="A62" s="97">
        <v>61</v>
      </c>
      <c r="B62" s="111" t="s">
        <v>2514</v>
      </c>
      <c r="C62" s="97">
        <v>0</v>
      </c>
      <c r="D62" s="97">
        <v>0</v>
      </c>
      <c r="E62" s="97">
        <v>0</v>
      </c>
      <c r="F62" s="97">
        <v>0</v>
      </c>
      <c r="G62" s="97">
        <v>0</v>
      </c>
      <c r="H62" s="97">
        <v>0</v>
      </c>
      <c r="I62" s="97">
        <v>1</v>
      </c>
      <c r="J62" s="97">
        <v>0</v>
      </c>
      <c r="K62" s="97">
        <v>0</v>
      </c>
      <c r="L62" s="97">
        <v>0</v>
      </c>
      <c r="M62" s="97">
        <v>0</v>
      </c>
      <c r="N62" s="97">
        <v>0</v>
      </c>
    </row>
    <row r="63" spans="1:15" ht="25.5" customHeight="1" x14ac:dyDescent="0.25">
      <c r="A63" s="97">
        <v>62</v>
      </c>
      <c r="B63" s="111" t="s">
        <v>21</v>
      </c>
    </row>
    <row r="64" spans="1:15" ht="25.5" customHeight="1" x14ac:dyDescent="0.25">
      <c r="A64" s="97">
        <v>63</v>
      </c>
      <c r="B64" s="111" t="s">
        <v>2515</v>
      </c>
      <c r="C64" s="97">
        <v>0</v>
      </c>
      <c r="D64" s="97">
        <v>0</v>
      </c>
      <c r="E64" s="97">
        <v>1</v>
      </c>
      <c r="F64" s="97">
        <v>0</v>
      </c>
      <c r="G64" s="97">
        <v>0</v>
      </c>
      <c r="H64" s="97">
        <v>0</v>
      </c>
      <c r="I64" s="97">
        <v>1</v>
      </c>
      <c r="J64" s="97">
        <v>0</v>
      </c>
      <c r="K64" s="97">
        <v>0</v>
      </c>
      <c r="L64" s="97">
        <v>0</v>
      </c>
      <c r="M64" s="97">
        <v>0</v>
      </c>
      <c r="N64" s="97">
        <v>0</v>
      </c>
    </row>
    <row r="65" spans="1:15" ht="25.5" customHeight="1" x14ac:dyDescent="0.25">
      <c r="A65" s="97">
        <v>64</v>
      </c>
      <c r="B65" s="111" t="s">
        <v>2516</v>
      </c>
      <c r="C65" s="97">
        <v>0</v>
      </c>
      <c r="D65" s="97">
        <v>0</v>
      </c>
      <c r="E65" s="97">
        <v>0</v>
      </c>
      <c r="F65" s="97">
        <v>0</v>
      </c>
      <c r="G65" s="97">
        <v>0</v>
      </c>
      <c r="H65" s="97">
        <v>0</v>
      </c>
      <c r="I65" s="97">
        <v>0</v>
      </c>
      <c r="J65" s="97">
        <v>0</v>
      </c>
      <c r="K65" s="97">
        <v>0</v>
      </c>
      <c r="L65" s="97">
        <v>0</v>
      </c>
      <c r="M65" s="97">
        <v>0</v>
      </c>
      <c r="N65" s="97">
        <v>1</v>
      </c>
      <c r="O65" s="112" t="s">
        <v>2386</v>
      </c>
    </row>
    <row r="66" spans="1:15" ht="25.5" customHeight="1" x14ac:dyDescent="0.25">
      <c r="A66" s="97">
        <v>65</v>
      </c>
      <c r="B66" s="114" t="s">
        <v>666</v>
      </c>
      <c r="C66" s="97">
        <v>0</v>
      </c>
      <c r="D66" s="97">
        <v>0</v>
      </c>
      <c r="E66" s="97">
        <v>0</v>
      </c>
      <c r="F66" s="97">
        <v>0</v>
      </c>
      <c r="G66" s="97">
        <v>0</v>
      </c>
      <c r="H66" s="97">
        <v>1</v>
      </c>
      <c r="I66" s="97">
        <v>0</v>
      </c>
      <c r="J66" s="97">
        <v>0</v>
      </c>
      <c r="K66" s="97">
        <v>0</v>
      </c>
      <c r="L66" s="97">
        <v>0</v>
      </c>
      <c r="M66" s="97">
        <v>0</v>
      </c>
      <c r="N66" s="97">
        <v>0</v>
      </c>
    </row>
    <row r="67" spans="1:15" ht="25.5" customHeight="1" x14ac:dyDescent="0.25">
      <c r="A67" s="97">
        <v>66</v>
      </c>
      <c r="B67" s="111" t="s">
        <v>2517</v>
      </c>
      <c r="C67" s="97">
        <v>0</v>
      </c>
      <c r="D67" s="97">
        <v>0</v>
      </c>
      <c r="E67" s="97">
        <v>0</v>
      </c>
      <c r="F67" s="97">
        <v>0</v>
      </c>
      <c r="G67" s="97">
        <v>0</v>
      </c>
      <c r="H67" s="97">
        <v>0</v>
      </c>
      <c r="I67" s="97">
        <v>1</v>
      </c>
      <c r="J67" s="97">
        <v>0</v>
      </c>
      <c r="K67" s="97">
        <v>0</v>
      </c>
      <c r="L67" s="97">
        <v>0</v>
      </c>
      <c r="M67" s="97">
        <v>0</v>
      </c>
      <c r="N67" s="97">
        <v>0</v>
      </c>
    </row>
    <row r="68" spans="1:15" ht="25.5" customHeight="1" x14ac:dyDescent="0.25">
      <c r="A68" s="97">
        <v>67</v>
      </c>
      <c r="B68" s="111" t="s">
        <v>2518</v>
      </c>
      <c r="C68" s="97">
        <v>1</v>
      </c>
      <c r="D68" s="97">
        <v>0</v>
      </c>
      <c r="E68" s="97">
        <v>0</v>
      </c>
      <c r="F68" s="97">
        <v>1</v>
      </c>
      <c r="G68" s="97">
        <v>0</v>
      </c>
      <c r="H68" s="97">
        <v>0</v>
      </c>
      <c r="I68" s="97">
        <v>0</v>
      </c>
      <c r="J68" s="97">
        <v>0</v>
      </c>
      <c r="K68" s="97">
        <v>0</v>
      </c>
      <c r="L68" s="97">
        <v>0</v>
      </c>
      <c r="M68" s="97">
        <v>0</v>
      </c>
      <c r="N68" s="97">
        <v>0</v>
      </c>
    </row>
    <row r="69" spans="1:15" ht="25.5" customHeight="1" x14ac:dyDescent="0.25">
      <c r="A69" s="97">
        <v>68</v>
      </c>
      <c r="B69" s="111" t="s">
        <v>690</v>
      </c>
      <c r="C69" s="97">
        <v>0</v>
      </c>
      <c r="D69" s="97">
        <v>0</v>
      </c>
      <c r="E69" s="97">
        <v>0</v>
      </c>
      <c r="F69" s="97">
        <v>0</v>
      </c>
      <c r="G69" s="97">
        <v>0</v>
      </c>
      <c r="H69" s="97">
        <v>0</v>
      </c>
      <c r="I69" s="97">
        <v>0</v>
      </c>
      <c r="J69" s="97">
        <v>0</v>
      </c>
      <c r="K69" s="97">
        <v>0</v>
      </c>
      <c r="L69" s="97">
        <v>0</v>
      </c>
      <c r="M69" s="97">
        <v>0</v>
      </c>
      <c r="N69" s="97">
        <v>1</v>
      </c>
      <c r="O69" s="112" t="s">
        <v>2386</v>
      </c>
    </row>
    <row r="70" spans="1:15" ht="25.5" customHeight="1" x14ac:dyDescent="0.25">
      <c r="A70" s="97">
        <v>69</v>
      </c>
      <c r="B70" s="111" t="s">
        <v>2519</v>
      </c>
      <c r="C70" s="97">
        <v>0</v>
      </c>
      <c r="D70" s="97">
        <v>0</v>
      </c>
      <c r="E70" s="97">
        <v>0</v>
      </c>
      <c r="F70" s="97">
        <v>0</v>
      </c>
      <c r="G70" s="97">
        <v>0</v>
      </c>
      <c r="H70" s="97">
        <v>0</v>
      </c>
      <c r="I70" s="97">
        <v>0</v>
      </c>
      <c r="J70" s="97">
        <v>0</v>
      </c>
      <c r="K70" s="97">
        <v>0</v>
      </c>
      <c r="L70" s="97">
        <v>1</v>
      </c>
      <c r="M70" s="97">
        <v>0</v>
      </c>
      <c r="N70" s="97">
        <v>0</v>
      </c>
    </row>
    <row r="71" spans="1:15" ht="25.5" customHeight="1" x14ac:dyDescent="0.25">
      <c r="A71" s="97">
        <v>70</v>
      </c>
      <c r="B71" s="111" t="s">
        <v>2520</v>
      </c>
      <c r="C71" s="97">
        <v>0</v>
      </c>
      <c r="D71" s="97">
        <v>0</v>
      </c>
      <c r="E71" s="97">
        <v>0</v>
      </c>
      <c r="F71" s="97">
        <v>0</v>
      </c>
      <c r="G71" s="97">
        <v>0</v>
      </c>
      <c r="H71" s="97">
        <v>0</v>
      </c>
      <c r="I71" s="97">
        <v>1</v>
      </c>
      <c r="J71" s="97">
        <v>1</v>
      </c>
      <c r="K71" s="97">
        <v>0</v>
      </c>
      <c r="L71" s="97">
        <v>0</v>
      </c>
      <c r="M71" s="97">
        <v>0</v>
      </c>
      <c r="N71" s="97">
        <v>0</v>
      </c>
    </row>
    <row r="72" spans="1:15" ht="25.5" customHeight="1" x14ac:dyDescent="0.25">
      <c r="A72" s="97">
        <v>71</v>
      </c>
      <c r="B72" s="111" t="s">
        <v>2521</v>
      </c>
      <c r="C72" s="97">
        <v>1</v>
      </c>
      <c r="D72" s="97">
        <v>0</v>
      </c>
      <c r="E72" s="97">
        <v>0</v>
      </c>
      <c r="F72" s="97">
        <v>1</v>
      </c>
      <c r="G72" s="97">
        <v>0</v>
      </c>
      <c r="H72" s="97">
        <v>0</v>
      </c>
      <c r="I72" s="97">
        <v>0</v>
      </c>
      <c r="J72" s="97">
        <v>0</v>
      </c>
      <c r="K72" s="97">
        <v>0</v>
      </c>
      <c r="L72" s="97">
        <v>0</v>
      </c>
      <c r="M72" s="97">
        <v>0</v>
      </c>
      <c r="N72" s="97">
        <v>0</v>
      </c>
    </row>
    <row r="73" spans="1:15" ht="25.5" customHeight="1" x14ac:dyDescent="0.25">
      <c r="A73" s="97">
        <v>72</v>
      </c>
      <c r="B73" s="111" t="s">
        <v>21</v>
      </c>
    </row>
    <row r="74" spans="1:15" ht="25.5" customHeight="1" x14ac:dyDescent="0.25">
      <c r="A74" s="97">
        <v>73</v>
      </c>
      <c r="B74" s="111" t="s">
        <v>2522</v>
      </c>
      <c r="C74" s="97">
        <v>0</v>
      </c>
      <c r="D74" s="97">
        <v>1</v>
      </c>
      <c r="E74" s="97">
        <v>0</v>
      </c>
      <c r="F74" s="97">
        <v>0</v>
      </c>
      <c r="G74" s="97">
        <v>0</v>
      </c>
      <c r="H74" s="97">
        <v>0</v>
      </c>
      <c r="I74" s="97">
        <v>0</v>
      </c>
      <c r="J74" s="97">
        <v>0</v>
      </c>
      <c r="K74" s="97">
        <v>0</v>
      </c>
      <c r="L74" s="97">
        <v>0</v>
      </c>
      <c r="M74" s="97">
        <v>0</v>
      </c>
      <c r="N74" s="97">
        <v>0</v>
      </c>
    </row>
    <row r="75" spans="1:15" ht="25.5" customHeight="1" x14ac:dyDescent="0.25">
      <c r="A75" s="97">
        <v>74</v>
      </c>
      <c r="B75" s="111" t="s">
        <v>2523</v>
      </c>
      <c r="C75" s="97">
        <v>0</v>
      </c>
      <c r="D75" s="97">
        <v>0</v>
      </c>
      <c r="E75" s="97">
        <v>0</v>
      </c>
      <c r="F75" s="97">
        <v>0</v>
      </c>
      <c r="G75" s="97">
        <v>1</v>
      </c>
      <c r="H75" s="97">
        <v>1</v>
      </c>
      <c r="I75" s="97">
        <v>0</v>
      </c>
      <c r="J75" s="97">
        <v>0</v>
      </c>
      <c r="K75" s="97">
        <v>0</v>
      </c>
      <c r="L75" s="97">
        <v>0</v>
      </c>
      <c r="M75" s="97">
        <v>0</v>
      </c>
      <c r="N75" s="97">
        <v>0</v>
      </c>
    </row>
    <row r="76" spans="1:15" ht="25.5" customHeight="1" x14ac:dyDescent="0.25">
      <c r="A76" s="97">
        <v>75</v>
      </c>
      <c r="B76" s="111" t="s">
        <v>2524</v>
      </c>
      <c r="C76" s="97">
        <v>1</v>
      </c>
      <c r="D76" s="97">
        <v>0</v>
      </c>
      <c r="E76" s="97">
        <v>0</v>
      </c>
      <c r="F76" s="97">
        <v>1</v>
      </c>
      <c r="G76" s="97">
        <v>0</v>
      </c>
      <c r="H76" s="97">
        <v>0</v>
      </c>
      <c r="I76" s="97">
        <v>1</v>
      </c>
      <c r="J76" s="97">
        <v>0</v>
      </c>
      <c r="K76" s="97">
        <v>0</v>
      </c>
      <c r="L76" s="97">
        <v>0</v>
      </c>
      <c r="M76" s="97">
        <v>0</v>
      </c>
      <c r="N76" s="97">
        <v>0</v>
      </c>
    </row>
    <row r="77" spans="1:15" ht="25.5" customHeight="1" x14ac:dyDescent="0.25">
      <c r="A77" s="97">
        <v>76</v>
      </c>
      <c r="B77" s="114" t="s">
        <v>815</v>
      </c>
      <c r="C77" s="97">
        <v>0</v>
      </c>
      <c r="D77" s="97">
        <v>1</v>
      </c>
      <c r="E77" s="97">
        <v>0</v>
      </c>
      <c r="F77" s="97">
        <v>0</v>
      </c>
      <c r="G77" s="97">
        <v>0</v>
      </c>
      <c r="H77" s="97">
        <v>0</v>
      </c>
      <c r="I77" s="97">
        <v>0</v>
      </c>
      <c r="J77" s="97">
        <v>0</v>
      </c>
      <c r="K77" s="97">
        <v>0</v>
      </c>
      <c r="L77" s="97">
        <v>0</v>
      </c>
      <c r="M77" s="97">
        <v>0</v>
      </c>
      <c r="N77" s="97">
        <v>0</v>
      </c>
    </row>
    <row r="78" spans="1:15" ht="25.5" customHeight="1" x14ac:dyDescent="0.25">
      <c r="A78" s="97">
        <v>77</v>
      </c>
      <c r="B78" s="111" t="s">
        <v>2525</v>
      </c>
      <c r="C78" s="97">
        <v>0</v>
      </c>
      <c r="D78" s="97">
        <v>1</v>
      </c>
      <c r="E78" s="97">
        <v>0</v>
      </c>
      <c r="F78" s="97">
        <v>0</v>
      </c>
      <c r="G78" s="97">
        <v>0</v>
      </c>
      <c r="H78" s="97">
        <v>0</v>
      </c>
      <c r="I78" s="97">
        <v>0</v>
      </c>
      <c r="J78" s="97">
        <v>0</v>
      </c>
      <c r="K78" s="97">
        <v>0</v>
      </c>
      <c r="L78" s="97">
        <v>0</v>
      </c>
      <c r="M78" s="97">
        <v>0</v>
      </c>
      <c r="N78" s="97">
        <v>0</v>
      </c>
    </row>
    <row r="79" spans="1:15" ht="25.5" customHeight="1" x14ac:dyDescent="0.25">
      <c r="A79" s="97">
        <v>78</v>
      </c>
      <c r="B79" s="111" t="s">
        <v>2526</v>
      </c>
      <c r="C79" s="97">
        <v>1</v>
      </c>
      <c r="D79" s="97">
        <v>0</v>
      </c>
      <c r="E79" s="97">
        <v>0</v>
      </c>
      <c r="F79" s="97">
        <v>1</v>
      </c>
      <c r="G79" s="97">
        <v>0</v>
      </c>
      <c r="H79" s="97">
        <v>0</v>
      </c>
      <c r="I79" s="97">
        <v>0</v>
      </c>
      <c r="J79" s="97">
        <v>0</v>
      </c>
      <c r="K79" s="97">
        <v>0</v>
      </c>
      <c r="L79" s="97">
        <v>0</v>
      </c>
      <c r="M79" s="97">
        <v>0</v>
      </c>
      <c r="N79" s="97">
        <v>0</v>
      </c>
    </row>
    <row r="80" spans="1:15" ht="25.5" customHeight="1" x14ac:dyDescent="0.25">
      <c r="A80" s="97">
        <v>79</v>
      </c>
      <c r="B80" s="111" t="s">
        <v>2527</v>
      </c>
      <c r="C80" s="97">
        <v>0</v>
      </c>
      <c r="D80" s="97">
        <v>0</v>
      </c>
      <c r="E80" s="97">
        <v>0</v>
      </c>
      <c r="F80" s="97">
        <v>0</v>
      </c>
      <c r="G80" s="97">
        <v>1</v>
      </c>
      <c r="H80" s="97">
        <v>0</v>
      </c>
      <c r="I80" s="97">
        <v>0</v>
      </c>
      <c r="J80" s="97">
        <v>0</v>
      </c>
      <c r="K80" s="97">
        <v>0</v>
      </c>
      <c r="L80" s="97">
        <v>0</v>
      </c>
      <c r="M80" s="97">
        <v>0</v>
      </c>
      <c r="N80" s="97">
        <v>0</v>
      </c>
    </row>
    <row r="81" spans="1:15" ht="25.5" customHeight="1" x14ac:dyDescent="0.25">
      <c r="A81" s="97">
        <v>80</v>
      </c>
      <c r="B81" s="114" t="s">
        <v>847</v>
      </c>
      <c r="C81" s="97">
        <v>0</v>
      </c>
      <c r="D81" s="97">
        <v>1</v>
      </c>
      <c r="E81" s="97">
        <v>0</v>
      </c>
      <c r="F81" s="97">
        <v>0</v>
      </c>
      <c r="G81" s="97">
        <v>0</v>
      </c>
      <c r="H81" s="97">
        <v>0</v>
      </c>
      <c r="I81" s="97">
        <v>0</v>
      </c>
      <c r="J81" s="97">
        <v>0</v>
      </c>
      <c r="K81" s="97">
        <v>0</v>
      </c>
      <c r="L81" s="97">
        <v>0</v>
      </c>
      <c r="M81" s="97">
        <v>0</v>
      </c>
      <c r="N81" s="97">
        <v>0</v>
      </c>
    </row>
    <row r="82" spans="1:15" ht="25.5" customHeight="1" x14ac:dyDescent="0.25">
      <c r="A82" s="97">
        <v>81</v>
      </c>
      <c r="B82" s="111" t="s">
        <v>2528</v>
      </c>
      <c r="C82" s="97">
        <v>0</v>
      </c>
      <c r="D82" s="97">
        <v>0</v>
      </c>
      <c r="E82" s="97">
        <v>0</v>
      </c>
      <c r="F82" s="97">
        <v>0</v>
      </c>
      <c r="G82" s="97">
        <v>0</v>
      </c>
      <c r="H82" s="97">
        <v>0</v>
      </c>
      <c r="I82" s="97">
        <v>0</v>
      </c>
      <c r="J82" s="97">
        <v>0</v>
      </c>
      <c r="K82" s="97">
        <v>0</v>
      </c>
      <c r="L82" s="97">
        <v>0</v>
      </c>
      <c r="M82" s="97">
        <v>1</v>
      </c>
      <c r="N82" s="97">
        <v>0</v>
      </c>
    </row>
    <row r="83" spans="1:15" ht="25.5" customHeight="1" x14ac:dyDescent="0.25">
      <c r="A83" s="97">
        <v>82</v>
      </c>
      <c r="B83" s="111" t="s">
        <v>2529</v>
      </c>
      <c r="C83" s="97">
        <v>0</v>
      </c>
      <c r="D83" s="97">
        <v>1</v>
      </c>
      <c r="E83" s="97">
        <v>0</v>
      </c>
      <c r="F83" s="97">
        <v>0</v>
      </c>
      <c r="G83" s="97">
        <v>0</v>
      </c>
      <c r="H83" s="97">
        <v>0</v>
      </c>
      <c r="I83" s="97">
        <v>0</v>
      </c>
      <c r="J83" s="97">
        <v>0</v>
      </c>
      <c r="K83" s="97">
        <v>0</v>
      </c>
      <c r="L83" s="97">
        <v>0</v>
      </c>
      <c r="M83" s="97">
        <v>0</v>
      </c>
      <c r="N83" s="97">
        <v>0</v>
      </c>
    </row>
    <row r="84" spans="1:15" ht="25.5" customHeight="1" x14ac:dyDescent="0.25">
      <c r="A84" s="97">
        <v>83</v>
      </c>
      <c r="B84" s="111" t="s">
        <v>2530</v>
      </c>
      <c r="C84" s="97">
        <v>0</v>
      </c>
      <c r="D84" s="97">
        <v>0</v>
      </c>
      <c r="E84" s="97">
        <v>0</v>
      </c>
      <c r="F84" s="97">
        <v>1</v>
      </c>
      <c r="G84" s="97">
        <v>0</v>
      </c>
      <c r="H84" s="97">
        <v>0</v>
      </c>
      <c r="I84" s="97">
        <v>0</v>
      </c>
      <c r="J84" s="97">
        <v>0</v>
      </c>
      <c r="K84" s="97">
        <v>0</v>
      </c>
      <c r="L84" s="97">
        <v>0</v>
      </c>
      <c r="M84" s="97">
        <v>1</v>
      </c>
      <c r="N84" s="97">
        <v>0</v>
      </c>
    </row>
    <row r="85" spans="1:15" ht="25.5" customHeight="1" x14ac:dyDescent="0.25">
      <c r="A85" s="97">
        <v>84</v>
      </c>
      <c r="B85" s="111" t="s">
        <v>2531</v>
      </c>
      <c r="C85" s="97">
        <v>0</v>
      </c>
      <c r="D85" s="97">
        <v>0</v>
      </c>
      <c r="E85" s="97">
        <v>0</v>
      </c>
      <c r="F85" s="97">
        <v>0</v>
      </c>
      <c r="G85" s="97">
        <v>0</v>
      </c>
      <c r="H85" s="97">
        <v>0</v>
      </c>
      <c r="I85" s="97">
        <v>0</v>
      </c>
      <c r="J85" s="97">
        <v>0</v>
      </c>
      <c r="K85" s="97">
        <v>0</v>
      </c>
      <c r="L85" s="97">
        <v>0</v>
      </c>
      <c r="M85" s="97">
        <v>0</v>
      </c>
      <c r="N85" s="97">
        <v>0</v>
      </c>
    </row>
    <row r="86" spans="1:15" ht="25.5" customHeight="1" x14ac:dyDescent="0.25">
      <c r="A86" s="97">
        <v>85</v>
      </c>
      <c r="B86" s="113" t="s">
        <v>890</v>
      </c>
      <c r="C86" s="97">
        <v>0</v>
      </c>
      <c r="D86" s="97">
        <v>0</v>
      </c>
      <c r="E86" s="97">
        <v>0</v>
      </c>
      <c r="F86" s="97">
        <v>0</v>
      </c>
      <c r="G86" s="97">
        <v>0</v>
      </c>
      <c r="H86" s="97">
        <v>0</v>
      </c>
      <c r="I86" s="97">
        <v>1</v>
      </c>
      <c r="J86" s="97">
        <v>0</v>
      </c>
      <c r="K86" s="97">
        <v>0</v>
      </c>
      <c r="L86" s="97">
        <v>0</v>
      </c>
      <c r="M86" s="97">
        <v>0</v>
      </c>
      <c r="N86" s="97">
        <v>0</v>
      </c>
    </row>
    <row r="87" spans="1:15" ht="25.5" customHeight="1" x14ac:dyDescent="0.25">
      <c r="A87" s="97">
        <v>86</v>
      </c>
      <c r="B87" s="111" t="s">
        <v>2532</v>
      </c>
      <c r="C87" s="97">
        <v>1</v>
      </c>
      <c r="D87" s="97">
        <v>0</v>
      </c>
      <c r="E87" s="97">
        <v>0</v>
      </c>
      <c r="F87" s="97">
        <v>0</v>
      </c>
      <c r="G87" s="97">
        <v>0</v>
      </c>
      <c r="H87" s="97">
        <v>0</v>
      </c>
      <c r="I87" s="97">
        <v>0</v>
      </c>
      <c r="J87" s="97">
        <v>0</v>
      </c>
      <c r="K87" s="97">
        <v>0</v>
      </c>
      <c r="L87" s="97">
        <v>0</v>
      </c>
      <c r="M87" s="97">
        <v>0</v>
      </c>
      <c r="N87" s="97">
        <v>0</v>
      </c>
    </row>
    <row r="88" spans="1:15" ht="25.5" customHeight="1" x14ac:dyDescent="0.25">
      <c r="A88" s="97">
        <v>87</v>
      </c>
      <c r="B88" s="113" t="s">
        <v>910</v>
      </c>
      <c r="C88" s="97">
        <v>0</v>
      </c>
      <c r="D88" s="97">
        <v>1</v>
      </c>
      <c r="E88" s="97">
        <v>0</v>
      </c>
      <c r="F88" s="97">
        <v>0</v>
      </c>
      <c r="G88" s="97">
        <v>0</v>
      </c>
      <c r="H88" s="97">
        <v>0</v>
      </c>
      <c r="I88" s="97">
        <v>0</v>
      </c>
      <c r="J88" s="97">
        <v>0</v>
      </c>
      <c r="K88" s="97">
        <v>0</v>
      </c>
      <c r="L88" s="97">
        <v>0</v>
      </c>
      <c r="M88" s="97">
        <v>0</v>
      </c>
      <c r="N88" s="97">
        <v>0</v>
      </c>
    </row>
    <row r="89" spans="1:15" ht="25.5" customHeight="1" x14ac:dyDescent="0.25">
      <c r="A89" s="97">
        <v>88</v>
      </c>
      <c r="B89" s="111" t="s">
        <v>2533</v>
      </c>
      <c r="C89" s="97">
        <v>1</v>
      </c>
      <c r="D89" s="97">
        <v>1</v>
      </c>
      <c r="E89" s="97">
        <v>1</v>
      </c>
      <c r="F89" s="97">
        <v>1</v>
      </c>
      <c r="G89" s="97">
        <v>0</v>
      </c>
      <c r="H89" s="97">
        <v>0</v>
      </c>
      <c r="I89" s="97">
        <v>0</v>
      </c>
      <c r="J89" s="97">
        <v>0</v>
      </c>
      <c r="K89" s="97">
        <v>0</v>
      </c>
      <c r="L89" s="97">
        <v>0</v>
      </c>
      <c r="M89" s="97">
        <v>0</v>
      </c>
      <c r="N89" s="97">
        <v>0</v>
      </c>
    </row>
    <row r="90" spans="1:15" ht="25.5" customHeight="1" x14ac:dyDescent="0.25">
      <c r="A90" s="97">
        <v>89</v>
      </c>
      <c r="B90" s="111" t="s">
        <v>2534</v>
      </c>
      <c r="C90" s="97">
        <v>1</v>
      </c>
      <c r="D90" s="97">
        <v>1</v>
      </c>
      <c r="E90" s="97">
        <v>0</v>
      </c>
      <c r="F90" s="97">
        <v>0</v>
      </c>
      <c r="G90" s="97">
        <v>1</v>
      </c>
      <c r="H90" s="97">
        <v>0</v>
      </c>
      <c r="I90" s="97">
        <v>0</v>
      </c>
      <c r="J90" s="97">
        <v>0</v>
      </c>
      <c r="K90" s="97">
        <v>0</v>
      </c>
      <c r="L90" s="97">
        <v>0</v>
      </c>
      <c r="M90" s="97">
        <v>0</v>
      </c>
      <c r="N90" s="97">
        <v>0</v>
      </c>
    </row>
    <row r="91" spans="1:15" ht="25.5" customHeight="1" x14ac:dyDescent="0.25">
      <c r="A91" s="97">
        <v>90</v>
      </c>
      <c r="B91" s="111" t="s">
        <v>2535</v>
      </c>
      <c r="C91" s="97">
        <v>1</v>
      </c>
      <c r="D91" s="97">
        <v>0</v>
      </c>
      <c r="E91" s="97">
        <v>0</v>
      </c>
      <c r="F91" s="97">
        <v>1</v>
      </c>
      <c r="G91" s="97">
        <v>0</v>
      </c>
      <c r="H91" s="97">
        <v>0</v>
      </c>
      <c r="I91" s="97">
        <v>0</v>
      </c>
      <c r="J91" s="97">
        <v>0</v>
      </c>
      <c r="K91" s="97">
        <v>0</v>
      </c>
      <c r="L91" s="97">
        <v>0</v>
      </c>
      <c r="M91" s="97">
        <v>0</v>
      </c>
      <c r="N91" s="97">
        <v>0</v>
      </c>
    </row>
    <row r="92" spans="1:15" ht="25.5" customHeight="1" x14ac:dyDescent="0.25">
      <c r="A92" s="97">
        <v>91</v>
      </c>
      <c r="B92" s="111" t="s">
        <v>2536</v>
      </c>
      <c r="C92" s="97">
        <v>0</v>
      </c>
      <c r="D92" s="97">
        <v>1</v>
      </c>
      <c r="E92" s="97">
        <v>0</v>
      </c>
      <c r="F92" s="97">
        <v>0</v>
      </c>
      <c r="G92" s="97">
        <v>0</v>
      </c>
      <c r="H92" s="97">
        <v>0</v>
      </c>
      <c r="I92" s="97">
        <v>0</v>
      </c>
      <c r="J92" s="97">
        <v>0</v>
      </c>
      <c r="K92" s="97">
        <v>0</v>
      </c>
      <c r="L92" s="97">
        <v>1</v>
      </c>
      <c r="M92" s="97">
        <v>0</v>
      </c>
      <c r="N92" s="97">
        <v>0</v>
      </c>
    </row>
    <row r="93" spans="1:15" ht="25.5" customHeight="1" x14ac:dyDescent="0.25">
      <c r="A93" s="97">
        <v>92</v>
      </c>
      <c r="B93" s="111" t="s">
        <v>2537</v>
      </c>
      <c r="C93" s="97">
        <v>0</v>
      </c>
      <c r="D93" s="97">
        <v>0</v>
      </c>
      <c r="E93" s="97">
        <v>0</v>
      </c>
      <c r="F93" s="97">
        <v>0</v>
      </c>
      <c r="G93" s="97">
        <v>0</v>
      </c>
      <c r="H93" s="97">
        <v>0</v>
      </c>
      <c r="I93" s="97">
        <v>0</v>
      </c>
      <c r="J93" s="97">
        <v>0</v>
      </c>
      <c r="K93" s="97">
        <v>0</v>
      </c>
      <c r="L93" s="97">
        <v>1</v>
      </c>
      <c r="M93" s="97">
        <v>0</v>
      </c>
      <c r="N93" s="97">
        <v>0</v>
      </c>
    </row>
    <row r="94" spans="1:15" ht="25.5" customHeight="1" x14ac:dyDescent="0.25">
      <c r="A94" s="97">
        <v>93</v>
      </c>
      <c r="B94" s="111" t="s">
        <v>2538</v>
      </c>
      <c r="C94" s="97">
        <v>0</v>
      </c>
      <c r="D94" s="97">
        <v>0</v>
      </c>
      <c r="E94" s="97">
        <v>0</v>
      </c>
      <c r="F94" s="97">
        <v>0</v>
      </c>
      <c r="G94" s="97">
        <v>0</v>
      </c>
      <c r="H94" s="97">
        <v>0</v>
      </c>
      <c r="I94" s="97">
        <v>1</v>
      </c>
      <c r="J94" s="97">
        <v>0</v>
      </c>
      <c r="K94" s="97">
        <v>0</v>
      </c>
      <c r="L94" s="97">
        <v>0</v>
      </c>
      <c r="M94" s="97">
        <v>0</v>
      </c>
      <c r="N94" s="97">
        <v>0</v>
      </c>
    </row>
    <row r="95" spans="1:15" ht="25.5" customHeight="1" x14ac:dyDescent="0.25">
      <c r="A95" s="97">
        <v>94</v>
      </c>
      <c r="B95" s="111" t="s">
        <v>993</v>
      </c>
      <c r="C95" s="97">
        <v>0</v>
      </c>
      <c r="D95" s="97">
        <v>0</v>
      </c>
      <c r="E95" s="97">
        <v>0</v>
      </c>
      <c r="F95" s="97">
        <v>0</v>
      </c>
      <c r="G95" s="97">
        <v>0</v>
      </c>
      <c r="H95" s="97">
        <v>0</v>
      </c>
      <c r="I95" s="97">
        <v>0</v>
      </c>
      <c r="J95" s="97">
        <v>0</v>
      </c>
      <c r="K95" s="97">
        <v>0</v>
      </c>
      <c r="L95" s="97">
        <v>0</v>
      </c>
      <c r="M95" s="97">
        <v>0</v>
      </c>
      <c r="N95" s="97">
        <v>1</v>
      </c>
      <c r="O95" s="112" t="s">
        <v>2386</v>
      </c>
    </row>
    <row r="96" spans="1:15" ht="25.5" customHeight="1" x14ac:dyDescent="0.25">
      <c r="A96" s="97">
        <v>95</v>
      </c>
      <c r="B96" s="111" t="s">
        <v>2390</v>
      </c>
      <c r="C96" s="97">
        <v>0</v>
      </c>
      <c r="D96" s="97">
        <v>0</v>
      </c>
      <c r="E96" s="97">
        <v>0</v>
      </c>
      <c r="F96" s="97">
        <v>0</v>
      </c>
      <c r="G96" s="97">
        <v>0</v>
      </c>
      <c r="H96" s="97">
        <v>0</v>
      </c>
      <c r="I96" s="97">
        <v>0</v>
      </c>
      <c r="J96" s="97">
        <v>0</v>
      </c>
      <c r="K96" s="97">
        <v>0</v>
      </c>
      <c r="L96" s="97">
        <v>0</v>
      </c>
      <c r="M96" s="97">
        <v>0</v>
      </c>
      <c r="N96" s="97">
        <v>1</v>
      </c>
      <c r="O96" s="112" t="s">
        <v>2386</v>
      </c>
    </row>
    <row r="97" spans="1:15" ht="25.5" customHeight="1" x14ac:dyDescent="0.25">
      <c r="A97" s="97">
        <v>96</v>
      </c>
      <c r="B97" s="113" t="s">
        <v>2539</v>
      </c>
      <c r="C97" s="97">
        <v>0</v>
      </c>
      <c r="D97" s="97">
        <v>0</v>
      </c>
      <c r="E97" s="97">
        <v>0</v>
      </c>
      <c r="F97" s="97">
        <v>0</v>
      </c>
      <c r="G97" s="97">
        <v>0</v>
      </c>
      <c r="H97" s="97">
        <v>0</v>
      </c>
      <c r="I97" s="97">
        <v>1</v>
      </c>
      <c r="J97" s="97">
        <v>0</v>
      </c>
      <c r="K97" s="97">
        <v>0</v>
      </c>
      <c r="L97" s="97">
        <v>0</v>
      </c>
      <c r="M97" s="97">
        <v>1</v>
      </c>
      <c r="N97" s="97">
        <v>0</v>
      </c>
    </row>
    <row r="98" spans="1:15" ht="25.5" customHeight="1" x14ac:dyDescent="0.25">
      <c r="A98" s="97">
        <v>97</v>
      </c>
      <c r="B98" s="111" t="s">
        <v>2540</v>
      </c>
      <c r="C98" s="97">
        <v>0</v>
      </c>
      <c r="D98" s="97">
        <v>1</v>
      </c>
      <c r="E98" s="97">
        <v>0</v>
      </c>
      <c r="F98" s="97">
        <v>0</v>
      </c>
      <c r="G98" s="97">
        <v>0</v>
      </c>
      <c r="H98" s="97">
        <v>0</v>
      </c>
      <c r="I98" s="97">
        <v>0</v>
      </c>
      <c r="J98" s="97">
        <v>0</v>
      </c>
      <c r="K98" s="97">
        <v>0</v>
      </c>
      <c r="L98" s="97">
        <v>0</v>
      </c>
      <c r="M98" s="97">
        <v>0</v>
      </c>
      <c r="N98" s="97">
        <v>0</v>
      </c>
    </row>
    <row r="99" spans="1:15" ht="25.5" customHeight="1" x14ac:dyDescent="0.25">
      <c r="A99" s="97">
        <v>98</v>
      </c>
      <c r="B99" s="114" t="s">
        <v>1036</v>
      </c>
      <c r="C99" s="97">
        <v>0</v>
      </c>
      <c r="D99" s="97">
        <v>0</v>
      </c>
      <c r="E99" s="97">
        <v>0</v>
      </c>
      <c r="F99" s="97">
        <v>0</v>
      </c>
      <c r="G99" s="97">
        <v>0</v>
      </c>
      <c r="H99" s="97">
        <v>0</v>
      </c>
      <c r="I99" s="97">
        <v>0</v>
      </c>
      <c r="J99" s="97">
        <v>0</v>
      </c>
      <c r="K99" s="97">
        <v>0</v>
      </c>
      <c r="L99" s="97">
        <v>0</v>
      </c>
      <c r="M99" s="97">
        <v>1</v>
      </c>
      <c r="N99" s="97">
        <v>0</v>
      </c>
    </row>
    <row r="100" spans="1:15" ht="25.5" customHeight="1" x14ac:dyDescent="0.25">
      <c r="A100" s="97">
        <v>99</v>
      </c>
      <c r="B100" s="111" t="s">
        <v>1047</v>
      </c>
      <c r="C100" s="97">
        <v>0</v>
      </c>
      <c r="D100" s="97">
        <v>0</v>
      </c>
      <c r="E100" s="97">
        <v>0</v>
      </c>
      <c r="F100" s="97">
        <v>0</v>
      </c>
      <c r="G100" s="97">
        <v>0</v>
      </c>
      <c r="H100" s="97">
        <v>0</v>
      </c>
      <c r="I100" s="97">
        <v>0</v>
      </c>
      <c r="J100" s="97">
        <v>0</v>
      </c>
      <c r="K100" s="97">
        <v>0</v>
      </c>
      <c r="L100" s="97">
        <v>0</v>
      </c>
      <c r="M100" s="97">
        <v>1</v>
      </c>
      <c r="N100" s="97">
        <v>1</v>
      </c>
      <c r="O100" s="112" t="s">
        <v>2386</v>
      </c>
    </row>
    <row r="101" spans="1:15" ht="25.5" customHeight="1" x14ac:dyDescent="0.25">
      <c r="A101" s="97">
        <v>100</v>
      </c>
      <c r="B101" s="114" t="s">
        <v>1059</v>
      </c>
      <c r="C101" s="97">
        <v>0</v>
      </c>
      <c r="D101" s="97">
        <v>1</v>
      </c>
      <c r="E101" s="97">
        <v>0</v>
      </c>
      <c r="F101" s="97">
        <v>0</v>
      </c>
      <c r="G101" s="97">
        <v>0</v>
      </c>
      <c r="H101" s="97">
        <v>0</v>
      </c>
      <c r="I101" s="97">
        <v>0</v>
      </c>
      <c r="J101" s="97">
        <v>0</v>
      </c>
      <c r="K101" s="97">
        <v>0</v>
      </c>
      <c r="L101" s="97">
        <v>0</v>
      </c>
      <c r="M101" s="97">
        <v>0</v>
      </c>
      <c r="N101" s="97">
        <v>0</v>
      </c>
    </row>
    <row r="102" spans="1:15" ht="25.5" customHeight="1" x14ac:dyDescent="0.25">
      <c r="A102" s="97">
        <v>101</v>
      </c>
      <c r="B102" s="111" t="s">
        <v>2541</v>
      </c>
      <c r="C102" s="97">
        <v>0</v>
      </c>
      <c r="D102" s="97">
        <v>0</v>
      </c>
      <c r="E102" s="97">
        <v>1</v>
      </c>
      <c r="F102" s="97">
        <v>0</v>
      </c>
      <c r="G102" s="97">
        <v>0</v>
      </c>
      <c r="H102" s="97">
        <v>0</v>
      </c>
      <c r="I102" s="97">
        <v>0</v>
      </c>
      <c r="J102" s="97">
        <v>0</v>
      </c>
      <c r="K102" s="97">
        <v>0</v>
      </c>
      <c r="L102" s="97">
        <v>0</v>
      </c>
      <c r="M102" s="97">
        <v>0</v>
      </c>
      <c r="N102" s="97">
        <v>0</v>
      </c>
    </row>
    <row r="103" spans="1:15" ht="25.5" customHeight="1" x14ac:dyDescent="0.25">
      <c r="A103" s="97">
        <v>102</v>
      </c>
      <c r="B103" s="114" t="s">
        <v>1079</v>
      </c>
      <c r="C103" s="97">
        <v>0</v>
      </c>
      <c r="D103" s="97">
        <v>1</v>
      </c>
      <c r="E103" s="97">
        <v>0</v>
      </c>
      <c r="F103" s="97">
        <v>0</v>
      </c>
      <c r="G103" s="97">
        <v>0</v>
      </c>
      <c r="H103" s="97">
        <v>0</v>
      </c>
      <c r="I103" s="97">
        <v>0</v>
      </c>
      <c r="J103" s="97">
        <v>0</v>
      </c>
      <c r="K103" s="97">
        <v>0</v>
      </c>
      <c r="L103" s="97">
        <v>0</v>
      </c>
      <c r="M103" s="97">
        <v>0</v>
      </c>
      <c r="N103" s="97">
        <v>0</v>
      </c>
    </row>
    <row r="104" spans="1:15" ht="25.5" customHeight="1" x14ac:dyDescent="0.25">
      <c r="A104" s="97">
        <v>103</v>
      </c>
      <c r="B104" s="111" t="s">
        <v>2542</v>
      </c>
      <c r="C104" s="97">
        <v>0</v>
      </c>
      <c r="D104" s="97">
        <v>1</v>
      </c>
      <c r="E104" s="97">
        <v>0</v>
      </c>
      <c r="F104" s="97">
        <v>0</v>
      </c>
      <c r="G104" s="97">
        <v>1</v>
      </c>
      <c r="H104" s="97">
        <v>0</v>
      </c>
      <c r="I104" s="97">
        <v>1</v>
      </c>
      <c r="J104" s="97">
        <v>0</v>
      </c>
      <c r="K104" s="97">
        <v>0</v>
      </c>
      <c r="L104" s="97">
        <v>0</v>
      </c>
      <c r="M104" s="97">
        <v>0</v>
      </c>
      <c r="N104" s="97">
        <v>0</v>
      </c>
    </row>
    <row r="105" spans="1:15" ht="25.5" customHeight="1" x14ac:dyDescent="0.25">
      <c r="A105" s="97">
        <v>104</v>
      </c>
      <c r="B105" s="111" t="s">
        <v>2543</v>
      </c>
      <c r="C105" s="97">
        <v>0</v>
      </c>
      <c r="D105" s="97">
        <v>1</v>
      </c>
      <c r="E105" s="97">
        <v>0</v>
      </c>
      <c r="F105" s="97">
        <v>1</v>
      </c>
      <c r="G105" s="97">
        <v>0</v>
      </c>
      <c r="H105" s="97">
        <v>1</v>
      </c>
      <c r="I105" s="97">
        <v>0</v>
      </c>
      <c r="J105" s="97">
        <v>0</v>
      </c>
      <c r="K105" s="97">
        <v>0</v>
      </c>
      <c r="L105" s="97">
        <v>0</v>
      </c>
      <c r="M105" s="97">
        <v>0</v>
      </c>
      <c r="N105" s="97">
        <v>0</v>
      </c>
    </row>
    <row r="106" spans="1:15" ht="25.5" customHeight="1" x14ac:dyDescent="0.25">
      <c r="A106" s="97">
        <v>105</v>
      </c>
      <c r="B106" s="111" t="s">
        <v>2544</v>
      </c>
      <c r="C106" s="97">
        <v>0</v>
      </c>
      <c r="D106" s="97">
        <v>0</v>
      </c>
      <c r="E106" s="97">
        <v>0</v>
      </c>
      <c r="F106" s="97">
        <v>0</v>
      </c>
      <c r="G106" s="97">
        <v>0</v>
      </c>
      <c r="H106" s="97">
        <v>0</v>
      </c>
      <c r="I106" s="97">
        <v>1</v>
      </c>
      <c r="J106" s="97">
        <v>0</v>
      </c>
      <c r="K106" s="97">
        <v>0</v>
      </c>
      <c r="L106" s="97">
        <v>0</v>
      </c>
      <c r="M106" s="97">
        <v>0</v>
      </c>
      <c r="N106" s="97">
        <v>0</v>
      </c>
    </row>
    <row r="107" spans="1:15" ht="25.5" customHeight="1" x14ac:dyDescent="0.25">
      <c r="A107" s="97">
        <v>106</v>
      </c>
      <c r="B107" s="111" t="s">
        <v>2545</v>
      </c>
      <c r="C107" s="97">
        <v>0</v>
      </c>
      <c r="D107" s="97">
        <v>0</v>
      </c>
      <c r="E107" s="97">
        <v>0</v>
      </c>
      <c r="F107" s="97">
        <v>0</v>
      </c>
      <c r="G107" s="97">
        <v>0</v>
      </c>
      <c r="H107" s="97">
        <v>0</v>
      </c>
      <c r="I107" s="97">
        <v>0</v>
      </c>
      <c r="J107" s="97">
        <v>0</v>
      </c>
      <c r="K107" s="97">
        <v>0</v>
      </c>
      <c r="L107" s="97">
        <v>0</v>
      </c>
      <c r="M107" s="97">
        <v>1</v>
      </c>
      <c r="N107" s="97">
        <v>0</v>
      </c>
    </row>
    <row r="108" spans="1:15" ht="25.5" customHeight="1" x14ac:dyDescent="0.25">
      <c r="A108" s="97">
        <v>107</v>
      </c>
      <c r="B108" s="111" t="s">
        <v>2546</v>
      </c>
      <c r="C108" s="97">
        <v>0</v>
      </c>
      <c r="D108" s="97">
        <v>0</v>
      </c>
      <c r="E108" s="97">
        <v>0</v>
      </c>
      <c r="F108" s="97">
        <v>0</v>
      </c>
      <c r="G108" s="97">
        <v>0</v>
      </c>
      <c r="H108" s="97">
        <v>0</v>
      </c>
      <c r="I108" s="97">
        <v>0</v>
      </c>
      <c r="J108" s="97">
        <v>0</v>
      </c>
      <c r="K108" s="97">
        <v>0</v>
      </c>
      <c r="L108" s="97">
        <v>0</v>
      </c>
      <c r="M108" s="97">
        <v>1</v>
      </c>
      <c r="N108" s="97">
        <v>0</v>
      </c>
    </row>
    <row r="109" spans="1:15" ht="25.5" customHeight="1" x14ac:dyDescent="0.25">
      <c r="A109" s="97">
        <v>108</v>
      </c>
      <c r="B109" s="111" t="s">
        <v>21</v>
      </c>
    </row>
    <row r="110" spans="1:15" ht="25.5" customHeight="1" x14ac:dyDescent="0.25">
      <c r="A110" s="97">
        <v>109</v>
      </c>
      <c r="B110" s="111" t="s">
        <v>21</v>
      </c>
    </row>
    <row r="111" spans="1:15" ht="25.5" customHeight="1" x14ac:dyDescent="0.25">
      <c r="A111" s="97">
        <v>110</v>
      </c>
      <c r="B111" s="114" t="s">
        <v>1157</v>
      </c>
      <c r="C111" s="97">
        <v>1</v>
      </c>
      <c r="D111" s="97">
        <v>0</v>
      </c>
      <c r="E111" s="97">
        <v>0</v>
      </c>
      <c r="F111" s="97">
        <v>0</v>
      </c>
      <c r="G111" s="97">
        <v>0</v>
      </c>
      <c r="H111" s="97">
        <v>0</v>
      </c>
      <c r="I111" s="97">
        <v>0</v>
      </c>
      <c r="J111" s="97">
        <v>0</v>
      </c>
      <c r="K111" s="97">
        <v>0</v>
      </c>
      <c r="L111" s="97">
        <v>0</v>
      </c>
      <c r="M111" s="97">
        <v>0</v>
      </c>
      <c r="N111" s="97">
        <v>0</v>
      </c>
    </row>
    <row r="112" spans="1:15" ht="25.5" customHeight="1" x14ac:dyDescent="0.25">
      <c r="A112" s="97">
        <v>111</v>
      </c>
      <c r="B112" s="114" t="s">
        <v>2391</v>
      </c>
      <c r="C112" s="97">
        <v>0</v>
      </c>
      <c r="D112" s="97">
        <v>0</v>
      </c>
      <c r="E112" s="97">
        <v>0</v>
      </c>
      <c r="F112" s="97">
        <v>0</v>
      </c>
      <c r="G112" s="97">
        <v>0</v>
      </c>
      <c r="H112" s="97">
        <v>1</v>
      </c>
      <c r="I112" s="97">
        <v>0</v>
      </c>
      <c r="J112" s="97">
        <v>0</v>
      </c>
      <c r="K112" s="97">
        <v>0</v>
      </c>
      <c r="L112" s="97">
        <v>0</v>
      </c>
      <c r="M112" s="97">
        <v>0</v>
      </c>
      <c r="N112" s="97">
        <v>0</v>
      </c>
    </row>
    <row r="113" spans="1:17" ht="25.5" customHeight="1" x14ac:dyDescent="0.25">
      <c r="A113" s="97">
        <v>112</v>
      </c>
      <c r="B113" s="114" t="s">
        <v>1180</v>
      </c>
      <c r="C113" s="97">
        <v>0</v>
      </c>
      <c r="D113" s="97">
        <v>0</v>
      </c>
      <c r="E113" s="97">
        <v>0</v>
      </c>
      <c r="F113" s="97">
        <v>1</v>
      </c>
      <c r="G113" s="97">
        <v>0</v>
      </c>
      <c r="H113" s="97">
        <v>0</v>
      </c>
      <c r="I113" s="97">
        <v>0</v>
      </c>
      <c r="J113" s="97">
        <v>0</v>
      </c>
      <c r="K113" s="97">
        <v>0</v>
      </c>
      <c r="L113" s="97">
        <v>0</v>
      </c>
      <c r="M113" s="97">
        <v>0</v>
      </c>
      <c r="N113" s="97">
        <v>0</v>
      </c>
    </row>
    <row r="114" spans="1:17" ht="25.5" customHeight="1" x14ac:dyDescent="0.25">
      <c r="A114" s="97">
        <v>113</v>
      </c>
      <c r="B114" s="111" t="s">
        <v>2547</v>
      </c>
      <c r="C114" s="97">
        <v>0</v>
      </c>
      <c r="D114" s="97">
        <v>0</v>
      </c>
      <c r="E114" s="97">
        <v>0</v>
      </c>
      <c r="F114" s="97">
        <v>0</v>
      </c>
      <c r="G114" s="97">
        <v>1</v>
      </c>
      <c r="H114" s="97">
        <v>0</v>
      </c>
      <c r="I114" s="97">
        <v>0</v>
      </c>
      <c r="J114" s="97">
        <v>0</v>
      </c>
      <c r="K114" s="97">
        <v>0</v>
      </c>
      <c r="L114" s="97">
        <v>1</v>
      </c>
      <c r="M114" s="97">
        <v>1</v>
      </c>
      <c r="N114" s="97">
        <v>0</v>
      </c>
    </row>
    <row r="115" spans="1:17" ht="25.5" customHeight="1" x14ac:dyDescent="0.25">
      <c r="A115" s="97">
        <v>114</v>
      </c>
      <c r="B115" s="113" t="s">
        <v>272</v>
      </c>
      <c r="C115" s="97">
        <v>0</v>
      </c>
      <c r="D115" s="97">
        <v>0</v>
      </c>
      <c r="E115" s="97">
        <v>0</v>
      </c>
      <c r="F115" s="97">
        <v>0</v>
      </c>
      <c r="G115" s="97">
        <v>0</v>
      </c>
      <c r="H115" s="97">
        <v>0</v>
      </c>
      <c r="I115" s="97">
        <v>1</v>
      </c>
      <c r="J115" s="97">
        <v>0</v>
      </c>
      <c r="K115" s="97">
        <v>0</v>
      </c>
      <c r="N115" s="97">
        <v>0</v>
      </c>
    </row>
    <row r="116" spans="1:17" ht="25.5" customHeight="1" x14ac:dyDescent="0.25">
      <c r="A116" s="97">
        <v>115</v>
      </c>
      <c r="B116" s="111" t="s">
        <v>2548</v>
      </c>
      <c r="C116" s="97">
        <v>0</v>
      </c>
      <c r="D116" s="97">
        <v>0</v>
      </c>
      <c r="E116" s="97">
        <v>0</v>
      </c>
      <c r="F116" s="97">
        <v>0</v>
      </c>
      <c r="G116" s="97">
        <v>0</v>
      </c>
      <c r="H116" s="97">
        <v>0</v>
      </c>
      <c r="I116" s="97">
        <v>1</v>
      </c>
      <c r="J116" s="97">
        <v>0</v>
      </c>
      <c r="K116" s="97">
        <v>0</v>
      </c>
      <c r="L116" s="97">
        <v>0</v>
      </c>
      <c r="M116" s="97">
        <v>0</v>
      </c>
      <c r="N116" s="97">
        <v>0</v>
      </c>
    </row>
    <row r="117" spans="1:17" ht="25.5" customHeight="1" x14ac:dyDescent="0.25">
      <c r="A117" s="97">
        <v>116</v>
      </c>
      <c r="B117" s="111" t="s">
        <v>21</v>
      </c>
    </row>
    <row r="118" spans="1:17" ht="25.5" customHeight="1" x14ac:dyDescent="0.25">
      <c r="A118" s="97">
        <v>117</v>
      </c>
      <c r="B118" s="111" t="s">
        <v>21</v>
      </c>
    </row>
    <row r="119" spans="1:17" ht="25.5" customHeight="1" x14ac:dyDescent="0.25">
      <c r="A119" s="97">
        <v>118</v>
      </c>
      <c r="B119" s="115" t="s">
        <v>2475</v>
      </c>
      <c r="C119" s="97">
        <f>SUM(C2:C116)</f>
        <v>25</v>
      </c>
      <c r="D119" s="97">
        <f t="shared" ref="D119:N119" si="0">SUM(D2:D116)</f>
        <v>21</v>
      </c>
      <c r="E119" s="97">
        <f t="shared" si="0"/>
        <v>6</v>
      </c>
      <c r="F119" s="97">
        <f t="shared" si="0"/>
        <v>16</v>
      </c>
      <c r="G119" s="97">
        <f t="shared" si="0"/>
        <v>6</v>
      </c>
      <c r="H119" s="97">
        <f t="shared" si="0"/>
        <v>6</v>
      </c>
      <c r="I119" s="97">
        <f t="shared" si="0"/>
        <v>24</v>
      </c>
      <c r="J119" s="97">
        <f t="shared" si="0"/>
        <v>8</v>
      </c>
      <c r="K119" s="97">
        <f t="shared" si="0"/>
        <v>4</v>
      </c>
      <c r="L119" s="97">
        <f t="shared" si="0"/>
        <v>10</v>
      </c>
      <c r="M119" s="97">
        <f t="shared" si="0"/>
        <v>19</v>
      </c>
      <c r="N119" s="97">
        <f t="shared" si="0"/>
        <v>11</v>
      </c>
    </row>
    <row r="120" spans="1:17" ht="25.5" customHeight="1" x14ac:dyDescent="0.25">
      <c r="A120" s="97">
        <v>119</v>
      </c>
      <c r="B120" s="115" t="s">
        <v>2274</v>
      </c>
      <c r="C120" s="97">
        <f>C119/$P$122*100</f>
        <v>25.773195876288657</v>
      </c>
      <c r="D120" s="97">
        <f t="shared" ref="D120:M120" si="1">D119/$P$122*100</f>
        <v>21.649484536082475</v>
      </c>
      <c r="E120" s="97">
        <f t="shared" si="1"/>
        <v>6.1855670103092786</v>
      </c>
      <c r="F120" s="97">
        <f t="shared" si="1"/>
        <v>16.494845360824741</v>
      </c>
      <c r="G120" s="97">
        <f t="shared" si="1"/>
        <v>6.1855670103092786</v>
      </c>
      <c r="H120" s="97">
        <f t="shared" si="1"/>
        <v>6.1855670103092786</v>
      </c>
      <c r="I120" s="97">
        <f t="shared" si="1"/>
        <v>24.742268041237114</v>
      </c>
      <c r="J120" s="97">
        <f t="shared" si="1"/>
        <v>8.2474226804123703</v>
      </c>
      <c r="K120" s="97">
        <f t="shared" si="1"/>
        <v>4.1237113402061851</v>
      </c>
      <c r="L120" s="97">
        <f t="shared" si="1"/>
        <v>10.309278350515463</v>
      </c>
      <c r="M120" s="97">
        <f t="shared" si="1"/>
        <v>19.587628865979383</v>
      </c>
      <c r="P120" s="97">
        <v>128</v>
      </c>
      <c r="Q120" s="97" t="s">
        <v>2331</v>
      </c>
    </row>
    <row r="121" spans="1:17" ht="25.5" customHeight="1" x14ac:dyDescent="0.25">
      <c r="A121" s="97">
        <v>120</v>
      </c>
      <c r="B121" s="111" t="s">
        <v>21</v>
      </c>
      <c r="P121" s="97">
        <v>108</v>
      </c>
      <c r="Q121" s="97" t="s">
        <v>2334</v>
      </c>
    </row>
    <row r="122" spans="1:17" ht="25.5" customHeight="1" x14ac:dyDescent="0.25">
      <c r="A122" s="97">
        <v>121</v>
      </c>
      <c r="B122" s="111" t="s">
        <v>21</v>
      </c>
      <c r="P122" s="97">
        <v>97</v>
      </c>
      <c r="Q122" s="97" t="s">
        <v>2332</v>
      </c>
    </row>
    <row r="123" spans="1:17" ht="25.5" customHeight="1" x14ac:dyDescent="0.25">
      <c r="A123" s="97">
        <v>122</v>
      </c>
      <c r="B123" s="111" t="s">
        <v>21</v>
      </c>
    </row>
    <row r="124" spans="1:17" ht="25.5" customHeight="1" x14ac:dyDescent="0.25">
      <c r="A124" s="97">
        <v>123</v>
      </c>
      <c r="B124" s="111" t="s">
        <v>21</v>
      </c>
    </row>
    <row r="125" spans="1:17" ht="25.5" customHeight="1" x14ac:dyDescent="0.25">
      <c r="A125" s="97">
        <v>124</v>
      </c>
      <c r="B125" s="111" t="s">
        <v>21</v>
      </c>
    </row>
    <row r="126" spans="1:17" ht="25.5" customHeight="1" x14ac:dyDescent="0.25">
      <c r="A126" s="97">
        <v>125</v>
      </c>
      <c r="B126" s="111" t="s">
        <v>21</v>
      </c>
    </row>
    <row r="127" spans="1:17" ht="25.5" customHeight="1" x14ac:dyDescent="0.25">
      <c r="A127" s="97">
        <v>126</v>
      </c>
      <c r="B127" s="111" t="s">
        <v>21</v>
      </c>
    </row>
    <row r="128" spans="1:17" ht="25.5" customHeight="1" x14ac:dyDescent="0.25">
      <c r="A128" s="97">
        <v>127</v>
      </c>
      <c r="B128" s="111" t="s">
        <v>21</v>
      </c>
    </row>
    <row r="129" spans="1:2" ht="25.5" customHeight="1" x14ac:dyDescent="0.25">
      <c r="A129" s="97">
        <v>128</v>
      </c>
      <c r="B129" s="111" t="s">
        <v>21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BF8DF-1314-0A48-9FA8-F57B8226A653}">
  <dimension ref="A1:AA129"/>
  <sheetViews>
    <sheetView zoomScale="55" zoomScaleNormal="55" workbookViewId="0">
      <pane ySplit="1" topLeftCell="A68" activePane="bottomLeft" state="frozen"/>
      <selection pane="bottomLeft" sqref="A1:XFD1048576"/>
    </sheetView>
  </sheetViews>
  <sheetFormatPr defaultColWidth="12.42578125" defaultRowHeight="16.5" customHeight="1" x14ac:dyDescent="0.25"/>
  <cols>
    <col min="1" max="1" width="12.42578125" style="97"/>
    <col min="2" max="2" width="68.42578125" style="112" customWidth="1"/>
    <col min="3" max="3" width="28.140625" style="97" customWidth="1"/>
    <col min="4" max="4" width="22.28515625" style="97" customWidth="1"/>
    <col min="5" max="5" width="24" style="97" customWidth="1"/>
    <col min="6" max="6" width="21" style="97" customWidth="1"/>
    <col min="7" max="8" width="23.42578125" style="97" customWidth="1"/>
    <col min="9" max="9" width="22.85546875" style="97" customWidth="1"/>
    <col min="10" max="10" width="16.7109375" style="97" customWidth="1"/>
    <col min="11" max="16384" width="12.42578125" style="97"/>
  </cols>
  <sheetData>
    <row r="1" spans="1:27" ht="16.5" customHeight="1" x14ac:dyDescent="0.25">
      <c r="A1" s="116" t="s">
        <v>1215</v>
      </c>
      <c r="B1" s="117" t="s">
        <v>17</v>
      </c>
      <c r="C1" s="99" t="s">
        <v>2392</v>
      </c>
      <c r="D1" s="100" t="s">
        <v>2393</v>
      </c>
      <c r="E1" s="101" t="s">
        <v>2394</v>
      </c>
      <c r="F1" s="103" t="s">
        <v>2395</v>
      </c>
      <c r="G1" s="102" t="s">
        <v>2396</v>
      </c>
      <c r="H1" s="104" t="s">
        <v>2397</v>
      </c>
      <c r="I1" s="105" t="s">
        <v>2398</v>
      </c>
      <c r="J1" s="118" t="s">
        <v>2399</v>
      </c>
      <c r="K1" s="119" t="s">
        <v>2245</v>
      </c>
    </row>
    <row r="2" spans="1:27" ht="16.5" customHeight="1" x14ac:dyDescent="0.25">
      <c r="A2" s="97">
        <v>1</v>
      </c>
      <c r="B2" s="111" t="s">
        <v>21</v>
      </c>
    </row>
    <row r="3" spans="1:27" ht="16.5" customHeight="1" x14ac:dyDescent="0.25">
      <c r="A3" s="97">
        <v>2</v>
      </c>
      <c r="B3" s="114" t="s">
        <v>37</v>
      </c>
      <c r="C3" s="97">
        <v>0</v>
      </c>
      <c r="D3" s="97">
        <v>0</v>
      </c>
      <c r="E3" s="97">
        <v>0</v>
      </c>
      <c r="F3" s="97">
        <v>0</v>
      </c>
      <c r="G3" s="97">
        <v>0</v>
      </c>
      <c r="H3" s="97">
        <v>0</v>
      </c>
      <c r="I3" s="97">
        <v>0</v>
      </c>
      <c r="J3" s="97">
        <v>1</v>
      </c>
      <c r="K3" s="97">
        <v>0</v>
      </c>
    </row>
    <row r="4" spans="1:27" ht="16.5" customHeight="1" x14ac:dyDescent="0.25">
      <c r="A4" s="97">
        <v>3</v>
      </c>
      <c r="B4" s="111" t="s">
        <v>2549</v>
      </c>
      <c r="C4" s="97">
        <v>1</v>
      </c>
      <c r="D4" s="97">
        <v>1</v>
      </c>
      <c r="E4" s="97">
        <v>1</v>
      </c>
      <c r="F4" s="97">
        <v>0</v>
      </c>
      <c r="G4" s="97">
        <v>1</v>
      </c>
      <c r="H4" s="97">
        <v>0</v>
      </c>
      <c r="I4" s="97">
        <v>0</v>
      </c>
      <c r="J4" s="97">
        <v>0</v>
      </c>
      <c r="K4" s="97">
        <v>0</v>
      </c>
    </row>
    <row r="5" spans="1:27" ht="16.5" customHeight="1" x14ac:dyDescent="0.25">
      <c r="A5" s="97">
        <v>4</v>
      </c>
      <c r="B5" s="111" t="s">
        <v>2550</v>
      </c>
      <c r="C5" s="97">
        <v>1</v>
      </c>
      <c r="D5" s="97">
        <v>0</v>
      </c>
      <c r="E5" s="97">
        <v>0</v>
      </c>
      <c r="F5" s="97">
        <v>1</v>
      </c>
      <c r="G5" s="97">
        <v>0</v>
      </c>
      <c r="H5" s="97">
        <v>0</v>
      </c>
      <c r="I5" s="97">
        <v>0</v>
      </c>
      <c r="J5" s="97">
        <v>0</v>
      </c>
      <c r="K5" s="97">
        <v>0</v>
      </c>
      <c r="S5" s="110" t="s">
        <v>2250</v>
      </c>
      <c r="T5" s="99" t="s">
        <v>2392</v>
      </c>
      <c r="U5" s="100" t="s">
        <v>2393</v>
      </c>
      <c r="V5" s="101" t="s">
        <v>2394</v>
      </c>
      <c r="W5" s="103" t="s">
        <v>2395</v>
      </c>
      <c r="X5" s="102" t="s">
        <v>2396</v>
      </c>
      <c r="Y5" s="104" t="s">
        <v>2397</v>
      </c>
      <c r="Z5" s="105" t="s">
        <v>2398</v>
      </c>
      <c r="AA5" s="118" t="s">
        <v>2399</v>
      </c>
    </row>
    <row r="6" spans="1:27" ht="16.5" customHeight="1" x14ac:dyDescent="0.25">
      <c r="A6" s="97">
        <v>5</v>
      </c>
      <c r="B6" s="113" t="s">
        <v>77</v>
      </c>
      <c r="C6" s="97">
        <v>0</v>
      </c>
      <c r="D6" s="97">
        <v>0</v>
      </c>
      <c r="E6" s="97">
        <v>0</v>
      </c>
      <c r="F6" s="97">
        <v>0</v>
      </c>
      <c r="G6" s="97">
        <v>0</v>
      </c>
      <c r="H6" s="97">
        <v>0</v>
      </c>
      <c r="I6" s="97">
        <v>0</v>
      </c>
      <c r="J6" s="97">
        <v>0</v>
      </c>
      <c r="K6" s="97">
        <v>1</v>
      </c>
      <c r="L6" s="112" t="s">
        <v>2400</v>
      </c>
      <c r="S6" s="110" t="s">
        <v>2279</v>
      </c>
      <c r="T6" s="120" t="s">
        <v>2402</v>
      </c>
      <c r="U6" s="120" t="s">
        <v>2403</v>
      </c>
      <c r="V6" s="120" t="s">
        <v>2404</v>
      </c>
      <c r="W6" s="120" t="s">
        <v>2405</v>
      </c>
      <c r="X6" s="120" t="s">
        <v>2406</v>
      </c>
      <c r="Y6" s="120" t="s">
        <v>2407</v>
      </c>
      <c r="Z6" s="120" t="s">
        <v>2408</v>
      </c>
      <c r="AA6" s="120" t="s">
        <v>2409</v>
      </c>
    </row>
    <row r="7" spans="1:27" ht="16.5" customHeight="1" x14ac:dyDescent="0.25">
      <c r="A7" s="97">
        <v>6</v>
      </c>
      <c r="B7" s="111" t="s">
        <v>21</v>
      </c>
      <c r="S7" s="110" t="s">
        <v>2280</v>
      </c>
      <c r="T7" s="120" t="s">
        <v>2410</v>
      </c>
      <c r="U7" s="120" t="s">
        <v>2411</v>
      </c>
      <c r="V7" s="120" t="s">
        <v>2412</v>
      </c>
      <c r="W7" s="120" t="s">
        <v>2413</v>
      </c>
      <c r="X7" s="120" t="s">
        <v>2414</v>
      </c>
      <c r="Y7" s="120" t="s">
        <v>1027</v>
      </c>
      <c r="Z7" s="120" t="s">
        <v>2415</v>
      </c>
      <c r="AA7" s="120" t="s">
        <v>2416</v>
      </c>
    </row>
    <row r="8" spans="1:27" ht="16.5" customHeight="1" x14ac:dyDescent="0.25">
      <c r="A8" s="97">
        <v>7</v>
      </c>
      <c r="B8" s="113" t="s">
        <v>100</v>
      </c>
      <c r="C8" s="97">
        <v>1</v>
      </c>
      <c r="D8" s="97">
        <v>0</v>
      </c>
      <c r="E8" s="97">
        <v>0</v>
      </c>
      <c r="F8" s="97">
        <v>0</v>
      </c>
      <c r="G8" s="97">
        <v>0</v>
      </c>
      <c r="H8" s="97">
        <v>0</v>
      </c>
      <c r="I8" s="97">
        <v>0</v>
      </c>
      <c r="J8" s="97">
        <v>0</v>
      </c>
      <c r="K8" s="97">
        <v>0</v>
      </c>
      <c r="S8" s="110"/>
      <c r="T8" s="120" t="s">
        <v>2417</v>
      </c>
      <c r="U8" s="120" t="s">
        <v>2418</v>
      </c>
      <c r="V8" s="120" t="s">
        <v>2419</v>
      </c>
      <c r="W8" s="120" t="s">
        <v>2420</v>
      </c>
      <c r="X8" s="120" t="s">
        <v>2421</v>
      </c>
      <c r="Y8" s="120" t="s">
        <v>2422</v>
      </c>
      <c r="Z8" s="120" t="s">
        <v>2423</v>
      </c>
      <c r="AA8" s="120" t="s">
        <v>2424</v>
      </c>
    </row>
    <row r="9" spans="1:27" ht="16.5" customHeight="1" x14ac:dyDescent="0.25">
      <c r="A9" s="97">
        <v>8</v>
      </c>
      <c r="B9" s="114" t="s">
        <v>111</v>
      </c>
      <c r="C9" s="97">
        <v>0</v>
      </c>
      <c r="D9" s="97">
        <v>0</v>
      </c>
      <c r="E9" s="97">
        <v>0</v>
      </c>
      <c r="F9" s="97">
        <v>1</v>
      </c>
      <c r="G9" s="97">
        <v>0</v>
      </c>
      <c r="H9" s="97">
        <v>0</v>
      </c>
      <c r="I9" s="97">
        <v>0</v>
      </c>
      <c r="J9" s="97">
        <v>0</v>
      </c>
      <c r="K9" s="97">
        <v>0</v>
      </c>
      <c r="S9" s="110"/>
      <c r="T9" s="120" t="s">
        <v>2425</v>
      </c>
      <c r="U9" s="120" t="s">
        <v>2426</v>
      </c>
      <c r="V9" s="120" t="s">
        <v>2427</v>
      </c>
      <c r="W9" s="120" t="s">
        <v>2428</v>
      </c>
      <c r="X9" s="120" t="s">
        <v>2429</v>
      </c>
      <c r="Y9" s="120" t="s">
        <v>2430</v>
      </c>
      <c r="Z9" s="120" t="s">
        <v>2431</v>
      </c>
      <c r="AA9" s="121" t="s">
        <v>2432</v>
      </c>
    </row>
    <row r="10" spans="1:27" ht="16.5" customHeight="1" x14ac:dyDescent="0.25">
      <c r="A10" s="97">
        <v>9</v>
      </c>
      <c r="B10" s="111" t="s">
        <v>21</v>
      </c>
    </row>
    <row r="11" spans="1:27" ht="16.5" customHeight="1" x14ac:dyDescent="0.25">
      <c r="A11" s="97">
        <v>10</v>
      </c>
      <c r="B11" s="111" t="s">
        <v>2551</v>
      </c>
      <c r="C11" s="97">
        <v>1</v>
      </c>
      <c r="D11" s="97">
        <v>0</v>
      </c>
      <c r="E11" s="97">
        <v>0</v>
      </c>
      <c r="F11" s="97">
        <v>1</v>
      </c>
      <c r="G11" s="97">
        <v>0</v>
      </c>
      <c r="H11" s="97">
        <v>0</v>
      </c>
      <c r="I11" s="97">
        <v>0</v>
      </c>
      <c r="J11" s="97">
        <v>0</v>
      </c>
      <c r="K11" s="97">
        <v>0</v>
      </c>
    </row>
    <row r="12" spans="1:27" ht="16.5" customHeight="1" x14ac:dyDescent="0.25">
      <c r="A12" s="97">
        <v>11</v>
      </c>
      <c r="B12" s="113" t="s">
        <v>147</v>
      </c>
      <c r="C12" s="97">
        <v>0</v>
      </c>
      <c r="D12" s="97">
        <v>0</v>
      </c>
      <c r="E12" s="97">
        <v>0</v>
      </c>
      <c r="F12" s="97">
        <v>0</v>
      </c>
      <c r="G12" s="97">
        <v>0</v>
      </c>
      <c r="H12" s="97">
        <v>1</v>
      </c>
      <c r="I12" s="97">
        <v>0</v>
      </c>
      <c r="J12" s="97">
        <v>0</v>
      </c>
      <c r="K12" s="97">
        <v>0</v>
      </c>
    </row>
    <row r="13" spans="1:27" ht="16.5" customHeight="1" x14ac:dyDescent="0.25">
      <c r="A13" s="97">
        <v>12</v>
      </c>
      <c r="B13" s="111" t="s">
        <v>2552</v>
      </c>
      <c r="C13" s="97">
        <v>0</v>
      </c>
      <c r="D13" s="97">
        <v>0</v>
      </c>
      <c r="E13" s="97">
        <v>1</v>
      </c>
      <c r="F13" s="97">
        <v>0</v>
      </c>
      <c r="G13" s="97">
        <v>0</v>
      </c>
      <c r="H13" s="97">
        <v>1</v>
      </c>
      <c r="I13" s="97">
        <v>1</v>
      </c>
      <c r="J13" s="97">
        <v>0</v>
      </c>
      <c r="K13" s="97">
        <v>0</v>
      </c>
    </row>
    <row r="14" spans="1:27" ht="16.5" customHeight="1" x14ac:dyDescent="0.25">
      <c r="A14" s="97">
        <v>13</v>
      </c>
      <c r="B14" s="111" t="s">
        <v>2553</v>
      </c>
      <c r="C14" s="97">
        <v>1</v>
      </c>
      <c r="D14" s="97">
        <v>1</v>
      </c>
      <c r="E14" s="97">
        <v>0</v>
      </c>
      <c r="F14" s="97">
        <v>0</v>
      </c>
      <c r="G14" s="97">
        <v>0</v>
      </c>
      <c r="H14" s="97">
        <v>0</v>
      </c>
      <c r="I14" s="97">
        <v>0</v>
      </c>
      <c r="J14" s="97">
        <v>0</v>
      </c>
      <c r="K14" s="97">
        <v>0</v>
      </c>
    </row>
    <row r="15" spans="1:27" ht="16.5" customHeight="1" x14ac:dyDescent="0.25">
      <c r="A15" s="97">
        <v>14</v>
      </c>
      <c r="B15" s="111" t="s">
        <v>21</v>
      </c>
    </row>
    <row r="16" spans="1:27" ht="16.5" customHeight="1" x14ac:dyDescent="0.25">
      <c r="A16" s="97">
        <v>15</v>
      </c>
      <c r="B16" s="111" t="s">
        <v>21</v>
      </c>
    </row>
    <row r="17" spans="1:11" ht="16.5" customHeight="1" x14ac:dyDescent="0.25">
      <c r="A17" s="97">
        <v>16</v>
      </c>
      <c r="B17" s="111" t="s">
        <v>2554</v>
      </c>
      <c r="C17" s="97">
        <v>0</v>
      </c>
      <c r="D17" s="97">
        <v>0</v>
      </c>
      <c r="E17" s="97">
        <v>0</v>
      </c>
      <c r="F17" s="97">
        <v>0</v>
      </c>
      <c r="G17" s="97">
        <v>1</v>
      </c>
      <c r="H17" s="97">
        <v>0</v>
      </c>
      <c r="I17" s="97">
        <v>0</v>
      </c>
      <c r="J17" s="97">
        <v>0</v>
      </c>
      <c r="K17" s="97">
        <v>0</v>
      </c>
    </row>
    <row r="18" spans="1:11" ht="16.5" customHeight="1" x14ac:dyDescent="0.25">
      <c r="A18" s="97">
        <v>17</v>
      </c>
      <c r="B18" s="113" t="s">
        <v>198</v>
      </c>
      <c r="C18" s="97">
        <v>1</v>
      </c>
      <c r="D18" s="97">
        <v>0</v>
      </c>
      <c r="E18" s="97">
        <v>0</v>
      </c>
      <c r="F18" s="97">
        <v>0</v>
      </c>
      <c r="G18" s="97">
        <v>0</v>
      </c>
      <c r="H18" s="97">
        <v>0</v>
      </c>
      <c r="I18" s="97">
        <v>0</v>
      </c>
      <c r="J18" s="97">
        <v>0</v>
      </c>
      <c r="K18" s="97">
        <v>0</v>
      </c>
    </row>
    <row r="19" spans="1:11" ht="16.5" customHeight="1" x14ac:dyDescent="0.25">
      <c r="A19" s="97">
        <v>18</v>
      </c>
      <c r="B19" s="111" t="s">
        <v>2555</v>
      </c>
      <c r="C19" s="97">
        <v>0</v>
      </c>
      <c r="D19" s="97">
        <v>0</v>
      </c>
      <c r="E19" s="97">
        <v>0</v>
      </c>
      <c r="F19" s="97">
        <v>1</v>
      </c>
      <c r="G19" s="97">
        <v>0</v>
      </c>
      <c r="H19" s="97">
        <v>1</v>
      </c>
      <c r="I19" s="97">
        <v>0</v>
      </c>
      <c r="J19" s="97">
        <v>0</v>
      </c>
      <c r="K19" s="97">
        <v>0</v>
      </c>
    </row>
    <row r="20" spans="1:11" ht="16.5" customHeight="1" x14ac:dyDescent="0.25">
      <c r="A20" s="97">
        <v>19</v>
      </c>
      <c r="B20" s="111" t="s">
        <v>2556</v>
      </c>
      <c r="C20" s="97">
        <v>0</v>
      </c>
      <c r="D20" s="97">
        <v>0</v>
      </c>
      <c r="E20" s="97">
        <v>1</v>
      </c>
      <c r="F20" s="97">
        <v>0</v>
      </c>
      <c r="G20" s="97">
        <v>0</v>
      </c>
      <c r="H20" s="97">
        <v>0</v>
      </c>
      <c r="I20" s="97">
        <v>0</v>
      </c>
      <c r="J20" s="97">
        <v>0</v>
      </c>
      <c r="K20" s="97">
        <v>0</v>
      </c>
    </row>
    <row r="21" spans="1:11" ht="16.5" customHeight="1" x14ac:dyDescent="0.25">
      <c r="A21" s="97">
        <v>20</v>
      </c>
      <c r="B21" s="111" t="s">
        <v>2557</v>
      </c>
      <c r="C21" s="97">
        <v>0</v>
      </c>
      <c r="D21" s="97">
        <v>0</v>
      </c>
      <c r="E21" s="97">
        <v>0</v>
      </c>
      <c r="F21" s="97">
        <v>0</v>
      </c>
      <c r="G21" s="97">
        <v>0</v>
      </c>
      <c r="H21" s="97">
        <v>0</v>
      </c>
      <c r="I21" s="97">
        <v>1</v>
      </c>
      <c r="J21" s="97">
        <v>0</v>
      </c>
      <c r="K21" s="97">
        <v>0</v>
      </c>
    </row>
    <row r="22" spans="1:11" ht="16.5" customHeight="1" x14ac:dyDescent="0.25">
      <c r="A22" s="97">
        <v>21</v>
      </c>
      <c r="B22" s="111" t="s">
        <v>2558</v>
      </c>
      <c r="C22" s="97">
        <v>0</v>
      </c>
      <c r="D22" s="97">
        <v>0</v>
      </c>
      <c r="E22" s="97">
        <v>0</v>
      </c>
      <c r="F22" s="97">
        <v>0</v>
      </c>
      <c r="G22" s="97">
        <v>0</v>
      </c>
      <c r="H22" s="97">
        <v>0</v>
      </c>
      <c r="I22" s="97">
        <v>1</v>
      </c>
      <c r="J22" s="97">
        <v>1</v>
      </c>
      <c r="K22" s="97">
        <v>0</v>
      </c>
    </row>
    <row r="23" spans="1:11" ht="16.5" customHeight="1" x14ac:dyDescent="0.25">
      <c r="A23" s="97">
        <v>22</v>
      </c>
      <c r="B23" s="111" t="s">
        <v>21</v>
      </c>
    </row>
    <row r="24" spans="1:11" ht="16.5" customHeight="1" x14ac:dyDescent="0.25">
      <c r="A24" s="97">
        <v>23</v>
      </c>
      <c r="B24" s="111" t="s">
        <v>2559</v>
      </c>
      <c r="C24" s="97">
        <v>0</v>
      </c>
      <c r="D24" s="97">
        <v>0</v>
      </c>
      <c r="E24" s="97">
        <v>1</v>
      </c>
      <c r="F24" s="97">
        <v>0</v>
      </c>
      <c r="G24" s="97">
        <v>1</v>
      </c>
      <c r="H24" s="97">
        <v>1</v>
      </c>
      <c r="I24" s="97">
        <v>0</v>
      </c>
      <c r="J24" s="97">
        <v>0</v>
      </c>
      <c r="K24" s="97">
        <v>0</v>
      </c>
    </row>
    <row r="25" spans="1:11" ht="16.5" customHeight="1" x14ac:dyDescent="0.25">
      <c r="A25" s="97">
        <v>24</v>
      </c>
      <c r="B25" s="113" t="s">
        <v>284</v>
      </c>
      <c r="C25" s="97">
        <v>1</v>
      </c>
      <c r="D25" s="97">
        <v>0</v>
      </c>
      <c r="E25" s="97">
        <v>0</v>
      </c>
      <c r="F25" s="97">
        <v>0</v>
      </c>
      <c r="G25" s="97">
        <v>0</v>
      </c>
      <c r="H25" s="97">
        <v>0</v>
      </c>
      <c r="I25" s="97">
        <v>0</v>
      </c>
      <c r="J25" s="97">
        <v>0</v>
      </c>
      <c r="K25" s="97">
        <v>0</v>
      </c>
    </row>
    <row r="26" spans="1:11" ht="16.5" customHeight="1" x14ac:dyDescent="0.25">
      <c r="A26" s="97">
        <v>25</v>
      </c>
      <c r="B26" s="111" t="s">
        <v>2560</v>
      </c>
      <c r="C26" s="97">
        <v>1</v>
      </c>
      <c r="D26" s="97">
        <v>0</v>
      </c>
      <c r="E26" s="97">
        <v>0</v>
      </c>
      <c r="F26" s="97">
        <v>0</v>
      </c>
      <c r="G26" s="97">
        <v>1</v>
      </c>
      <c r="H26" s="97">
        <v>0</v>
      </c>
      <c r="I26" s="97">
        <v>0</v>
      </c>
      <c r="J26" s="97">
        <v>1</v>
      </c>
      <c r="K26" s="97">
        <v>0</v>
      </c>
    </row>
    <row r="27" spans="1:11" ht="16.5" customHeight="1" x14ac:dyDescent="0.25">
      <c r="A27" s="97">
        <v>26</v>
      </c>
      <c r="B27" s="111" t="s">
        <v>2561</v>
      </c>
      <c r="C27" s="97">
        <v>1</v>
      </c>
      <c r="D27" s="97">
        <v>1</v>
      </c>
      <c r="E27" s="97">
        <v>0</v>
      </c>
      <c r="F27" s="97">
        <v>0</v>
      </c>
      <c r="G27" s="97">
        <v>0</v>
      </c>
      <c r="H27" s="97">
        <v>1</v>
      </c>
      <c r="I27" s="97">
        <v>0</v>
      </c>
      <c r="J27" s="97">
        <v>0</v>
      </c>
      <c r="K27" s="97">
        <v>0</v>
      </c>
    </row>
    <row r="28" spans="1:11" ht="16.5" customHeight="1" x14ac:dyDescent="0.25">
      <c r="A28" s="97">
        <v>27</v>
      </c>
      <c r="B28" s="111" t="s">
        <v>2562</v>
      </c>
      <c r="C28" s="97">
        <v>0</v>
      </c>
      <c r="D28" s="97">
        <v>1</v>
      </c>
      <c r="E28" s="97">
        <v>1</v>
      </c>
      <c r="F28" s="97">
        <v>0</v>
      </c>
      <c r="G28" s="97">
        <v>1</v>
      </c>
      <c r="H28" s="97">
        <v>0</v>
      </c>
      <c r="I28" s="97">
        <v>0</v>
      </c>
      <c r="J28" s="97">
        <v>0</v>
      </c>
      <c r="K28" s="97">
        <v>0</v>
      </c>
    </row>
    <row r="29" spans="1:11" ht="16.5" customHeight="1" x14ac:dyDescent="0.25">
      <c r="A29" s="97">
        <v>28</v>
      </c>
      <c r="B29" s="111" t="s">
        <v>2563</v>
      </c>
      <c r="C29" s="97">
        <v>0</v>
      </c>
      <c r="D29" s="97">
        <v>0</v>
      </c>
      <c r="E29" s="97">
        <v>1</v>
      </c>
      <c r="F29" s="97">
        <v>0</v>
      </c>
      <c r="G29" s="97">
        <v>0</v>
      </c>
      <c r="H29" s="97">
        <v>1</v>
      </c>
      <c r="I29" s="97">
        <v>0</v>
      </c>
      <c r="J29" s="97">
        <v>1</v>
      </c>
      <c r="K29" s="97">
        <v>0</v>
      </c>
    </row>
    <row r="30" spans="1:11" ht="16.5" customHeight="1" x14ac:dyDescent="0.25">
      <c r="A30" s="97">
        <v>29</v>
      </c>
      <c r="B30" s="114" t="s">
        <v>332</v>
      </c>
      <c r="C30" s="97">
        <v>0</v>
      </c>
      <c r="D30" s="97">
        <v>0</v>
      </c>
      <c r="E30" s="97">
        <v>0</v>
      </c>
      <c r="F30" s="97">
        <v>0</v>
      </c>
      <c r="G30" s="97">
        <v>0</v>
      </c>
      <c r="H30" s="97">
        <v>0</v>
      </c>
      <c r="I30" s="97">
        <v>0</v>
      </c>
      <c r="J30" s="97">
        <v>1</v>
      </c>
      <c r="K30" s="97">
        <v>0</v>
      </c>
    </row>
    <row r="31" spans="1:11" ht="16.5" customHeight="1" x14ac:dyDescent="0.25">
      <c r="A31" s="97">
        <v>30</v>
      </c>
      <c r="B31" s="114" t="s">
        <v>340</v>
      </c>
      <c r="C31" s="97">
        <v>0</v>
      </c>
      <c r="D31" s="97">
        <v>0</v>
      </c>
      <c r="E31" s="97">
        <v>1</v>
      </c>
      <c r="F31" s="97">
        <v>0</v>
      </c>
      <c r="G31" s="97">
        <v>0</v>
      </c>
      <c r="H31" s="97">
        <v>0</v>
      </c>
      <c r="I31" s="97">
        <v>0</v>
      </c>
      <c r="J31" s="97">
        <v>0</v>
      </c>
      <c r="K31" s="97">
        <v>0</v>
      </c>
    </row>
    <row r="32" spans="1:11" ht="16.5" customHeight="1" x14ac:dyDescent="0.25">
      <c r="A32" s="97">
        <v>31</v>
      </c>
      <c r="B32" s="111" t="s">
        <v>21</v>
      </c>
    </row>
    <row r="33" spans="1:12" ht="16.5" customHeight="1" x14ac:dyDescent="0.25">
      <c r="A33" s="97">
        <v>32</v>
      </c>
      <c r="B33" s="111" t="s">
        <v>2564</v>
      </c>
      <c r="C33" s="97">
        <v>0</v>
      </c>
      <c r="D33" s="97">
        <v>0</v>
      </c>
      <c r="E33" s="97">
        <v>0</v>
      </c>
      <c r="F33" s="97">
        <v>0</v>
      </c>
      <c r="G33" s="97">
        <v>1</v>
      </c>
      <c r="H33" s="97">
        <v>0</v>
      </c>
      <c r="I33" s="97">
        <v>0</v>
      </c>
      <c r="J33" s="97">
        <v>0</v>
      </c>
      <c r="K33" s="97">
        <v>0</v>
      </c>
    </row>
    <row r="34" spans="1:12" ht="16.5" customHeight="1" x14ac:dyDescent="0.25">
      <c r="A34" s="97">
        <v>33</v>
      </c>
      <c r="B34" s="111" t="s">
        <v>2565</v>
      </c>
      <c r="C34" s="97">
        <v>0</v>
      </c>
      <c r="D34" s="97">
        <v>0</v>
      </c>
      <c r="E34" s="97">
        <v>0</v>
      </c>
      <c r="F34" s="97">
        <v>1</v>
      </c>
      <c r="G34" s="97">
        <v>0</v>
      </c>
      <c r="H34" s="97">
        <v>0</v>
      </c>
      <c r="I34" s="97">
        <v>0</v>
      </c>
      <c r="J34" s="97">
        <v>0</v>
      </c>
      <c r="K34" s="97">
        <v>0</v>
      </c>
    </row>
    <row r="35" spans="1:12" ht="16.5" customHeight="1" x14ac:dyDescent="0.25">
      <c r="A35" s="97">
        <v>34</v>
      </c>
      <c r="B35" s="111" t="s">
        <v>2566</v>
      </c>
      <c r="C35" s="97">
        <v>0</v>
      </c>
      <c r="D35" s="97">
        <v>0</v>
      </c>
      <c r="E35" s="97">
        <v>0</v>
      </c>
      <c r="F35" s="97">
        <v>0</v>
      </c>
      <c r="G35" s="97">
        <v>1</v>
      </c>
      <c r="H35" s="97">
        <v>0</v>
      </c>
      <c r="I35" s="97">
        <v>0</v>
      </c>
      <c r="J35" s="97">
        <v>0</v>
      </c>
      <c r="K35" s="97">
        <v>0</v>
      </c>
    </row>
    <row r="36" spans="1:12" ht="16.5" customHeight="1" x14ac:dyDescent="0.25">
      <c r="A36" s="97">
        <v>35</v>
      </c>
      <c r="B36" s="111" t="s">
        <v>2567</v>
      </c>
      <c r="C36" s="97">
        <v>0</v>
      </c>
      <c r="D36" s="97">
        <v>0</v>
      </c>
      <c r="E36" s="97">
        <v>0</v>
      </c>
      <c r="F36" s="97">
        <v>1</v>
      </c>
      <c r="G36" s="97">
        <v>0</v>
      </c>
      <c r="H36" s="97">
        <v>0</v>
      </c>
      <c r="I36" s="97">
        <v>0</v>
      </c>
      <c r="J36" s="97">
        <v>0</v>
      </c>
      <c r="K36" s="97">
        <v>0</v>
      </c>
    </row>
    <row r="37" spans="1:12" ht="16.5" customHeight="1" x14ac:dyDescent="0.25">
      <c r="A37" s="97">
        <v>36</v>
      </c>
      <c r="B37" s="114" t="s">
        <v>400</v>
      </c>
      <c r="C37" s="97">
        <v>0</v>
      </c>
      <c r="D37" s="97">
        <v>0</v>
      </c>
      <c r="E37" s="97">
        <v>0</v>
      </c>
      <c r="F37" s="97">
        <v>0</v>
      </c>
      <c r="G37" s="97">
        <v>0</v>
      </c>
      <c r="H37" s="97">
        <v>0</v>
      </c>
      <c r="I37" s="97">
        <v>1</v>
      </c>
      <c r="J37" s="97">
        <v>0</v>
      </c>
      <c r="K37" s="97">
        <v>0</v>
      </c>
    </row>
    <row r="38" spans="1:12" ht="16.5" customHeight="1" x14ac:dyDescent="0.25">
      <c r="A38" s="97">
        <v>37</v>
      </c>
      <c r="B38" s="111" t="s">
        <v>407</v>
      </c>
      <c r="C38" s="97">
        <v>0</v>
      </c>
      <c r="D38" s="97">
        <v>0</v>
      </c>
      <c r="E38" s="97">
        <v>0</v>
      </c>
      <c r="F38" s="97">
        <v>0</v>
      </c>
      <c r="G38" s="97">
        <v>0</v>
      </c>
      <c r="H38" s="97">
        <v>0</v>
      </c>
      <c r="I38" s="97">
        <v>0</v>
      </c>
      <c r="J38" s="97">
        <v>0</v>
      </c>
      <c r="K38" s="97">
        <v>1</v>
      </c>
      <c r="L38" s="112" t="s">
        <v>2400</v>
      </c>
    </row>
    <row r="39" spans="1:12" ht="16.5" customHeight="1" x14ac:dyDescent="0.25">
      <c r="A39" s="97">
        <v>38</v>
      </c>
      <c r="B39" s="111" t="s">
        <v>2568</v>
      </c>
      <c r="C39" s="97">
        <v>1</v>
      </c>
      <c r="D39" s="97">
        <v>0</v>
      </c>
      <c r="E39" s="97">
        <v>0</v>
      </c>
      <c r="F39" s="97">
        <v>0</v>
      </c>
      <c r="G39" s="97">
        <v>0</v>
      </c>
      <c r="H39" s="97">
        <v>1</v>
      </c>
      <c r="I39" s="97">
        <v>0</v>
      </c>
      <c r="J39" s="97">
        <v>0</v>
      </c>
      <c r="K39" s="97">
        <v>0</v>
      </c>
    </row>
    <row r="40" spans="1:12" ht="16.5" customHeight="1" x14ac:dyDescent="0.25">
      <c r="A40" s="97">
        <v>39</v>
      </c>
      <c r="B40" s="111" t="s">
        <v>2569</v>
      </c>
      <c r="C40" s="97">
        <v>1</v>
      </c>
      <c r="D40" s="97">
        <v>0</v>
      </c>
      <c r="E40" s="97">
        <v>0</v>
      </c>
      <c r="F40" s="97">
        <v>0</v>
      </c>
      <c r="G40" s="97">
        <v>0</v>
      </c>
      <c r="H40" s="97">
        <v>0</v>
      </c>
      <c r="I40" s="97">
        <v>0</v>
      </c>
      <c r="J40" s="97">
        <v>0</v>
      </c>
      <c r="K40" s="97">
        <v>0</v>
      </c>
    </row>
    <row r="41" spans="1:12" ht="16.5" customHeight="1" x14ac:dyDescent="0.25">
      <c r="A41" s="97">
        <v>40</v>
      </c>
      <c r="B41" s="111" t="s">
        <v>2570</v>
      </c>
      <c r="C41" s="97">
        <v>1</v>
      </c>
      <c r="D41" s="97">
        <v>0</v>
      </c>
      <c r="E41" s="97">
        <v>0</v>
      </c>
      <c r="F41" s="97">
        <v>0</v>
      </c>
      <c r="G41" s="97">
        <v>0</v>
      </c>
      <c r="H41" s="97">
        <v>1</v>
      </c>
      <c r="I41" s="97">
        <v>0</v>
      </c>
      <c r="J41" s="97">
        <v>1</v>
      </c>
      <c r="K41" s="97">
        <v>0</v>
      </c>
    </row>
    <row r="42" spans="1:12" ht="16.5" customHeight="1" x14ac:dyDescent="0.25">
      <c r="A42" s="97">
        <v>41</v>
      </c>
      <c r="B42" s="111" t="s">
        <v>21</v>
      </c>
    </row>
    <row r="43" spans="1:12" ht="16.5" customHeight="1" x14ac:dyDescent="0.25">
      <c r="A43" s="97">
        <v>42</v>
      </c>
      <c r="B43" s="111" t="s">
        <v>21</v>
      </c>
    </row>
    <row r="44" spans="1:12" ht="16.5" customHeight="1" x14ac:dyDescent="0.25">
      <c r="A44" s="97">
        <v>43</v>
      </c>
      <c r="B44" s="114" t="s">
        <v>464</v>
      </c>
      <c r="C44" s="97">
        <v>0</v>
      </c>
      <c r="D44" s="97">
        <v>0</v>
      </c>
      <c r="E44" s="97">
        <v>0</v>
      </c>
      <c r="F44" s="97">
        <v>1</v>
      </c>
      <c r="G44" s="97">
        <v>0</v>
      </c>
      <c r="H44" s="97">
        <v>0</v>
      </c>
      <c r="I44" s="97">
        <v>0</v>
      </c>
      <c r="J44" s="97">
        <v>0</v>
      </c>
      <c r="K44" s="97">
        <v>0</v>
      </c>
    </row>
    <row r="45" spans="1:12" ht="16.5" customHeight="1" x14ac:dyDescent="0.25">
      <c r="A45" s="97">
        <v>44</v>
      </c>
      <c r="B45" s="111" t="s">
        <v>2571</v>
      </c>
      <c r="C45" s="97">
        <v>1</v>
      </c>
      <c r="D45" s="97">
        <v>0</v>
      </c>
      <c r="E45" s="97">
        <v>1</v>
      </c>
      <c r="F45" s="97">
        <v>0</v>
      </c>
      <c r="G45" s="97">
        <v>0</v>
      </c>
      <c r="H45" s="97">
        <v>1</v>
      </c>
      <c r="J45" s="97">
        <v>0</v>
      </c>
      <c r="K45" s="97">
        <v>0</v>
      </c>
    </row>
    <row r="46" spans="1:12" ht="16.5" customHeight="1" x14ac:dyDescent="0.25">
      <c r="A46" s="97">
        <v>45</v>
      </c>
      <c r="B46" s="111" t="s">
        <v>2572</v>
      </c>
      <c r="C46" s="97">
        <v>0</v>
      </c>
      <c r="D46" s="97">
        <v>0</v>
      </c>
      <c r="E46" s="97">
        <v>0</v>
      </c>
      <c r="F46" s="97">
        <v>1</v>
      </c>
      <c r="G46" s="97">
        <v>0</v>
      </c>
      <c r="H46" s="97">
        <v>0</v>
      </c>
      <c r="I46" s="97">
        <v>0</v>
      </c>
      <c r="J46" s="97">
        <v>0</v>
      </c>
      <c r="K46" s="97">
        <v>0</v>
      </c>
    </row>
    <row r="47" spans="1:12" ht="16.5" customHeight="1" x14ac:dyDescent="0.25">
      <c r="A47" s="97">
        <v>46</v>
      </c>
      <c r="B47" s="111" t="s">
        <v>2573</v>
      </c>
      <c r="C47" s="97">
        <v>0</v>
      </c>
      <c r="D47" s="97">
        <v>1</v>
      </c>
      <c r="E47" s="97">
        <v>1</v>
      </c>
      <c r="F47" s="97">
        <v>0</v>
      </c>
      <c r="G47" s="97">
        <v>1</v>
      </c>
      <c r="H47" s="97">
        <v>0</v>
      </c>
      <c r="I47" s="97">
        <v>0</v>
      </c>
      <c r="J47" s="97">
        <v>0</v>
      </c>
      <c r="K47" s="97">
        <v>0</v>
      </c>
    </row>
    <row r="48" spans="1:12" ht="16.5" customHeight="1" x14ac:dyDescent="0.25">
      <c r="A48" s="97">
        <v>47</v>
      </c>
      <c r="B48" s="111" t="s">
        <v>2574</v>
      </c>
      <c r="C48" s="97">
        <v>1</v>
      </c>
      <c r="D48" s="97">
        <v>0</v>
      </c>
      <c r="E48" s="97">
        <v>1</v>
      </c>
      <c r="F48" s="97">
        <v>0</v>
      </c>
      <c r="G48" s="97">
        <v>0</v>
      </c>
      <c r="H48" s="97">
        <v>0</v>
      </c>
      <c r="I48" s="97">
        <v>0</v>
      </c>
      <c r="J48" s="97">
        <v>0</v>
      </c>
      <c r="K48" s="97">
        <v>0</v>
      </c>
    </row>
    <row r="49" spans="1:12" ht="16.5" customHeight="1" x14ac:dyDescent="0.25">
      <c r="A49" s="97">
        <v>48</v>
      </c>
      <c r="B49" s="111" t="s">
        <v>2575</v>
      </c>
      <c r="C49" s="97">
        <v>1</v>
      </c>
      <c r="D49" s="97">
        <v>0</v>
      </c>
      <c r="E49" s="97">
        <v>1</v>
      </c>
      <c r="F49" s="97">
        <v>0</v>
      </c>
      <c r="G49" s="97">
        <v>0</v>
      </c>
      <c r="H49" s="97">
        <v>0</v>
      </c>
      <c r="I49" s="97">
        <v>0</v>
      </c>
      <c r="J49" s="97">
        <v>0</v>
      </c>
      <c r="K49" s="97">
        <v>0</v>
      </c>
    </row>
    <row r="50" spans="1:12" ht="16.5" customHeight="1" x14ac:dyDescent="0.25">
      <c r="A50" s="97">
        <v>49</v>
      </c>
      <c r="B50" s="111" t="s">
        <v>524</v>
      </c>
      <c r="C50" s="97">
        <v>0</v>
      </c>
      <c r="D50" s="97">
        <v>0</v>
      </c>
      <c r="E50" s="97">
        <v>0</v>
      </c>
      <c r="F50" s="97">
        <v>0</v>
      </c>
      <c r="G50" s="97">
        <v>0</v>
      </c>
      <c r="H50" s="97">
        <v>0</v>
      </c>
      <c r="I50" s="97">
        <v>0</v>
      </c>
      <c r="J50" s="97">
        <v>0</v>
      </c>
      <c r="K50" s="97">
        <v>1</v>
      </c>
      <c r="L50" s="112" t="s">
        <v>2401</v>
      </c>
    </row>
    <row r="51" spans="1:12" ht="16.5" customHeight="1" x14ac:dyDescent="0.25">
      <c r="A51" s="97">
        <v>50</v>
      </c>
      <c r="B51" s="111" t="s">
        <v>2576</v>
      </c>
      <c r="C51" s="97">
        <v>1</v>
      </c>
      <c r="D51" s="97">
        <v>0</v>
      </c>
      <c r="E51" s="97">
        <v>0</v>
      </c>
      <c r="F51" s="97">
        <v>0</v>
      </c>
      <c r="G51" s="97">
        <v>0</v>
      </c>
      <c r="H51" s="97">
        <v>0</v>
      </c>
      <c r="I51" s="97">
        <v>0</v>
      </c>
      <c r="J51" s="97">
        <v>1</v>
      </c>
      <c r="K51" s="97">
        <v>0</v>
      </c>
    </row>
    <row r="52" spans="1:12" ht="16.5" customHeight="1" x14ac:dyDescent="0.25">
      <c r="A52" s="97">
        <v>51</v>
      </c>
      <c r="B52" s="111" t="s">
        <v>21</v>
      </c>
    </row>
    <row r="53" spans="1:12" ht="16.5" customHeight="1" x14ac:dyDescent="0.25">
      <c r="A53" s="97">
        <v>52</v>
      </c>
      <c r="B53" s="111" t="s">
        <v>2577</v>
      </c>
      <c r="C53" s="97">
        <v>1</v>
      </c>
      <c r="D53" s="97">
        <v>1</v>
      </c>
      <c r="E53" s="97">
        <v>0</v>
      </c>
      <c r="F53" s="97">
        <v>0</v>
      </c>
      <c r="G53" s="97">
        <v>0</v>
      </c>
      <c r="H53" s="97">
        <v>0</v>
      </c>
      <c r="I53" s="97">
        <v>0</v>
      </c>
      <c r="J53" s="97">
        <v>0</v>
      </c>
      <c r="K53" s="97">
        <v>0</v>
      </c>
    </row>
    <row r="54" spans="1:12" ht="16.5" customHeight="1" x14ac:dyDescent="0.25">
      <c r="A54" s="97">
        <v>53</v>
      </c>
      <c r="B54" s="113" t="s">
        <v>2578</v>
      </c>
      <c r="C54" s="97">
        <v>1</v>
      </c>
      <c r="D54" s="97">
        <v>0</v>
      </c>
      <c r="E54" s="97">
        <v>0</v>
      </c>
      <c r="F54" s="97">
        <v>0</v>
      </c>
      <c r="G54" s="97">
        <v>0</v>
      </c>
      <c r="H54" s="97">
        <v>1</v>
      </c>
      <c r="I54" s="97">
        <v>0</v>
      </c>
      <c r="J54" s="97">
        <v>0</v>
      </c>
      <c r="K54" s="97">
        <v>0</v>
      </c>
    </row>
    <row r="55" spans="1:12" ht="16.5" customHeight="1" x14ac:dyDescent="0.25">
      <c r="A55" s="97">
        <v>54</v>
      </c>
      <c r="B55" s="113" t="s">
        <v>569</v>
      </c>
      <c r="C55" s="97">
        <v>0</v>
      </c>
      <c r="D55" s="97">
        <v>0</v>
      </c>
      <c r="E55" s="97">
        <v>0</v>
      </c>
      <c r="F55" s="97">
        <v>0</v>
      </c>
      <c r="G55" s="97">
        <v>0</v>
      </c>
      <c r="H55" s="97">
        <v>1</v>
      </c>
      <c r="I55" s="97">
        <v>0</v>
      </c>
      <c r="J55" s="97">
        <v>0</v>
      </c>
      <c r="K55" s="97">
        <v>0</v>
      </c>
    </row>
    <row r="56" spans="1:12" ht="16.5" customHeight="1" x14ac:dyDescent="0.25">
      <c r="A56" s="97">
        <v>55</v>
      </c>
      <c r="B56" s="111" t="s">
        <v>21</v>
      </c>
    </row>
    <row r="57" spans="1:12" ht="16.5" customHeight="1" x14ac:dyDescent="0.25">
      <c r="A57" s="97">
        <v>56</v>
      </c>
      <c r="B57" s="114" t="s">
        <v>590</v>
      </c>
      <c r="C57" s="97">
        <v>0</v>
      </c>
      <c r="D57" s="97">
        <v>0</v>
      </c>
      <c r="E57" s="97">
        <v>0</v>
      </c>
      <c r="F57" s="97">
        <v>1</v>
      </c>
      <c r="G57" s="97">
        <v>0</v>
      </c>
      <c r="H57" s="97">
        <v>0</v>
      </c>
      <c r="I57" s="97">
        <v>0</v>
      </c>
      <c r="J57" s="97">
        <v>0</v>
      </c>
      <c r="K57" s="97">
        <v>0</v>
      </c>
    </row>
    <row r="58" spans="1:12" ht="16.5" customHeight="1" x14ac:dyDescent="0.25">
      <c r="A58" s="97">
        <v>57</v>
      </c>
      <c r="B58" s="114" t="s">
        <v>600</v>
      </c>
      <c r="C58" s="97">
        <v>0</v>
      </c>
      <c r="D58" s="97">
        <v>0</v>
      </c>
      <c r="E58" s="97">
        <v>0</v>
      </c>
      <c r="F58" s="97">
        <v>0</v>
      </c>
      <c r="G58" s="97">
        <v>0</v>
      </c>
      <c r="H58" s="97">
        <v>0</v>
      </c>
      <c r="I58" s="97">
        <v>0</v>
      </c>
      <c r="J58" s="97">
        <v>0</v>
      </c>
      <c r="K58" s="97">
        <v>1</v>
      </c>
      <c r="L58" s="112" t="s">
        <v>2400</v>
      </c>
    </row>
    <row r="59" spans="1:12" ht="16.5" customHeight="1" x14ac:dyDescent="0.25">
      <c r="A59" s="97">
        <v>58</v>
      </c>
      <c r="B59" s="111" t="s">
        <v>2579</v>
      </c>
      <c r="C59" s="97">
        <v>1</v>
      </c>
      <c r="D59" s="97">
        <v>1</v>
      </c>
      <c r="E59" s="97">
        <v>1</v>
      </c>
      <c r="F59" s="97">
        <v>0</v>
      </c>
      <c r="G59" s="97">
        <v>0</v>
      </c>
      <c r="H59" s="97">
        <v>0</v>
      </c>
      <c r="I59" s="97">
        <v>0</v>
      </c>
      <c r="J59" s="97">
        <v>0</v>
      </c>
      <c r="K59" s="97">
        <v>0</v>
      </c>
    </row>
    <row r="60" spans="1:12" ht="16.5" customHeight="1" x14ac:dyDescent="0.25">
      <c r="A60" s="97">
        <v>59</v>
      </c>
      <c r="B60" s="111" t="s">
        <v>2580</v>
      </c>
      <c r="C60" s="97">
        <v>1</v>
      </c>
      <c r="D60" s="97">
        <v>0</v>
      </c>
      <c r="E60" s="97">
        <v>0</v>
      </c>
      <c r="F60" s="97">
        <v>0</v>
      </c>
      <c r="G60" s="97">
        <v>0</v>
      </c>
      <c r="H60" s="97">
        <v>0</v>
      </c>
      <c r="I60" s="97">
        <v>0</v>
      </c>
      <c r="J60" s="97">
        <v>1</v>
      </c>
      <c r="K60" s="97">
        <v>0</v>
      </c>
    </row>
    <row r="61" spans="1:12" ht="16.5" customHeight="1" x14ac:dyDescent="0.25">
      <c r="A61" s="97">
        <v>60</v>
      </c>
      <c r="B61" s="111" t="s">
        <v>2581</v>
      </c>
      <c r="C61" s="97">
        <v>1</v>
      </c>
      <c r="D61" s="97">
        <v>1</v>
      </c>
      <c r="E61" s="97">
        <v>0</v>
      </c>
      <c r="F61" s="97">
        <v>0</v>
      </c>
      <c r="G61" s="97">
        <v>0</v>
      </c>
      <c r="H61" s="97">
        <v>1</v>
      </c>
      <c r="I61" s="97">
        <v>0</v>
      </c>
      <c r="J61" s="97">
        <v>0</v>
      </c>
      <c r="K61" s="97">
        <v>0</v>
      </c>
    </row>
    <row r="62" spans="1:12" ht="16.5" customHeight="1" x14ac:dyDescent="0.25">
      <c r="A62" s="97">
        <v>61</v>
      </c>
      <c r="B62" s="111" t="s">
        <v>21</v>
      </c>
    </row>
    <row r="63" spans="1:12" ht="16.5" customHeight="1" x14ac:dyDescent="0.25">
      <c r="A63" s="97">
        <v>62</v>
      </c>
      <c r="B63" s="111" t="s">
        <v>21</v>
      </c>
    </row>
    <row r="64" spans="1:12" ht="16.5" customHeight="1" x14ac:dyDescent="0.25">
      <c r="A64" s="97">
        <v>63</v>
      </c>
      <c r="B64" s="111" t="s">
        <v>2582</v>
      </c>
      <c r="C64" s="97">
        <v>1</v>
      </c>
      <c r="D64" s="97">
        <v>0</v>
      </c>
      <c r="E64" s="97">
        <v>0</v>
      </c>
      <c r="F64" s="97">
        <v>0</v>
      </c>
      <c r="G64" s="97">
        <v>0</v>
      </c>
      <c r="H64" s="97">
        <v>0</v>
      </c>
      <c r="I64" s="97">
        <v>0</v>
      </c>
      <c r="J64" s="97">
        <v>0</v>
      </c>
      <c r="K64" s="97">
        <v>0</v>
      </c>
    </row>
    <row r="65" spans="1:12" ht="16.5" customHeight="1" x14ac:dyDescent="0.25">
      <c r="A65" s="97">
        <v>64</v>
      </c>
      <c r="B65" s="111" t="s">
        <v>2583</v>
      </c>
      <c r="C65" s="97">
        <v>0</v>
      </c>
      <c r="D65" s="97">
        <v>0</v>
      </c>
      <c r="E65" s="97">
        <v>0</v>
      </c>
      <c r="F65" s="97">
        <v>1</v>
      </c>
      <c r="G65" s="97">
        <v>0</v>
      </c>
      <c r="H65" s="97">
        <v>0</v>
      </c>
      <c r="I65" s="97">
        <v>0</v>
      </c>
      <c r="J65" s="97">
        <v>0</v>
      </c>
      <c r="K65" s="97">
        <v>0</v>
      </c>
    </row>
    <row r="66" spans="1:12" ht="16.5" customHeight="1" x14ac:dyDescent="0.25">
      <c r="A66" s="97">
        <v>65</v>
      </c>
      <c r="B66" s="111" t="s">
        <v>2584</v>
      </c>
      <c r="C66" s="97">
        <v>1</v>
      </c>
      <c r="D66" s="97">
        <v>0</v>
      </c>
      <c r="E66" s="97">
        <v>0</v>
      </c>
      <c r="F66" s="97">
        <v>0</v>
      </c>
      <c r="G66" s="97">
        <v>0</v>
      </c>
      <c r="H66" s="97">
        <v>0</v>
      </c>
      <c r="I66" s="97">
        <v>0</v>
      </c>
      <c r="J66" s="97">
        <v>0</v>
      </c>
      <c r="K66" s="97">
        <v>0</v>
      </c>
    </row>
    <row r="67" spans="1:12" ht="16.5" customHeight="1" x14ac:dyDescent="0.25">
      <c r="A67" s="97">
        <v>66</v>
      </c>
      <c r="B67" s="111" t="s">
        <v>2585</v>
      </c>
      <c r="C67" s="97">
        <v>1</v>
      </c>
      <c r="D67" s="97">
        <v>0</v>
      </c>
      <c r="E67" s="97">
        <v>0</v>
      </c>
      <c r="F67" s="97">
        <v>0</v>
      </c>
      <c r="G67" s="97">
        <v>1</v>
      </c>
      <c r="H67" s="97">
        <v>0</v>
      </c>
      <c r="I67" s="97">
        <v>0</v>
      </c>
      <c r="J67" s="97">
        <v>0</v>
      </c>
      <c r="K67" s="97">
        <v>0</v>
      </c>
    </row>
    <row r="68" spans="1:12" ht="16.5" customHeight="1" x14ac:dyDescent="0.25">
      <c r="A68" s="97">
        <v>67</v>
      </c>
      <c r="B68" s="111" t="s">
        <v>2586</v>
      </c>
      <c r="C68" s="97">
        <v>1</v>
      </c>
      <c r="D68" s="97">
        <v>0</v>
      </c>
      <c r="E68" s="97">
        <v>0</v>
      </c>
      <c r="F68" s="97">
        <v>1</v>
      </c>
      <c r="G68" s="97">
        <v>0</v>
      </c>
      <c r="H68" s="97">
        <v>0</v>
      </c>
      <c r="I68" s="97">
        <v>0</v>
      </c>
      <c r="J68" s="97">
        <v>0</v>
      </c>
      <c r="K68" s="97">
        <v>0</v>
      </c>
    </row>
    <row r="69" spans="1:12" ht="16.5" customHeight="1" x14ac:dyDescent="0.25">
      <c r="A69" s="97">
        <v>68</v>
      </c>
      <c r="B69" s="114" t="s">
        <v>692</v>
      </c>
      <c r="C69" s="97">
        <v>0</v>
      </c>
      <c r="D69" s="97">
        <v>0</v>
      </c>
      <c r="E69" s="97">
        <v>0</v>
      </c>
      <c r="F69" s="97">
        <v>1</v>
      </c>
      <c r="G69" s="97">
        <v>0</v>
      </c>
      <c r="H69" s="97">
        <v>0</v>
      </c>
      <c r="I69" s="97">
        <v>0</v>
      </c>
      <c r="J69" s="97">
        <v>0</v>
      </c>
      <c r="K69" s="97">
        <v>0</v>
      </c>
    </row>
    <row r="70" spans="1:12" ht="16.5" customHeight="1" x14ac:dyDescent="0.25">
      <c r="A70" s="97">
        <v>69</v>
      </c>
      <c r="B70" s="114" t="s">
        <v>705</v>
      </c>
      <c r="C70" s="97">
        <v>0</v>
      </c>
      <c r="D70" s="97">
        <v>0</v>
      </c>
      <c r="E70" s="97">
        <v>0</v>
      </c>
      <c r="F70" s="97">
        <v>1</v>
      </c>
      <c r="G70" s="97">
        <v>0</v>
      </c>
      <c r="H70" s="97">
        <v>0</v>
      </c>
      <c r="I70" s="97">
        <v>0</v>
      </c>
      <c r="J70" s="97">
        <v>0</v>
      </c>
      <c r="K70" s="97">
        <v>0</v>
      </c>
    </row>
    <row r="71" spans="1:12" ht="16.5" customHeight="1" x14ac:dyDescent="0.25">
      <c r="A71" s="97">
        <v>70</v>
      </c>
      <c r="B71" s="111" t="s">
        <v>2587</v>
      </c>
      <c r="C71" s="97">
        <v>1</v>
      </c>
      <c r="D71" s="97">
        <v>0</v>
      </c>
      <c r="E71" s="97">
        <v>0</v>
      </c>
      <c r="F71" s="97">
        <v>0</v>
      </c>
      <c r="G71" s="97">
        <v>1</v>
      </c>
      <c r="H71" s="97">
        <v>0</v>
      </c>
      <c r="I71" s="97">
        <v>0</v>
      </c>
      <c r="J71" s="97">
        <v>0</v>
      </c>
      <c r="K71" s="97">
        <v>0</v>
      </c>
    </row>
    <row r="72" spans="1:12" ht="16.5" customHeight="1" x14ac:dyDescent="0.25">
      <c r="A72" s="97">
        <v>71</v>
      </c>
      <c r="B72" s="111" t="s">
        <v>2588</v>
      </c>
      <c r="C72" s="97">
        <v>1</v>
      </c>
      <c r="D72" s="97">
        <v>1</v>
      </c>
      <c r="E72" s="97">
        <v>1</v>
      </c>
      <c r="F72" s="97">
        <v>0</v>
      </c>
      <c r="G72" s="97">
        <v>0</v>
      </c>
      <c r="H72" s="97">
        <v>0</v>
      </c>
      <c r="I72" s="97">
        <v>0</v>
      </c>
      <c r="J72" s="97">
        <v>0</v>
      </c>
      <c r="K72" s="97">
        <v>0</v>
      </c>
    </row>
    <row r="73" spans="1:12" ht="16.5" customHeight="1" x14ac:dyDescent="0.25">
      <c r="A73" s="97">
        <v>72</v>
      </c>
      <c r="B73" s="111" t="s">
        <v>2589</v>
      </c>
      <c r="C73" s="97">
        <v>0</v>
      </c>
      <c r="D73" s="97">
        <v>0</v>
      </c>
      <c r="E73" s="97">
        <v>0</v>
      </c>
      <c r="F73" s="97">
        <v>0</v>
      </c>
      <c r="G73" s="97">
        <v>0</v>
      </c>
      <c r="H73" s="97">
        <v>1</v>
      </c>
      <c r="I73" s="97">
        <v>1</v>
      </c>
      <c r="J73" s="97">
        <v>0</v>
      </c>
      <c r="K73" s="97">
        <v>0</v>
      </c>
    </row>
    <row r="74" spans="1:12" ht="16.5" customHeight="1" x14ac:dyDescent="0.25">
      <c r="A74" s="97">
        <v>73</v>
      </c>
      <c r="B74" s="111" t="s">
        <v>2590</v>
      </c>
      <c r="C74" s="97">
        <v>1</v>
      </c>
      <c r="D74" s="97">
        <v>0</v>
      </c>
      <c r="E74" s="97">
        <v>0</v>
      </c>
      <c r="F74" s="97">
        <v>1</v>
      </c>
      <c r="G74" s="97">
        <v>0</v>
      </c>
      <c r="H74" s="97">
        <v>1</v>
      </c>
      <c r="I74" s="97">
        <v>0</v>
      </c>
      <c r="J74" s="97">
        <v>0</v>
      </c>
      <c r="K74" s="97">
        <v>0</v>
      </c>
    </row>
    <row r="75" spans="1:12" ht="16.5" customHeight="1" x14ac:dyDescent="0.25">
      <c r="A75" s="97">
        <v>74</v>
      </c>
      <c r="B75" s="111" t="s">
        <v>796</v>
      </c>
      <c r="C75" s="97">
        <v>0</v>
      </c>
      <c r="D75" s="97">
        <v>0</v>
      </c>
      <c r="E75" s="97">
        <v>0</v>
      </c>
      <c r="F75" s="97">
        <v>0</v>
      </c>
      <c r="G75" s="97">
        <v>0</v>
      </c>
      <c r="H75" s="97">
        <v>0</v>
      </c>
      <c r="I75" s="97">
        <v>0</v>
      </c>
      <c r="J75" s="97">
        <v>0</v>
      </c>
      <c r="K75" s="97">
        <v>1</v>
      </c>
      <c r="L75" s="112" t="s">
        <v>2401</v>
      </c>
    </row>
    <row r="76" spans="1:12" ht="16.5" customHeight="1" x14ac:dyDescent="0.25">
      <c r="A76" s="97">
        <v>75</v>
      </c>
      <c r="B76" s="111" t="s">
        <v>2591</v>
      </c>
      <c r="C76" s="97">
        <v>1</v>
      </c>
      <c r="D76" s="97">
        <v>0</v>
      </c>
      <c r="E76" s="97">
        <v>0</v>
      </c>
      <c r="F76" s="97">
        <v>1</v>
      </c>
      <c r="G76" s="97">
        <v>0</v>
      </c>
      <c r="H76" s="97">
        <v>0</v>
      </c>
      <c r="I76" s="97">
        <v>0</v>
      </c>
      <c r="J76" s="97">
        <v>0</v>
      </c>
      <c r="K76" s="97">
        <v>0</v>
      </c>
    </row>
    <row r="77" spans="1:12" ht="16.5" customHeight="1" x14ac:dyDescent="0.25">
      <c r="A77" s="97">
        <v>76</v>
      </c>
      <c r="B77" s="114" t="s">
        <v>2592</v>
      </c>
      <c r="C77" s="97">
        <v>1</v>
      </c>
      <c r="D77" s="97">
        <v>1</v>
      </c>
      <c r="E77" s="97">
        <v>0</v>
      </c>
      <c r="F77" s="97">
        <v>0</v>
      </c>
      <c r="G77" s="97">
        <v>0</v>
      </c>
      <c r="H77" s="97">
        <v>0</v>
      </c>
      <c r="I77" s="97">
        <v>0</v>
      </c>
      <c r="J77" s="97">
        <v>0</v>
      </c>
      <c r="K77" s="97">
        <v>0</v>
      </c>
    </row>
    <row r="78" spans="1:12" ht="16.5" customHeight="1" x14ac:dyDescent="0.25">
      <c r="A78" s="97">
        <v>77</v>
      </c>
      <c r="B78" s="111" t="s">
        <v>2593</v>
      </c>
      <c r="C78" s="97">
        <v>1</v>
      </c>
      <c r="D78" s="97">
        <v>0</v>
      </c>
      <c r="E78" s="97">
        <v>0</v>
      </c>
      <c r="F78" s="97">
        <v>0</v>
      </c>
      <c r="G78" s="97">
        <v>0</v>
      </c>
      <c r="H78" s="97">
        <v>0</v>
      </c>
      <c r="I78" s="97">
        <v>0</v>
      </c>
      <c r="J78" s="97">
        <v>0</v>
      </c>
      <c r="K78" s="97">
        <v>0</v>
      </c>
    </row>
    <row r="79" spans="1:12" ht="16.5" customHeight="1" x14ac:dyDescent="0.25">
      <c r="A79" s="97">
        <v>78</v>
      </c>
      <c r="B79" s="111" t="s">
        <v>2594</v>
      </c>
      <c r="C79" s="97">
        <v>0</v>
      </c>
      <c r="D79" s="97">
        <v>0</v>
      </c>
      <c r="E79" s="97">
        <v>0</v>
      </c>
      <c r="F79" s="97">
        <v>0</v>
      </c>
      <c r="G79" s="97">
        <v>1</v>
      </c>
      <c r="H79" s="97">
        <v>0</v>
      </c>
      <c r="I79" s="97">
        <v>1</v>
      </c>
      <c r="J79" s="97">
        <v>0</v>
      </c>
      <c r="K79" s="97">
        <v>0</v>
      </c>
    </row>
    <row r="80" spans="1:12" ht="16.5" customHeight="1" x14ac:dyDescent="0.25">
      <c r="A80" s="97">
        <v>79</v>
      </c>
      <c r="B80" s="111" t="s">
        <v>2595</v>
      </c>
      <c r="C80" s="97">
        <v>0</v>
      </c>
      <c r="D80" s="97">
        <v>0</v>
      </c>
      <c r="E80" s="97">
        <v>0</v>
      </c>
      <c r="F80" s="97">
        <v>0</v>
      </c>
      <c r="G80" s="97">
        <v>1</v>
      </c>
      <c r="H80" s="97">
        <v>0</v>
      </c>
      <c r="I80" s="97">
        <v>1</v>
      </c>
      <c r="J80" s="97">
        <v>0</v>
      </c>
      <c r="K80" s="97">
        <v>0</v>
      </c>
    </row>
    <row r="81" spans="1:12" ht="16.5" customHeight="1" x14ac:dyDescent="0.25">
      <c r="A81" s="97">
        <v>80</v>
      </c>
      <c r="B81" s="114" t="s">
        <v>849</v>
      </c>
      <c r="C81" s="97">
        <v>0</v>
      </c>
      <c r="D81" s="97">
        <v>0</v>
      </c>
      <c r="E81" s="97">
        <v>0</v>
      </c>
      <c r="F81" s="97">
        <v>0</v>
      </c>
      <c r="G81" s="97">
        <v>0</v>
      </c>
      <c r="H81" s="97">
        <v>1</v>
      </c>
      <c r="I81" s="97">
        <v>0</v>
      </c>
      <c r="J81" s="97">
        <v>0</v>
      </c>
      <c r="K81" s="97">
        <v>0</v>
      </c>
    </row>
    <row r="82" spans="1:12" ht="16.5" customHeight="1" x14ac:dyDescent="0.25">
      <c r="A82" s="97">
        <v>81</v>
      </c>
      <c r="B82" s="114" t="s">
        <v>857</v>
      </c>
      <c r="C82" s="97">
        <v>1</v>
      </c>
      <c r="D82" s="97">
        <v>0</v>
      </c>
      <c r="E82" s="97">
        <v>0</v>
      </c>
      <c r="F82" s="97">
        <v>0</v>
      </c>
      <c r="G82" s="97">
        <v>0</v>
      </c>
      <c r="H82" s="97">
        <v>0</v>
      </c>
      <c r="I82" s="97">
        <v>0</v>
      </c>
      <c r="J82" s="97">
        <v>0</v>
      </c>
      <c r="K82" s="97">
        <v>0</v>
      </c>
    </row>
    <row r="83" spans="1:12" ht="16.5" customHeight="1" x14ac:dyDescent="0.25">
      <c r="A83" s="97">
        <v>82</v>
      </c>
      <c r="B83" s="114" t="s">
        <v>2596</v>
      </c>
      <c r="C83" s="97">
        <v>1</v>
      </c>
      <c r="D83" s="97">
        <v>0</v>
      </c>
      <c r="E83" s="97">
        <v>0</v>
      </c>
      <c r="F83" s="97">
        <v>0</v>
      </c>
      <c r="G83" s="97">
        <v>0</v>
      </c>
      <c r="H83" s="97">
        <v>1</v>
      </c>
      <c r="I83" s="97">
        <v>0</v>
      </c>
      <c r="J83" s="97">
        <v>0</v>
      </c>
      <c r="K83" s="97">
        <v>0</v>
      </c>
    </row>
    <row r="84" spans="1:12" ht="16.5" customHeight="1" x14ac:dyDescent="0.25">
      <c r="A84" s="97">
        <v>83</v>
      </c>
      <c r="B84" s="111" t="s">
        <v>2597</v>
      </c>
      <c r="C84" s="97">
        <v>1</v>
      </c>
      <c r="D84" s="97">
        <v>1</v>
      </c>
      <c r="E84" s="97">
        <v>1</v>
      </c>
      <c r="F84" s="97">
        <v>0</v>
      </c>
      <c r="G84" s="97">
        <v>0</v>
      </c>
      <c r="H84" s="97">
        <v>1</v>
      </c>
      <c r="I84" s="97">
        <v>0</v>
      </c>
      <c r="J84" s="97">
        <v>0</v>
      </c>
      <c r="K84" s="97">
        <v>0</v>
      </c>
    </row>
    <row r="85" spans="1:12" ht="16.5" customHeight="1" x14ac:dyDescent="0.25">
      <c r="A85" s="97">
        <v>84</v>
      </c>
      <c r="B85" s="111" t="s">
        <v>21</v>
      </c>
    </row>
    <row r="86" spans="1:12" ht="16.5" customHeight="1" x14ac:dyDescent="0.25">
      <c r="A86" s="97">
        <v>85</v>
      </c>
      <c r="B86" s="114" t="s">
        <v>892</v>
      </c>
      <c r="C86" s="97">
        <v>0</v>
      </c>
      <c r="D86" s="97">
        <v>0</v>
      </c>
      <c r="E86" s="97">
        <v>0</v>
      </c>
      <c r="F86" s="97">
        <v>0</v>
      </c>
      <c r="G86" s="97">
        <v>0</v>
      </c>
      <c r="H86" s="97">
        <v>0</v>
      </c>
      <c r="I86" s="97">
        <v>1</v>
      </c>
      <c r="J86" s="97">
        <v>0</v>
      </c>
      <c r="K86" s="97">
        <v>0</v>
      </c>
    </row>
    <row r="87" spans="1:12" ht="16.5" customHeight="1" x14ac:dyDescent="0.25">
      <c r="A87" s="97">
        <v>86</v>
      </c>
      <c r="B87" s="114" t="s">
        <v>2598</v>
      </c>
      <c r="C87" s="97">
        <v>0</v>
      </c>
      <c r="D87" s="97">
        <v>0</v>
      </c>
      <c r="E87" s="97">
        <v>0</v>
      </c>
      <c r="F87" s="97">
        <v>0</v>
      </c>
      <c r="G87" s="97">
        <v>1</v>
      </c>
      <c r="H87" s="97">
        <v>0</v>
      </c>
      <c r="I87" s="97">
        <v>1</v>
      </c>
      <c r="J87" s="97">
        <v>0</v>
      </c>
      <c r="K87" s="97">
        <v>0</v>
      </c>
    </row>
    <row r="88" spans="1:12" ht="16.5" customHeight="1" x14ac:dyDescent="0.25">
      <c r="A88" s="97">
        <v>87</v>
      </c>
      <c r="B88" s="111" t="s">
        <v>2599</v>
      </c>
      <c r="C88" s="97">
        <v>1</v>
      </c>
      <c r="D88" s="97">
        <v>0</v>
      </c>
      <c r="E88" s="97">
        <v>0</v>
      </c>
      <c r="F88" s="97">
        <v>1</v>
      </c>
      <c r="G88" s="97">
        <v>0</v>
      </c>
      <c r="H88" s="97">
        <v>0</v>
      </c>
      <c r="I88" s="97">
        <v>0</v>
      </c>
      <c r="J88" s="97">
        <v>0</v>
      </c>
      <c r="K88" s="97">
        <v>0</v>
      </c>
    </row>
    <row r="89" spans="1:12" ht="16.5" customHeight="1" x14ac:dyDescent="0.25">
      <c r="A89" s="97">
        <v>88</v>
      </c>
      <c r="B89" s="111" t="s">
        <v>2600</v>
      </c>
      <c r="C89" s="97">
        <v>1</v>
      </c>
      <c r="D89" s="97">
        <v>0</v>
      </c>
      <c r="E89" s="97">
        <v>0</v>
      </c>
      <c r="F89" s="97">
        <v>0</v>
      </c>
      <c r="G89" s="97">
        <v>0</v>
      </c>
      <c r="H89" s="97">
        <v>0</v>
      </c>
      <c r="I89" s="97">
        <v>1</v>
      </c>
      <c r="J89" s="97">
        <v>1</v>
      </c>
      <c r="K89" s="97">
        <v>0</v>
      </c>
    </row>
    <row r="90" spans="1:12" ht="16.5" customHeight="1" x14ac:dyDescent="0.25">
      <c r="A90" s="97">
        <v>89</v>
      </c>
      <c r="B90" s="111" t="s">
        <v>2601</v>
      </c>
      <c r="C90" s="97">
        <v>1</v>
      </c>
      <c r="D90" s="97">
        <v>0</v>
      </c>
      <c r="E90" s="97">
        <v>1</v>
      </c>
      <c r="F90" s="97">
        <v>0</v>
      </c>
      <c r="G90" s="97">
        <v>0</v>
      </c>
      <c r="H90" s="97">
        <v>1</v>
      </c>
      <c r="I90" s="97">
        <v>0</v>
      </c>
      <c r="J90" s="97">
        <v>0</v>
      </c>
      <c r="K90" s="97">
        <v>0</v>
      </c>
    </row>
    <row r="91" spans="1:12" ht="16.5" customHeight="1" x14ac:dyDescent="0.25">
      <c r="A91" s="97">
        <v>90</v>
      </c>
      <c r="B91" s="111" t="s">
        <v>21</v>
      </c>
    </row>
    <row r="92" spans="1:12" ht="16.5" customHeight="1" x14ac:dyDescent="0.25">
      <c r="A92" s="97">
        <v>91</v>
      </c>
      <c r="B92" s="114" t="s">
        <v>2602</v>
      </c>
      <c r="C92" s="97">
        <v>1</v>
      </c>
      <c r="D92" s="97">
        <v>0</v>
      </c>
      <c r="E92" s="97">
        <v>0</v>
      </c>
      <c r="F92" s="97">
        <v>0</v>
      </c>
      <c r="G92" s="97">
        <v>0</v>
      </c>
      <c r="H92" s="97">
        <v>1</v>
      </c>
      <c r="I92" s="97">
        <v>0</v>
      </c>
      <c r="J92" s="97">
        <v>0</v>
      </c>
      <c r="K92" s="97">
        <v>0</v>
      </c>
    </row>
    <row r="93" spans="1:12" ht="16.5" customHeight="1" x14ac:dyDescent="0.25">
      <c r="A93" s="97">
        <v>92</v>
      </c>
      <c r="B93" s="111" t="s">
        <v>970</v>
      </c>
      <c r="C93" s="97">
        <v>0</v>
      </c>
      <c r="D93" s="97">
        <v>0</v>
      </c>
      <c r="E93" s="97">
        <v>0</v>
      </c>
      <c r="F93" s="97">
        <v>0</v>
      </c>
      <c r="G93" s="97">
        <v>0</v>
      </c>
      <c r="H93" s="97">
        <v>0</v>
      </c>
      <c r="I93" s="97">
        <v>0</v>
      </c>
      <c r="J93" s="97">
        <v>0</v>
      </c>
      <c r="K93" s="97">
        <v>1</v>
      </c>
      <c r="L93" s="112" t="s">
        <v>2401</v>
      </c>
    </row>
    <row r="94" spans="1:12" ht="16.5" customHeight="1" x14ac:dyDescent="0.25">
      <c r="A94" s="97">
        <v>93</v>
      </c>
      <c r="B94" s="114" t="s">
        <v>980</v>
      </c>
      <c r="C94" s="97">
        <v>1</v>
      </c>
      <c r="D94" s="97">
        <v>0</v>
      </c>
      <c r="E94" s="97">
        <v>0</v>
      </c>
      <c r="F94" s="97">
        <v>0</v>
      </c>
      <c r="G94" s="97">
        <v>0</v>
      </c>
      <c r="H94" s="97">
        <v>0</v>
      </c>
      <c r="I94" s="97">
        <v>0</v>
      </c>
      <c r="J94" s="97">
        <v>0</v>
      </c>
      <c r="K94" s="97">
        <v>0</v>
      </c>
    </row>
    <row r="95" spans="1:12" ht="16.5" customHeight="1" x14ac:dyDescent="0.25">
      <c r="A95" s="97">
        <v>94</v>
      </c>
      <c r="B95" s="114" t="s">
        <v>995</v>
      </c>
      <c r="C95" s="97">
        <v>0</v>
      </c>
      <c r="D95" s="97">
        <v>0</v>
      </c>
      <c r="E95" s="97">
        <v>0</v>
      </c>
      <c r="F95" s="97">
        <v>1</v>
      </c>
      <c r="G95" s="97">
        <v>0</v>
      </c>
      <c r="H95" s="97">
        <v>0</v>
      </c>
      <c r="I95" s="97">
        <v>0</v>
      </c>
      <c r="J95" s="97">
        <v>0</v>
      </c>
      <c r="K95" s="97">
        <v>0</v>
      </c>
    </row>
    <row r="96" spans="1:12" ht="16.5" customHeight="1" x14ac:dyDescent="0.25">
      <c r="A96" s="97">
        <v>95</v>
      </c>
      <c r="B96" s="111" t="s">
        <v>2603</v>
      </c>
      <c r="C96" s="97">
        <v>1</v>
      </c>
      <c r="D96" s="97">
        <v>0</v>
      </c>
      <c r="E96" s="97">
        <v>0</v>
      </c>
      <c r="F96" s="97">
        <v>0</v>
      </c>
      <c r="G96" s="97">
        <v>1</v>
      </c>
      <c r="H96" s="97">
        <v>0</v>
      </c>
      <c r="I96" s="97">
        <v>0</v>
      </c>
      <c r="J96" s="97">
        <v>0</v>
      </c>
      <c r="K96" s="97">
        <v>0</v>
      </c>
    </row>
    <row r="97" spans="1:12" ht="16.5" customHeight="1" x14ac:dyDescent="0.25">
      <c r="A97" s="97">
        <v>96</v>
      </c>
      <c r="B97" s="114" t="s">
        <v>1012</v>
      </c>
      <c r="C97" s="97">
        <v>1</v>
      </c>
      <c r="D97" s="97">
        <v>0</v>
      </c>
      <c r="E97" s="97">
        <v>0</v>
      </c>
      <c r="F97" s="97">
        <v>0</v>
      </c>
      <c r="G97" s="97">
        <v>0</v>
      </c>
      <c r="H97" s="97">
        <v>0</v>
      </c>
      <c r="I97" s="97">
        <v>0</v>
      </c>
      <c r="J97" s="97">
        <v>0</v>
      </c>
      <c r="K97" s="97">
        <v>0</v>
      </c>
    </row>
    <row r="98" spans="1:12" ht="16.5" customHeight="1" x14ac:dyDescent="0.25">
      <c r="A98" s="97">
        <v>97</v>
      </c>
      <c r="B98" s="113" t="s">
        <v>1027</v>
      </c>
      <c r="C98" s="97">
        <v>0</v>
      </c>
      <c r="D98" s="97">
        <v>0</v>
      </c>
      <c r="E98" s="97">
        <v>0</v>
      </c>
      <c r="F98" s="97">
        <v>0</v>
      </c>
      <c r="G98" s="97">
        <v>0</v>
      </c>
      <c r="H98" s="97">
        <v>1</v>
      </c>
      <c r="I98" s="97">
        <v>0</v>
      </c>
      <c r="J98" s="97">
        <v>0</v>
      </c>
      <c r="K98" s="97">
        <v>0</v>
      </c>
    </row>
    <row r="99" spans="1:12" ht="16.5" customHeight="1" x14ac:dyDescent="0.25">
      <c r="A99" s="97">
        <v>98</v>
      </c>
      <c r="B99" s="111" t="s">
        <v>21</v>
      </c>
    </row>
    <row r="100" spans="1:12" ht="16.5" customHeight="1" x14ac:dyDescent="0.25">
      <c r="A100" s="97">
        <v>99</v>
      </c>
      <c r="B100" s="114" t="s">
        <v>1049</v>
      </c>
      <c r="C100" s="97">
        <v>0</v>
      </c>
      <c r="D100" s="97">
        <v>0</v>
      </c>
      <c r="E100" s="97">
        <v>0</v>
      </c>
      <c r="F100" s="97">
        <v>0</v>
      </c>
      <c r="G100" s="97">
        <v>0</v>
      </c>
      <c r="H100" s="97">
        <v>1</v>
      </c>
      <c r="I100" s="97">
        <v>0</v>
      </c>
      <c r="J100" s="97">
        <v>0</v>
      </c>
      <c r="K100" s="97">
        <v>0</v>
      </c>
    </row>
    <row r="101" spans="1:12" ht="16.5" customHeight="1" x14ac:dyDescent="0.25">
      <c r="A101" s="97">
        <v>100</v>
      </c>
      <c r="B101" s="111" t="s">
        <v>2604</v>
      </c>
      <c r="C101" s="97">
        <v>1</v>
      </c>
      <c r="D101" s="97">
        <v>0</v>
      </c>
      <c r="E101" s="97">
        <v>0</v>
      </c>
      <c r="F101" s="97">
        <v>0</v>
      </c>
      <c r="G101" s="97">
        <v>0</v>
      </c>
      <c r="H101" s="97">
        <v>0</v>
      </c>
      <c r="I101" s="97">
        <v>0</v>
      </c>
      <c r="J101" s="97">
        <v>0</v>
      </c>
      <c r="K101" s="97">
        <v>0</v>
      </c>
    </row>
    <row r="102" spans="1:12" ht="16.5" customHeight="1" x14ac:dyDescent="0.25">
      <c r="A102" s="97">
        <v>101</v>
      </c>
      <c r="B102" s="114" t="s">
        <v>1070</v>
      </c>
      <c r="C102" s="97">
        <v>1</v>
      </c>
      <c r="D102" s="97">
        <v>0</v>
      </c>
      <c r="E102" s="97">
        <v>0</v>
      </c>
      <c r="F102" s="97">
        <v>0</v>
      </c>
      <c r="G102" s="97">
        <v>0</v>
      </c>
      <c r="H102" s="97">
        <v>0</v>
      </c>
      <c r="I102" s="97">
        <v>0</v>
      </c>
      <c r="J102" s="97">
        <v>0</v>
      </c>
      <c r="K102" s="97">
        <v>0</v>
      </c>
    </row>
    <row r="103" spans="1:12" ht="16.5" customHeight="1" x14ac:dyDescent="0.25">
      <c r="A103" s="97">
        <v>102</v>
      </c>
      <c r="B103" s="114" t="s">
        <v>1081</v>
      </c>
      <c r="C103" s="97">
        <v>0</v>
      </c>
      <c r="D103" s="97">
        <v>0</v>
      </c>
      <c r="E103" s="97">
        <v>0</v>
      </c>
      <c r="F103" s="97">
        <v>0</v>
      </c>
      <c r="G103" s="97">
        <v>0</v>
      </c>
      <c r="H103" s="97">
        <v>1</v>
      </c>
      <c r="I103" s="97">
        <v>0</v>
      </c>
      <c r="J103" s="97">
        <v>0</v>
      </c>
      <c r="K103" s="97">
        <v>0</v>
      </c>
    </row>
    <row r="104" spans="1:12" ht="16.5" customHeight="1" x14ac:dyDescent="0.25">
      <c r="A104" s="97">
        <v>103</v>
      </c>
      <c r="B104" s="111" t="s">
        <v>2605</v>
      </c>
      <c r="C104" s="97">
        <v>1</v>
      </c>
      <c r="D104" s="97">
        <v>0</v>
      </c>
      <c r="E104" s="97">
        <v>0</v>
      </c>
      <c r="F104" s="97">
        <v>0</v>
      </c>
      <c r="G104" s="97">
        <v>0</v>
      </c>
      <c r="H104" s="97">
        <v>0</v>
      </c>
      <c r="I104" s="97">
        <v>0</v>
      </c>
      <c r="J104" s="97">
        <v>1</v>
      </c>
      <c r="K104" s="97">
        <v>0</v>
      </c>
    </row>
    <row r="105" spans="1:12" ht="16.5" customHeight="1" x14ac:dyDescent="0.25">
      <c r="A105" s="97">
        <v>104</v>
      </c>
      <c r="B105" s="111" t="s">
        <v>2606</v>
      </c>
      <c r="C105" s="97">
        <v>1</v>
      </c>
      <c r="D105" s="97">
        <v>0</v>
      </c>
      <c r="E105" s="97">
        <v>0</v>
      </c>
      <c r="F105" s="97">
        <v>0</v>
      </c>
      <c r="G105" s="97">
        <v>0</v>
      </c>
      <c r="H105" s="97">
        <v>0</v>
      </c>
      <c r="I105" s="97">
        <v>0</v>
      </c>
      <c r="J105" s="97">
        <v>0</v>
      </c>
      <c r="K105" s="97">
        <v>0</v>
      </c>
    </row>
    <row r="106" spans="1:12" ht="16.5" customHeight="1" x14ac:dyDescent="0.25">
      <c r="A106" s="97">
        <v>105</v>
      </c>
      <c r="B106" s="111" t="s">
        <v>21</v>
      </c>
    </row>
    <row r="107" spans="1:12" ht="16.5" customHeight="1" x14ac:dyDescent="0.25">
      <c r="A107" s="97">
        <v>106</v>
      </c>
      <c r="B107" s="111" t="s">
        <v>2607</v>
      </c>
      <c r="C107" s="97">
        <v>1</v>
      </c>
      <c r="D107" s="97">
        <v>1</v>
      </c>
      <c r="E107" s="97">
        <v>1</v>
      </c>
      <c r="F107" s="97">
        <v>0</v>
      </c>
      <c r="G107" s="97">
        <v>0</v>
      </c>
      <c r="H107" s="97">
        <v>0</v>
      </c>
      <c r="I107" s="97">
        <v>0</v>
      </c>
      <c r="J107" s="97">
        <v>0</v>
      </c>
      <c r="K107" s="97">
        <v>0</v>
      </c>
    </row>
    <row r="108" spans="1:12" ht="16.5" customHeight="1" x14ac:dyDescent="0.25">
      <c r="A108" s="97">
        <v>107</v>
      </c>
      <c r="B108" s="114" t="s">
        <v>1133</v>
      </c>
      <c r="C108" s="97">
        <v>0</v>
      </c>
      <c r="D108" s="97">
        <v>0</v>
      </c>
      <c r="E108" s="97">
        <v>0</v>
      </c>
      <c r="F108" s="97">
        <v>0</v>
      </c>
      <c r="G108" s="97">
        <v>1</v>
      </c>
      <c r="H108" s="97">
        <v>0</v>
      </c>
      <c r="I108" s="97">
        <v>0</v>
      </c>
      <c r="J108" s="97">
        <v>0</v>
      </c>
      <c r="K108" s="97">
        <v>0</v>
      </c>
    </row>
    <row r="109" spans="1:12" ht="16.5" customHeight="1" x14ac:dyDescent="0.25">
      <c r="A109" s="97">
        <v>108</v>
      </c>
      <c r="B109" s="114" t="s">
        <v>1144</v>
      </c>
      <c r="C109" s="97">
        <v>1</v>
      </c>
      <c r="D109" s="97">
        <v>0</v>
      </c>
      <c r="E109" s="97">
        <v>0</v>
      </c>
      <c r="F109" s="97">
        <v>0</v>
      </c>
      <c r="G109" s="97">
        <v>0</v>
      </c>
      <c r="H109" s="97">
        <v>0</v>
      </c>
      <c r="I109" s="97">
        <v>0</v>
      </c>
      <c r="J109" s="97">
        <v>0</v>
      </c>
      <c r="K109" s="97">
        <v>0</v>
      </c>
    </row>
    <row r="110" spans="1:12" ht="16.5" customHeight="1" x14ac:dyDescent="0.25">
      <c r="A110" s="97">
        <v>109</v>
      </c>
      <c r="B110" s="111" t="s">
        <v>21</v>
      </c>
    </row>
    <row r="111" spans="1:12" ht="16.5" customHeight="1" x14ac:dyDescent="0.25">
      <c r="A111" s="97">
        <v>110</v>
      </c>
      <c r="B111" s="114" t="s">
        <v>2608</v>
      </c>
      <c r="C111" s="97">
        <v>1</v>
      </c>
      <c r="D111" s="97">
        <v>1</v>
      </c>
      <c r="E111" s="97">
        <v>0</v>
      </c>
      <c r="F111" s="97">
        <v>0</v>
      </c>
      <c r="G111" s="97">
        <v>0</v>
      </c>
      <c r="H111" s="97">
        <v>0</v>
      </c>
      <c r="I111" s="97">
        <v>0</v>
      </c>
      <c r="J111" s="97">
        <v>0</v>
      </c>
      <c r="K111" s="97">
        <v>0</v>
      </c>
    </row>
    <row r="112" spans="1:12" ht="16.5" customHeight="1" x14ac:dyDescent="0.25">
      <c r="A112" s="97">
        <v>111</v>
      </c>
      <c r="B112" s="114" t="s">
        <v>1172</v>
      </c>
      <c r="C112" s="97">
        <v>0</v>
      </c>
      <c r="D112" s="97">
        <v>0</v>
      </c>
      <c r="E112" s="97">
        <v>0</v>
      </c>
      <c r="F112" s="97">
        <v>0</v>
      </c>
      <c r="G112" s="97">
        <v>0</v>
      </c>
      <c r="H112" s="97">
        <v>0</v>
      </c>
      <c r="I112" s="97">
        <v>0</v>
      </c>
      <c r="J112" s="97">
        <v>0</v>
      </c>
      <c r="K112" s="97">
        <v>1</v>
      </c>
      <c r="L112" s="112" t="s">
        <v>2400</v>
      </c>
    </row>
    <row r="113" spans="1:15" ht="16.5" customHeight="1" x14ac:dyDescent="0.25">
      <c r="A113" s="97">
        <v>112</v>
      </c>
      <c r="B113" s="114" t="s">
        <v>1182</v>
      </c>
      <c r="C113" s="97">
        <v>0</v>
      </c>
      <c r="D113" s="97">
        <v>0</v>
      </c>
      <c r="E113" s="97">
        <v>0</v>
      </c>
      <c r="F113" s="97">
        <v>0</v>
      </c>
      <c r="G113" s="97">
        <v>0</v>
      </c>
      <c r="H113" s="97">
        <v>1</v>
      </c>
      <c r="I113" s="97">
        <v>0</v>
      </c>
      <c r="J113" s="97">
        <v>0</v>
      </c>
      <c r="K113" s="97">
        <v>0</v>
      </c>
    </row>
    <row r="114" spans="1:15" ht="16.5" customHeight="1" x14ac:dyDescent="0.25">
      <c r="A114" s="97">
        <v>113</v>
      </c>
      <c r="B114" s="111" t="s">
        <v>2609</v>
      </c>
      <c r="C114" s="97">
        <v>1</v>
      </c>
      <c r="D114" s="97">
        <v>0</v>
      </c>
      <c r="E114" s="97">
        <v>0</v>
      </c>
      <c r="F114" s="97">
        <v>0</v>
      </c>
      <c r="G114" s="97">
        <v>1</v>
      </c>
      <c r="H114" s="97">
        <v>1</v>
      </c>
      <c r="I114" s="97">
        <v>0</v>
      </c>
      <c r="J114" s="97">
        <v>1</v>
      </c>
      <c r="K114" s="97">
        <v>0</v>
      </c>
    </row>
    <row r="115" spans="1:15" ht="16.5" customHeight="1" x14ac:dyDescent="0.25">
      <c r="A115" s="97">
        <v>114</v>
      </c>
      <c r="B115" s="114" t="s">
        <v>274</v>
      </c>
      <c r="C115" s="97">
        <v>0</v>
      </c>
      <c r="D115" s="97">
        <v>0</v>
      </c>
      <c r="E115" s="97">
        <v>0</v>
      </c>
      <c r="F115" s="97">
        <v>1</v>
      </c>
      <c r="G115" s="97">
        <v>0</v>
      </c>
      <c r="H115" s="97">
        <v>0</v>
      </c>
      <c r="I115" s="97">
        <v>0</v>
      </c>
      <c r="J115" s="97">
        <v>0</v>
      </c>
      <c r="K115" s="97">
        <v>0</v>
      </c>
    </row>
    <row r="116" spans="1:15" ht="16.5" customHeight="1" x14ac:dyDescent="0.25">
      <c r="A116" s="97">
        <v>115</v>
      </c>
      <c r="B116" s="111" t="s">
        <v>2610</v>
      </c>
      <c r="C116" s="97">
        <v>1</v>
      </c>
      <c r="D116" s="97">
        <v>1</v>
      </c>
      <c r="E116" s="97">
        <v>0</v>
      </c>
      <c r="F116" s="97">
        <v>0</v>
      </c>
      <c r="G116" s="97">
        <v>0</v>
      </c>
      <c r="H116" s="97">
        <v>0</v>
      </c>
      <c r="I116" s="97">
        <v>0</v>
      </c>
      <c r="J116" s="97">
        <v>0</v>
      </c>
      <c r="K116" s="97">
        <v>0</v>
      </c>
    </row>
    <row r="117" spans="1:15" ht="16.5" customHeight="1" x14ac:dyDescent="0.25">
      <c r="A117" s="97">
        <v>116</v>
      </c>
      <c r="B117" s="111" t="s">
        <v>21</v>
      </c>
    </row>
    <row r="118" spans="1:15" ht="16.5" customHeight="1" x14ac:dyDescent="0.25">
      <c r="A118" s="97">
        <v>117</v>
      </c>
      <c r="B118" s="111" t="s">
        <v>21</v>
      </c>
    </row>
    <row r="119" spans="1:15" ht="16.5" customHeight="1" x14ac:dyDescent="0.25">
      <c r="A119" s="97">
        <v>118</v>
      </c>
      <c r="B119" s="111" t="s">
        <v>21</v>
      </c>
    </row>
    <row r="120" spans="1:15" ht="16.5" customHeight="1" x14ac:dyDescent="0.25">
      <c r="A120" s="97">
        <v>119</v>
      </c>
      <c r="B120" s="115" t="s">
        <v>2475</v>
      </c>
      <c r="C120" s="97">
        <f>SUM(C2:C116)</f>
        <v>50</v>
      </c>
      <c r="D120" s="97">
        <f t="shared" ref="D120:K120" si="0">SUM(D2:D116)</f>
        <v>14</v>
      </c>
      <c r="E120" s="97">
        <f t="shared" si="0"/>
        <v>16</v>
      </c>
      <c r="F120" s="97">
        <f t="shared" si="0"/>
        <v>18</v>
      </c>
      <c r="G120" s="97">
        <f t="shared" si="0"/>
        <v>16</v>
      </c>
      <c r="H120" s="97">
        <f t="shared" si="0"/>
        <v>24</v>
      </c>
      <c r="I120" s="97">
        <f t="shared" si="0"/>
        <v>10</v>
      </c>
      <c r="J120" s="97">
        <f t="shared" si="0"/>
        <v>11</v>
      </c>
      <c r="K120" s="97">
        <f t="shared" si="0"/>
        <v>7</v>
      </c>
    </row>
    <row r="121" spans="1:15" ht="16.5" customHeight="1" x14ac:dyDescent="0.25">
      <c r="A121" s="97">
        <v>120</v>
      </c>
      <c r="B121" s="115" t="s">
        <v>2274</v>
      </c>
      <c r="C121" s="97">
        <f>C120/90*100</f>
        <v>55.555555555555557</v>
      </c>
      <c r="D121" s="97">
        <f t="shared" ref="D121:J121" si="1">D120/90*100</f>
        <v>15.555555555555555</v>
      </c>
      <c r="E121" s="97">
        <f t="shared" si="1"/>
        <v>17.777777777777779</v>
      </c>
      <c r="F121" s="97">
        <f t="shared" si="1"/>
        <v>20</v>
      </c>
      <c r="G121" s="97">
        <f t="shared" si="1"/>
        <v>17.777777777777779</v>
      </c>
      <c r="H121" s="97">
        <f t="shared" si="1"/>
        <v>26.666666666666668</v>
      </c>
      <c r="I121" s="97">
        <f t="shared" si="1"/>
        <v>11.111111111111111</v>
      </c>
      <c r="J121" s="97">
        <f t="shared" si="1"/>
        <v>12.222222222222221</v>
      </c>
      <c r="N121" s="97">
        <v>128</v>
      </c>
      <c r="O121" s="97" t="s">
        <v>2331</v>
      </c>
    </row>
    <row r="122" spans="1:15" ht="16.5" customHeight="1" x14ac:dyDescent="0.25">
      <c r="A122" s="97">
        <v>121</v>
      </c>
      <c r="B122" s="111" t="s">
        <v>21</v>
      </c>
      <c r="N122" s="97">
        <v>97</v>
      </c>
      <c r="O122" s="97" t="s">
        <v>2334</v>
      </c>
    </row>
    <row r="123" spans="1:15" ht="16.5" customHeight="1" x14ac:dyDescent="0.25">
      <c r="A123" s="97">
        <v>122</v>
      </c>
      <c r="B123" s="111" t="s">
        <v>21</v>
      </c>
      <c r="N123" s="97">
        <v>90</v>
      </c>
      <c r="O123" s="97" t="s">
        <v>2332</v>
      </c>
    </row>
    <row r="124" spans="1:15" ht="16.5" customHeight="1" x14ac:dyDescent="0.25">
      <c r="A124" s="97">
        <v>123</v>
      </c>
      <c r="B124" s="111" t="s">
        <v>21</v>
      </c>
    </row>
    <row r="125" spans="1:15" ht="16.5" customHeight="1" x14ac:dyDescent="0.25">
      <c r="A125" s="97">
        <v>124</v>
      </c>
      <c r="B125" s="111" t="s">
        <v>21</v>
      </c>
    </row>
    <row r="126" spans="1:15" ht="16.5" customHeight="1" x14ac:dyDescent="0.25">
      <c r="A126" s="97">
        <v>125</v>
      </c>
      <c r="B126" s="111" t="s">
        <v>21</v>
      </c>
    </row>
    <row r="127" spans="1:15" ht="16.5" customHeight="1" x14ac:dyDescent="0.25">
      <c r="A127" s="97">
        <v>126</v>
      </c>
      <c r="B127" s="111" t="s">
        <v>21</v>
      </c>
    </row>
    <row r="128" spans="1:15" ht="16.5" customHeight="1" x14ac:dyDescent="0.25">
      <c r="A128" s="97">
        <v>127</v>
      </c>
      <c r="B128" s="111" t="s">
        <v>21</v>
      </c>
    </row>
    <row r="129" spans="1:2" ht="16.5" customHeight="1" x14ac:dyDescent="0.25">
      <c r="A129" s="97">
        <v>128</v>
      </c>
      <c r="B129" s="111" t="s">
        <v>21</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8BA2-675B-D949-A4DC-10D254A31645}">
  <dimension ref="A1:AT137"/>
  <sheetViews>
    <sheetView zoomScale="70" zoomScaleNormal="70" workbookViewId="0">
      <pane ySplit="2" topLeftCell="A3" activePane="bottomLeft" state="frozen"/>
      <selection pane="bottomLeft" sqref="A1:XFD1048576"/>
    </sheetView>
  </sheetViews>
  <sheetFormatPr defaultColWidth="8.85546875" defaultRowHeight="32.1" customHeight="1" x14ac:dyDescent="0.25"/>
  <cols>
    <col min="1" max="1" width="8.85546875" style="112"/>
    <col min="2" max="5" width="9.140625" style="112" hidden="1" customWidth="1"/>
    <col min="6" max="6" width="0" style="112" hidden="1" customWidth="1"/>
    <col min="7" max="12" width="9.140625" style="112" hidden="1" customWidth="1"/>
    <col min="13" max="28" width="0" style="112" hidden="1" customWidth="1"/>
    <col min="29" max="29" width="75" style="112" customWidth="1"/>
    <col min="30" max="33" width="14.42578125" style="112" customWidth="1"/>
    <col min="34" max="34" width="16.140625" style="112" customWidth="1"/>
    <col min="35" max="40" width="14.42578125" style="112" customWidth="1"/>
    <col min="41" max="41" width="9.42578125" style="112" customWidth="1"/>
    <col min="42" max="45" width="8.85546875" style="112"/>
    <col min="46" max="46" width="20" style="112" customWidth="1"/>
    <col min="47" max="16384" width="8.85546875" style="112"/>
  </cols>
  <sheetData>
    <row r="1" spans="1:42" ht="105" x14ac:dyDescent="0.25">
      <c r="A1" s="112" t="s">
        <v>1215</v>
      </c>
      <c r="B1" s="98" t="s">
        <v>3</v>
      </c>
      <c r="C1" s="98" t="s">
        <v>4</v>
      </c>
      <c r="D1" s="98" t="s">
        <v>5</v>
      </c>
      <c r="E1" s="98" t="s">
        <v>6</v>
      </c>
      <c r="F1" s="98" t="s">
        <v>0</v>
      </c>
      <c r="G1" s="98" t="s">
        <v>1</v>
      </c>
      <c r="H1" s="98" t="s">
        <v>2</v>
      </c>
      <c r="I1" s="98" t="s">
        <v>7</v>
      </c>
      <c r="J1" s="98" t="s">
        <v>8</v>
      </c>
      <c r="K1" s="98" t="s">
        <v>9</v>
      </c>
      <c r="L1" s="98" t="s">
        <v>10</v>
      </c>
      <c r="M1" s="98" t="s">
        <v>1198</v>
      </c>
      <c r="N1" s="98" t="s">
        <v>1199</v>
      </c>
      <c r="O1" s="98" t="s">
        <v>1200</v>
      </c>
      <c r="P1" s="98" t="s">
        <v>1201</v>
      </c>
      <c r="Q1" s="98" t="s">
        <v>1201</v>
      </c>
      <c r="R1" s="98" t="s">
        <v>1196</v>
      </c>
      <c r="S1" s="98" t="s">
        <v>1202</v>
      </c>
      <c r="T1" s="98" t="s">
        <v>1203</v>
      </c>
      <c r="U1" s="98" t="s">
        <v>1197</v>
      </c>
      <c r="V1" s="98" t="s">
        <v>1197</v>
      </c>
      <c r="W1" s="98" t="s">
        <v>1204</v>
      </c>
      <c r="X1" s="98" t="s">
        <v>1205</v>
      </c>
      <c r="Y1" s="98" t="s">
        <v>1206</v>
      </c>
      <c r="Z1" s="98" t="s">
        <v>1207</v>
      </c>
      <c r="AA1" s="98" t="s">
        <v>1208</v>
      </c>
      <c r="AB1" s="98" t="s">
        <v>1209</v>
      </c>
      <c r="AC1" s="98" t="s">
        <v>16</v>
      </c>
      <c r="AD1" s="122" t="s">
        <v>2253</v>
      </c>
      <c r="AE1" s="123" t="s">
        <v>2254</v>
      </c>
      <c r="AF1" s="124" t="s">
        <v>2255</v>
      </c>
      <c r="AG1" s="125" t="s">
        <v>2272</v>
      </c>
      <c r="AH1" s="124" t="s">
        <v>2256</v>
      </c>
      <c r="AI1" s="126" t="s">
        <v>2257</v>
      </c>
      <c r="AJ1" s="127" t="s">
        <v>2258</v>
      </c>
      <c r="AK1" s="128" t="s">
        <v>2259</v>
      </c>
      <c r="AL1" s="129" t="s">
        <v>2267</v>
      </c>
      <c r="AM1" s="124" t="s">
        <v>2260</v>
      </c>
      <c r="AN1" s="123" t="s">
        <v>2261</v>
      </c>
      <c r="AO1" s="125" t="s">
        <v>2262</v>
      </c>
      <c r="AP1" s="112" t="s">
        <v>2245</v>
      </c>
    </row>
    <row r="2" spans="1:42" ht="86.25" customHeight="1" x14ac:dyDescent="0.25">
      <c r="B2" s="98"/>
      <c r="C2" s="98"/>
      <c r="D2" s="98"/>
      <c r="E2" s="98"/>
      <c r="F2" s="98"/>
      <c r="G2" s="98"/>
      <c r="H2" s="98"/>
      <c r="I2" s="98"/>
      <c r="J2" s="98"/>
      <c r="K2" s="98"/>
      <c r="L2" s="98"/>
      <c r="M2" s="98"/>
      <c r="N2" s="98"/>
      <c r="O2" s="98"/>
      <c r="P2" s="98"/>
      <c r="Q2" s="98"/>
      <c r="R2" s="98"/>
      <c r="S2" s="98"/>
      <c r="T2" s="98"/>
      <c r="U2" s="98"/>
      <c r="V2" s="98"/>
      <c r="W2" s="98"/>
      <c r="X2" s="98"/>
      <c r="Y2" s="98"/>
      <c r="Z2" s="98"/>
      <c r="AA2" s="98"/>
      <c r="AB2" s="98"/>
      <c r="AC2" s="130"/>
      <c r="AD2" s="131"/>
      <c r="AE2" s="132" t="s">
        <v>2263</v>
      </c>
      <c r="AF2" s="133" t="s">
        <v>2270</v>
      </c>
      <c r="AG2" s="134"/>
      <c r="AH2" s="133" t="s">
        <v>2268</v>
      </c>
      <c r="AI2" s="135" t="s">
        <v>2264</v>
      </c>
      <c r="AJ2" s="136" t="s">
        <v>2265</v>
      </c>
      <c r="AK2" s="137"/>
      <c r="AL2" s="138" t="s">
        <v>2269</v>
      </c>
      <c r="AM2" s="133" t="s">
        <v>2271</v>
      </c>
      <c r="AN2" s="132" t="s">
        <v>2266</v>
      </c>
      <c r="AO2" s="139"/>
    </row>
    <row r="3" spans="1:42" ht="64.5" customHeight="1" x14ac:dyDescent="0.25">
      <c r="A3" s="112">
        <v>1</v>
      </c>
      <c r="B3" s="140">
        <v>44522.651458333334</v>
      </c>
      <c r="C3" s="140">
        <v>44522.657152777778</v>
      </c>
      <c r="D3" s="111" t="s">
        <v>6</v>
      </c>
      <c r="E3" s="111" t="s">
        <v>18</v>
      </c>
      <c r="F3" s="112">
        <v>100</v>
      </c>
      <c r="G3" s="112">
        <v>492</v>
      </c>
      <c r="H3" s="111" t="s">
        <v>19</v>
      </c>
      <c r="I3" s="140">
        <v>44522.657165555553</v>
      </c>
      <c r="J3" s="111" t="s">
        <v>20</v>
      </c>
      <c r="K3" s="112">
        <v>32.54840087890625</v>
      </c>
      <c r="L3" s="112">
        <v>-85.46820068359375</v>
      </c>
      <c r="M3" s="111" t="s">
        <v>24</v>
      </c>
      <c r="N3" s="111" t="s">
        <v>64</v>
      </c>
      <c r="O3" s="112">
        <v>15</v>
      </c>
      <c r="P3" s="111" t="s">
        <v>25</v>
      </c>
      <c r="Q3" s="111" t="s">
        <v>21</v>
      </c>
      <c r="R3" s="111" t="s">
        <v>26</v>
      </c>
      <c r="S3" s="111" t="s">
        <v>21</v>
      </c>
      <c r="T3" s="111" t="s">
        <v>27</v>
      </c>
      <c r="U3" s="111" t="s">
        <v>28</v>
      </c>
      <c r="V3" s="111" t="s">
        <v>21</v>
      </c>
      <c r="W3" s="111" t="s">
        <v>29</v>
      </c>
      <c r="X3" s="111" t="s">
        <v>21</v>
      </c>
      <c r="Y3" s="111" t="s">
        <v>30</v>
      </c>
      <c r="Z3" s="111" t="s">
        <v>21</v>
      </c>
      <c r="AA3" s="111" t="s">
        <v>21</v>
      </c>
      <c r="AB3" s="111" t="s">
        <v>21</v>
      </c>
      <c r="AC3" s="111" t="s">
        <v>21</v>
      </c>
      <c r="AP3" s="112">
        <v>1</v>
      </c>
    </row>
    <row r="4" spans="1:42" ht="85.5" customHeight="1" x14ac:dyDescent="0.25">
      <c r="A4" s="112">
        <v>2</v>
      </c>
      <c r="B4" s="140">
        <v>44522.693761574075</v>
      </c>
      <c r="C4" s="140">
        <v>44522.703368055554</v>
      </c>
      <c r="D4" s="111" t="s">
        <v>6</v>
      </c>
      <c r="E4" s="111" t="s">
        <v>31</v>
      </c>
      <c r="F4" s="112">
        <v>100</v>
      </c>
      <c r="G4" s="112">
        <v>830</v>
      </c>
      <c r="H4" s="111" t="s">
        <v>19</v>
      </c>
      <c r="I4" s="140">
        <v>44522.703372129632</v>
      </c>
      <c r="J4" s="111" t="s">
        <v>32</v>
      </c>
      <c r="K4" s="112">
        <v>42.117706298828125</v>
      </c>
      <c r="L4" s="112">
        <v>-88.262802124023438</v>
      </c>
      <c r="M4" s="111" t="s">
        <v>38</v>
      </c>
      <c r="N4" s="111" t="s">
        <v>134</v>
      </c>
      <c r="O4" s="112">
        <v>3</v>
      </c>
      <c r="P4" s="111" t="s">
        <v>39</v>
      </c>
      <c r="Q4" s="111" t="s">
        <v>21</v>
      </c>
      <c r="R4" s="111" t="s">
        <v>26</v>
      </c>
      <c r="S4" s="111" t="s">
        <v>21</v>
      </c>
      <c r="T4" s="111" t="s">
        <v>40</v>
      </c>
      <c r="U4" s="111" t="s">
        <v>28</v>
      </c>
      <c r="V4" s="111" t="s">
        <v>21</v>
      </c>
      <c r="W4" s="111" t="s">
        <v>29</v>
      </c>
      <c r="X4" s="111" t="s">
        <v>21</v>
      </c>
      <c r="Y4" s="111" t="s">
        <v>41</v>
      </c>
      <c r="Z4" s="111" t="s">
        <v>42</v>
      </c>
      <c r="AA4" s="111" t="s">
        <v>43</v>
      </c>
      <c r="AB4" s="111" t="s">
        <v>21</v>
      </c>
      <c r="AC4" s="111" t="s">
        <v>36</v>
      </c>
      <c r="AD4" s="112">
        <v>1</v>
      </c>
    </row>
    <row r="5" spans="1:42" ht="50.1" customHeight="1" x14ac:dyDescent="0.25">
      <c r="A5" s="141">
        <v>3</v>
      </c>
      <c r="B5" s="140">
        <v>44522.741574074076</v>
      </c>
      <c r="C5" s="140">
        <v>44522.752372685187</v>
      </c>
      <c r="D5" s="111" t="s">
        <v>6</v>
      </c>
      <c r="E5" s="111" t="s">
        <v>44</v>
      </c>
      <c r="F5" s="112">
        <v>100</v>
      </c>
      <c r="G5" s="112">
        <v>932</v>
      </c>
      <c r="H5" s="111" t="s">
        <v>19</v>
      </c>
      <c r="I5" s="140">
        <v>44522.752376388889</v>
      </c>
      <c r="J5" s="111" t="s">
        <v>45</v>
      </c>
      <c r="K5" s="112">
        <v>42.364898681640625</v>
      </c>
      <c r="L5" s="112">
        <v>-71.098701477050781</v>
      </c>
      <c r="M5" s="111" t="s">
        <v>24</v>
      </c>
      <c r="N5" s="111" t="s">
        <v>651</v>
      </c>
      <c r="O5" s="112">
        <v>6</v>
      </c>
      <c r="P5" s="111" t="s">
        <v>39</v>
      </c>
      <c r="Q5" s="111" t="s">
        <v>21</v>
      </c>
      <c r="R5" s="111" t="s">
        <v>50</v>
      </c>
      <c r="S5" s="111" t="s">
        <v>21</v>
      </c>
      <c r="T5" s="111" t="s">
        <v>51</v>
      </c>
      <c r="U5" s="111" t="s">
        <v>28</v>
      </c>
      <c r="V5" s="111" t="s">
        <v>21</v>
      </c>
      <c r="W5" s="111" t="s">
        <v>29</v>
      </c>
      <c r="X5" s="111" t="s">
        <v>52</v>
      </c>
      <c r="Y5" s="111" t="s">
        <v>53</v>
      </c>
      <c r="Z5" s="111" t="s">
        <v>54</v>
      </c>
      <c r="AA5" s="111" t="s">
        <v>55</v>
      </c>
      <c r="AB5" s="111" t="s">
        <v>56</v>
      </c>
      <c r="AC5" s="111" t="s">
        <v>49</v>
      </c>
      <c r="AG5" s="112">
        <v>1</v>
      </c>
      <c r="AH5" s="112">
        <v>1</v>
      </c>
    </row>
    <row r="6" spans="1:42" ht="57.95" customHeight="1" x14ac:dyDescent="0.25">
      <c r="A6" s="112">
        <v>4</v>
      </c>
      <c r="B6" s="140">
        <v>44522.688518518517</v>
      </c>
      <c r="C6" s="140">
        <v>44522.758148148147</v>
      </c>
      <c r="D6" s="111" t="s">
        <v>6</v>
      </c>
      <c r="E6" s="111" t="s">
        <v>57</v>
      </c>
      <c r="F6" s="112">
        <v>100</v>
      </c>
      <c r="G6" s="112">
        <v>6015</v>
      </c>
      <c r="H6" s="111" t="s">
        <v>19</v>
      </c>
      <c r="I6" s="140">
        <v>44522.758162337966</v>
      </c>
      <c r="J6" s="111" t="s">
        <v>58</v>
      </c>
      <c r="K6" s="112">
        <v>32.54840087890625</v>
      </c>
      <c r="L6" s="112">
        <v>-85.46820068359375</v>
      </c>
      <c r="M6" s="111" t="s">
        <v>63</v>
      </c>
      <c r="N6" s="111" t="s">
        <v>64</v>
      </c>
      <c r="O6" s="112">
        <v>2</v>
      </c>
      <c r="P6" s="111" t="s">
        <v>65</v>
      </c>
      <c r="Q6" s="111" t="s">
        <v>66</v>
      </c>
      <c r="R6" s="111" t="s">
        <v>50</v>
      </c>
      <c r="S6" s="111" t="s">
        <v>21</v>
      </c>
      <c r="T6" s="111" t="s">
        <v>40</v>
      </c>
      <c r="U6" s="111" t="s">
        <v>28</v>
      </c>
      <c r="V6" s="111" t="s">
        <v>21</v>
      </c>
      <c r="W6" s="111" t="s">
        <v>52</v>
      </c>
      <c r="X6" s="111" t="s">
        <v>67</v>
      </c>
      <c r="Y6" s="111" t="s">
        <v>53</v>
      </c>
      <c r="Z6" s="111" t="s">
        <v>68</v>
      </c>
      <c r="AA6" s="111" t="s">
        <v>69</v>
      </c>
      <c r="AB6" s="111" t="s">
        <v>70</v>
      </c>
      <c r="AC6" s="111" t="s">
        <v>62</v>
      </c>
      <c r="AH6" s="112">
        <v>1</v>
      </c>
    </row>
    <row r="7" spans="1:42" ht="48.95" customHeight="1" x14ac:dyDescent="0.25">
      <c r="A7" s="112">
        <v>5</v>
      </c>
      <c r="B7" s="140">
        <v>44522.831701388888</v>
      </c>
      <c r="C7" s="140">
        <v>44522.846354166664</v>
      </c>
      <c r="D7" s="111" t="s">
        <v>6</v>
      </c>
      <c r="E7" s="111" t="s">
        <v>71</v>
      </c>
      <c r="F7" s="112">
        <v>100</v>
      </c>
      <c r="G7" s="112">
        <v>1266</v>
      </c>
      <c r="H7" s="111" t="s">
        <v>19</v>
      </c>
      <c r="I7" s="140">
        <v>44522.846369363426</v>
      </c>
      <c r="J7" s="111" t="s">
        <v>72</v>
      </c>
      <c r="K7" s="112">
        <v>32.54840087890625</v>
      </c>
      <c r="L7" s="112">
        <v>-85.46820068359375</v>
      </c>
      <c r="M7" s="111" t="s">
        <v>78</v>
      </c>
      <c r="N7" s="111" t="s">
        <v>64</v>
      </c>
      <c r="O7" s="112">
        <v>1</v>
      </c>
      <c r="P7" s="111" t="s">
        <v>25</v>
      </c>
      <c r="Q7" s="111" t="s">
        <v>21</v>
      </c>
      <c r="R7" s="111" t="s">
        <v>26</v>
      </c>
      <c r="S7" s="111" t="s">
        <v>21</v>
      </c>
      <c r="T7" s="111" t="s">
        <v>79</v>
      </c>
      <c r="U7" s="111" t="s">
        <v>28</v>
      </c>
      <c r="V7" s="111" t="s">
        <v>21</v>
      </c>
      <c r="W7" s="111" t="s">
        <v>52</v>
      </c>
      <c r="X7" s="111" t="s">
        <v>21</v>
      </c>
      <c r="Y7" s="111" t="s">
        <v>41</v>
      </c>
      <c r="Z7" s="111" t="s">
        <v>80</v>
      </c>
      <c r="AA7" s="111" t="s">
        <v>81</v>
      </c>
      <c r="AB7" s="111" t="s">
        <v>21</v>
      </c>
      <c r="AC7" s="111" t="s">
        <v>76</v>
      </c>
      <c r="AI7" s="112">
        <v>1</v>
      </c>
    </row>
    <row r="8" spans="1:42" ht="60.95" customHeight="1" x14ac:dyDescent="0.25">
      <c r="A8" s="112">
        <v>6</v>
      </c>
      <c r="B8" s="140">
        <v>44522.863634259258</v>
      </c>
      <c r="C8" s="140">
        <v>44522.87427083333</v>
      </c>
      <c r="D8" s="111" t="s">
        <v>6</v>
      </c>
      <c r="E8" s="111" t="s">
        <v>82</v>
      </c>
      <c r="F8" s="112">
        <v>100</v>
      </c>
      <c r="G8" s="112">
        <v>919</v>
      </c>
      <c r="H8" s="111" t="s">
        <v>19</v>
      </c>
      <c r="I8" s="140">
        <v>44522.874283321762</v>
      </c>
      <c r="J8" s="111" t="s">
        <v>83</v>
      </c>
      <c r="K8" s="112">
        <v>45.564498901367188</v>
      </c>
      <c r="L8" s="112">
        <v>-122.64469909667969</v>
      </c>
      <c r="M8" s="111" t="s">
        <v>89</v>
      </c>
      <c r="N8" s="111" t="s">
        <v>90</v>
      </c>
      <c r="O8" s="112">
        <v>1</v>
      </c>
      <c r="P8" s="111" t="s">
        <v>39</v>
      </c>
      <c r="Q8" s="111" t="s">
        <v>21</v>
      </c>
      <c r="R8" s="111" t="s">
        <v>50</v>
      </c>
      <c r="S8" s="111" t="s">
        <v>21</v>
      </c>
      <c r="T8" s="111" t="s">
        <v>79</v>
      </c>
      <c r="U8" s="111" t="s">
        <v>28</v>
      </c>
      <c r="V8" s="111" t="s">
        <v>21</v>
      </c>
      <c r="W8" s="111" t="s">
        <v>52</v>
      </c>
      <c r="X8" s="111" t="s">
        <v>21</v>
      </c>
      <c r="Y8" s="111" t="s">
        <v>41</v>
      </c>
      <c r="Z8" s="111" t="s">
        <v>91</v>
      </c>
      <c r="AA8" s="111" t="s">
        <v>92</v>
      </c>
      <c r="AB8" s="111" t="s">
        <v>21</v>
      </c>
      <c r="AC8" s="111" t="s">
        <v>88</v>
      </c>
      <c r="AJ8" s="112">
        <v>1</v>
      </c>
    </row>
    <row r="9" spans="1:42" ht="32.1" customHeight="1" x14ac:dyDescent="0.25">
      <c r="A9" s="112">
        <v>7</v>
      </c>
      <c r="B9" s="140">
        <v>44522.931620370371</v>
      </c>
      <c r="C9" s="140">
        <v>44522.938159722224</v>
      </c>
      <c r="D9" s="111" t="s">
        <v>6</v>
      </c>
      <c r="E9" s="111" t="s">
        <v>93</v>
      </c>
      <c r="F9" s="112">
        <v>100</v>
      </c>
      <c r="G9" s="112">
        <v>565</v>
      </c>
      <c r="H9" s="111" t="s">
        <v>19</v>
      </c>
      <c r="I9" s="140">
        <v>44522.938168680557</v>
      </c>
      <c r="J9" s="111" t="s">
        <v>94</v>
      </c>
      <c r="K9" s="112">
        <v>32.54840087890625</v>
      </c>
      <c r="L9" s="112">
        <v>-85.46820068359375</v>
      </c>
      <c r="M9" s="111" t="s">
        <v>101</v>
      </c>
      <c r="N9" s="111" t="s">
        <v>102</v>
      </c>
      <c r="O9" s="112">
        <v>5</v>
      </c>
      <c r="P9" s="111" t="s">
        <v>103</v>
      </c>
      <c r="Q9" s="111" t="s">
        <v>21</v>
      </c>
      <c r="R9" s="111" t="s">
        <v>50</v>
      </c>
      <c r="S9" s="111" t="s">
        <v>21</v>
      </c>
      <c r="T9" s="111" t="s">
        <v>40</v>
      </c>
      <c r="U9" s="111" t="s">
        <v>28</v>
      </c>
      <c r="V9" s="111" t="s">
        <v>21</v>
      </c>
      <c r="W9" s="111" t="s">
        <v>52</v>
      </c>
      <c r="X9" s="111" t="s">
        <v>104</v>
      </c>
      <c r="Y9" s="111" t="s">
        <v>41</v>
      </c>
      <c r="Z9" s="111" t="s">
        <v>105</v>
      </c>
      <c r="AA9" s="111" t="s">
        <v>106</v>
      </c>
      <c r="AB9" s="111" t="s">
        <v>21</v>
      </c>
      <c r="AC9" s="111" t="s">
        <v>99</v>
      </c>
      <c r="AK9" s="112">
        <v>1</v>
      </c>
    </row>
    <row r="10" spans="1:42" ht="32.1" customHeight="1" x14ac:dyDescent="0.25">
      <c r="A10" s="112">
        <v>8</v>
      </c>
      <c r="B10" s="140">
        <v>44523.114293981482</v>
      </c>
      <c r="C10" s="140">
        <v>44523.127430555556</v>
      </c>
      <c r="D10" s="111" t="s">
        <v>6</v>
      </c>
      <c r="E10" s="111" t="s">
        <v>107</v>
      </c>
      <c r="F10" s="112">
        <v>100</v>
      </c>
      <c r="G10" s="112">
        <v>1134</v>
      </c>
      <c r="H10" s="111" t="s">
        <v>19</v>
      </c>
      <c r="I10" s="140">
        <v>44523.127435833332</v>
      </c>
      <c r="J10" s="111" t="s">
        <v>108</v>
      </c>
      <c r="K10" s="112">
        <v>32.641403198242188</v>
      </c>
      <c r="L10" s="112">
        <v>-85.375503540039063</v>
      </c>
      <c r="M10" s="111" t="s">
        <v>101</v>
      </c>
      <c r="N10" s="111" t="s">
        <v>64</v>
      </c>
      <c r="O10" s="112">
        <v>30</v>
      </c>
      <c r="P10" s="111" t="s">
        <v>39</v>
      </c>
      <c r="Q10" s="111" t="s">
        <v>21</v>
      </c>
      <c r="R10" s="111" t="s">
        <v>676</v>
      </c>
      <c r="S10" s="111" t="s">
        <v>112</v>
      </c>
      <c r="T10" s="111" t="s">
        <v>676</v>
      </c>
      <c r="U10" s="111" t="s">
        <v>676</v>
      </c>
      <c r="V10" s="111" t="s">
        <v>113</v>
      </c>
      <c r="W10" s="111" t="s">
        <v>52</v>
      </c>
      <c r="X10" s="111" t="s">
        <v>114</v>
      </c>
      <c r="Y10" s="111" t="s">
        <v>41</v>
      </c>
      <c r="Z10" s="111" t="s">
        <v>115</v>
      </c>
      <c r="AA10" s="111" t="s">
        <v>116</v>
      </c>
      <c r="AB10" s="111" t="s">
        <v>117</v>
      </c>
      <c r="AC10" s="111" t="s">
        <v>110</v>
      </c>
      <c r="AL10" s="112">
        <v>1</v>
      </c>
    </row>
    <row r="11" spans="1:42" ht="74.099999999999994" customHeight="1" x14ac:dyDescent="0.25">
      <c r="A11" s="112">
        <v>9</v>
      </c>
      <c r="B11" s="140">
        <v>44523.29109953704</v>
      </c>
      <c r="C11" s="140">
        <v>44523.297199074077</v>
      </c>
      <c r="D11" s="111" t="s">
        <v>6</v>
      </c>
      <c r="E11" s="111" t="s">
        <v>118</v>
      </c>
      <c r="F11" s="112">
        <v>100</v>
      </c>
      <c r="G11" s="112">
        <v>527</v>
      </c>
      <c r="H11" s="111" t="s">
        <v>19</v>
      </c>
      <c r="I11" s="140">
        <v>44523.297213773149</v>
      </c>
      <c r="J11" s="111" t="s">
        <v>119</v>
      </c>
      <c r="K11" s="112">
        <v>32.54840087890625</v>
      </c>
      <c r="L11" s="112">
        <v>-85.46820068359375</v>
      </c>
      <c r="M11" s="111" t="s">
        <v>24</v>
      </c>
      <c r="N11" s="111" t="s">
        <v>64</v>
      </c>
      <c r="O11" s="112">
        <v>4</v>
      </c>
      <c r="P11" s="111" t="s">
        <v>25</v>
      </c>
      <c r="Q11" s="111" t="s">
        <v>21</v>
      </c>
      <c r="R11" s="111" t="s">
        <v>26</v>
      </c>
      <c r="S11" s="111" t="s">
        <v>21</v>
      </c>
      <c r="T11" s="111" t="s">
        <v>27</v>
      </c>
      <c r="U11" s="111" t="s">
        <v>28</v>
      </c>
      <c r="V11" s="111" t="s">
        <v>21</v>
      </c>
      <c r="W11" s="111" t="s">
        <v>52</v>
      </c>
      <c r="X11" s="111" t="s">
        <v>21</v>
      </c>
      <c r="Y11" s="111" t="s">
        <v>41</v>
      </c>
      <c r="Z11" s="111" t="s">
        <v>124</v>
      </c>
      <c r="AA11" s="111" t="s">
        <v>125</v>
      </c>
      <c r="AB11" s="111" t="s">
        <v>21</v>
      </c>
      <c r="AC11" s="111" t="s">
        <v>123</v>
      </c>
      <c r="AL11" s="112">
        <v>1</v>
      </c>
    </row>
    <row r="12" spans="1:42" ht="32.1" customHeight="1" x14ac:dyDescent="0.25">
      <c r="A12" s="112">
        <v>10</v>
      </c>
      <c r="B12" s="140">
        <v>44523.360659722224</v>
      </c>
      <c r="C12" s="140">
        <v>44523.392650462964</v>
      </c>
      <c r="D12" s="111" t="s">
        <v>6</v>
      </c>
      <c r="E12" s="111" t="s">
        <v>126</v>
      </c>
      <c r="F12" s="112">
        <v>100</v>
      </c>
      <c r="G12" s="112">
        <v>2764</v>
      </c>
      <c r="H12" s="111" t="s">
        <v>19</v>
      </c>
      <c r="I12" s="140">
        <v>44523.392665497682</v>
      </c>
      <c r="J12" s="111" t="s">
        <v>127</v>
      </c>
      <c r="K12" s="112">
        <v>41.9208984375</v>
      </c>
      <c r="L12" s="112">
        <v>-87.704299926757813</v>
      </c>
      <c r="M12" s="111" t="s">
        <v>133</v>
      </c>
      <c r="N12" s="111" t="s">
        <v>134</v>
      </c>
      <c r="O12" s="112">
        <v>6</v>
      </c>
      <c r="P12" s="111" t="s">
        <v>135</v>
      </c>
      <c r="Q12" s="111" t="s">
        <v>136</v>
      </c>
      <c r="R12" s="111" t="s">
        <v>50</v>
      </c>
      <c r="S12" s="111" t="s">
        <v>21</v>
      </c>
      <c r="T12" s="111" t="s">
        <v>137</v>
      </c>
      <c r="U12" s="111" t="s">
        <v>28</v>
      </c>
      <c r="V12" s="111" t="s">
        <v>21</v>
      </c>
      <c r="W12" s="111" t="s">
        <v>52</v>
      </c>
      <c r="X12" s="111" t="s">
        <v>21</v>
      </c>
      <c r="Y12" s="111" t="s">
        <v>41</v>
      </c>
      <c r="Z12" s="111" t="s">
        <v>138</v>
      </c>
      <c r="AA12" s="111" t="s">
        <v>139</v>
      </c>
      <c r="AB12" s="111" t="s">
        <v>21</v>
      </c>
      <c r="AC12" s="111" t="s">
        <v>132</v>
      </c>
      <c r="AK12" s="112">
        <v>1</v>
      </c>
    </row>
    <row r="13" spans="1:42" ht="32.1" customHeight="1" x14ac:dyDescent="0.25">
      <c r="A13" s="112">
        <v>11</v>
      </c>
      <c r="B13" s="140">
        <v>44523.392060185186</v>
      </c>
      <c r="C13" s="140">
        <v>44523.396539351852</v>
      </c>
      <c r="D13" s="111" t="s">
        <v>6</v>
      </c>
      <c r="E13" s="111" t="s">
        <v>140</v>
      </c>
      <c r="F13" s="112">
        <v>100</v>
      </c>
      <c r="G13" s="112">
        <v>387</v>
      </c>
      <c r="H13" s="111" t="s">
        <v>19</v>
      </c>
      <c r="I13" s="140">
        <v>44523.396549305558</v>
      </c>
      <c r="J13" s="111" t="s">
        <v>141</v>
      </c>
      <c r="K13" s="112">
        <v>61.192092895507813</v>
      </c>
      <c r="L13" s="112">
        <v>-149.89689636230469</v>
      </c>
      <c r="M13" s="111" t="s">
        <v>148</v>
      </c>
      <c r="N13" s="111" t="s">
        <v>149</v>
      </c>
      <c r="O13" s="112">
        <v>3</v>
      </c>
      <c r="P13" s="111" t="s">
        <v>39</v>
      </c>
      <c r="Q13" s="111" t="s">
        <v>21</v>
      </c>
      <c r="R13" s="111" t="s">
        <v>50</v>
      </c>
      <c r="S13" s="111" t="s">
        <v>21</v>
      </c>
      <c r="T13" s="111" t="s">
        <v>51</v>
      </c>
      <c r="U13" s="111" t="s">
        <v>28</v>
      </c>
      <c r="V13" s="111" t="s">
        <v>21</v>
      </c>
      <c r="W13" s="111" t="s">
        <v>52</v>
      </c>
      <c r="X13" s="111" t="s">
        <v>52</v>
      </c>
      <c r="Y13" s="111" t="s">
        <v>30</v>
      </c>
      <c r="Z13" s="111" t="s">
        <v>21</v>
      </c>
      <c r="AA13" s="111" t="s">
        <v>21</v>
      </c>
      <c r="AB13" s="111" t="s">
        <v>21</v>
      </c>
      <c r="AC13" s="111" t="s">
        <v>146</v>
      </c>
      <c r="AF13" s="112">
        <v>1</v>
      </c>
    </row>
    <row r="14" spans="1:42" ht="54.95" customHeight="1" x14ac:dyDescent="0.25">
      <c r="A14" s="112">
        <v>12</v>
      </c>
      <c r="B14" s="140">
        <v>44523.371238425927</v>
      </c>
      <c r="C14" s="140">
        <v>44523.444722222222</v>
      </c>
      <c r="D14" s="111" t="s">
        <v>6</v>
      </c>
      <c r="E14" s="111" t="s">
        <v>150</v>
      </c>
      <c r="F14" s="112">
        <v>100</v>
      </c>
      <c r="G14" s="112">
        <v>6348</v>
      </c>
      <c r="H14" s="111" t="s">
        <v>19</v>
      </c>
      <c r="I14" s="140">
        <v>44523.44472832176</v>
      </c>
      <c r="J14" s="111" t="s">
        <v>151</v>
      </c>
      <c r="K14" s="112">
        <v>32.54840087890625</v>
      </c>
      <c r="L14" s="112">
        <v>-85.46820068359375</v>
      </c>
      <c r="M14" s="111" t="s">
        <v>24</v>
      </c>
      <c r="N14" s="111" t="s">
        <v>64</v>
      </c>
      <c r="O14" s="112">
        <v>4</v>
      </c>
      <c r="P14" s="111" t="s">
        <v>25</v>
      </c>
      <c r="Q14" s="111" t="s">
        <v>21</v>
      </c>
      <c r="R14" s="111" t="s">
        <v>26</v>
      </c>
      <c r="S14" s="111" t="s">
        <v>21</v>
      </c>
      <c r="T14" s="111" t="s">
        <v>154</v>
      </c>
      <c r="U14" s="111" t="s">
        <v>155</v>
      </c>
      <c r="V14" s="111" t="s">
        <v>21</v>
      </c>
      <c r="W14" s="111" t="s">
        <v>52</v>
      </c>
      <c r="X14" s="111" t="s">
        <v>156</v>
      </c>
      <c r="Y14" s="111" t="s">
        <v>41</v>
      </c>
      <c r="Z14" s="111" t="s">
        <v>21</v>
      </c>
      <c r="AA14" s="111" t="s">
        <v>21</v>
      </c>
      <c r="AB14" s="111" t="s">
        <v>21</v>
      </c>
      <c r="AC14" s="111" t="s">
        <v>153</v>
      </c>
      <c r="AG14" s="112">
        <v>1</v>
      </c>
      <c r="AM14" s="112">
        <v>1</v>
      </c>
    </row>
    <row r="15" spans="1:42" ht="60" customHeight="1" x14ac:dyDescent="0.25">
      <c r="A15" s="141">
        <v>13</v>
      </c>
      <c r="B15" s="140">
        <v>44523.424849537034</v>
      </c>
      <c r="C15" s="140">
        <v>44523.444780092592</v>
      </c>
      <c r="D15" s="111" t="s">
        <v>6</v>
      </c>
      <c r="E15" s="111" t="s">
        <v>157</v>
      </c>
      <c r="F15" s="112">
        <v>100</v>
      </c>
      <c r="G15" s="112">
        <v>1721</v>
      </c>
      <c r="H15" s="111" t="s">
        <v>19</v>
      </c>
      <c r="I15" s="140">
        <v>44523.444785567131</v>
      </c>
      <c r="J15" s="111" t="s">
        <v>158</v>
      </c>
      <c r="K15" s="112">
        <v>39.39239501953125</v>
      </c>
      <c r="L15" s="112">
        <v>-76.608001708984375</v>
      </c>
      <c r="M15" s="111" t="s">
        <v>163</v>
      </c>
      <c r="N15" s="111" t="s">
        <v>164</v>
      </c>
      <c r="O15" s="112">
        <v>7</v>
      </c>
      <c r="P15" s="111" t="s">
        <v>25</v>
      </c>
      <c r="Q15" s="111" t="s">
        <v>21</v>
      </c>
      <c r="R15" s="111" t="s">
        <v>50</v>
      </c>
      <c r="S15" s="111" t="s">
        <v>21</v>
      </c>
      <c r="T15" s="111" t="s">
        <v>165</v>
      </c>
      <c r="U15" s="111" t="s">
        <v>28</v>
      </c>
      <c r="V15" s="111" t="s">
        <v>21</v>
      </c>
      <c r="W15" s="111" t="s">
        <v>52</v>
      </c>
      <c r="X15" s="111" t="s">
        <v>166</v>
      </c>
      <c r="Y15" s="111" t="s">
        <v>41</v>
      </c>
      <c r="Z15" s="111" t="s">
        <v>167</v>
      </c>
      <c r="AA15" s="111" t="s">
        <v>168</v>
      </c>
      <c r="AB15" s="111" t="s">
        <v>21</v>
      </c>
      <c r="AC15" s="111" t="s">
        <v>162</v>
      </c>
      <c r="AG15" s="112">
        <v>1</v>
      </c>
      <c r="AK15" s="112">
        <v>1</v>
      </c>
    </row>
    <row r="16" spans="1:42" ht="32.1" customHeight="1" x14ac:dyDescent="0.25">
      <c r="A16" s="112">
        <v>14</v>
      </c>
      <c r="B16" s="140">
        <v>44523.586562500001</v>
      </c>
      <c r="C16" s="140">
        <v>44523.604814814818</v>
      </c>
      <c r="D16" s="111" t="s">
        <v>6</v>
      </c>
      <c r="E16" s="111" t="s">
        <v>169</v>
      </c>
      <c r="F16" s="112">
        <v>100</v>
      </c>
      <c r="G16" s="112">
        <v>1576</v>
      </c>
      <c r="H16" s="111" t="s">
        <v>19</v>
      </c>
      <c r="I16" s="140">
        <v>44523.604819849534</v>
      </c>
      <c r="J16" s="111" t="s">
        <v>170</v>
      </c>
      <c r="K16" s="112">
        <v>42.66259765625</v>
      </c>
      <c r="L16" s="112">
        <v>-83.183700561523438</v>
      </c>
      <c r="M16" s="111" t="s">
        <v>163</v>
      </c>
      <c r="N16" s="111" t="s">
        <v>175</v>
      </c>
      <c r="O16" s="112">
        <v>15</v>
      </c>
      <c r="P16" s="111" t="s">
        <v>176</v>
      </c>
      <c r="Q16" s="111" t="s">
        <v>21</v>
      </c>
      <c r="R16" s="111" t="s">
        <v>50</v>
      </c>
      <c r="S16" s="111" t="s">
        <v>21</v>
      </c>
      <c r="T16" s="111" t="s">
        <v>177</v>
      </c>
      <c r="U16" s="111" t="s">
        <v>28</v>
      </c>
      <c r="V16" s="111" t="s">
        <v>21</v>
      </c>
      <c r="W16" s="111" t="s">
        <v>52</v>
      </c>
      <c r="X16" s="111" t="s">
        <v>21</v>
      </c>
      <c r="Y16" s="111" t="s">
        <v>41</v>
      </c>
      <c r="Z16" s="111" t="s">
        <v>178</v>
      </c>
      <c r="AA16" s="111" t="s">
        <v>179</v>
      </c>
      <c r="AB16" s="111" t="s">
        <v>21</v>
      </c>
      <c r="AC16" s="111" t="s">
        <v>174</v>
      </c>
      <c r="AK16" s="112">
        <v>1</v>
      </c>
    </row>
    <row r="17" spans="1:42" ht="32.1" customHeight="1" x14ac:dyDescent="0.25">
      <c r="A17" s="112">
        <v>15</v>
      </c>
      <c r="B17" s="140">
        <v>44523.818854166668</v>
      </c>
      <c r="C17" s="140">
        <v>44523.824606481481</v>
      </c>
      <c r="D17" s="111" t="s">
        <v>6</v>
      </c>
      <c r="E17" s="111" t="s">
        <v>180</v>
      </c>
      <c r="F17" s="112">
        <v>100</v>
      </c>
      <c r="G17" s="112">
        <v>496</v>
      </c>
      <c r="H17" s="111" t="s">
        <v>19</v>
      </c>
      <c r="I17" s="140">
        <v>44523.824613090277</v>
      </c>
      <c r="J17" s="111" t="s">
        <v>181</v>
      </c>
      <c r="K17" s="112">
        <v>39.823806762695313</v>
      </c>
      <c r="L17" s="112">
        <v>-86.140701293945313</v>
      </c>
      <c r="M17" s="111" t="s">
        <v>182</v>
      </c>
      <c r="N17" s="111" t="s">
        <v>525</v>
      </c>
      <c r="O17" s="112">
        <v>2</v>
      </c>
      <c r="P17" s="111" t="s">
        <v>25</v>
      </c>
      <c r="Q17" s="111" t="s">
        <v>21</v>
      </c>
      <c r="R17" s="111" t="s">
        <v>50</v>
      </c>
      <c r="S17" s="111" t="s">
        <v>21</v>
      </c>
      <c r="T17" s="111" t="s">
        <v>40</v>
      </c>
      <c r="U17" s="111" t="s">
        <v>28</v>
      </c>
      <c r="V17" s="111" t="s">
        <v>21</v>
      </c>
      <c r="W17" s="111" t="s">
        <v>52</v>
      </c>
      <c r="X17" s="111" t="s">
        <v>21</v>
      </c>
      <c r="Y17" s="111" t="s">
        <v>53</v>
      </c>
      <c r="Z17" s="111" t="s">
        <v>183</v>
      </c>
      <c r="AA17" s="111" t="s">
        <v>184</v>
      </c>
      <c r="AB17" s="111" t="s">
        <v>21</v>
      </c>
      <c r="AC17" s="111" t="s">
        <v>21</v>
      </c>
    </row>
    <row r="18" spans="1:42" ht="86.1" customHeight="1" x14ac:dyDescent="0.25">
      <c r="A18" s="112">
        <v>16</v>
      </c>
      <c r="B18" s="140">
        <v>44524.184618055559</v>
      </c>
      <c r="C18" s="140">
        <v>44524.199502314812</v>
      </c>
      <c r="D18" s="111" t="s">
        <v>6</v>
      </c>
      <c r="E18" s="111" t="s">
        <v>185</v>
      </c>
      <c r="F18" s="112">
        <v>100</v>
      </c>
      <c r="G18" s="112">
        <v>1285</v>
      </c>
      <c r="H18" s="111" t="s">
        <v>19</v>
      </c>
      <c r="I18" s="140">
        <v>44524.199505219905</v>
      </c>
      <c r="J18" s="111" t="s">
        <v>186</v>
      </c>
      <c r="K18" s="112">
        <v>35.106292724609375</v>
      </c>
      <c r="L18" s="112">
        <v>-89.941001892089844</v>
      </c>
      <c r="M18" s="111" t="s">
        <v>24</v>
      </c>
      <c r="N18" s="111" t="s">
        <v>675</v>
      </c>
      <c r="O18" s="112">
        <v>3</v>
      </c>
      <c r="P18" s="111" t="s">
        <v>25</v>
      </c>
      <c r="Q18" s="111" t="s">
        <v>21</v>
      </c>
      <c r="R18" s="111" t="s">
        <v>50</v>
      </c>
      <c r="S18" s="111" t="s">
        <v>21</v>
      </c>
      <c r="T18" s="111" t="s">
        <v>191</v>
      </c>
      <c r="U18" s="111" t="s">
        <v>28</v>
      </c>
      <c r="V18" s="111" t="s">
        <v>21</v>
      </c>
      <c r="W18" s="111" t="s">
        <v>52</v>
      </c>
      <c r="X18" s="111" t="s">
        <v>21</v>
      </c>
      <c r="Y18" s="111" t="s">
        <v>30</v>
      </c>
      <c r="Z18" s="111" t="s">
        <v>21</v>
      </c>
      <c r="AA18" s="111" t="s">
        <v>21</v>
      </c>
      <c r="AB18" s="111" t="s">
        <v>21</v>
      </c>
      <c r="AC18" s="111" t="s">
        <v>190</v>
      </c>
      <c r="AH18" s="112">
        <v>1</v>
      </c>
      <c r="AM18" s="112">
        <v>1</v>
      </c>
    </row>
    <row r="19" spans="1:42" ht="45.95" customHeight="1" x14ac:dyDescent="0.25">
      <c r="A19" s="112">
        <v>17</v>
      </c>
      <c r="B19" s="140">
        <v>44526.708773148152</v>
      </c>
      <c r="C19" s="140">
        <v>44526.715462962966</v>
      </c>
      <c r="D19" s="111" t="s">
        <v>6</v>
      </c>
      <c r="E19" s="111" t="s">
        <v>192</v>
      </c>
      <c r="F19" s="112">
        <v>100</v>
      </c>
      <c r="G19" s="112">
        <v>578</v>
      </c>
      <c r="H19" s="111" t="s">
        <v>19</v>
      </c>
      <c r="I19" s="140">
        <v>44526.71547628472</v>
      </c>
      <c r="J19" s="111" t="s">
        <v>193</v>
      </c>
      <c r="K19" s="112">
        <v>38.84759521484375</v>
      </c>
      <c r="L19" s="112">
        <v>-77.328102111816406</v>
      </c>
      <c r="M19" s="111" t="s">
        <v>101</v>
      </c>
      <c r="N19" s="111" t="s">
        <v>64</v>
      </c>
      <c r="O19" s="112">
        <v>2</v>
      </c>
      <c r="P19" s="111" t="s">
        <v>103</v>
      </c>
      <c r="Q19" s="111" t="s">
        <v>21</v>
      </c>
      <c r="R19" s="111" t="s">
        <v>50</v>
      </c>
      <c r="S19" s="111" t="s">
        <v>21</v>
      </c>
      <c r="T19" s="111" t="s">
        <v>199</v>
      </c>
      <c r="U19" s="111" t="s">
        <v>28</v>
      </c>
      <c r="V19" s="111" t="s">
        <v>21</v>
      </c>
      <c r="W19" s="111" t="s">
        <v>52</v>
      </c>
      <c r="X19" s="111" t="s">
        <v>21</v>
      </c>
      <c r="Y19" s="111" t="s">
        <v>53</v>
      </c>
      <c r="Z19" s="111" t="s">
        <v>200</v>
      </c>
      <c r="AA19" s="111" t="s">
        <v>201</v>
      </c>
      <c r="AB19" s="111" t="s">
        <v>202</v>
      </c>
      <c r="AC19" s="111" t="s">
        <v>197</v>
      </c>
      <c r="AH19" s="112">
        <v>1</v>
      </c>
    </row>
    <row r="20" spans="1:42" ht="111" customHeight="1" x14ac:dyDescent="0.25">
      <c r="A20" s="141">
        <v>18</v>
      </c>
      <c r="B20" s="140">
        <v>44528.905682870369</v>
      </c>
      <c r="C20" s="140">
        <v>44528.945486111108</v>
      </c>
      <c r="D20" s="111" t="s">
        <v>6</v>
      </c>
      <c r="E20" s="111" t="s">
        <v>203</v>
      </c>
      <c r="F20" s="112">
        <v>100</v>
      </c>
      <c r="G20" s="112">
        <v>3439</v>
      </c>
      <c r="H20" s="111" t="s">
        <v>19</v>
      </c>
      <c r="I20" s="140">
        <v>44528.945492939813</v>
      </c>
      <c r="J20" s="111" t="s">
        <v>204</v>
      </c>
      <c r="K20" s="112">
        <v>39.108993530273438</v>
      </c>
      <c r="L20" s="112">
        <v>-77.2489013671875</v>
      </c>
      <c r="M20" s="111" t="s">
        <v>101</v>
      </c>
      <c r="N20" s="111" t="s">
        <v>164</v>
      </c>
      <c r="O20" s="112">
        <v>10</v>
      </c>
      <c r="P20" s="111" t="s">
        <v>39</v>
      </c>
      <c r="Q20" s="111" t="s">
        <v>21</v>
      </c>
      <c r="R20" s="111" t="s">
        <v>26</v>
      </c>
      <c r="S20" s="111" t="s">
        <v>21</v>
      </c>
      <c r="T20" s="111" t="s">
        <v>40</v>
      </c>
      <c r="U20" s="111" t="s">
        <v>28</v>
      </c>
      <c r="V20" s="111" t="s">
        <v>21</v>
      </c>
      <c r="W20" s="111" t="s">
        <v>52</v>
      </c>
      <c r="X20" s="111" t="s">
        <v>209</v>
      </c>
      <c r="Y20" s="111" t="s">
        <v>53</v>
      </c>
      <c r="Z20" s="111" t="s">
        <v>210</v>
      </c>
      <c r="AA20" s="111" t="s">
        <v>211</v>
      </c>
      <c r="AB20" s="111" t="s">
        <v>212</v>
      </c>
      <c r="AC20" s="111" t="s">
        <v>208</v>
      </c>
      <c r="AF20" s="112">
        <v>1</v>
      </c>
      <c r="AI20" s="112">
        <v>1</v>
      </c>
      <c r="AK20" s="112">
        <v>1</v>
      </c>
      <c r="AM20" s="112">
        <v>1</v>
      </c>
    </row>
    <row r="21" spans="1:42" ht="36" customHeight="1" x14ac:dyDescent="0.25">
      <c r="A21" s="112">
        <v>19</v>
      </c>
      <c r="B21" s="140">
        <v>44529.395335648151</v>
      </c>
      <c r="C21" s="140">
        <v>44529.401597222219</v>
      </c>
      <c r="D21" s="111" t="s">
        <v>6</v>
      </c>
      <c r="E21" s="111" t="s">
        <v>213</v>
      </c>
      <c r="F21" s="112">
        <v>100</v>
      </c>
      <c r="G21" s="112">
        <v>540</v>
      </c>
      <c r="H21" s="111" t="s">
        <v>19</v>
      </c>
      <c r="I21" s="140">
        <v>44529.401601712962</v>
      </c>
      <c r="J21" s="111" t="s">
        <v>214</v>
      </c>
      <c r="K21" s="112">
        <v>32.37359619140625</v>
      </c>
      <c r="L21" s="112">
        <v>-86.183296203613281</v>
      </c>
      <c r="M21" s="111" t="s">
        <v>220</v>
      </c>
      <c r="N21" s="111" t="s">
        <v>64</v>
      </c>
      <c r="O21" s="112">
        <v>16</v>
      </c>
      <c r="P21" s="111" t="s">
        <v>221</v>
      </c>
      <c r="Q21" s="111" t="s">
        <v>21</v>
      </c>
      <c r="R21" s="111" t="s">
        <v>50</v>
      </c>
      <c r="S21" s="111" t="s">
        <v>21</v>
      </c>
      <c r="T21" s="111" t="s">
        <v>222</v>
      </c>
      <c r="U21" s="111" t="s">
        <v>28</v>
      </c>
      <c r="V21" s="111" t="s">
        <v>21</v>
      </c>
      <c r="W21" s="111" t="s">
        <v>52</v>
      </c>
      <c r="X21" s="111" t="s">
        <v>223</v>
      </c>
      <c r="Y21" s="111" t="s">
        <v>53</v>
      </c>
      <c r="Z21" s="111" t="s">
        <v>224</v>
      </c>
      <c r="AA21" s="111" t="s">
        <v>225</v>
      </c>
      <c r="AB21" s="111" t="s">
        <v>226</v>
      </c>
      <c r="AC21" s="111" t="s">
        <v>219</v>
      </c>
      <c r="AN21" s="112">
        <v>1</v>
      </c>
    </row>
    <row r="22" spans="1:42" ht="60.95" customHeight="1" x14ac:dyDescent="0.25">
      <c r="A22" s="112">
        <v>20</v>
      </c>
      <c r="B22" s="140">
        <v>44529.399791666663</v>
      </c>
      <c r="C22" s="140">
        <v>44529.410358796296</v>
      </c>
      <c r="D22" s="111" t="s">
        <v>6</v>
      </c>
      <c r="E22" s="111" t="s">
        <v>227</v>
      </c>
      <c r="F22" s="112">
        <v>100</v>
      </c>
      <c r="G22" s="112">
        <v>912</v>
      </c>
      <c r="H22" s="111" t="s">
        <v>19</v>
      </c>
      <c r="I22" s="140">
        <v>44529.410366793978</v>
      </c>
      <c r="J22" s="111" t="s">
        <v>228</v>
      </c>
      <c r="K22" s="112">
        <v>32.37359619140625</v>
      </c>
      <c r="L22" s="112">
        <v>-86.183296203613281</v>
      </c>
      <c r="M22" s="111" t="s">
        <v>233</v>
      </c>
      <c r="N22" s="111" t="s">
        <v>64</v>
      </c>
      <c r="O22" s="112">
        <v>13</v>
      </c>
      <c r="P22" s="111" t="s">
        <v>234</v>
      </c>
      <c r="Q22" s="111" t="s">
        <v>21</v>
      </c>
      <c r="R22" s="111" t="s">
        <v>50</v>
      </c>
      <c r="S22" s="111" t="s">
        <v>21</v>
      </c>
      <c r="T22" s="111" t="s">
        <v>235</v>
      </c>
      <c r="U22" s="111" t="s">
        <v>28</v>
      </c>
      <c r="V22" s="111" t="s">
        <v>21</v>
      </c>
      <c r="W22" s="111" t="s">
        <v>52</v>
      </c>
      <c r="X22" s="111" t="s">
        <v>114</v>
      </c>
      <c r="Y22" s="111" t="s">
        <v>53</v>
      </c>
      <c r="Z22" s="111" t="s">
        <v>236</v>
      </c>
      <c r="AA22" s="111" t="s">
        <v>237</v>
      </c>
      <c r="AB22" s="111" t="s">
        <v>238</v>
      </c>
      <c r="AC22" s="111" t="s">
        <v>232</v>
      </c>
      <c r="AH22" s="112">
        <v>1</v>
      </c>
    </row>
    <row r="23" spans="1:42" ht="32.1" customHeight="1" x14ac:dyDescent="0.25">
      <c r="A23" s="112">
        <v>21</v>
      </c>
      <c r="B23" s="140">
        <v>44529.4221875</v>
      </c>
      <c r="C23" s="140">
        <v>44529.435185185182</v>
      </c>
      <c r="D23" s="111" t="s">
        <v>6</v>
      </c>
      <c r="E23" s="111" t="s">
        <v>150</v>
      </c>
      <c r="F23" s="112">
        <v>100</v>
      </c>
      <c r="G23" s="112">
        <v>1122</v>
      </c>
      <c r="H23" s="111" t="s">
        <v>19</v>
      </c>
      <c r="I23" s="140">
        <v>44529.435195150465</v>
      </c>
      <c r="J23" s="111" t="s">
        <v>239</v>
      </c>
      <c r="K23" s="112">
        <v>32.54840087890625</v>
      </c>
      <c r="L23" s="112">
        <v>-85.46820068359375</v>
      </c>
      <c r="M23" s="111" t="s">
        <v>24</v>
      </c>
      <c r="N23" s="111" t="s">
        <v>64</v>
      </c>
      <c r="O23" s="112">
        <v>5</v>
      </c>
      <c r="P23" s="111" t="s">
        <v>39</v>
      </c>
      <c r="Q23" s="111" t="s">
        <v>21</v>
      </c>
      <c r="R23" s="111" t="s">
        <v>26</v>
      </c>
      <c r="S23" s="111" t="s">
        <v>21</v>
      </c>
      <c r="T23" s="111" t="s">
        <v>191</v>
      </c>
      <c r="U23" s="111" t="s">
        <v>244</v>
      </c>
      <c r="V23" s="111" t="s">
        <v>21</v>
      </c>
      <c r="W23" s="111" t="s">
        <v>29</v>
      </c>
      <c r="X23" s="111" t="s">
        <v>21</v>
      </c>
      <c r="Y23" s="111" t="s">
        <v>53</v>
      </c>
      <c r="Z23" s="111" t="s">
        <v>245</v>
      </c>
      <c r="AA23" s="111" t="s">
        <v>246</v>
      </c>
      <c r="AB23" s="111" t="s">
        <v>21</v>
      </c>
      <c r="AC23" s="111" t="s">
        <v>243</v>
      </c>
      <c r="AG23" s="112">
        <v>1</v>
      </c>
    </row>
    <row r="24" spans="1:42" ht="32.1" customHeight="1" x14ac:dyDescent="0.25">
      <c r="A24" s="112">
        <v>22</v>
      </c>
      <c r="B24" s="140">
        <v>44529.408773148149</v>
      </c>
      <c r="C24" s="140">
        <v>44529.442476851851</v>
      </c>
      <c r="D24" s="111" t="s">
        <v>6</v>
      </c>
      <c r="E24" s="111" t="s">
        <v>213</v>
      </c>
      <c r="F24" s="112">
        <v>100</v>
      </c>
      <c r="G24" s="112">
        <v>2912</v>
      </c>
      <c r="H24" s="111" t="s">
        <v>19</v>
      </c>
      <c r="I24" s="140">
        <v>44529.442489039349</v>
      </c>
      <c r="J24" s="111" t="s">
        <v>247</v>
      </c>
      <c r="K24" s="112">
        <v>32.37359619140625</v>
      </c>
      <c r="L24" s="112">
        <v>-86.183296203613281</v>
      </c>
      <c r="M24" s="111" t="s">
        <v>249</v>
      </c>
      <c r="N24" s="111" t="s">
        <v>64</v>
      </c>
      <c r="O24" s="112">
        <v>14</v>
      </c>
      <c r="P24" s="111" t="s">
        <v>250</v>
      </c>
      <c r="Q24" s="111" t="s">
        <v>21</v>
      </c>
      <c r="R24" s="111" t="s">
        <v>50</v>
      </c>
      <c r="S24" s="111" t="s">
        <v>21</v>
      </c>
      <c r="T24" s="111" t="s">
        <v>79</v>
      </c>
      <c r="U24" s="111" t="s">
        <v>28</v>
      </c>
      <c r="V24" s="111" t="s">
        <v>21</v>
      </c>
      <c r="W24" s="111" t="s">
        <v>52</v>
      </c>
      <c r="X24" s="111" t="s">
        <v>21</v>
      </c>
      <c r="Y24" s="111" t="s">
        <v>41</v>
      </c>
      <c r="Z24" s="111" t="s">
        <v>251</v>
      </c>
      <c r="AA24" s="111" t="s">
        <v>252</v>
      </c>
      <c r="AB24" s="111" t="s">
        <v>21</v>
      </c>
      <c r="AC24" s="111" t="s">
        <v>21</v>
      </c>
    </row>
    <row r="25" spans="1:42" ht="69.95" customHeight="1" x14ac:dyDescent="0.25">
      <c r="A25" s="112">
        <v>23</v>
      </c>
      <c r="B25" s="140">
        <v>44529.584108796298</v>
      </c>
      <c r="C25" s="140">
        <v>44529.596145833333</v>
      </c>
      <c r="D25" s="111" t="s">
        <v>6</v>
      </c>
      <c r="E25" s="111" t="s">
        <v>253</v>
      </c>
      <c r="F25" s="112">
        <v>100</v>
      </c>
      <c r="G25" s="112">
        <v>1040</v>
      </c>
      <c r="H25" s="111" t="s">
        <v>19</v>
      </c>
      <c r="I25" s="140">
        <v>44529.596160196757</v>
      </c>
      <c r="J25" s="111" t="s">
        <v>254</v>
      </c>
      <c r="K25" s="112">
        <v>40.187301635742188</v>
      </c>
      <c r="L25" s="112">
        <v>-82.989898681640625</v>
      </c>
      <c r="M25" s="111" t="s">
        <v>89</v>
      </c>
      <c r="N25" s="111" t="s">
        <v>260</v>
      </c>
      <c r="O25" s="112">
        <v>3</v>
      </c>
      <c r="P25" s="111" t="s">
        <v>25</v>
      </c>
      <c r="Q25" s="111" t="s">
        <v>21</v>
      </c>
      <c r="R25" s="111" t="s">
        <v>26</v>
      </c>
      <c r="S25" s="111" t="s">
        <v>21</v>
      </c>
      <c r="T25" s="111" t="s">
        <v>261</v>
      </c>
      <c r="U25" s="111" t="s">
        <v>28</v>
      </c>
      <c r="V25" s="111" t="s">
        <v>21</v>
      </c>
      <c r="W25" s="111" t="s">
        <v>29</v>
      </c>
      <c r="X25" s="111" t="s">
        <v>21</v>
      </c>
      <c r="Y25" s="111" t="s">
        <v>53</v>
      </c>
      <c r="Z25" s="111" t="s">
        <v>262</v>
      </c>
      <c r="AA25" s="111" t="s">
        <v>263</v>
      </c>
      <c r="AB25" s="111" t="s">
        <v>264</v>
      </c>
      <c r="AC25" s="111" t="s">
        <v>259</v>
      </c>
      <c r="AO25" s="112">
        <v>1</v>
      </c>
    </row>
    <row r="26" spans="1:42" ht="32.1" customHeight="1" x14ac:dyDescent="0.25">
      <c r="A26" s="112">
        <v>24</v>
      </c>
      <c r="B26" s="140">
        <v>44531.537002314813</v>
      </c>
      <c r="C26" s="140">
        <v>44531.545937499999</v>
      </c>
      <c r="D26" s="111" t="s">
        <v>6</v>
      </c>
      <c r="E26" s="111" t="s">
        <v>277</v>
      </c>
      <c r="F26" s="112">
        <v>100</v>
      </c>
      <c r="G26" s="112">
        <v>771</v>
      </c>
      <c r="H26" s="111" t="s">
        <v>19</v>
      </c>
      <c r="I26" s="140">
        <v>44531.545944560188</v>
      </c>
      <c r="J26" s="111" t="s">
        <v>278</v>
      </c>
      <c r="K26" s="112">
        <v>35.91510009765625</v>
      </c>
      <c r="L26" s="112">
        <v>-79.097198486328125</v>
      </c>
      <c r="M26" s="111" t="s">
        <v>249</v>
      </c>
      <c r="N26" s="111" t="s">
        <v>64</v>
      </c>
      <c r="O26" s="112">
        <v>12</v>
      </c>
      <c r="P26" s="111" t="s">
        <v>221</v>
      </c>
      <c r="Q26" s="111" t="s">
        <v>21</v>
      </c>
      <c r="R26" s="111" t="s">
        <v>50</v>
      </c>
      <c r="S26" s="111" t="s">
        <v>21</v>
      </c>
      <c r="T26" s="111" t="s">
        <v>79</v>
      </c>
      <c r="U26" s="111" t="s">
        <v>28</v>
      </c>
      <c r="V26" s="111" t="s">
        <v>21</v>
      </c>
      <c r="W26" s="111" t="s">
        <v>52</v>
      </c>
      <c r="X26" s="111" t="s">
        <v>285</v>
      </c>
      <c r="Y26" s="111" t="s">
        <v>30</v>
      </c>
      <c r="Z26" s="111" t="s">
        <v>21</v>
      </c>
      <c r="AA26" s="111" t="s">
        <v>21</v>
      </c>
      <c r="AB26" s="111" t="s">
        <v>21</v>
      </c>
      <c r="AC26" s="111" t="s">
        <v>283</v>
      </c>
      <c r="AE26" s="112">
        <v>1</v>
      </c>
    </row>
    <row r="27" spans="1:42" ht="32.1" customHeight="1" x14ac:dyDescent="0.25">
      <c r="A27" s="141">
        <v>25</v>
      </c>
      <c r="B27" s="140">
        <v>44531.564780092594</v>
      </c>
      <c r="C27" s="140">
        <v>44531.573020833333</v>
      </c>
      <c r="D27" s="111" t="s">
        <v>6</v>
      </c>
      <c r="E27" s="111" t="s">
        <v>286</v>
      </c>
      <c r="F27" s="112">
        <v>100</v>
      </c>
      <c r="G27" s="112">
        <v>711</v>
      </c>
      <c r="H27" s="111" t="s">
        <v>19</v>
      </c>
      <c r="I27" s="140">
        <v>44531.573025405094</v>
      </c>
      <c r="J27" s="111" t="s">
        <v>287</v>
      </c>
      <c r="K27" s="112">
        <v>35.91510009765625</v>
      </c>
      <c r="L27" s="112">
        <v>-79.097198486328125</v>
      </c>
      <c r="M27" s="111" t="s">
        <v>24</v>
      </c>
      <c r="N27" s="111" t="s">
        <v>420</v>
      </c>
      <c r="O27" s="112">
        <v>46</v>
      </c>
      <c r="P27" s="111" t="s">
        <v>221</v>
      </c>
      <c r="Q27" s="111" t="s">
        <v>21</v>
      </c>
      <c r="R27" s="111" t="s">
        <v>50</v>
      </c>
      <c r="S27" s="111" t="s">
        <v>21</v>
      </c>
      <c r="T27" s="111" t="s">
        <v>292</v>
      </c>
      <c r="U27" s="111" t="s">
        <v>28</v>
      </c>
      <c r="V27" s="111" t="s">
        <v>21</v>
      </c>
      <c r="W27" s="111" t="s">
        <v>52</v>
      </c>
      <c r="X27" s="111" t="s">
        <v>293</v>
      </c>
      <c r="Y27" s="111" t="s">
        <v>41</v>
      </c>
      <c r="Z27" s="111" t="s">
        <v>294</v>
      </c>
      <c r="AA27" s="111" t="s">
        <v>295</v>
      </c>
      <c r="AB27" s="111" t="s">
        <v>296</v>
      </c>
      <c r="AC27" s="111" t="s">
        <v>291</v>
      </c>
      <c r="AF27" s="112">
        <v>1</v>
      </c>
      <c r="AL27" s="112">
        <v>1</v>
      </c>
    </row>
    <row r="28" spans="1:42" ht="47.1" customHeight="1" x14ac:dyDescent="0.25">
      <c r="A28" s="112">
        <v>26</v>
      </c>
      <c r="B28" s="140">
        <v>44531.578148148146</v>
      </c>
      <c r="C28" s="140">
        <v>44531.582349537035</v>
      </c>
      <c r="D28" s="111" t="s">
        <v>6</v>
      </c>
      <c r="E28" s="111" t="s">
        <v>297</v>
      </c>
      <c r="F28" s="112">
        <v>100</v>
      </c>
      <c r="G28" s="112">
        <v>363</v>
      </c>
      <c r="H28" s="111" t="s">
        <v>19</v>
      </c>
      <c r="I28" s="140">
        <v>44531.582364502312</v>
      </c>
      <c r="J28" s="111" t="s">
        <v>298</v>
      </c>
      <c r="K28" s="112">
        <v>37.008804321289063</v>
      </c>
      <c r="L28" s="112">
        <v>-121.98619842529297</v>
      </c>
      <c r="M28" s="111" t="s">
        <v>24</v>
      </c>
      <c r="N28" s="111" t="s">
        <v>494</v>
      </c>
      <c r="O28" s="112">
        <v>2</v>
      </c>
      <c r="P28" s="111" t="s">
        <v>25</v>
      </c>
      <c r="Q28" s="111" t="s">
        <v>21</v>
      </c>
      <c r="R28" s="111" t="s">
        <v>50</v>
      </c>
      <c r="S28" s="111" t="s">
        <v>21</v>
      </c>
      <c r="T28" s="111" t="s">
        <v>191</v>
      </c>
      <c r="U28" s="111" t="s">
        <v>28</v>
      </c>
      <c r="V28" s="111" t="s">
        <v>21</v>
      </c>
      <c r="W28" s="111" t="s">
        <v>52</v>
      </c>
      <c r="X28" s="111" t="s">
        <v>303</v>
      </c>
      <c r="Y28" s="111" t="s">
        <v>30</v>
      </c>
      <c r="Z28" s="111" t="s">
        <v>21</v>
      </c>
      <c r="AA28" s="111" t="s">
        <v>21</v>
      </c>
      <c r="AB28" s="111" t="s">
        <v>21</v>
      </c>
      <c r="AC28" s="111" t="s">
        <v>302</v>
      </c>
      <c r="AD28" s="112">
        <v>1</v>
      </c>
    </row>
    <row r="29" spans="1:42" ht="57.95" customHeight="1" x14ac:dyDescent="0.25">
      <c r="A29" s="112">
        <v>27</v>
      </c>
      <c r="B29" s="140">
        <v>44531.574062500003</v>
      </c>
      <c r="C29" s="140">
        <v>44531.58284722222</v>
      </c>
      <c r="D29" s="111" t="s">
        <v>6</v>
      </c>
      <c r="E29" s="111" t="s">
        <v>304</v>
      </c>
      <c r="F29" s="112">
        <v>100</v>
      </c>
      <c r="G29" s="112">
        <v>758</v>
      </c>
      <c r="H29" s="111" t="s">
        <v>19</v>
      </c>
      <c r="I29" s="140">
        <v>44531.582852013889</v>
      </c>
      <c r="J29" s="111" t="s">
        <v>305</v>
      </c>
      <c r="K29" s="112">
        <v>40.426803588867188</v>
      </c>
      <c r="L29" s="112">
        <v>-79.893501281738281</v>
      </c>
      <c r="M29" s="111" t="s">
        <v>24</v>
      </c>
      <c r="N29" s="111" t="s">
        <v>366</v>
      </c>
      <c r="O29" s="112">
        <v>2</v>
      </c>
      <c r="P29" s="111" t="s">
        <v>250</v>
      </c>
      <c r="Q29" s="111" t="s">
        <v>21</v>
      </c>
      <c r="R29" s="111" t="s">
        <v>50</v>
      </c>
      <c r="S29" s="111" t="s">
        <v>21</v>
      </c>
      <c r="T29" s="111" t="s">
        <v>310</v>
      </c>
      <c r="U29" s="111" t="s">
        <v>28</v>
      </c>
      <c r="V29" s="111" t="s">
        <v>21</v>
      </c>
      <c r="W29" s="111" t="s">
        <v>52</v>
      </c>
      <c r="X29" s="111" t="s">
        <v>311</v>
      </c>
      <c r="Y29" s="111" t="s">
        <v>41</v>
      </c>
      <c r="Z29" s="111" t="s">
        <v>312</v>
      </c>
      <c r="AA29" s="111" t="s">
        <v>313</v>
      </c>
      <c r="AB29" s="111" t="s">
        <v>314</v>
      </c>
      <c r="AC29" s="111" t="s">
        <v>309</v>
      </c>
      <c r="AL29" s="112">
        <v>1</v>
      </c>
    </row>
    <row r="30" spans="1:42" ht="86.1" customHeight="1" x14ac:dyDescent="0.25">
      <c r="A30" s="112">
        <v>28</v>
      </c>
      <c r="B30" s="140">
        <v>44531.577511574076</v>
      </c>
      <c r="C30" s="140">
        <v>44531.585428240738</v>
      </c>
      <c r="D30" s="111" t="s">
        <v>6</v>
      </c>
      <c r="E30" s="111" t="s">
        <v>315</v>
      </c>
      <c r="F30" s="112">
        <v>100</v>
      </c>
      <c r="G30" s="112">
        <v>684</v>
      </c>
      <c r="H30" s="111" t="s">
        <v>19</v>
      </c>
      <c r="I30" s="140">
        <v>44531.585440532406</v>
      </c>
      <c r="J30" s="111" t="s">
        <v>316</v>
      </c>
      <c r="K30" s="112">
        <v>35.996795654296875</v>
      </c>
      <c r="L30" s="112">
        <v>-78.895500183105469</v>
      </c>
      <c r="M30" s="111" t="s">
        <v>101</v>
      </c>
      <c r="N30" s="111" t="s">
        <v>420</v>
      </c>
      <c r="O30" s="112">
        <v>2</v>
      </c>
      <c r="P30" s="111" t="s">
        <v>39</v>
      </c>
      <c r="Q30" s="111" t="s">
        <v>21</v>
      </c>
      <c r="R30" s="111" t="s">
        <v>26</v>
      </c>
      <c r="S30" s="111" t="s">
        <v>21</v>
      </c>
      <c r="T30" s="111" t="s">
        <v>321</v>
      </c>
      <c r="U30" s="111" t="s">
        <v>28</v>
      </c>
      <c r="V30" s="111" t="s">
        <v>21</v>
      </c>
      <c r="W30" s="111" t="s">
        <v>52</v>
      </c>
      <c r="X30" s="111" t="s">
        <v>21</v>
      </c>
      <c r="Y30" s="111" t="s">
        <v>41</v>
      </c>
      <c r="Z30" s="111" t="s">
        <v>322</v>
      </c>
      <c r="AA30" s="111" t="s">
        <v>323</v>
      </c>
      <c r="AB30" s="111" t="s">
        <v>324</v>
      </c>
      <c r="AC30" s="111" t="s">
        <v>320</v>
      </c>
      <c r="AP30" s="112">
        <v>1</v>
      </c>
    </row>
    <row r="31" spans="1:42" ht="69" customHeight="1" x14ac:dyDescent="0.25">
      <c r="A31" s="141">
        <v>29</v>
      </c>
      <c r="B31" s="140">
        <v>44531.581875000003</v>
      </c>
      <c r="C31" s="140">
        <v>44531.587962962964</v>
      </c>
      <c r="D31" s="111" t="s">
        <v>6</v>
      </c>
      <c r="E31" s="111" t="s">
        <v>325</v>
      </c>
      <c r="F31" s="112">
        <v>100</v>
      </c>
      <c r="G31" s="112">
        <v>525</v>
      </c>
      <c r="H31" s="111" t="s">
        <v>19</v>
      </c>
      <c r="I31" s="140">
        <v>44531.587971018518</v>
      </c>
      <c r="J31" s="111" t="s">
        <v>326</v>
      </c>
      <c r="K31" s="112">
        <v>41.7821044921875</v>
      </c>
      <c r="L31" s="112">
        <v>-87.604598999023438</v>
      </c>
      <c r="M31" s="111" t="s">
        <v>24</v>
      </c>
      <c r="N31" s="111" t="s">
        <v>134</v>
      </c>
      <c r="O31" s="112">
        <v>12</v>
      </c>
      <c r="P31" s="111" t="s">
        <v>221</v>
      </c>
      <c r="Q31" s="111" t="s">
        <v>21</v>
      </c>
      <c r="R31" s="111" t="s">
        <v>26</v>
      </c>
      <c r="S31" s="111" t="s">
        <v>21</v>
      </c>
      <c r="T31" s="111" t="s">
        <v>51</v>
      </c>
      <c r="U31" s="111" t="s">
        <v>28</v>
      </c>
      <c r="V31" s="111" t="s">
        <v>21</v>
      </c>
      <c r="W31" s="111" t="s">
        <v>52</v>
      </c>
      <c r="X31" s="111" t="s">
        <v>333</v>
      </c>
      <c r="Y31" s="111" t="s">
        <v>41</v>
      </c>
      <c r="Z31" s="111" t="s">
        <v>21</v>
      </c>
      <c r="AA31" s="111" t="s">
        <v>21</v>
      </c>
      <c r="AB31" s="111" t="s">
        <v>21</v>
      </c>
      <c r="AC31" s="111" t="s">
        <v>331</v>
      </c>
      <c r="AG31" s="112">
        <v>1</v>
      </c>
    </row>
    <row r="32" spans="1:42" ht="32.1" customHeight="1" x14ac:dyDescent="0.25">
      <c r="A32" s="112">
        <v>30</v>
      </c>
      <c r="B32" s="140">
        <v>44531.589467592596</v>
      </c>
      <c r="C32" s="140">
        <v>44531.594756944447</v>
      </c>
      <c r="D32" s="111" t="s">
        <v>6</v>
      </c>
      <c r="E32" s="111" t="s">
        <v>334</v>
      </c>
      <c r="F32" s="112">
        <v>100</v>
      </c>
      <c r="G32" s="112">
        <v>457</v>
      </c>
      <c r="H32" s="111" t="s">
        <v>19</v>
      </c>
      <c r="I32" s="140">
        <v>44531.594770752316</v>
      </c>
      <c r="J32" s="111" t="s">
        <v>335</v>
      </c>
      <c r="K32" s="112">
        <v>29.647506713867188</v>
      </c>
      <c r="L32" s="112">
        <v>-82.403999328613281</v>
      </c>
      <c r="M32" s="111" t="s">
        <v>24</v>
      </c>
      <c r="N32" s="111" t="s">
        <v>341</v>
      </c>
      <c r="O32" s="112">
        <v>40</v>
      </c>
      <c r="P32" s="111" t="s">
        <v>221</v>
      </c>
      <c r="Q32" s="111" t="s">
        <v>21</v>
      </c>
      <c r="R32" s="111" t="s">
        <v>26</v>
      </c>
      <c r="S32" s="111" t="s">
        <v>21</v>
      </c>
      <c r="T32" s="111" t="s">
        <v>342</v>
      </c>
      <c r="U32" s="111" t="s">
        <v>28</v>
      </c>
      <c r="V32" s="111" t="s">
        <v>21</v>
      </c>
      <c r="W32" s="111" t="s">
        <v>29</v>
      </c>
      <c r="X32" s="111" t="s">
        <v>21</v>
      </c>
      <c r="Y32" s="111" t="s">
        <v>30</v>
      </c>
      <c r="Z32" s="111" t="s">
        <v>21</v>
      </c>
      <c r="AA32" s="111" t="s">
        <v>21</v>
      </c>
      <c r="AB32" s="111" t="s">
        <v>21</v>
      </c>
      <c r="AC32" s="111" t="s">
        <v>339</v>
      </c>
      <c r="AP32" s="112">
        <v>1</v>
      </c>
    </row>
    <row r="33" spans="1:41" ht="32.1" customHeight="1" x14ac:dyDescent="0.25">
      <c r="A33" s="112">
        <v>31</v>
      </c>
      <c r="B33" s="140">
        <v>44531.587592592594</v>
      </c>
      <c r="C33" s="140">
        <v>44531.595312500001</v>
      </c>
      <c r="D33" s="111" t="s">
        <v>6</v>
      </c>
      <c r="E33" s="111" t="s">
        <v>343</v>
      </c>
      <c r="F33" s="112">
        <v>100</v>
      </c>
      <c r="G33" s="112">
        <v>667</v>
      </c>
      <c r="H33" s="111" t="s">
        <v>19</v>
      </c>
      <c r="I33" s="140">
        <v>44531.595326388888</v>
      </c>
      <c r="J33" s="111" t="s">
        <v>344</v>
      </c>
      <c r="K33" s="112">
        <v>34.428207397460938</v>
      </c>
      <c r="L33" s="112">
        <v>-119.68740081787109</v>
      </c>
      <c r="M33" s="111" t="s">
        <v>24</v>
      </c>
      <c r="N33" s="111" t="s">
        <v>494</v>
      </c>
      <c r="O33" s="112">
        <v>18</v>
      </c>
      <c r="P33" s="111" t="s">
        <v>221</v>
      </c>
      <c r="Q33" s="111" t="s">
        <v>21</v>
      </c>
      <c r="R33" s="111" t="s">
        <v>26</v>
      </c>
      <c r="S33" s="111" t="s">
        <v>21</v>
      </c>
      <c r="T33" s="111" t="s">
        <v>191</v>
      </c>
      <c r="U33" s="111" t="s">
        <v>28</v>
      </c>
      <c r="V33" s="111" t="s">
        <v>21</v>
      </c>
      <c r="W33" s="111" t="s">
        <v>29</v>
      </c>
      <c r="X33" s="111" t="s">
        <v>21</v>
      </c>
      <c r="Y33" s="111" t="s">
        <v>30</v>
      </c>
      <c r="Z33" s="111" t="s">
        <v>21</v>
      </c>
      <c r="AA33" s="111" t="s">
        <v>21</v>
      </c>
      <c r="AB33" s="111" t="s">
        <v>21</v>
      </c>
      <c r="AC33" s="111" t="s">
        <v>348</v>
      </c>
      <c r="AD33" s="112">
        <v>1</v>
      </c>
    </row>
    <row r="34" spans="1:41" ht="120" customHeight="1" x14ac:dyDescent="0.25">
      <c r="A34" s="112">
        <v>32</v>
      </c>
      <c r="B34" s="140">
        <v>44531.580127314817</v>
      </c>
      <c r="C34" s="140">
        <v>44531.59778935185</v>
      </c>
      <c r="D34" s="111" t="s">
        <v>6</v>
      </c>
      <c r="E34" s="111" t="s">
        <v>349</v>
      </c>
      <c r="F34" s="112">
        <v>100</v>
      </c>
      <c r="G34" s="112">
        <v>1526</v>
      </c>
      <c r="H34" s="111" t="s">
        <v>19</v>
      </c>
      <c r="I34" s="140">
        <v>44531.597798773146</v>
      </c>
      <c r="J34" s="111" t="s">
        <v>350</v>
      </c>
      <c r="K34" s="112">
        <v>40.012802124023438</v>
      </c>
      <c r="L34" s="112">
        <v>-105.27590179443359</v>
      </c>
      <c r="M34" s="111" t="s">
        <v>24</v>
      </c>
      <c r="N34" s="111" t="s">
        <v>610</v>
      </c>
      <c r="O34" s="112">
        <v>38</v>
      </c>
      <c r="P34" s="111" t="s">
        <v>221</v>
      </c>
      <c r="Q34" s="111" t="s">
        <v>21</v>
      </c>
      <c r="R34" s="111" t="s">
        <v>26</v>
      </c>
      <c r="S34" s="111" t="s">
        <v>21</v>
      </c>
      <c r="T34" s="111" t="s">
        <v>355</v>
      </c>
      <c r="U34" s="111" t="s">
        <v>28</v>
      </c>
      <c r="V34" s="111" t="s">
        <v>21</v>
      </c>
      <c r="W34" s="111" t="s">
        <v>29</v>
      </c>
      <c r="X34" s="111" t="s">
        <v>356</v>
      </c>
      <c r="Y34" s="111" t="s">
        <v>41</v>
      </c>
      <c r="Z34" s="111" t="s">
        <v>357</v>
      </c>
      <c r="AA34" s="111" t="s">
        <v>358</v>
      </c>
      <c r="AB34" s="111" t="s">
        <v>359</v>
      </c>
      <c r="AC34" s="111" t="s">
        <v>354</v>
      </c>
      <c r="AE34" s="112">
        <v>1</v>
      </c>
    </row>
    <row r="35" spans="1:41" ht="32.1" customHeight="1" x14ac:dyDescent="0.25">
      <c r="A35" s="112">
        <v>33</v>
      </c>
      <c r="B35" s="140">
        <v>44531.592789351853</v>
      </c>
      <c r="C35" s="140">
        <v>44531.606886574074</v>
      </c>
      <c r="D35" s="111" t="s">
        <v>6</v>
      </c>
      <c r="E35" s="111" t="s">
        <v>360</v>
      </c>
      <c r="F35" s="112">
        <v>100</v>
      </c>
      <c r="G35" s="112">
        <v>1218</v>
      </c>
      <c r="H35" s="111" t="s">
        <v>19</v>
      </c>
      <c r="I35" s="140">
        <v>44531.606896111109</v>
      </c>
      <c r="J35" s="111" t="s">
        <v>361</v>
      </c>
      <c r="K35" s="112">
        <v>40.472503662109375</v>
      </c>
      <c r="L35" s="112">
        <v>-79.910896301269531</v>
      </c>
      <c r="M35" s="111" t="s">
        <v>24</v>
      </c>
      <c r="N35" s="111" t="s">
        <v>366</v>
      </c>
      <c r="O35" s="112">
        <v>26</v>
      </c>
      <c r="P35" s="111" t="s">
        <v>39</v>
      </c>
      <c r="Q35" s="111" t="s">
        <v>21</v>
      </c>
      <c r="R35" s="111" t="s">
        <v>50</v>
      </c>
      <c r="S35" s="111" t="s">
        <v>21</v>
      </c>
      <c r="T35" s="111" t="s">
        <v>367</v>
      </c>
      <c r="U35" s="111" t="s">
        <v>244</v>
      </c>
      <c r="V35" s="111" t="s">
        <v>21</v>
      </c>
      <c r="W35" s="111" t="s">
        <v>52</v>
      </c>
      <c r="X35" s="111" t="s">
        <v>21</v>
      </c>
      <c r="Y35" s="111" t="s">
        <v>41</v>
      </c>
      <c r="Z35" s="111" t="s">
        <v>368</v>
      </c>
      <c r="AA35" s="111" t="s">
        <v>369</v>
      </c>
      <c r="AB35" s="111" t="s">
        <v>370</v>
      </c>
      <c r="AC35" s="111" t="s">
        <v>365</v>
      </c>
      <c r="AK35" s="112">
        <v>1</v>
      </c>
    </row>
    <row r="36" spans="1:41" ht="32.1" customHeight="1" x14ac:dyDescent="0.25">
      <c r="A36" s="112">
        <v>34</v>
      </c>
      <c r="B36" s="140">
        <v>44531.604166666664</v>
      </c>
      <c r="C36" s="140">
        <v>44531.616307870368</v>
      </c>
      <c r="D36" s="111" t="s">
        <v>6</v>
      </c>
      <c r="E36" s="111" t="s">
        <v>371</v>
      </c>
      <c r="F36" s="112">
        <v>100</v>
      </c>
      <c r="G36" s="112">
        <v>1049</v>
      </c>
      <c r="H36" s="111" t="s">
        <v>19</v>
      </c>
      <c r="I36" s="140">
        <v>44531.616318379631</v>
      </c>
      <c r="J36" s="111" t="s">
        <v>372</v>
      </c>
      <c r="K36" s="112">
        <v>30.656692504882813</v>
      </c>
      <c r="L36" s="112">
        <v>-96.333503723144531</v>
      </c>
      <c r="M36" s="111" t="s">
        <v>24</v>
      </c>
      <c r="N36" s="111" t="s">
        <v>377</v>
      </c>
      <c r="O36" s="112">
        <v>41</v>
      </c>
      <c r="P36" s="111" t="s">
        <v>221</v>
      </c>
      <c r="Q36" s="111" t="s">
        <v>21</v>
      </c>
      <c r="R36" s="111" t="s">
        <v>378</v>
      </c>
      <c r="S36" s="111" t="s">
        <v>21</v>
      </c>
      <c r="T36" s="111" t="s">
        <v>379</v>
      </c>
      <c r="U36" s="111" t="s">
        <v>28</v>
      </c>
      <c r="V36" s="111" t="s">
        <v>21</v>
      </c>
      <c r="W36" s="111" t="s">
        <v>52</v>
      </c>
      <c r="X36" s="111" t="s">
        <v>380</v>
      </c>
      <c r="Y36" s="111" t="s">
        <v>30</v>
      </c>
      <c r="Z36" s="111" t="s">
        <v>21</v>
      </c>
      <c r="AA36" s="111" t="s">
        <v>21</v>
      </c>
      <c r="AB36" s="111" t="s">
        <v>21</v>
      </c>
      <c r="AC36" s="111" t="s">
        <v>376</v>
      </c>
      <c r="AK36" s="112">
        <v>1</v>
      </c>
    </row>
    <row r="37" spans="1:41" ht="60" customHeight="1" x14ac:dyDescent="0.25">
      <c r="A37" s="112">
        <v>35</v>
      </c>
      <c r="B37" s="140">
        <v>44531.569305555553</v>
      </c>
      <c r="C37" s="140">
        <v>44531.618657407409</v>
      </c>
      <c r="D37" s="111" t="s">
        <v>6</v>
      </c>
      <c r="E37" s="111" t="s">
        <v>381</v>
      </c>
      <c r="F37" s="112">
        <v>100</v>
      </c>
      <c r="G37" s="112">
        <v>4264</v>
      </c>
      <c r="H37" s="111" t="s">
        <v>19</v>
      </c>
      <c r="I37" s="140">
        <v>44531.618670856478</v>
      </c>
      <c r="J37" s="111" t="s">
        <v>382</v>
      </c>
      <c r="K37" s="112">
        <v>33.757400512695313</v>
      </c>
      <c r="L37" s="112">
        <v>-84.423599243164063</v>
      </c>
      <c r="M37" s="111" t="s">
        <v>387</v>
      </c>
      <c r="N37" s="111" t="s">
        <v>388</v>
      </c>
      <c r="O37" s="112">
        <v>30</v>
      </c>
      <c r="P37" s="111" t="s">
        <v>389</v>
      </c>
      <c r="Q37" s="111" t="s">
        <v>21</v>
      </c>
      <c r="R37" s="111" t="s">
        <v>26</v>
      </c>
      <c r="S37" s="111" t="s">
        <v>21</v>
      </c>
      <c r="T37" s="111" t="s">
        <v>51</v>
      </c>
      <c r="U37" s="111" t="s">
        <v>28</v>
      </c>
      <c r="V37" s="111" t="s">
        <v>21</v>
      </c>
      <c r="W37" s="111" t="s">
        <v>29</v>
      </c>
      <c r="X37" s="111" t="s">
        <v>21</v>
      </c>
      <c r="Y37" s="111" t="s">
        <v>53</v>
      </c>
      <c r="Z37" s="111" t="s">
        <v>390</v>
      </c>
      <c r="AA37" s="111" t="s">
        <v>391</v>
      </c>
      <c r="AB37" s="111" t="s">
        <v>392</v>
      </c>
      <c r="AC37" s="111" t="s">
        <v>386</v>
      </c>
      <c r="AI37" s="112">
        <v>1</v>
      </c>
      <c r="AK37" s="112">
        <v>1</v>
      </c>
    </row>
    <row r="38" spans="1:41" ht="32.1" customHeight="1" x14ac:dyDescent="0.25">
      <c r="A38" s="112">
        <v>36</v>
      </c>
      <c r="B38" s="140">
        <v>44531.613229166665</v>
      </c>
      <c r="C38" s="140">
        <v>44531.620300925926</v>
      </c>
      <c r="D38" s="111" t="s">
        <v>6</v>
      </c>
      <c r="E38" s="111" t="s">
        <v>393</v>
      </c>
      <c r="F38" s="112">
        <v>100</v>
      </c>
      <c r="G38" s="112">
        <v>611</v>
      </c>
      <c r="H38" s="111" t="s">
        <v>19</v>
      </c>
      <c r="I38" s="140">
        <v>44531.620307604164</v>
      </c>
      <c r="J38" s="111" t="s">
        <v>394</v>
      </c>
      <c r="K38" s="112">
        <v>42.356201171875</v>
      </c>
      <c r="L38" s="112">
        <v>-71.063102722167969</v>
      </c>
      <c r="M38" s="111" t="s">
        <v>24</v>
      </c>
      <c r="N38" s="111" t="s">
        <v>1210</v>
      </c>
      <c r="O38" s="112">
        <v>7</v>
      </c>
      <c r="P38" s="111" t="s">
        <v>25</v>
      </c>
      <c r="Q38" s="111" t="s">
        <v>21</v>
      </c>
      <c r="R38" s="111" t="s">
        <v>50</v>
      </c>
      <c r="S38" s="111" t="s">
        <v>21</v>
      </c>
      <c r="T38" s="111" t="s">
        <v>40</v>
      </c>
      <c r="U38" s="111" t="s">
        <v>28</v>
      </c>
      <c r="V38" s="111" t="s">
        <v>21</v>
      </c>
      <c r="W38" s="111" t="s">
        <v>52</v>
      </c>
      <c r="X38" s="111" t="s">
        <v>21</v>
      </c>
      <c r="Y38" s="111" t="s">
        <v>30</v>
      </c>
      <c r="Z38" s="111" t="s">
        <v>21</v>
      </c>
      <c r="AA38" s="111" t="s">
        <v>21</v>
      </c>
      <c r="AB38" s="111" t="s">
        <v>21</v>
      </c>
      <c r="AC38" s="111" t="s">
        <v>399</v>
      </c>
      <c r="AO38" s="112">
        <v>1</v>
      </c>
    </row>
    <row r="39" spans="1:41" ht="96" customHeight="1" x14ac:dyDescent="0.25">
      <c r="A39" s="112">
        <v>37</v>
      </c>
      <c r="B39" s="140">
        <v>44531.582418981481</v>
      </c>
      <c r="C39" s="140">
        <v>44531.623124999998</v>
      </c>
      <c r="D39" s="111" t="s">
        <v>6</v>
      </c>
      <c r="E39" s="111" t="s">
        <v>401</v>
      </c>
      <c r="F39" s="112">
        <v>100</v>
      </c>
      <c r="G39" s="112">
        <v>3517</v>
      </c>
      <c r="H39" s="111" t="s">
        <v>19</v>
      </c>
      <c r="I39" s="140">
        <v>44531.623132604167</v>
      </c>
      <c r="J39" s="111" t="s">
        <v>402</v>
      </c>
      <c r="K39" s="112">
        <v>32.96099853515625</v>
      </c>
      <c r="L39" s="112">
        <v>-96.984100341796875</v>
      </c>
      <c r="M39" s="111" t="s">
        <v>408</v>
      </c>
      <c r="N39" s="111" t="s">
        <v>377</v>
      </c>
      <c r="O39" s="112">
        <v>22</v>
      </c>
      <c r="P39" s="111" t="s">
        <v>176</v>
      </c>
      <c r="Q39" s="111" t="s">
        <v>21</v>
      </c>
      <c r="R39" s="111" t="s">
        <v>50</v>
      </c>
      <c r="S39" s="111" t="s">
        <v>21</v>
      </c>
      <c r="T39" s="111" t="s">
        <v>409</v>
      </c>
      <c r="U39" s="111" t="s">
        <v>28</v>
      </c>
      <c r="V39" s="111" t="s">
        <v>21</v>
      </c>
      <c r="W39" s="111" t="s">
        <v>52</v>
      </c>
      <c r="X39" s="111" t="s">
        <v>410</v>
      </c>
      <c r="Y39" s="111" t="s">
        <v>53</v>
      </c>
      <c r="Z39" s="111" t="s">
        <v>411</v>
      </c>
      <c r="AA39" s="111" t="s">
        <v>412</v>
      </c>
      <c r="AB39" s="111" t="s">
        <v>413</v>
      </c>
      <c r="AC39" s="111" t="s">
        <v>406</v>
      </c>
      <c r="AO39" s="112">
        <v>1</v>
      </c>
    </row>
    <row r="40" spans="1:41" ht="77.25" customHeight="1" x14ac:dyDescent="0.25">
      <c r="A40" s="112">
        <v>38</v>
      </c>
      <c r="B40" s="140">
        <v>44531.613715277781</v>
      </c>
      <c r="C40" s="140">
        <v>44531.623900462961</v>
      </c>
      <c r="D40" s="111" t="s">
        <v>6</v>
      </c>
      <c r="E40" s="111" t="s">
        <v>414</v>
      </c>
      <c r="F40" s="112">
        <v>100</v>
      </c>
      <c r="G40" s="112">
        <v>879</v>
      </c>
      <c r="H40" s="111" t="s">
        <v>19</v>
      </c>
      <c r="I40" s="140">
        <v>44531.623907199071</v>
      </c>
      <c r="J40" s="111" t="s">
        <v>415</v>
      </c>
      <c r="K40" s="112">
        <v>35.915298461914063</v>
      </c>
      <c r="L40" s="112">
        <v>-79.038597106933594</v>
      </c>
      <c r="M40" s="111" t="s">
        <v>24</v>
      </c>
      <c r="N40" s="111"/>
      <c r="O40" s="112">
        <v>2</v>
      </c>
      <c r="P40" s="111" t="s">
        <v>250</v>
      </c>
      <c r="Q40" s="111" t="s">
        <v>21</v>
      </c>
      <c r="R40" s="111" t="s">
        <v>50</v>
      </c>
      <c r="S40" s="111" t="s">
        <v>21</v>
      </c>
      <c r="T40" s="111" t="s">
        <v>191</v>
      </c>
      <c r="U40" s="111" t="s">
        <v>28</v>
      </c>
      <c r="V40" s="111" t="s">
        <v>21</v>
      </c>
      <c r="W40" s="111" t="s">
        <v>52</v>
      </c>
      <c r="X40" s="111" t="s">
        <v>21</v>
      </c>
      <c r="Y40" s="111" t="s">
        <v>41</v>
      </c>
      <c r="Z40" s="111" t="s">
        <v>421</v>
      </c>
      <c r="AA40" s="111" t="s">
        <v>422</v>
      </c>
      <c r="AB40" s="111" t="s">
        <v>21</v>
      </c>
      <c r="AC40" s="111" t="s">
        <v>419</v>
      </c>
      <c r="AK40" s="112">
        <v>1</v>
      </c>
    </row>
    <row r="41" spans="1:41" ht="32.1" customHeight="1" x14ac:dyDescent="0.25">
      <c r="A41" s="141">
        <v>39</v>
      </c>
      <c r="B41" s="140">
        <v>44531.606759259259</v>
      </c>
      <c r="C41" s="140">
        <v>44531.626226851855</v>
      </c>
      <c r="D41" s="111" t="s">
        <v>6</v>
      </c>
      <c r="E41" s="111" t="s">
        <v>423</v>
      </c>
      <c r="F41" s="112">
        <v>100</v>
      </c>
      <c r="G41" s="112">
        <v>1682</v>
      </c>
      <c r="H41" s="111" t="s">
        <v>19</v>
      </c>
      <c r="I41" s="140">
        <v>44531.626231215276</v>
      </c>
      <c r="J41" s="111" t="s">
        <v>424</v>
      </c>
      <c r="K41" s="112">
        <v>37.38250732421875</v>
      </c>
      <c r="L41" s="112">
        <v>-79.218101501464844</v>
      </c>
      <c r="M41" s="111" t="s">
        <v>89</v>
      </c>
      <c r="N41" s="111" t="s">
        <v>1211</v>
      </c>
      <c r="O41" s="112">
        <v>12</v>
      </c>
      <c r="P41" s="111" t="s">
        <v>250</v>
      </c>
      <c r="Q41" s="111" t="s">
        <v>21</v>
      </c>
      <c r="R41" s="111" t="s">
        <v>50</v>
      </c>
      <c r="S41" s="111" t="s">
        <v>21</v>
      </c>
      <c r="T41" s="111" t="s">
        <v>51</v>
      </c>
      <c r="U41" s="111" t="s">
        <v>28</v>
      </c>
      <c r="V41" s="111" t="s">
        <v>21</v>
      </c>
      <c r="W41" s="111" t="s">
        <v>52</v>
      </c>
      <c r="X41" s="111" t="s">
        <v>114</v>
      </c>
      <c r="Y41" s="111" t="s">
        <v>53</v>
      </c>
      <c r="Z41" s="111" t="s">
        <v>429</v>
      </c>
      <c r="AA41" s="111" t="s">
        <v>430</v>
      </c>
      <c r="AB41" s="111" t="s">
        <v>21</v>
      </c>
      <c r="AC41" s="111" t="s">
        <v>428</v>
      </c>
      <c r="AL41" s="112">
        <v>1</v>
      </c>
    </row>
    <row r="42" spans="1:41" ht="32.1" customHeight="1" x14ac:dyDescent="0.25">
      <c r="A42" s="112">
        <v>40</v>
      </c>
      <c r="B42" s="140">
        <v>44531.61546296296</v>
      </c>
      <c r="C42" s="140">
        <v>44531.632048611114</v>
      </c>
      <c r="D42" s="111" t="s">
        <v>6</v>
      </c>
      <c r="E42" s="111" t="s">
        <v>431</v>
      </c>
      <c r="F42" s="112">
        <v>100</v>
      </c>
      <c r="G42" s="112">
        <v>1432</v>
      </c>
      <c r="H42" s="111" t="s">
        <v>19</v>
      </c>
      <c r="I42" s="140">
        <v>44531.632056620372</v>
      </c>
      <c r="J42" s="111" t="s">
        <v>432</v>
      </c>
      <c r="K42" s="112">
        <v>42.346405029296875</v>
      </c>
      <c r="L42" s="112">
        <v>-71.097503662109375</v>
      </c>
      <c r="M42" s="111" t="s">
        <v>437</v>
      </c>
      <c r="N42" s="111" t="s">
        <v>651</v>
      </c>
      <c r="O42" s="112">
        <v>13</v>
      </c>
      <c r="P42" s="111" t="s">
        <v>389</v>
      </c>
      <c r="Q42" s="111" t="s">
        <v>21</v>
      </c>
      <c r="R42" s="111" t="s">
        <v>50</v>
      </c>
      <c r="S42" s="111" t="s">
        <v>21</v>
      </c>
      <c r="T42" s="111" t="s">
        <v>438</v>
      </c>
      <c r="U42" s="111" t="s">
        <v>28</v>
      </c>
      <c r="V42" s="111" t="s">
        <v>21</v>
      </c>
      <c r="W42" s="111" t="s">
        <v>52</v>
      </c>
      <c r="X42" s="111" t="s">
        <v>439</v>
      </c>
      <c r="Y42" s="111" t="s">
        <v>41</v>
      </c>
      <c r="Z42" s="111" t="s">
        <v>440</v>
      </c>
      <c r="AA42" s="111" t="s">
        <v>441</v>
      </c>
      <c r="AB42" s="111" t="s">
        <v>442</v>
      </c>
      <c r="AC42" s="111" t="s">
        <v>436</v>
      </c>
      <c r="AD42" s="112">
        <v>1</v>
      </c>
      <c r="AH42" s="112">
        <v>1</v>
      </c>
    </row>
    <row r="43" spans="1:41" ht="32.1" customHeight="1" x14ac:dyDescent="0.25">
      <c r="A43" s="112">
        <v>41</v>
      </c>
      <c r="B43" s="140">
        <v>44531.621261574073</v>
      </c>
      <c r="C43" s="140">
        <v>44531.635150462964</v>
      </c>
      <c r="D43" s="111" t="s">
        <v>6</v>
      </c>
      <c r="E43" s="111" t="s">
        <v>443</v>
      </c>
      <c r="F43" s="112">
        <v>100</v>
      </c>
      <c r="G43" s="112">
        <v>1199</v>
      </c>
      <c r="H43" s="111" t="s">
        <v>19</v>
      </c>
      <c r="I43" s="140">
        <v>44531.63515962963</v>
      </c>
      <c r="J43" s="111" t="s">
        <v>444</v>
      </c>
      <c r="K43" s="112">
        <v>37.84869384765625</v>
      </c>
      <c r="L43" s="112">
        <v>-122.22090148925781</v>
      </c>
      <c r="M43" s="111" t="s">
        <v>408</v>
      </c>
      <c r="N43" s="111" t="s">
        <v>494</v>
      </c>
      <c r="O43" s="112">
        <v>32</v>
      </c>
      <c r="P43" s="111" t="s">
        <v>221</v>
      </c>
      <c r="Q43" s="111" t="s">
        <v>21</v>
      </c>
      <c r="R43" s="111" t="s">
        <v>26</v>
      </c>
      <c r="S43" s="111" t="s">
        <v>21</v>
      </c>
      <c r="T43" s="111" t="s">
        <v>367</v>
      </c>
      <c r="U43" s="111" t="s">
        <v>28</v>
      </c>
      <c r="V43" s="111" t="s">
        <v>21</v>
      </c>
      <c r="W43" s="111" t="s">
        <v>29</v>
      </c>
      <c r="X43" s="111" t="s">
        <v>447</v>
      </c>
      <c r="Y43" s="111" t="s">
        <v>30</v>
      </c>
      <c r="Z43" s="111" t="s">
        <v>21</v>
      </c>
      <c r="AA43" s="111" t="s">
        <v>21</v>
      </c>
      <c r="AB43" s="111" t="s">
        <v>21</v>
      </c>
      <c r="AC43" s="111" t="s">
        <v>21</v>
      </c>
    </row>
    <row r="44" spans="1:41" ht="32.1" customHeight="1" x14ac:dyDescent="0.25">
      <c r="A44" s="112">
        <v>42</v>
      </c>
      <c r="B44" s="140">
        <v>44531.631944444445</v>
      </c>
      <c r="C44" s="140">
        <v>44531.64644675926</v>
      </c>
      <c r="D44" s="111" t="s">
        <v>6</v>
      </c>
      <c r="E44" s="111" t="s">
        <v>448</v>
      </c>
      <c r="F44" s="112">
        <v>100</v>
      </c>
      <c r="G44" s="112">
        <v>1253</v>
      </c>
      <c r="H44" s="111" t="s">
        <v>19</v>
      </c>
      <c r="I44" s="140">
        <v>44531.646457372684</v>
      </c>
      <c r="J44" s="111" t="s">
        <v>449</v>
      </c>
      <c r="K44" s="112">
        <v>33.630096435546875</v>
      </c>
      <c r="L44" s="112">
        <v>-86.644401550292969</v>
      </c>
      <c r="M44" s="111" t="s">
        <v>454</v>
      </c>
      <c r="N44" s="111" t="s">
        <v>64</v>
      </c>
      <c r="O44" s="112">
        <v>3</v>
      </c>
      <c r="P44" s="111" t="s">
        <v>25</v>
      </c>
      <c r="Q44" s="111" t="s">
        <v>21</v>
      </c>
      <c r="R44" s="111" t="s">
        <v>50</v>
      </c>
      <c r="S44" s="111" t="s">
        <v>21</v>
      </c>
      <c r="T44" s="111" t="s">
        <v>21</v>
      </c>
      <c r="U44" s="111" t="s">
        <v>244</v>
      </c>
      <c r="V44" s="111" t="s">
        <v>21</v>
      </c>
      <c r="W44" s="111" t="s">
        <v>52</v>
      </c>
      <c r="X44" s="111" t="s">
        <v>21</v>
      </c>
      <c r="Y44" s="111" t="s">
        <v>53</v>
      </c>
      <c r="Z44" s="111" t="s">
        <v>455</v>
      </c>
      <c r="AA44" s="111" t="s">
        <v>456</v>
      </c>
      <c r="AB44" s="111" t="s">
        <v>457</v>
      </c>
      <c r="AC44" s="111" t="s">
        <v>21</v>
      </c>
    </row>
    <row r="45" spans="1:41" ht="32.1" customHeight="1" x14ac:dyDescent="0.25">
      <c r="A45" s="112">
        <v>43</v>
      </c>
      <c r="B45" s="140">
        <v>44531.643113425926</v>
      </c>
      <c r="C45" s="140">
        <v>44531.651006944441</v>
      </c>
      <c r="D45" s="111" t="s">
        <v>6</v>
      </c>
      <c r="E45" s="111" t="s">
        <v>458</v>
      </c>
      <c r="F45" s="112">
        <v>100</v>
      </c>
      <c r="G45" s="112">
        <v>681</v>
      </c>
      <c r="H45" s="111" t="s">
        <v>19</v>
      </c>
      <c r="I45" s="140">
        <v>44531.651017916665</v>
      </c>
      <c r="J45" s="111" t="s">
        <v>459</v>
      </c>
      <c r="K45" s="112">
        <v>45.595703125</v>
      </c>
      <c r="L45" s="112">
        <v>-95.915000915527344</v>
      </c>
      <c r="M45" s="111" t="s">
        <v>465</v>
      </c>
      <c r="N45" s="111" t="s">
        <v>466</v>
      </c>
      <c r="O45" s="112">
        <v>8</v>
      </c>
      <c r="P45" s="111" t="s">
        <v>389</v>
      </c>
      <c r="Q45" s="111" t="s">
        <v>21</v>
      </c>
      <c r="R45" s="111" t="s">
        <v>50</v>
      </c>
      <c r="S45" s="111" t="s">
        <v>21</v>
      </c>
      <c r="T45" s="111" t="s">
        <v>27</v>
      </c>
      <c r="U45" s="111" t="s">
        <v>28</v>
      </c>
      <c r="V45" s="111" t="s">
        <v>21</v>
      </c>
      <c r="W45" s="111" t="s">
        <v>52</v>
      </c>
      <c r="X45" s="111" t="s">
        <v>467</v>
      </c>
      <c r="Y45" s="111" t="s">
        <v>30</v>
      </c>
      <c r="Z45" s="111" t="s">
        <v>21</v>
      </c>
      <c r="AA45" s="111" t="s">
        <v>21</v>
      </c>
      <c r="AB45" s="111" t="s">
        <v>21</v>
      </c>
      <c r="AC45" s="111" t="s">
        <v>463</v>
      </c>
      <c r="AI45" s="112">
        <v>1</v>
      </c>
    </row>
    <row r="46" spans="1:41" ht="174.95" customHeight="1" x14ac:dyDescent="0.25">
      <c r="A46" s="141">
        <v>44</v>
      </c>
      <c r="B46" s="140">
        <v>44531.619409722225</v>
      </c>
      <c r="C46" s="140">
        <v>44531.652881944443</v>
      </c>
      <c r="D46" s="111" t="s">
        <v>6</v>
      </c>
      <c r="E46" s="111" t="s">
        <v>468</v>
      </c>
      <c r="F46" s="112">
        <v>100</v>
      </c>
      <c r="G46" s="112">
        <v>2892</v>
      </c>
      <c r="H46" s="111" t="s">
        <v>19</v>
      </c>
      <c r="I46" s="140">
        <v>44531.652894525461</v>
      </c>
      <c r="J46" s="111" t="s">
        <v>469</v>
      </c>
      <c r="K46" s="112">
        <v>39.140792846679688</v>
      </c>
      <c r="L46" s="112">
        <v>-84.471000671386719</v>
      </c>
      <c r="M46" s="111" t="s">
        <v>475</v>
      </c>
      <c r="N46" s="111" t="s">
        <v>260</v>
      </c>
      <c r="O46" s="112">
        <v>12</v>
      </c>
      <c r="P46" s="111" t="s">
        <v>389</v>
      </c>
      <c r="Q46" s="111" t="s">
        <v>21</v>
      </c>
      <c r="R46" s="111" t="s">
        <v>50</v>
      </c>
      <c r="S46" s="111" t="s">
        <v>21</v>
      </c>
      <c r="T46" s="111" t="s">
        <v>191</v>
      </c>
      <c r="U46" s="111" t="s">
        <v>28</v>
      </c>
      <c r="V46" s="111" t="s">
        <v>21</v>
      </c>
      <c r="W46" s="111" t="s">
        <v>52</v>
      </c>
      <c r="X46" s="111" t="s">
        <v>21</v>
      </c>
      <c r="Y46" s="111" t="s">
        <v>41</v>
      </c>
      <c r="Z46" s="111" t="s">
        <v>476</v>
      </c>
      <c r="AA46" s="111" t="s">
        <v>477</v>
      </c>
      <c r="AB46" s="111" t="s">
        <v>21</v>
      </c>
      <c r="AC46" s="111" t="s">
        <v>474</v>
      </c>
      <c r="AD46" s="112">
        <v>1</v>
      </c>
      <c r="AE46" s="112">
        <v>1</v>
      </c>
      <c r="AL46" s="112">
        <v>1</v>
      </c>
      <c r="AO46" s="112">
        <v>1</v>
      </c>
    </row>
    <row r="47" spans="1:41" ht="66.95" customHeight="1" x14ac:dyDescent="0.25">
      <c r="A47" s="112">
        <v>45</v>
      </c>
      <c r="B47" s="140">
        <v>44531.612939814811</v>
      </c>
      <c r="C47" s="140">
        <v>44531.659548611111</v>
      </c>
      <c r="D47" s="111" t="s">
        <v>6</v>
      </c>
      <c r="E47" s="111" t="s">
        <v>478</v>
      </c>
      <c r="F47" s="112">
        <v>100</v>
      </c>
      <c r="G47" s="112">
        <v>4026</v>
      </c>
      <c r="H47" s="111" t="s">
        <v>19</v>
      </c>
      <c r="I47" s="140">
        <v>44531.659555324077</v>
      </c>
      <c r="J47" s="111" t="s">
        <v>479</v>
      </c>
      <c r="K47" s="112">
        <v>38.94580078125</v>
      </c>
      <c r="L47" s="112">
        <v>-90.204902648925781</v>
      </c>
      <c r="M47" s="111" t="s">
        <v>437</v>
      </c>
      <c r="N47" s="111" t="s">
        <v>484</v>
      </c>
      <c r="O47" s="112">
        <v>35</v>
      </c>
      <c r="P47" s="111" t="s">
        <v>221</v>
      </c>
      <c r="Q47" s="111" t="s">
        <v>21</v>
      </c>
      <c r="R47" s="111" t="s">
        <v>26</v>
      </c>
      <c r="S47" s="111" t="s">
        <v>21</v>
      </c>
      <c r="T47" s="111" t="s">
        <v>191</v>
      </c>
      <c r="U47" s="111" t="s">
        <v>28</v>
      </c>
      <c r="V47" s="111" t="s">
        <v>21</v>
      </c>
      <c r="W47" s="111" t="s">
        <v>29</v>
      </c>
      <c r="X47" s="111" t="s">
        <v>114</v>
      </c>
      <c r="Y47" s="111" t="s">
        <v>41</v>
      </c>
      <c r="Z47" s="111" t="s">
        <v>485</v>
      </c>
      <c r="AA47" s="111" t="s">
        <v>486</v>
      </c>
      <c r="AB47" s="111" t="s">
        <v>487</v>
      </c>
      <c r="AC47" s="111" t="s">
        <v>483</v>
      </c>
      <c r="AO47" s="112">
        <v>1</v>
      </c>
    </row>
    <row r="48" spans="1:41" ht="66.95" customHeight="1" x14ac:dyDescent="0.25">
      <c r="A48" s="112">
        <v>46</v>
      </c>
      <c r="B48" s="140">
        <v>44531.651493055557</v>
      </c>
      <c r="C48" s="140">
        <v>44531.660624999997</v>
      </c>
      <c r="D48" s="111" t="s">
        <v>6</v>
      </c>
      <c r="E48" s="111" t="s">
        <v>488</v>
      </c>
      <c r="F48" s="112">
        <v>100</v>
      </c>
      <c r="G48" s="112">
        <v>788</v>
      </c>
      <c r="H48" s="111" t="s">
        <v>19</v>
      </c>
      <c r="I48" s="140">
        <v>44531.660629687503</v>
      </c>
      <c r="J48" s="111" t="s">
        <v>489</v>
      </c>
      <c r="K48" s="112">
        <v>32.850906372070313</v>
      </c>
      <c r="L48" s="112">
        <v>-117.27220153808594</v>
      </c>
      <c r="M48" s="111" t="s">
        <v>24</v>
      </c>
      <c r="N48" s="111" t="s">
        <v>494</v>
      </c>
      <c r="O48" s="112">
        <v>3</v>
      </c>
      <c r="P48" s="111" t="s">
        <v>25</v>
      </c>
      <c r="Q48" s="111" t="s">
        <v>21</v>
      </c>
      <c r="R48" s="111" t="s">
        <v>50</v>
      </c>
      <c r="S48" s="111" t="s">
        <v>21</v>
      </c>
      <c r="T48" s="111" t="s">
        <v>51</v>
      </c>
      <c r="U48" s="111" t="s">
        <v>495</v>
      </c>
      <c r="V48" s="111" t="s">
        <v>21</v>
      </c>
      <c r="W48" s="111" t="s">
        <v>52</v>
      </c>
      <c r="X48" s="111" t="s">
        <v>467</v>
      </c>
      <c r="Y48" s="111" t="s">
        <v>53</v>
      </c>
      <c r="Z48" s="111" t="s">
        <v>496</v>
      </c>
      <c r="AA48" s="111" t="s">
        <v>497</v>
      </c>
      <c r="AB48" s="111" t="s">
        <v>498</v>
      </c>
      <c r="AC48" s="111" t="s">
        <v>493</v>
      </c>
      <c r="AL48" s="112">
        <v>1</v>
      </c>
      <c r="AM48" s="112">
        <v>1</v>
      </c>
    </row>
    <row r="49" spans="1:42" ht="69.95" customHeight="1" x14ac:dyDescent="0.25">
      <c r="A49" s="112">
        <v>47</v>
      </c>
      <c r="B49" s="140">
        <v>44531.664155092592</v>
      </c>
      <c r="C49" s="140">
        <v>44531.684050925927</v>
      </c>
      <c r="D49" s="111" t="s">
        <v>6</v>
      </c>
      <c r="E49" s="111" t="s">
        <v>499</v>
      </c>
      <c r="F49" s="112">
        <v>100</v>
      </c>
      <c r="G49" s="112">
        <v>1719</v>
      </c>
      <c r="H49" s="111" t="s">
        <v>19</v>
      </c>
      <c r="I49" s="140">
        <v>44531.684065069443</v>
      </c>
      <c r="J49" s="111" t="s">
        <v>500</v>
      </c>
      <c r="K49" s="112">
        <v>44.992599487304688</v>
      </c>
      <c r="L49" s="112">
        <v>-92.953697204589844</v>
      </c>
      <c r="M49" s="111" t="s">
        <v>101</v>
      </c>
      <c r="N49" s="111" t="s">
        <v>466</v>
      </c>
      <c r="O49" s="112">
        <v>20</v>
      </c>
      <c r="P49" s="111" t="s">
        <v>39</v>
      </c>
      <c r="Q49" s="111" t="s">
        <v>21</v>
      </c>
      <c r="R49" s="111" t="s">
        <v>26</v>
      </c>
      <c r="S49" s="111" t="s">
        <v>21</v>
      </c>
      <c r="T49" s="111" t="s">
        <v>506</v>
      </c>
      <c r="U49" s="111" t="s">
        <v>28</v>
      </c>
      <c r="V49" s="111" t="s">
        <v>21</v>
      </c>
      <c r="W49" s="111" t="s">
        <v>29</v>
      </c>
      <c r="X49" s="111" t="s">
        <v>507</v>
      </c>
      <c r="Y49" s="111" t="s">
        <v>30</v>
      </c>
      <c r="Z49" s="111" t="s">
        <v>21</v>
      </c>
      <c r="AA49" s="111" t="s">
        <v>21</v>
      </c>
      <c r="AB49" s="111" t="s">
        <v>21</v>
      </c>
      <c r="AC49" s="111" t="s">
        <v>505</v>
      </c>
      <c r="AG49" s="112">
        <v>1</v>
      </c>
    </row>
    <row r="50" spans="1:42" ht="47.1" customHeight="1" x14ac:dyDescent="0.25">
      <c r="A50" s="112">
        <v>48</v>
      </c>
      <c r="B50" s="140">
        <v>44531.695196759261</v>
      </c>
      <c r="C50" s="140">
        <v>44531.705069444448</v>
      </c>
      <c r="D50" s="111" t="s">
        <v>6</v>
      </c>
      <c r="E50" s="111" t="s">
        <v>508</v>
      </c>
      <c r="F50" s="112">
        <v>100</v>
      </c>
      <c r="G50" s="112">
        <v>852</v>
      </c>
      <c r="H50" s="111" t="s">
        <v>19</v>
      </c>
      <c r="I50" s="140">
        <v>44531.705076030092</v>
      </c>
      <c r="J50" s="111" t="s">
        <v>509</v>
      </c>
      <c r="K50" s="112">
        <v>30.2886962890625</v>
      </c>
      <c r="L50" s="112">
        <v>-97.739799499511719</v>
      </c>
      <c r="M50" s="111" t="s">
        <v>101</v>
      </c>
      <c r="N50" s="111" t="s">
        <v>377</v>
      </c>
      <c r="O50" s="112">
        <v>16</v>
      </c>
      <c r="P50" s="111" t="s">
        <v>221</v>
      </c>
      <c r="Q50" s="111" t="s">
        <v>21</v>
      </c>
      <c r="R50" s="111" t="s">
        <v>26</v>
      </c>
      <c r="S50" s="111" t="s">
        <v>21</v>
      </c>
      <c r="T50" s="111" t="s">
        <v>515</v>
      </c>
      <c r="U50" s="111" t="s">
        <v>28</v>
      </c>
      <c r="V50" s="111" t="s">
        <v>21</v>
      </c>
      <c r="W50" s="111" t="s">
        <v>29</v>
      </c>
      <c r="X50" s="111" t="s">
        <v>516</v>
      </c>
      <c r="Y50" s="111" t="s">
        <v>41</v>
      </c>
      <c r="Z50" s="111" t="s">
        <v>21</v>
      </c>
      <c r="AA50" s="111" t="s">
        <v>21</v>
      </c>
      <c r="AB50" s="111" t="s">
        <v>21</v>
      </c>
      <c r="AC50" s="111" t="s">
        <v>514</v>
      </c>
      <c r="AO50" s="112">
        <v>1</v>
      </c>
    </row>
    <row r="51" spans="1:42" ht="176.1" customHeight="1" x14ac:dyDescent="0.25">
      <c r="A51" s="112">
        <v>49</v>
      </c>
      <c r="B51" s="140">
        <v>44531.686898148146</v>
      </c>
      <c r="C51" s="140">
        <v>44531.716782407406</v>
      </c>
      <c r="D51" s="111" t="s">
        <v>6</v>
      </c>
      <c r="E51" s="111" t="s">
        <v>517</v>
      </c>
      <c r="F51" s="112">
        <v>100</v>
      </c>
      <c r="G51" s="112">
        <v>2582</v>
      </c>
      <c r="H51" s="111" t="s">
        <v>19</v>
      </c>
      <c r="I51" s="140">
        <v>44531.716795694447</v>
      </c>
      <c r="J51" s="111" t="s">
        <v>518</v>
      </c>
      <c r="K51" s="112">
        <v>35.656494140625</v>
      </c>
      <c r="L51" s="112">
        <v>-106.010498046875</v>
      </c>
      <c r="M51" s="111" t="s">
        <v>101</v>
      </c>
      <c r="N51" s="111" t="s">
        <v>525</v>
      </c>
      <c r="O51" s="112">
        <v>38</v>
      </c>
      <c r="P51" s="111" t="s">
        <v>526</v>
      </c>
      <c r="Q51" s="111" t="s">
        <v>527</v>
      </c>
      <c r="R51" s="111" t="s">
        <v>26</v>
      </c>
      <c r="S51" s="111" t="s">
        <v>21</v>
      </c>
      <c r="T51" s="111" t="s">
        <v>191</v>
      </c>
      <c r="U51" s="111" t="s">
        <v>28</v>
      </c>
      <c r="V51" s="111" t="s">
        <v>21</v>
      </c>
      <c r="W51" s="111" t="s">
        <v>52</v>
      </c>
      <c r="X51" s="111" t="s">
        <v>528</v>
      </c>
      <c r="Y51" s="111" t="s">
        <v>41</v>
      </c>
      <c r="Z51" s="111" t="s">
        <v>529</v>
      </c>
      <c r="AA51" s="111" t="s">
        <v>530</v>
      </c>
      <c r="AB51" s="111" t="s">
        <v>531</v>
      </c>
      <c r="AC51" s="111" t="s">
        <v>523</v>
      </c>
      <c r="AD51" s="112">
        <v>1</v>
      </c>
    </row>
    <row r="52" spans="1:42" ht="32.1" customHeight="1" x14ac:dyDescent="0.25">
      <c r="A52" s="112">
        <v>50</v>
      </c>
      <c r="B52" s="140">
        <v>44531.570844907408</v>
      </c>
      <c r="C52" s="140">
        <v>44531.741944444446</v>
      </c>
      <c r="D52" s="111" t="s">
        <v>6</v>
      </c>
      <c r="E52" s="111" t="s">
        <v>532</v>
      </c>
      <c r="F52" s="112">
        <v>100</v>
      </c>
      <c r="G52" s="112">
        <v>14782</v>
      </c>
      <c r="H52" s="111" t="s">
        <v>19</v>
      </c>
      <c r="I52" s="140">
        <v>44531.741951689815</v>
      </c>
      <c r="J52" s="111" t="s">
        <v>533</v>
      </c>
      <c r="K52" s="112">
        <v>29.647506713867188</v>
      </c>
      <c r="L52" s="112">
        <v>-82.403999328613281</v>
      </c>
      <c r="M52" s="111" t="s">
        <v>101</v>
      </c>
      <c r="N52" s="111" t="s">
        <v>341</v>
      </c>
      <c r="O52" s="112">
        <v>18</v>
      </c>
      <c r="P52" s="111" t="s">
        <v>221</v>
      </c>
      <c r="Q52" s="111" t="s">
        <v>21</v>
      </c>
      <c r="R52" s="111" t="s">
        <v>26</v>
      </c>
      <c r="S52" s="111" t="s">
        <v>21</v>
      </c>
      <c r="T52" s="111" t="s">
        <v>539</v>
      </c>
      <c r="U52" s="111" t="s">
        <v>28</v>
      </c>
      <c r="V52" s="111" t="s">
        <v>21</v>
      </c>
      <c r="W52" s="111" t="s">
        <v>52</v>
      </c>
      <c r="X52" s="111" t="s">
        <v>21</v>
      </c>
      <c r="Y52" s="111" t="s">
        <v>41</v>
      </c>
      <c r="Z52" s="111" t="s">
        <v>540</v>
      </c>
      <c r="AA52" s="111" t="s">
        <v>541</v>
      </c>
      <c r="AB52" s="111" t="s">
        <v>542</v>
      </c>
      <c r="AC52" s="111" t="s">
        <v>538</v>
      </c>
      <c r="AP52" s="112">
        <v>1</v>
      </c>
    </row>
    <row r="53" spans="1:42" ht="32.1" customHeight="1" x14ac:dyDescent="0.25">
      <c r="A53" s="112">
        <v>51</v>
      </c>
      <c r="B53" s="140">
        <v>44531.749907407408</v>
      </c>
      <c r="C53" s="140">
        <v>44531.753344907411</v>
      </c>
      <c r="D53" s="111" t="s">
        <v>6</v>
      </c>
      <c r="E53" s="111" t="s">
        <v>543</v>
      </c>
      <c r="F53" s="112">
        <v>100</v>
      </c>
      <c r="G53" s="112">
        <v>296</v>
      </c>
      <c r="H53" s="111" t="s">
        <v>19</v>
      </c>
      <c r="I53" s="140">
        <v>44531.753352025466</v>
      </c>
      <c r="J53" s="111" t="s">
        <v>544</v>
      </c>
      <c r="K53" s="112">
        <v>38.59039306640625</v>
      </c>
      <c r="L53" s="112">
        <v>-90.346702575683594</v>
      </c>
      <c r="M53" s="111" t="s">
        <v>24</v>
      </c>
      <c r="N53" s="111" t="s">
        <v>484</v>
      </c>
      <c r="O53" s="112">
        <v>16</v>
      </c>
      <c r="P53" s="111" t="s">
        <v>221</v>
      </c>
      <c r="Q53" s="111" t="s">
        <v>21</v>
      </c>
      <c r="R53" s="111" t="s">
        <v>26</v>
      </c>
      <c r="S53" s="111" t="s">
        <v>21</v>
      </c>
      <c r="T53" s="111" t="s">
        <v>27</v>
      </c>
      <c r="U53" s="111" t="s">
        <v>28</v>
      </c>
      <c r="V53" s="111" t="s">
        <v>21</v>
      </c>
      <c r="W53" s="111" t="s">
        <v>52</v>
      </c>
      <c r="X53" s="111" t="s">
        <v>21</v>
      </c>
      <c r="Y53" s="111" t="s">
        <v>30</v>
      </c>
      <c r="Z53" s="111" t="s">
        <v>21</v>
      </c>
      <c r="AA53" s="111" t="s">
        <v>21</v>
      </c>
      <c r="AB53" s="111" t="s">
        <v>21</v>
      </c>
      <c r="AC53" s="111" t="s">
        <v>545</v>
      </c>
      <c r="AP53" s="112">
        <v>1</v>
      </c>
    </row>
    <row r="54" spans="1:42" ht="95.1" customHeight="1" x14ac:dyDescent="0.25">
      <c r="A54" s="112">
        <v>52</v>
      </c>
      <c r="B54" s="140">
        <v>44531.719537037039</v>
      </c>
      <c r="C54" s="140">
        <v>44531.758715277778</v>
      </c>
      <c r="D54" s="111" t="s">
        <v>6</v>
      </c>
      <c r="E54" s="111" t="s">
        <v>546</v>
      </c>
      <c r="F54" s="112">
        <v>100</v>
      </c>
      <c r="G54" s="112">
        <v>3384</v>
      </c>
      <c r="H54" s="111" t="s">
        <v>19</v>
      </c>
      <c r="I54" s="140">
        <v>44531.758720381942</v>
      </c>
      <c r="J54" s="111" t="s">
        <v>547</v>
      </c>
      <c r="K54" s="112">
        <v>40.432403564453125</v>
      </c>
      <c r="L54" s="112">
        <v>-79.924697875976563</v>
      </c>
      <c r="M54" s="111" t="s">
        <v>24</v>
      </c>
      <c r="N54" s="111" t="s">
        <v>366</v>
      </c>
      <c r="O54" s="112">
        <v>39</v>
      </c>
      <c r="P54" s="111" t="s">
        <v>552</v>
      </c>
      <c r="Q54" s="111" t="s">
        <v>553</v>
      </c>
      <c r="R54" s="111" t="s">
        <v>26</v>
      </c>
      <c r="S54" s="111" t="s">
        <v>21</v>
      </c>
      <c r="T54" s="111" t="s">
        <v>554</v>
      </c>
      <c r="U54" s="111" t="s">
        <v>28</v>
      </c>
      <c r="V54" s="111" t="s">
        <v>21</v>
      </c>
      <c r="W54" s="111" t="s">
        <v>52</v>
      </c>
      <c r="X54" s="111" t="s">
        <v>555</v>
      </c>
      <c r="Y54" s="111" t="s">
        <v>30</v>
      </c>
      <c r="Z54" s="111" t="s">
        <v>21</v>
      </c>
      <c r="AA54" s="111" t="s">
        <v>21</v>
      </c>
      <c r="AB54" s="111" t="s">
        <v>21</v>
      </c>
      <c r="AC54" s="111" t="s">
        <v>551</v>
      </c>
      <c r="AG54" s="112">
        <v>1</v>
      </c>
      <c r="AM54" s="112">
        <v>1</v>
      </c>
    </row>
    <row r="55" spans="1:42" ht="32.1" customHeight="1" x14ac:dyDescent="0.25">
      <c r="A55" s="112">
        <v>53</v>
      </c>
      <c r="B55" s="140">
        <v>44531.840532407405</v>
      </c>
      <c r="C55" s="140">
        <v>44531.848981481482</v>
      </c>
      <c r="D55" s="111" t="s">
        <v>6</v>
      </c>
      <c r="E55" s="111" t="s">
        <v>556</v>
      </c>
      <c r="F55" s="112">
        <v>100</v>
      </c>
      <c r="G55" s="112">
        <v>730</v>
      </c>
      <c r="H55" s="111" t="s">
        <v>19</v>
      </c>
      <c r="I55" s="140">
        <v>44531.84899402778</v>
      </c>
      <c r="J55" s="111" t="s">
        <v>557</v>
      </c>
      <c r="K55" s="112">
        <v>33.645401000976563</v>
      </c>
      <c r="L55" s="112">
        <v>-117.84190368652344</v>
      </c>
      <c r="M55" s="111" t="s">
        <v>408</v>
      </c>
      <c r="N55" s="111" t="s">
        <v>494</v>
      </c>
      <c r="O55" s="112">
        <v>19</v>
      </c>
      <c r="P55" s="111" t="s">
        <v>25</v>
      </c>
      <c r="Q55" s="111" t="s">
        <v>21</v>
      </c>
      <c r="R55" s="111" t="s">
        <v>50</v>
      </c>
      <c r="S55" s="111" t="s">
        <v>21</v>
      </c>
      <c r="T55" s="111" t="s">
        <v>79</v>
      </c>
      <c r="U55" s="111" t="s">
        <v>28</v>
      </c>
      <c r="V55" s="111" t="s">
        <v>21</v>
      </c>
      <c r="W55" s="111" t="s">
        <v>52</v>
      </c>
      <c r="X55" s="111" t="s">
        <v>21</v>
      </c>
      <c r="Y55" s="111" t="s">
        <v>41</v>
      </c>
      <c r="Z55" s="111" t="s">
        <v>21</v>
      </c>
      <c r="AA55" s="111" t="s">
        <v>562</v>
      </c>
      <c r="AB55" s="111" t="s">
        <v>21</v>
      </c>
      <c r="AC55" s="111" t="s">
        <v>561</v>
      </c>
      <c r="AG55" s="112">
        <v>1</v>
      </c>
    </row>
    <row r="56" spans="1:42" ht="98.1" customHeight="1" x14ac:dyDescent="0.25">
      <c r="A56" s="112">
        <v>54</v>
      </c>
      <c r="B56" s="140">
        <v>44531.840405092589</v>
      </c>
      <c r="C56" s="140">
        <v>44531.849849537037</v>
      </c>
      <c r="D56" s="111" t="s">
        <v>6</v>
      </c>
      <c r="E56" s="111" t="s">
        <v>563</v>
      </c>
      <c r="F56" s="112">
        <v>100</v>
      </c>
      <c r="G56" s="112">
        <v>816</v>
      </c>
      <c r="H56" s="111" t="s">
        <v>19</v>
      </c>
      <c r="I56" s="140">
        <v>44531.849862337964</v>
      </c>
      <c r="J56" s="111" t="s">
        <v>564</v>
      </c>
      <c r="K56" s="112">
        <v>30.04510498046875</v>
      </c>
      <c r="L56" s="112">
        <v>-99.141700744628906</v>
      </c>
      <c r="M56" s="111" t="s">
        <v>570</v>
      </c>
      <c r="N56" s="111" t="s">
        <v>377</v>
      </c>
      <c r="O56" s="112">
        <v>7</v>
      </c>
      <c r="P56" s="111" t="s">
        <v>389</v>
      </c>
      <c r="Q56" s="111" t="s">
        <v>21</v>
      </c>
      <c r="R56" s="111" t="s">
        <v>26</v>
      </c>
      <c r="S56" s="111" t="s">
        <v>21</v>
      </c>
      <c r="T56" s="111" t="s">
        <v>27</v>
      </c>
      <c r="U56" s="111" t="s">
        <v>28</v>
      </c>
      <c r="V56" s="111" t="s">
        <v>21</v>
      </c>
      <c r="W56" s="111" t="s">
        <v>29</v>
      </c>
      <c r="X56" s="111" t="s">
        <v>21</v>
      </c>
      <c r="Y56" s="111" t="s">
        <v>53</v>
      </c>
      <c r="Z56" s="111" t="s">
        <v>571</v>
      </c>
      <c r="AA56" s="111" t="s">
        <v>572</v>
      </c>
      <c r="AB56" s="111" t="s">
        <v>573</v>
      </c>
      <c r="AC56" s="111" t="s">
        <v>568</v>
      </c>
      <c r="AP56" s="112">
        <v>1</v>
      </c>
    </row>
    <row r="57" spans="1:42" ht="51" customHeight="1" x14ac:dyDescent="0.25">
      <c r="A57" s="112">
        <v>55</v>
      </c>
      <c r="B57" s="140">
        <v>44531.835138888891</v>
      </c>
      <c r="C57" s="140">
        <v>44531.853402777779</v>
      </c>
      <c r="D57" s="111" t="s">
        <v>6</v>
      </c>
      <c r="E57" s="111" t="s">
        <v>574</v>
      </c>
      <c r="F57" s="112">
        <v>100</v>
      </c>
      <c r="G57" s="112">
        <v>1577</v>
      </c>
      <c r="H57" s="111" t="s">
        <v>19</v>
      </c>
      <c r="I57" s="140">
        <v>44531.853408923613</v>
      </c>
      <c r="J57" s="111" t="s">
        <v>575</v>
      </c>
      <c r="K57" s="112">
        <v>33.765701293945313</v>
      </c>
      <c r="L57" s="112">
        <v>-84.295097351074219</v>
      </c>
      <c r="M57" s="111" t="s">
        <v>437</v>
      </c>
      <c r="N57" s="111" t="s">
        <v>388</v>
      </c>
      <c r="O57" s="112">
        <v>3</v>
      </c>
      <c r="P57" s="111" t="s">
        <v>25</v>
      </c>
      <c r="Q57" s="111" t="s">
        <v>21</v>
      </c>
      <c r="R57" s="111" t="s">
        <v>50</v>
      </c>
      <c r="S57" s="111" t="s">
        <v>21</v>
      </c>
      <c r="T57" s="111" t="s">
        <v>191</v>
      </c>
      <c r="U57" s="111" t="s">
        <v>28</v>
      </c>
      <c r="V57" s="111" t="s">
        <v>21</v>
      </c>
      <c r="W57" s="111" t="s">
        <v>52</v>
      </c>
      <c r="X57" s="111" t="s">
        <v>21</v>
      </c>
      <c r="Y57" s="111" t="s">
        <v>53</v>
      </c>
      <c r="Z57" s="111" t="s">
        <v>580</v>
      </c>
      <c r="AA57" s="111" t="s">
        <v>581</v>
      </c>
      <c r="AB57" s="111" t="s">
        <v>582</v>
      </c>
      <c r="AC57" s="111" t="s">
        <v>579</v>
      </c>
      <c r="AE57" s="112">
        <v>1</v>
      </c>
    </row>
    <row r="58" spans="1:42" ht="32.1" customHeight="1" x14ac:dyDescent="0.25">
      <c r="A58" s="112">
        <v>56</v>
      </c>
      <c r="B58" s="140">
        <v>44532.060844907406</v>
      </c>
      <c r="C58" s="140">
        <v>44532.072395833333</v>
      </c>
      <c r="D58" s="111" t="s">
        <v>6</v>
      </c>
      <c r="E58" s="111" t="s">
        <v>583</v>
      </c>
      <c r="F58" s="112">
        <v>100</v>
      </c>
      <c r="G58" s="112">
        <v>997</v>
      </c>
      <c r="H58" s="111" t="s">
        <v>19</v>
      </c>
      <c r="I58" s="140">
        <v>44532.07239947917</v>
      </c>
      <c r="J58" s="111" t="s">
        <v>584</v>
      </c>
      <c r="K58" s="112">
        <v>48.15350341796875</v>
      </c>
      <c r="L58" s="112">
        <v>16.385498046875</v>
      </c>
      <c r="M58" s="111" t="s">
        <v>591</v>
      </c>
      <c r="N58" s="111" t="s">
        <v>933</v>
      </c>
      <c r="O58" s="112">
        <v>31</v>
      </c>
      <c r="P58" s="111" t="s">
        <v>221</v>
      </c>
      <c r="Q58" s="111" t="s">
        <v>21</v>
      </c>
      <c r="R58" s="111" t="s">
        <v>26</v>
      </c>
      <c r="S58" s="111" t="s">
        <v>21</v>
      </c>
      <c r="T58" s="111" t="s">
        <v>222</v>
      </c>
      <c r="U58" s="111" t="s">
        <v>28</v>
      </c>
      <c r="V58" s="111" t="s">
        <v>21</v>
      </c>
      <c r="W58" s="111" t="s">
        <v>29</v>
      </c>
      <c r="X58" s="111" t="s">
        <v>592</v>
      </c>
      <c r="Y58" s="111" t="s">
        <v>30</v>
      </c>
      <c r="Z58" s="111" t="s">
        <v>21</v>
      </c>
      <c r="AA58" s="111" t="s">
        <v>21</v>
      </c>
      <c r="AB58" s="111" t="s">
        <v>21</v>
      </c>
      <c r="AC58" s="111" t="s">
        <v>589</v>
      </c>
      <c r="AE58" s="112">
        <v>1</v>
      </c>
    </row>
    <row r="59" spans="1:42" ht="32.1" customHeight="1" x14ac:dyDescent="0.25">
      <c r="A59" s="112">
        <v>57</v>
      </c>
      <c r="B59" s="140">
        <v>44531.671701388892</v>
      </c>
      <c r="C59" s="140">
        <v>44532.28665509259</v>
      </c>
      <c r="D59" s="111" t="s">
        <v>6</v>
      </c>
      <c r="E59" s="111" t="s">
        <v>593</v>
      </c>
      <c r="F59" s="112">
        <v>100</v>
      </c>
      <c r="G59" s="112">
        <v>53131</v>
      </c>
      <c r="H59" s="111" t="s">
        <v>19</v>
      </c>
      <c r="I59" s="140">
        <v>44532.286663888888</v>
      </c>
      <c r="J59" s="111" t="s">
        <v>594</v>
      </c>
      <c r="K59" s="112">
        <v>37.4385986328125</v>
      </c>
      <c r="L59" s="112">
        <v>-79.208000183105469</v>
      </c>
      <c r="M59" s="111" t="s">
        <v>437</v>
      </c>
      <c r="N59" s="111" t="s">
        <v>1211</v>
      </c>
      <c r="O59" s="112">
        <v>8</v>
      </c>
      <c r="P59" s="111" t="s">
        <v>389</v>
      </c>
      <c r="Q59" s="111" t="s">
        <v>21</v>
      </c>
      <c r="R59" s="111" t="s">
        <v>676</v>
      </c>
      <c r="S59" s="111" t="s">
        <v>601</v>
      </c>
      <c r="T59" s="111" t="s">
        <v>602</v>
      </c>
      <c r="U59" s="111" t="s">
        <v>28</v>
      </c>
      <c r="V59" s="111" t="s">
        <v>21</v>
      </c>
      <c r="W59" s="111" t="s">
        <v>29</v>
      </c>
      <c r="X59" s="111" t="s">
        <v>603</v>
      </c>
      <c r="Y59" s="111" t="s">
        <v>30</v>
      </c>
      <c r="Z59" s="111" t="s">
        <v>21</v>
      </c>
      <c r="AA59" s="111" t="s">
        <v>21</v>
      </c>
      <c r="AB59" s="111" t="s">
        <v>21</v>
      </c>
      <c r="AC59" s="111" t="s">
        <v>599</v>
      </c>
      <c r="AD59" s="112">
        <v>1</v>
      </c>
    </row>
    <row r="60" spans="1:42" ht="32.1" customHeight="1" x14ac:dyDescent="0.25">
      <c r="A60" s="112">
        <v>58</v>
      </c>
      <c r="B60" s="140">
        <v>44532.295995370368</v>
      </c>
      <c r="C60" s="140">
        <v>44532.312476851854</v>
      </c>
      <c r="D60" s="111" t="s">
        <v>6</v>
      </c>
      <c r="E60" s="111" t="s">
        <v>604</v>
      </c>
      <c r="F60" s="112">
        <v>100</v>
      </c>
      <c r="G60" s="112">
        <v>1424</v>
      </c>
      <c r="H60" s="111" t="s">
        <v>19</v>
      </c>
      <c r="I60" s="140">
        <v>44532.312486689814</v>
      </c>
      <c r="J60" s="111" t="s">
        <v>605</v>
      </c>
      <c r="K60" s="112">
        <v>40.537704467773438</v>
      </c>
      <c r="L60" s="112">
        <v>-105.05460357666016</v>
      </c>
      <c r="M60" s="111" t="s">
        <v>24</v>
      </c>
      <c r="N60" s="111" t="s">
        <v>610</v>
      </c>
      <c r="O60" s="112">
        <v>11</v>
      </c>
      <c r="P60" s="111" t="s">
        <v>221</v>
      </c>
      <c r="Q60" s="111" t="s">
        <v>21</v>
      </c>
      <c r="R60" s="111" t="s">
        <v>50</v>
      </c>
      <c r="S60" s="111" t="s">
        <v>21</v>
      </c>
      <c r="T60" s="111" t="s">
        <v>51</v>
      </c>
      <c r="U60" s="111" t="s">
        <v>28</v>
      </c>
      <c r="V60" s="111" t="s">
        <v>21</v>
      </c>
      <c r="W60" s="111" t="s">
        <v>52</v>
      </c>
      <c r="X60" s="111" t="s">
        <v>21</v>
      </c>
      <c r="Y60" s="111" t="s">
        <v>41</v>
      </c>
      <c r="Z60" s="111" t="s">
        <v>611</v>
      </c>
      <c r="AA60" s="111" t="s">
        <v>612</v>
      </c>
      <c r="AB60" s="111" t="s">
        <v>21</v>
      </c>
      <c r="AC60" s="111" t="s">
        <v>609</v>
      </c>
      <c r="AD60" s="112">
        <v>1</v>
      </c>
    </row>
    <row r="61" spans="1:42" ht="32.1" customHeight="1" x14ac:dyDescent="0.25">
      <c r="A61" s="112">
        <v>59</v>
      </c>
      <c r="B61" s="140">
        <v>44532.29414351852</v>
      </c>
      <c r="C61" s="140">
        <v>44532.321782407409</v>
      </c>
      <c r="D61" s="111" t="s">
        <v>6</v>
      </c>
      <c r="E61" s="111" t="s">
        <v>613</v>
      </c>
      <c r="F61" s="112">
        <v>100</v>
      </c>
      <c r="G61" s="112">
        <v>2388</v>
      </c>
      <c r="H61" s="111" t="s">
        <v>19</v>
      </c>
      <c r="I61" s="140">
        <v>44532.32179671296</v>
      </c>
      <c r="J61" s="111" t="s">
        <v>614</v>
      </c>
      <c r="K61" s="112">
        <v>43.463394165039063</v>
      </c>
      <c r="L61" s="112">
        <v>-84.027999877929688</v>
      </c>
      <c r="M61" s="111" t="s">
        <v>182</v>
      </c>
      <c r="N61" s="111" t="s">
        <v>484</v>
      </c>
      <c r="O61" s="112">
        <v>5</v>
      </c>
      <c r="P61" s="111" t="s">
        <v>39</v>
      </c>
      <c r="Q61" s="111" t="s">
        <v>21</v>
      </c>
      <c r="R61" s="111" t="s">
        <v>26</v>
      </c>
      <c r="S61" s="111" t="s">
        <v>21</v>
      </c>
      <c r="T61" s="111" t="s">
        <v>51</v>
      </c>
      <c r="U61" s="111" t="s">
        <v>28</v>
      </c>
      <c r="V61" s="111" t="s">
        <v>21</v>
      </c>
      <c r="W61" s="111" t="s">
        <v>52</v>
      </c>
      <c r="X61" s="111" t="s">
        <v>620</v>
      </c>
      <c r="Y61" s="111" t="s">
        <v>41</v>
      </c>
      <c r="Z61" s="111" t="s">
        <v>621</v>
      </c>
      <c r="AA61" s="111" t="s">
        <v>622</v>
      </c>
      <c r="AB61" s="111" t="s">
        <v>623</v>
      </c>
      <c r="AC61" s="111" t="s">
        <v>619</v>
      </c>
      <c r="AD61" s="112">
        <v>1</v>
      </c>
      <c r="AF61" s="112">
        <v>1</v>
      </c>
    </row>
    <row r="62" spans="1:42" ht="32.1" customHeight="1" x14ac:dyDescent="0.25">
      <c r="A62" s="112">
        <v>60</v>
      </c>
      <c r="B62" s="140">
        <v>44532.321076388886</v>
      </c>
      <c r="C62" s="140">
        <v>44532.329305555555</v>
      </c>
      <c r="D62" s="111" t="s">
        <v>6</v>
      </c>
      <c r="E62" s="111" t="s">
        <v>624</v>
      </c>
      <c r="F62" s="112">
        <v>100</v>
      </c>
      <c r="G62" s="112">
        <v>711</v>
      </c>
      <c r="H62" s="111" t="s">
        <v>19</v>
      </c>
      <c r="I62" s="140">
        <v>44532.329316932868</v>
      </c>
      <c r="J62" s="111" t="s">
        <v>625</v>
      </c>
      <c r="K62" s="112">
        <v>42.417800903320313</v>
      </c>
      <c r="L62" s="112">
        <v>-71.1134033203125</v>
      </c>
      <c r="M62" s="111" t="s">
        <v>437</v>
      </c>
      <c r="N62" s="111" t="s">
        <v>651</v>
      </c>
      <c r="O62" s="112">
        <v>3</v>
      </c>
      <c r="P62" s="111" t="s">
        <v>39</v>
      </c>
      <c r="Q62" s="111" t="s">
        <v>21</v>
      </c>
      <c r="R62" s="111" t="s">
        <v>50</v>
      </c>
      <c r="S62" s="111" t="s">
        <v>21</v>
      </c>
      <c r="T62" s="111" t="s">
        <v>310</v>
      </c>
      <c r="U62" s="111" t="s">
        <v>28</v>
      </c>
      <c r="V62" s="111" t="s">
        <v>21</v>
      </c>
      <c r="W62" s="111" t="s">
        <v>52</v>
      </c>
      <c r="X62" s="111" t="s">
        <v>630</v>
      </c>
      <c r="Y62" s="111" t="s">
        <v>53</v>
      </c>
      <c r="Z62" s="111" t="s">
        <v>631</v>
      </c>
      <c r="AA62" s="111" t="s">
        <v>632</v>
      </c>
      <c r="AB62" s="111" t="s">
        <v>21</v>
      </c>
      <c r="AC62" s="111" t="s">
        <v>629</v>
      </c>
      <c r="AK62" s="112">
        <v>1</v>
      </c>
      <c r="AL62" s="112">
        <v>1</v>
      </c>
    </row>
    <row r="63" spans="1:42" ht="32.1" customHeight="1" x14ac:dyDescent="0.25">
      <c r="A63" s="112">
        <v>61</v>
      </c>
      <c r="B63" s="140">
        <v>44532.361226851855</v>
      </c>
      <c r="C63" s="140">
        <v>44532.371446759258</v>
      </c>
      <c r="D63" s="111" t="s">
        <v>6</v>
      </c>
      <c r="E63" s="111" t="s">
        <v>633</v>
      </c>
      <c r="F63" s="112">
        <v>100</v>
      </c>
      <c r="G63" s="112">
        <v>882</v>
      </c>
      <c r="H63" s="111" t="s">
        <v>19</v>
      </c>
      <c r="I63" s="140">
        <v>44532.371452407409</v>
      </c>
      <c r="J63" s="111" t="s">
        <v>634</v>
      </c>
      <c r="K63" s="112">
        <v>40.851394653320313</v>
      </c>
      <c r="L63" s="112">
        <v>-96.713897705078125</v>
      </c>
      <c r="M63" s="111" t="s">
        <v>638</v>
      </c>
      <c r="N63" s="111" t="s">
        <v>639</v>
      </c>
      <c r="O63" s="112">
        <v>4</v>
      </c>
      <c r="P63" s="111" t="s">
        <v>103</v>
      </c>
      <c r="Q63" s="111" t="s">
        <v>21</v>
      </c>
      <c r="R63" s="111" t="s">
        <v>50</v>
      </c>
      <c r="S63" s="111" t="s">
        <v>21</v>
      </c>
      <c r="T63" s="111" t="s">
        <v>310</v>
      </c>
      <c r="U63" s="111" t="s">
        <v>640</v>
      </c>
      <c r="V63" s="111" t="s">
        <v>21</v>
      </c>
      <c r="W63" s="111" t="s">
        <v>29</v>
      </c>
      <c r="X63" s="111" t="s">
        <v>21</v>
      </c>
      <c r="Y63" s="111" t="s">
        <v>30</v>
      </c>
      <c r="Z63" s="111" t="s">
        <v>21</v>
      </c>
      <c r="AA63" s="111" t="s">
        <v>21</v>
      </c>
      <c r="AB63" s="111" t="s">
        <v>21</v>
      </c>
      <c r="AC63" s="111" t="s">
        <v>21</v>
      </c>
    </row>
    <row r="64" spans="1:42" ht="32.1" customHeight="1" x14ac:dyDescent="0.25">
      <c r="A64" s="112">
        <v>62</v>
      </c>
      <c r="B64" s="140">
        <v>44532.375243055554</v>
      </c>
      <c r="C64" s="140">
        <v>44532.380486111113</v>
      </c>
      <c r="D64" s="111" t="s">
        <v>6</v>
      </c>
      <c r="E64" s="111" t="s">
        <v>641</v>
      </c>
      <c r="F64" s="112">
        <v>100</v>
      </c>
      <c r="G64" s="112">
        <v>453</v>
      </c>
      <c r="H64" s="111" t="s">
        <v>19</v>
      </c>
      <c r="I64" s="140">
        <v>44532.380498460647</v>
      </c>
      <c r="J64" s="111" t="s">
        <v>642</v>
      </c>
      <c r="K64" s="112">
        <v>42.72869873046875</v>
      </c>
      <c r="L64" s="112">
        <v>-71.183403015136719</v>
      </c>
      <c r="M64" s="111" t="s">
        <v>24</v>
      </c>
      <c r="N64" s="111" t="s">
        <v>651</v>
      </c>
      <c r="O64" s="112">
        <v>6</v>
      </c>
      <c r="P64" s="111" t="s">
        <v>221</v>
      </c>
      <c r="Q64" s="111" t="s">
        <v>21</v>
      </c>
      <c r="R64" s="111" t="s">
        <v>26</v>
      </c>
      <c r="S64" s="111" t="s">
        <v>21</v>
      </c>
      <c r="T64" s="111" t="s">
        <v>21</v>
      </c>
      <c r="U64" s="111" t="s">
        <v>28</v>
      </c>
      <c r="V64" s="111" t="s">
        <v>21</v>
      </c>
      <c r="W64" s="111" t="s">
        <v>29</v>
      </c>
      <c r="X64" s="111" t="s">
        <v>21</v>
      </c>
      <c r="Y64" s="111" t="s">
        <v>30</v>
      </c>
      <c r="Z64" s="111" t="s">
        <v>21</v>
      </c>
      <c r="AA64" s="111" t="s">
        <v>21</v>
      </c>
      <c r="AB64" s="111" t="s">
        <v>21</v>
      </c>
      <c r="AC64" s="111" t="s">
        <v>21</v>
      </c>
    </row>
    <row r="65" spans="1:42" ht="32.1" customHeight="1" x14ac:dyDescent="0.25">
      <c r="A65" s="112">
        <v>63</v>
      </c>
      <c r="B65" s="140">
        <v>44532.372650462959</v>
      </c>
      <c r="C65" s="140">
        <v>44532.381793981483</v>
      </c>
      <c r="D65" s="111" t="s">
        <v>6</v>
      </c>
      <c r="E65" s="111" t="s">
        <v>645</v>
      </c>
      <c r="F65" s="112">
        <v>100</v>
      </c>
      <c r="G65" s="112">
        <v>790</v>
      </c>
      <c r="H65" s="111" t="s">
        <v>19</v>
      </c>
      <c r="I65" s="140">
        <v>44532.381805636571</v>
      </c>
      <c r="J65" s="111" t="s">
        <v>646</v>
      </c>
      <c r="K65" s="112">
        <v>42.3291015625</v>
      </c>
      <c r="L65" s="112">
        <v>-71.181503295898438</v>
      </c>
      <c r="M65" s="111" t="s">
        <v>591</v>
      </c>
      <c r="N65" s="111" t="s">
        <v>651</v>
      </c>
      <c r="O65" s="112">
        <v>7</v>
      </c>
      <c r="P65" s="111" t="s">
        <v>176</v>
      </c>
      <c r="Q65" s="111" t="s">
        <v>21</v>
      </c>
      <c r="R65" s="111" t="s">
        <v>26</v>
      </c>
      <c r="S65" s="111" t="s">
        <v>21</v>
      </c>
      <c r="T65" s="111" t="s">
        <v>51</v>
      </c>
      <c r="U65" s="111" t="s">
        <v>28</v>
      </c>
      <c r="V65" s="111" t="s">
        <v>21</v>
      </c>
      <c r="W65" s="111" t="s">
        <v>52</v>
      </c>
      <c r="X65" s="111" t="s">
        <v>652</v>
      </c>
      <c r="Y65" s="111" t="s">
        <v>41</v>
      </c>
      <c r="Z65" s="111" t="s">
        <v>653</v>
      </c>
      <c r="AA65" s="111" t="s">
        <v>654</v>
      </c>
      <c r="AB65" s="111" t="s">
        <v>21</v>
      </c>
      <c r="AC65" s="111" t="s">
        <v>650</v>
      </c>
      <c r="AK65" s="112">
        <v>1</v>
      </c>
      <c r="AN65" s="112">
        <v>1</v>
      </c>
    </row>
    <row r="66" spans="1:42" ht="32.1" customHeight="1" x14ac:dyDescent="0.25">
      <c r="A66" s="112">
        <v>64</v>
      </c>
      <c r="B66" s="140">
        <v>44532.37976851852</v>
      </c>
      <c r="C66" s="140">
        <v>44532.395046296297</v>
      </c>
      <c r="D66" s="111" t="s">
        <v>6</v>
      </c>
      <c r="E66" s="111" t="s">
        <v>655</v>
      </c>
      <c r="F66" s="112">
        <v>100</v>
      </c>
      <c r="G66" s="112">
        <v>1319</v>
      </c>
      <c r="H66" s="111" t="s">
        <v>19</v>
      </c>
      <c r="I66" s="140">
        <v>44532.395051793981</v>
      </c>
      <c r="J66" s="111" t="s">
        <v>656</v>
      </c>
      <c r="K66" s="112">
        <v>38.680999755859375</v>
      </c>
      <c r="L66" s="112">
        <v>-121.73820495605469</v>
      </c>
      <c r="M66" s="111" t="s">
        <v>24</v>
      </c>
      <c r="N66" s="111" t="s">
        <v>494</v>
      </c>
      <c r="O66" s="112">
        <v>50</v>
      </c>
      <c r="P66" s="111" t="s">
        <v>221</v>
      </c>
      <c r="Q66" s="111" t="s">
        <v>21</v>
      </c>
      <c r="R66" s="111" t="s">
        <v>26</v>
      </c>
      <c r="S66" s="111" t="s">
        <v>21</v>
      </c>
      <c r="T66" s="111" t="s">
        <v>661</v>
      </c>
      <c r="U66" s="111" t="s">
        <v>28</v>
      </c>
      <c r="V66" s="111" t="s">
        <v>21</v>
      </c>
      <c r="W66" s="111" t="s">
        <v>29</v>
      </c>
      <c r="X66" s="111" t="s">
        <v>662</v>
      </c>
      <c r="Y66" s="111" t="s">
        <v>30</v>
      </c>
      <c r="Z66" s="111" t="s">
        <v>21</v>
      </c>
      <c r="AA66" s="111" t="s">
        <v>21</v>
      </c>
      <c r="AB66" s="111" t="s">
        <v>21</v>
      </c>
      <c r="AC66" s="111" t="s">
        <v>660</v>
      </c>
      <c r="AN66" s="112">
        <v>1</v>
      </c>
    </row>
    <row r="67" spans="1:42" ht="32.1" customHeight="1" x14ac:dyDescent="0.25">
      <c r="A67" s="112">
        <v>65</v>
      </c>
      <c r="B67" s="140">
        <v>44532.287372685183</v>
      </c>
      <c r="C67" s="140">
        <v>44532.405393518522</v>
      </c>
      <c r="D67" s="111" t="s">
        <v>6</v>
      </c>
      <c r="E67" s="111" t="s">
        <v>663</v>
      </c>
      <c r="F67" s="112">
        <v>100</v>
      </c>
      <c r="G67" s="112">
        <v>10197</v>
      </c>
      <c r="H67" s="111" t="s">
        <v>19</v>
      </c>
      <c r="I67" s="140">
        <v>44532.405403761572</v>
      </c>
      <c r="J67" s="111" t="s">
        <v>664</v>
      </c>
      <c r="K67" s="112">
        <v>44.691299438476563</v>
      </c>
      <c r="L67" s="112">
        <v>-73.464797973632813</v>
      </c>
      <c r="M67" s="111" t="s">
        <v>465</v>
      </c>
      <c r="N67" s="111" t="s">
        <v>719</v>
      </c>
      <c r="O67" s="112">
        <v>27</v>
      </c>
      <c r="P67" s="111" t="s">
        <v>221</v>
      </c>
      <c r="Q67" s="111" t="s">
        <v>21</v>
      </c>
      <c r="R67" s="111" t="s">
        <v>26</v>
      </c>
      <c r="S67" s="111" t="s">
        <v>21</v>
      </c>
      <c r="T67" s="111" t="s">
        <v>668</v>
      </c>
      <c r="U67" s="111" t="s">
        <v>28</v>
      </c>
      <c r="V67" s="111" t="s">
        <v>21</v>
      </c>
      <c r="W67" s="111" t="s">
        <v>29</v>
      </c>
      <c r="X67" s="111" t="s">
        <v>21</v>
      </c>
      <c r="Y67" s="111" t="s">
        <v>30</v>
      </c>
      <c r="Z67" s="111" t="s">
        <v>21</v>
      </c>
      <c r="AA67" s="111" t="s">
        <v>21</v>
      </c>
      <c r="AB67" s="111" t="s">
        <v>21</v>
      </c>
      <c r="AC67" s="111" t="s">
        <v>667</v>
      </c>
      <c r="AD67" s="112">
        <v>1</v>
      </c>
    </row>
    <row r="68" spans="1:42" ht="32.1" customHeight="1" x14ac:dyDescent="0.25">
      <c r="A68" s="112">
        <v>66</v>
      </c>
      <c r="B68" s="140">
        <v>44532.436076388891</v>
      </c>
      <c r="C68" s="140">
        <v>44532.447881944441</v>
      </c>
      <c r="D68" s="111" t="s">
        <v>6</v>
      </c>
      <c r="E68" s="111" t="s">
        <v>669</v>
      </c>
      <c r="F68" s="112">
        <v>100</v>
      </c>
      <c r="G68" s="112">
        <v>1019</v>
      </c>
      <c r="H68" s="111" t="s">
        <v>19</v>
      </c>
      <c r="I68" s="140">
        <v>44532.447888043978</v>
      </c>
      <c r="J68" s="111" t="s">
        <v>670</v>
      </c>
      <c r="K68" s="112">
        <v>36.18719482421875</v>
      </c>
      <c r="L68" s="112">
        <v>-86.782501220703125</v>
      </c>
      <c r="M68" s="111" t="s">
        <v>24</v>
      </c>
      <c r="N68" s="111" t="s">
        <v>675</v>
      </c>
      <c r="O68" s="112">
        <v>1</v>
      </c>
      <c r="P68" s="111" t="s">
        <v>39</v>
      </c>
      <c r="Q68" s="111" t="s">
        <v>21</v>
      </c>
      <c r="R68" s="111" t="s">
        <v>26</v>
      </c>
      <c r="S68" s="111" t="s">
        <v>21</v>
      </c>
      <c r="T68" s="111" t="s">
        <v>51</v>
      </c>
      <c r="U68" s="111" t="s">
        <v>28</v>
      </c>
      <c r="V68" s="111" t="s">
        <v>21</v>
      </c>
      <c r="W68" s="111" t="s">
        <v>52</v>
      </c>
      <c r="X68" s="111" t="s">
        <v>676</v>
      </c>
      <c r="Y68" s="111" t="s">
        <v>41</v>
      </c>
      <c r="Z68" s="111" t="s">
        <v>677</v>
      </c>
      <c r="AA68" s="111" t="s">
        <v>678</v>
      </c>
      <c r="AB68" s="111" t="s">
        <v>21</v>
      </c>
      <c r="AC68" s="111" t="s">
        <v>674</v>
      </c>
      <c r="AP68" s="112">
        <v>1</v>
      </c>
    </row>
    <row r="69" spans="1:42" ht="32.1" customHeight="1" x14ac:dyDescent="0.25">
      <c r="A69" s="112">
        <v>67</v>
      </c>
      <c r="B69" s="140">
        <v>44532.517962962964</v>
      </c>
      <c r="C69" s="140">
        <v>44532.527962962966</v>
      </c>
      <c r="D69" s="111" t="s">
        <v>6</v>
      </c>
      <c r="E69" s="111" t="s">
        <v>679</v>
      </c>
      <c r="F69" s="112">
        <v>100</v>
      </c>
      <c r="G69" s="112">
        <v>864</v>
      </c>
      <c r="H69" s="111" t="s">
        <v>19</v>
      </c>
      <c r="I69" s="140">
        <v>44532.527976805555</v>
      </c>
      <c r="J69" s="111" t="s">
        <v>680</v>
      </c>
      <c r="K69" s="112">
        <v>40.81610107421875</v>
      </c>
      <c r="L69" s="112">
        <v>-96.703598022460938</v>
      </c>
      <c r="M69" s="111" t="s">
        <v>249</v>
      </c>
      <c r="N69" s="111" t="s">
        <v>639</v>
      </c>
      <c r="O69" s="112">
        <v>3</v>
      </c>
      <c r="P69" s="111" t="s">
        <v>103</v>
      </c>
      <c r="Q69" s="111" t="s">
        <v>21</v>
      </c>
      <c r="R69" s="111" t="s">
        <v>50</v>
      </c>
      <c r="S69" s="111" t="s">
        <v>21</v>
      </c>
      <c r="T69" s="111" t="s">
        <v>191</v>
      </c>
      <c r="U69" s="111" t="s">
        <v>640</v>
      </c>
      <c r="V69" s="111" t="s">
        <v>21</v>
      </c>
      <c r="W69" s="111" t="s">
        <v>52</v>
      </c>
      <c r="X69" s="111" t="s">
        <v>21</v>
      </c>
      <c r="Y69" s="111" t="s">
        <v>30</v>
      </c>
      <c r="Z69" s="111" t="s">
        <v>21</v>
      </c>
      <c r="AA69" s="111" t="s">
        <v>21</v>
      </c>
      <c r="AB69" s="111" t="s">
        <v>21</v>
      </c>
      <c r="AC69" s="111" t="s">
        <v>684</v>
      </c>
      <c r="AE69" s="112">
        <v>1</v>
      </c>
    </row>
    <row r="70" spans="1:42" ht="32.1" customHeight="1" x14ac:dyDescent="0.25">
      <c r="A70" s="112">
        <v>68</v>
      </c>
      <c r="B70" s="140">
        <v>44532.533009259256</v>
      </c>
      <c r="C70" s="140">
        <v>44532.555949074071</v>
      </c>
      <c r="D70" s="111" t="s">
        <v>6</v>
      </c>
      <c r="E70" s="111" t="s">
        <v>685</v>
      </c>
      <c r="F70" s="112">
        <v>100</v>
      </c>
      <c r="G70" s="112">
        <v>1981</v>
      </c>
      <c r="H70" s="111" t="s">
        <v>19</v>
      </c>
      <c r="I70" s="140">
        <v>44532.555953298608</v>
      </c>
      <c r="J70" s="111" t="s">
        <v>686</v>
      </c>
      <c r="K70" s="112">
        <v>36.176895141601563</v>
      </c>
      <c r="L70" s="112">
        <v>-86.733901977539063</v>
      </c>
      <c r="M70" s="111" t="s">
        <v>693</v>
      </c>
      <c r="N70" s="111" t="s">
        <v>694</v>
      </c>
      <c r="O70" s="112">
        <v>9</v>
      </c>
      <c r="P70" s="111" t="s">
        <v>695</v>
      </c>
      <c r="Q70" s="111" t="s">
        <v>21</v>
      </c>
      <c r="R70" s="111" t="s">
        <v>50</v>
      </c>
      <c r="S70" s="111" t="s">
        <v>21</v>
      </c>
      <c r="T70" s="111" t="s">
        <v>367</v>
      </c>
      <c r="U70" s="111" t="s">
        <v>28</v>
      </c>
      <c r="V70" s="111" t="s">
        <v>21</v>
      </c>
      <c r="W70" s="111" t="s">
        <v>52</v>
      </c>
      <c r="X70" s="111" t="s">
        <v>696</v>
      </c>
      <c r="Y70" s="111" t="s">
        <v>53</v>
      </c>
      <c r="Z70" s="111" t="s">
        <v>697</v>
      </c>
      <c r="AA70" s="111" t="s">
        <v>698</v>
      </c>
      <c r="AB70" s="111" t="s">
        <v>21</v>
      </c>
      <c r="AC70" s="111" t="s">
        <v>691</v>
      </c>
      <c r="AE70" s="112">
        <v>1</v>
      </c>
    </row>
    <row r="71" spans="1:42" ht="74.099999999999994" customHeight="1" x14ac:dyDescent="0.25">
      <c r="A71" s="112">
        <v>69</v>
      </c>
      <c r="B71" s="140">
        <v>44532.552118055559</v>
      </c>
      <c r="C71" s="140">
        <v>44532.581307870372</v>
      </c>
      <c r="D71" s="111" t="s">
        <v>6</v>
      </c>
      <c r="E71" s="111" t="s">
        <v>699</v>
      </c>
      <c r="F71" s="112">
        <v>100</v>
      </c>
      <c r="G71" s="112">
        <v>2522</v>
      </c>
      <c r="H71" s="111" t="s">
        <v>19</v>
      </c>
      <c r="I71" s="140">
        <v>44532.581321134261</v>
      </c>
      <c r="J71" s="111" t="s">
        <v>700</v>
      </c>
      <c r="K71" s="112">
        <v>28.543594360351563</v>
      </c>
      <c r="L71" s="112">
        <v>-81.373802185058594</v>
      </c>
      <c r="M71" s="111" t="s">
        <v>408</v>
      </c>
      <c r="N71" s="111" t="s">
        <v>639</v>
      </c>
      <c r="O71" s="112">
        <v>33</v>
      </c>
      <c r="P71" s="111" t="s">
        <v>552</v>
      </c>
      <c r="Q71" s="111" t="s">
        <v>706</v>
      </c>
      <c r="R71" s="111" t="s">
        <v>26</v>
      </c>
      <c r="S71" s="111" t="s">
        <v>21</v>
      </c>
      <c r="T71" s="111" t="s">
        <v>707</v>
      </c>
      <c r="U71" s="111" t="s">
        <v>28</v>
      </c>
      <c r="V71" s="111" t="s">
        <v>21</v>
      </c>
      <c r="W71" s="111" t="s">
        <v>29</v>
      </c>
      <c r="X71" s="111" t="s">
        <v>708</v>
      </c>
      <c r="Y71" s="111" t="s">
        <v>41</v>
      </c>
      <c r="Z71" s="111" t="s">
        <v>709</v>
      </c>
      <c r="AA71" s="111" t="s">
        <v>710</v>
      </c>
      <c r="AB71" s="111" t="s">
        <v>711</v>
      </c>
      <c r="AC71" s="111" t="s">
        <v>704</v>
      </c>
      <c r="AE71" s="112">
        <v>1</v>
      </c>
      <c r="AH71" s="112">
        <v>1</v>
      </c>
    </row>
    <row r="72" spans="1:42" ht="32.1" customHeight="1" x14ac:dyDescent="0.25">
      <c r="A72" s="112">
        <v>70</v>
      </c>
      <c r="B72" s="140">
        <v>44532.750196759262</v>
      </c>
      <c r="C72" s="140">
        <v>44532.771863425929</v>
      </c>
      <c r="D72" s="111" t="s">
        <v>6</v>
      </c>
      <c r="E72" s="111" t="s">
        <v>712</v>
      </c>
      <c r="F72" s="112">
        <v>100</v>
      </c>
      <c r="G72" s="112">
        <v>1871</v>
      </c>
      <c r="H72" s="111" t="s">
        <v>19</v>
      </c>
      <c r="I72" s="140">
        <v>44532.771875902778</v>
      </c>
      <c r="J72" s="111" t="s">
        <v>713</v>
      </c>
      <c r="K72" s="112">
        <v>44.661102294921875</v>
      </c>
      <c r="L72" s="112">
        <v>-74.970802307128906</v>
      </c>
      <c r="M72" s="111" t="s">
        <v>718</v>
      </c>
      <c r="N72" s="111" t="s">
        <v>719</v>
      </c>
      <c r="O72" s="112">
        <v>18</v>
      </c>
      <c r="P72" s="111" t="s">
        <v>389</v>
      </c>
      <c r="Q72" s="111" t="s">
        <v>21</v>
      </c>
      <c r="R72" s="111" t="s">
        <v>26</v>
      </c>
      <c r="S72" s="111" t="s">
        <v>21</v>
      </c>
      <c r="T72" s="111" t="s">
        <v>438</v>
      </c>
      <c r="U72" s="111" t="s">
        <v>28</v>
      </c>
      <c r="V72" s="111" t="s">
        <v>21</v>
      </c>
      <c r="W72" s="111" t="s">
        <v>29</v>
      </c>
      <c r="X72" s="111" t="s">
        <v>720</v>
      </c>
      <c r="Y72" s="111" t="s">
        <v>53</v>
      </c>
      <c r="Z72" s="111" t="s">
        <v>721</v>
      </c>
      <c r="AA72" s="111" t="s">
        <v>722</v>
      </c>
      <c r="AB72" s="111" t="s">
        <v>723</v>
      </c>
      <c r="AC72" s="111" t="s">
        <v>717</v>
      </c>
      <c r="AN72" s="112">
        <v>1</v>
      </c>
    </row>
    <row r="73" spans="1:42" ht="32.1" customHeight="1" x14ac:dyDescent="0.25">
      <c r="A73" s="112">
        <v>71</v>
      </c>
      <c r="B73" s="140">
        <v>44532.827233796299</v>
      </c>
      <c r="C73" s="140">
        <v>44532.835555555554</v>
      </c>
      <c r="D73" s="111" t="s">
        <v>6</v>
      </c>
      <c r="E73" s="111" t="s">
        <v>724</v>
      </c>
      <c r="F73" s="112">
        <v>100</v>
      </c>
      <c r="G73" s="112">
        <v>719</v>
      </c>
      <c r="H73" s="111" t="s">
        <v>19</v>
      </c>
      <c r="I73" s="140">
        <v>44532.835570821757</v>
      </c>
      <c r="J73" s="111" t="s">
        <v>725</v>
      </c>
      <c r="K73" s="112">
        <v>33.24090576171875</v>
      </c>
      <c r="L73" s="112">
        <v>-111.77919769287109</v>
      </c>
      <c r="M73" s="111" t="s">
        <v>24</v>
      </c>
      <c r="N73" s="111" t="s">
        <v>1212</v>
      </c>
      <c r="O73" s="112">
        <v>17</v>
      </c>
      <c r="P73" s="111" t="s">
        <v>221</v>
      </c>
      <c r="Q73" s="111" t="s">
        <v>21</v>
      </c>
      <c r="R73" s="111" t="s">
        <v>50</v>
      </c>
      <c r="S73" s="111" t="s">
        <v>21</v>
      </c>
      <c r="T73" s="111" t="s">
        <v>79</v>
      </c>
      <c r="U73" s="111" t="s">
        <v>495</v>
      </c>
      <c r="V73" s="111" t="s">
        <v>21</v>
      </c>
      <c r="W73" s="111" t="s">
        <v>52</v>
      </c>
      <c r="X73" s="111" t="s">
        <v>21</v>
      </c>
      <c r="Y73" s="111" t="s">
        <v>41</v>
      </c>
      <c r="Z73" s="111" t="s">
        <v>730</v>
      </c>
      <c r="AA73" s="111" t="s">
        <v>731</v>
      </c>
      <c r="AB73" s="111" t="s">
        <v>21</v>
      </c>
      <c r="AC73" s="111" t="s">
        <v>729</v>
      </c>
      <c r="AL73" s="112">
        <v>1</v>
      </c>
    </row>
    <row r="74" spans="1:42" ht="32.1" customHeight="1" x14ac:dyDescent="0.25">
      <c r="A74" s="112">
        <v>72</v>
      </c>
      <c r="B74" s="140">
        <v>44533.782986111109</v>
      </c>
      <c r="C74" s="140">
        <v>44533.789687500001</v>
      </c>
      <c r="D74" s="111" t="s">
        <v>6</v>
      </c>
      <c r="E74" s="111" t="s">
        <v>732</v>
      </c>
      <c r="F74" s="112">
        <v>100</v>
      </c>
      <c r="G74" s="112">
        <v>579</v>
      </c>
      <c r="H74" s="111" t="s">
        <v>19</v>
      </c>
      <c r="I74" s="140">
        <v>44533.789698414352</v>
      </c>
      <c r="J74" s="111" t="s">
        <v>733</v>
      </c>
      <c r="K74" s="112">
        <v>39.3406982421875</v>
      </c>
      <c r="L74" s="112">
        <v>-76.675300598144531</v>
      </c>
      <c r="M74" s="111" t="s">
        <v>454</v>
      </c>
      <c r="N74" s="111" t="s">
        <v>164</v>
      </c>
      <c r="O74" s="112">
        <v>3</v>
      </c>
      <c r="P74" s="111" t="s">
        <v>25</v>
      </c>
      <c r="Q74" s="111" t="s">
        <v>21</v>
      </c>
      <c r="R74" s="111" t="s">
        <v>26</v>
      </c>
      <c r="S74" s="111" t="s">
        <v>21</v>
      </c>
      <c r="T74" s="111" t="s">
        <v>27</v>
      </c>
      <c r="U74" s="111" t="s">
        <v>28</v>
      </c>
      <c r="V74" s="111" t="s">
        <v>21</v>
      </c>
      <c r="W74" s="111" t="s">
        <v>52</v>
      </c>
      <c r="X74" s="111" t="s">
        <v>467</v>
      </c>
      <c r="Y74" s="111" t="s">
        <v>41</v>
      </c>
      <c r="Z74" s="111" t="s">
        <v>736</v>
      </c>
      <c r="AA74" s="111" t="s">
        <v>737</v>
      </c>
      <c r="AB74" s="111" t="s">
        <v>21</v>
      </c>
      <c r="AC74" s="111" t="s">
        <v>21</v>
      </c>
    </row>
    <row r="75" spans="1:42" ht="32.1" customHeight="1" x14ac:dyDescent="0.25">
      <c r="A75" s="112">
        <v>73</v>
      </c>
      <c r="B75" s="140">
        <v>44535.502939814818</v>
      </c>
      <c r="C75" s="140">
        <v>44535.520902777775</v>
      </c>
      <c r="D75" s="111" t="s">
        <v>6</v>
      </c>
      <c r="E75" s="111" t="s">
        <v>742</v>
      </c>
      <c r="F75" s="112">
        <v>100</v>
      </c>
      <c r="G75" s="112">
        <v>1551</v>
      </c>
      <c r="H75" s="111" t="s">
        <v>19</v>
      </c>
      <c r="I75" s="140">
        <v>44535.520908090279</v>
      </c>
      <c r="J75" s="111" t="s">
        <v>743</v>
      </c>
      <c r="K75" s="112">
        <v>43.553298950195313</v>
      </c>
      <c r="L75" s="112">
        <v>-83.991897583007813</v>
      </c>
      <c r="M75" s="111" t="s">
        <v>465</v>
      </c>
      <c r="N75" s="111" t="s">
        <v>175</v>
      </c>
      <c r="O75" s="112">
        <v>18</v>
      </c>
      <c r="P75" s="111" t="s">
        <v>250</v>
      </c>
      <c r="Q75" s="111" t="s">
        <v>21</v>
      </c>
      <c r="R75" s="111" t="s">
        <v>50</v>
      </c>
      <c r="S75" s="111" t="s">
        <v>21</v>
      </c>
      <c r="T75" s="111" t="s">
        <v>21</v>
      </c>
      <c r="U75" s="111" t="s">
        <v>28</v>
      </c>
      <c r="V75" s="111" t="s">
        <v>21</v>
      </c>
      <c r="W75" s="111" t="s">
        <v>52</v>
      </c>
      <c r="X75" s="111" t="s">
        <v>748</v>
      </c>
      <c r="Y75" s="111" t="s">
        <v>53</v>
      </c>
      <c r="Z75" s="111" t="s">
        <v>749</v>
      </c>
      <c r="AA75" s="111" t="s">
        <v>750</v>
      </c>
      <c r="AB75" s="111" t="s">
        <v>751</v>
      </c>
      <c r="AC75" s="111" t="s">
        <v>747</v>
      </c>
      <c r="AF75" s="112">
        <v>1</v>
      </c>
      <c r="AL75" s="112">
        <v>1</v>
      </c>
    </row>
    <row r="76" spans="1:42" ht="32.1" customHeight="1" x14ac:dyDescent="0.25">
      <c r="A76" s="112">
        <v>74</v>
      </c>
      <c r="B76" s="140">
        <v>44540.413090277776</v>
      </c>
      <c r="C76" s="140">
        <v>44540.420254629629</v>
      </c>
      <c r="D76" s="111" t="s">
        <v>6</v>
      </c>
      <c r="E76" s="111" t="s">
        <v>790</v>
      </c>
      <c r="F76" s="112">
        <v>100</v>
      </c>
      <c r="G76" s="112">
        <v>618</v>
      </c>
      <c r="H76" s="111" t="s">
        <v>19</v>
      </c>
      <c r="I76" s="140">
        <v>44540.420262708336</v>
      </c>
      <c r="J76" s="111" t="s">
        <v>791</v>
      </c>
      <c r="K76" s="112">
        <v>30.547805786132813</v>
      </c>
      <c r="L76" s="112">
        <v>-96.271499633789063</v>
      </c>
      <c r="M76" s="111" t="s">
        <v>24</v>
      </c>
      <c r="N76" s="111" t="s">
        <v>377</v>
      </c>
      <c r="O76" s="112">
        <v>12</v>
      </c>
      <c r="P76" s="111" t="s">
        <v>39</v>
      </c>
      <c r="Q76" s="111" t="s">
        <v>21</v>
      </c>
      <c r="R76" s="111" t="s">
        <v>50</v>
      </c>
      <c r="S76" s="111" t="s">
        <v>21</v>
      </c>
      <c r="T76" s="111" t="s">
        <v>342</v>
      </c>
      <c r="U76" s="111" t="s">
        <v>28</v>
      </c>
      <c r="V76" s="111" t="s">
        <v>21</v>
      </c>
      <c r="W76" s="111" t="s">
        <v>52</v>
      </c>
      <c r="X76" s="111" t="s">
        <v>797</v>
      </c>
      <c r="Y76" s="111" t="s">
        <v>41</v>
      </c>
      <c r="Z76" s="111" t="s">
        <v>798</v>
      </c>
      <c r="AA76" s="111" t="s">
        <v>799</v>
      </c>
      <c r="AB76" s="111" t="s">
        <v>21</v>
      </c>
      <c r="AC76" s="111" t="s">
        <v>795</v>
      </c>
      <c r="AD76" s="112">
        <v>1</v>
      </c>
    </row>
    <row r="77" spans="1:42" ht="32.1" customHeight="1" x14ac:dyDescent="0.25">
      <c r="A77" s="112">
        <v>75</v>
      </c>
      <c r="B77" s="140">
        <v>44543.697997685187</v>
      </c>
      <c r="C77" s="140">
        <v>44543.737627314818</v>
      </c>
      <c r="D77" s="111" t="s">
        <v>6</v>
      </c>
      <c r="E77" s="111" t="s">
        <v>800</v>
      </c>
      <c r="F77" s="112">
        <v>100</v>
      </c>
      <c r="G77" s="112">
        <v>3424</v>
      </c>
      <c r="H77" s="111" t="s">
        <v>19</v>
      </c>
      <c r="I77" s="140">
        <v>44543.737640231484</v>
      </c>
      <c r="J77" s="111" t="s">
        <v>801</v>
      </c>
      <c r="K77" s="112">
        <v>38.633193969726563</v>
      </c>
      <c r="L77" s="112">
        <v>-90.217597961425781</v>
      </c>
      <c r="M77" s="111" t="s">
        <v>475</v>
      </c>
      <c r="N77" s="111" t="s">
        <v>484</v>
      </c>
      <c r="O77" s="112">
        <v>7</v>
      </c>
      <c r="P77" s="111" t="s">
        <v>806</v>
      </c>
      <c r="Q77" s="111" t="s">
        <v>21</v>
      </c>
      <c r="R77" s="111" t="s">
        <v>50</v>
      </c>
      <c r="S77" s="111" t="s">
        <v>21</v>
      </c>
      <c r="T77" s="111" t="s">
        <v>51</v>
      </c>
      <c r="U77" s="111" t="s">
        <v>28</v>
      </c>
      <c r="V77" s="111" t="s">
        <v>21</v>
      </c>
      <c r="W77" s="111" t="s">
        <v>52</v>
      </c>
      <c r="X77" s="111" t="s">
        <v>807</v>
      </c>
      <c r="Y77" s="111" t="s">
        <v>41</v>
      </c>
      <c r="Z77" s="111" t="s">
        <v>808</v>
      </c>
      <c r="AA77" s="111" t="s">
        <v>809</v>
      </c>
      <c r="AB77" s="111" t="s">
        <v>21</v>
      </c>
      <c r="AC77" s="111" t="s">
        <v>805</v>
      </c>
      <c r="AD77" s="112">
        <v>1</v>
      </c>
      <c r="AH77" s="112">
        <v>1</v>
      </c>
    </row>
    <row r="78" spans="1:42" ht="32.1" customHeight="1" x14ac:dyDescent="0.25">
      <c r="A78" s="112">
        <v>76</v>
      </c>
      <c r="B78" s="140">
        <v>44543.734965277778</v>
      </c>
      <c r="C78" s="140">
        <v>44543.751099537039</v>
      </c>
      <c r="D78" s="111" t="s">
        <v>6</v>
      </c>
      <c r="E78" s="111" t="s">
        <v>810</v>
      </c>
      <c r="F78" s="112">
        <v>100</v>
      </c>
      <c r="G78" s="112">
        <v>1393</v>
      </c>
      <c r="H78" s="111" t="s">
        <v>19</v>
      </c>
      <c r="I78" s="140">
        <v>44543.751108240744</v>
      </c>
      <c r="J78" s="111" t="s">
        <v>811</v>
      </c>
      <c r="K78" s="112">
        <v>43.166107177734375</v>
      </c>
      <c r="L78" s="112">
        <v>-77.555496215820313</v>
      </c>
      <c r="M78" s="111" t="s">
        <v>591</v>
      </c>
      <c r="N78" s="111" t="s">
        <v>719</v>
      </c>
      <c r="O78" s="112">
        <v>18</v>
      </c>
      <c r="P78" s="111" t="s">
        <v>389</v>
      </c>
      <c r="Q78" s="111" t="s">
        <v>21</v>
      </c>
      <c r="R78" s="111" t="s">
        <v>50</v>
      </c>
      <c r="S78" s="111" t="s">
        <v>21</v>
      </c>
      <c r="T78" s="111" t="s">
        <v>191</v>
      </c>
      <c r="U78" s="111" t="s">
        <v>28</v>
      </c>
      <c r="V78" s="111" t="s">
        <v>21</v>
      </c>
      <c r="W78" s="111" t="s">
        <v>52</v>
      </c>
      <c r="X78" s="111" t="s">
        <v>817</v>
      </c>
      <c r="Y78" s="111" t="s">
        <v>30</v>
      </c>
      <c r="Z78" s="111" t="s">
        <v>21</v>
      </c>
      <c r="AA78" s="111" t="s">
        <v>21</v>
      </c>
      <c r="AB78" s="111" t="s">
        <v>21</v>
      </c>
      <c r="AC78" s="111" t="s">
        <v>816</v>
      </c>
      <c r="AD78" s="112">
        <v>1</v>
      </c>
    </row>
    <row r="79" spans="1:42" ht="32.1" customHeight="1" x14ac:dyDescent="0.25">
      <c r="A79" s="112">
        <v>77</v>
      </c>
      <c r="B79" s="140">
        <v>44543.847222222219</v>
      </c>
      <c r="C79" s="140">
        <v>44543.859293981484</v>
      </c>
      <c r="D79" s="111" t="s">
        <v>6</v>
      </c>
      <c r="E79" s="111" t="s">
        <v>818</v>
      </c>
      <c r="F79" s="112">
        <v>100</v>
      </c>
      <c r="G79" s="112">
        <v>1043</v>
      </c>
      <c r="H79" s="111" t="s">
        <v>19</v>
      </c>
      <c r="I79" s="140">
        <v>44543.859305069447</v>
      </c>
      <c r="J79" s="111" t="s">
        <v>819</v>
      </c>
      <c r="K79" s="112">
        <v>44.954803466796875</v>
      </c>
      <c r="L79" s="112">
        <v>-93.155097961425781</v>
      </c>
      <c r="M79" s="111" t="s">
        <v>101</v>
      </c>
      <c r="N79" s="111" t="s">
        <v>466</v>
      </c>
      <c r="O79" s="112">
        <v>15</v>
      </c>
      <c r="P79" s="111" t="s">
        <v>39</v>
      </c>
      <c r="Q79" s="111" t="s">
        <v>21</v>
      </c>
      <c r="R79" s="111" t="s">
        <v>50</v>
      </c>
      <c r="S79" s="111" t="s">
        <v>21</v>
      </c>
      <c r="T79" s="111" t="s">
        <v>27</v>
      </c>
      <c r="U79" s="111" t="s">
        <v>28</v>
      </c>
      <c r="V79" s="111" t="s">
        <v>21</v>
      </c>
      <c r="W79" s="111" t="s">
        <v>52</v>
      </c>
      <c r="X79" s="111" t="s">
        <v>21</v>
      </c>
      <c r="Y79" s="111" t="s">
        <v>41</v>
      </c>
      <c r="Z79" s="111" t="s">
        <v>824</v>
      </c>
      <c r="AA79" s="111" t="s">
        <v>825</v>
      </c>
      <c r="AB79" s="111" t="s">
        <v>826</v>
      </c>
      <c r="AC79" s="111" t="s">
        <v>823</v>
      </c>
      <c r="AF79" s="112">
        <v>1</v>
      </c>
    </row>
    <row r="80" spans="1:42" ht="32.1" customHeight="1" x14ac:dyDescent="0.25">
      <c r="A80" s="112">
        <v>78</v>
      </c>
      <c r="B80" s="140">
        <v>44544.090844907405</v>
      </c>
      <c r="C80" s="140">
        <v>44544.128194444442</v>
      </c>
      <c r="D80" s="111" t="s">
        <v>6</v>
      </c>
      <c r="E80" s="111" t="s">
        <v>827</v>
      </c>
      <c r="F80" s="112">
        <v>100</v>
      </c>
      <c r="G80" s="112">
        <v>3226</v>
      </c>
      <c r="H80" s="111" t="s">
        <v>19</v>
      </c>
      <c r="I80" s="140">
        <v>44544.128197523147</v>
      </c>
      <c r="J80" s="111" t="s">
        <v>828</v>
      </c>
      <c r="K80" s="112">
        <v>41.292495727539063</v>
      </c>
      <c r="L80" s="112">
        <v>-82.219001770019531</v>
      </c>
      <c r="M80" s="111" t="s">
        <v>38</v>
      </c>
      <c r="N80" s="111" t="s">
        <v>260</v>
      </c>
      <c r="O80" s="112">
        <v>25</v>
      </c>
      <c r="P80" s="111" t="s">
        <v>389</v>
      </c>
      <c r="Q80" s="111" t="s">
        <v>21</v>
      </c>
      <c r="R80" s="111" t="s">
        <v>26</v>
      </c>
      <c r="S80" s="111" t="s">
        <v>21</v>
      </c>
      <c r="T80" s="111" t="s">
        <v>27</v>
      </c>
      <c r="U80" s="111" t="s">
        <v>28</v>
      </c>
      <c r="V80" s="111" t="s">
        <v>21</v>
      </c>
      <c r="W80" s="111" t="s">
        <v>52</v>
      </c>
      <c r="X80" s="111" t="s">
        <v>21</v>
      </c>
      <c r="Y80" s="111" t="s">
        <v>53</v>
      </c>
      <c r="Z80" s="111" t="s">
        <v>833</v>
      </c>
      <c r="AA80" s="111" t="s">
        <v>834</v>
      </c>
      <c r="AB80" s="111" t="s">
        <v>21</v>
      </c>
      <c r="AC80" s="111" t="s">
        <v>832</v>
      </c>
      <c r="AL80" s="112">
        <v>1</v>
      </c>
    </row>
    <row r="81" spans="1:42" ht="32.1" customHeight="1" x14ac:dyDescent="0.25">
      <c r="A81" s="112">
        <v>79</v>
      </c>
      <c r="B81" s="140">
        <v>44544.208194444444</v>
      </c>
      <c r="C81" s="140">
        <v>44544.220381944448</v>
      </c>
      <c r="D81" s="111" t="s">
        <v>6</v>
      </c>
      <c r="E81" s="111" t="s">
        <v>835</v>
      </c>
      <c r="F81" s="112">
        <v>100</v>
      </c>
      <c r="G81" s="112">
        <v>1052</v>
      </c>
      <c r="H81" s="111" t="s">
        <v>19</v>
      </c>
      <c r="I81" s="140">
        <v>44544.22039490741</v>
      </c>
      <c r="J81" s="111" t="s">
        <v>836</v>
      </c>
      <c r="K81" s="112">
        <v>44.869293212890625</v>
      </c>
      <c r="L81" s="112">
        <v>-91.926498413085938</v>
      </c>
      <c r="M81" s="111" t="s">
        <v>718</v>
      </c>
      <c r="N81" s="111" t="s">
        <v>1113</v>
      </c>
      <c r="O81" s="112">
        <v>20</v>
      </c>
      <c r="P81" s="111" t="s">
        <v>221</v>
      </c>
      <c r="Q81" s="111" t="s">
        <v>21</v>
      </c>
      <c r="R81" s="111" t="s">
        <v>50</v>
      </c>
      <c r="S81" s="111" t="s">
        <v>21</v>
      </c>
      <c r="T81" s="111" t="s">
        <v>841</v>
      </c>
      <c r="U81" s="111" t="s">
        <v>28</v>
      </c>
      <c r="V81" s="111" t="s">
        <v>21</v>
      </c>
      <c r="W81" s="111" t="s">
        <v>52</v>
      </c>
      <c r="X81" s="111" t="s">
        <v>21</v>
      </c>
      <c r="Y81" s="111" t="s">
        <v>41</v>
      </c>
      <c r="Z81" s="111" t="s">
        <v>21</v>
      </c>
      <c r="AA81" s="111" t="s">
        <v>21</v>
      </c>
      <c r="AB81" s="111" t="s">
        <v>21</v>
      </c>
      <c r="AC81" s="111" t="s">
        <v>840</v>
      </c>
      <c r="AK81" s="112">
        <v>1</v>
      </c>
      <c r="AM81" s="112">
        <v>1</v>
      </c>
    </row>
    <row r="82" spans="1:42" ht="32.1" customHeight="1" x14ac:dyDescent="0.25">
      <c r="A82" s="112">
        <v>80</v>
      </c>
      <c r="B82" s="140">
        <v>44544.280277777776</v>
      </c>
      <c r="C82" s="140">
        <v>44544.292094907411</v>
      </c>
      <c r="D82" s="111" t="s">
        <v>6</v>
      </c>
      <c r="E82" s="111" t="s">
        <v>842</v>
      </c>
      <c r="F82" s="112">
        <v>100</v>
      </c>
      <c r="G82" s="112">
        <v>1020</v>
      </c>
      <c r="H82" s="111" t="s">
        <v>19</v>
      </c>
      <c r="I82" s="140">
        <v>44544.29210244213</v>
      </c>
      <c r="J82" s="111" t="s">
        <v>843</v>
      </c>
      <c r="K82" s="112">
        <v>35.066604614257813</v>
      </c>
      <c r="L82" s="112">
        <v>-83.001899719238281</v>
      </c>
      <c r="M82" s="111" t="s">
        <v>24</v>
      </c>
      <c r="N82" s="111" t="s">
        <v>525</v>
      </c>
      <c r="O82" s="112">
        <v>16</v>
      </c>
      <c r="P82" s="111" t="s">
        <v>552</v>
      </c>
      <c r="Q82" s="111" t="s">
        <v>850</v>
      </c>
      <c r="R82" s="111" t="s">
        <v>50</v>
      </c>
      <c r="S82" s="111" t="s">
        <v>21</v>
      </c>
      <c r="T82" s="111" t="s">
        <v>367</v>
      </c>
      <c r="U82" s="111" t="s">
        <v>28</v>
      </c>
      <c r="V82" s="111" t="s">
        <v>21</v>
      </c>
      <c r="W82" s="111" t="s">
        <v>52</v>
      </c>
      <c r="X82" s="111" t="s">
        <v>52</v>
      </c>
      <c r="Y82" s="111" t="s">
        <v>30</v>
      </c>
      <c r="Z82" s="111" t="s">
        <v>21</v>
      </c>
      <c r="AA82" s="111" t="s">
        <v>21</v>
      </c>
      <c r="AB82" s="111" t="s">
        <v>21</v>
      </c>
      <c r="AC82" s="111" t="s">
        <v>848</v>
      </c>
      <c r="AP82" s="112">
        <v>1</v>
      </c>
    </row>
    <row r="83" spans="1:42" ht="32.1" customHeight="1" x14ac:dyDescent="0.25">
      <c r="A83" s="112">
        <v>81</v>
      </c>
      <c r="B83" s="140">
        <v>44544.274768518517</v>
      </c>
      <c r="C83" s="140">
        <v>44544.292696759258</v>
      </c>
      <c r="D83" s="111" t="s">
        <v>6</v>
      </c>
      <c r="E83" s="111" t="s">
        <v>851</v>
      </c>
      <c r="F83" s="112">
        <v>100</v>
      </c>
      <c r="G83" s="112">
        <v>1549</v>
      </c>
      <c r="H83" s="111" t="s">
        <v>19</v>
      </c>
      <c r="I83" s="140">
        <v>44544.292710057867</v>
      </c>
      <c r="J83" s="111" t="s">
        <v>852</v>
      </c>
      <c r="K83" s="112">
        <v>40.46929931640625</v>
      </c>
      <c r="L83" s="112">
        <v>-88.942398071289063</v>
      </c>
      <c r="M83" s="111" t="s">
        <v>101</v>
      </c>
      <c r="N83" s="111" t="s">
        <v>134</v>
      </c>
      <c r="O83" s="112">
        <v>5</v>
      </c>
      <c r="P83" s="111" t="s">
        <v>103</v>
      </c>
      <c r="Q83" s="111" t="s">
        <v>21</v>
      </c>
      <c r="R83" s="111" t="s">
        <v>50</v>
      </c>
      <c r="S83" s="111" t="s">
        <v>21</v>
      </c>
      <c r="T83" s="111" t="s">
        <v>40</v>
      </c>
      <c r="U83" s="111" t="s">
        <v>155</v>
      </c>
      <c r="V83" s="111" t="s">
        <v>21</v>
      </c>
      <c r="W83" s="111" t="s">
        <v>52</v>
      </c>
      <c r="X83" s="111" t="s">
        <v>21</v>
      </c>
      <c r="Y83" s="111" t="s">
        <v>41</v>
      </c>
      <c r="Z83" s="111" t="s">
        <v>858</v>
      </c>
      <c r="AA83" s="111" t="s">
        <v>859</v>
      </c>
      <c r="AB83" s="111" t="s">
        <v>860</v>
      </c>
      <c r="AC83" s="111" t="s">
        <v>856</v>
      </c>
      <c r="AF83" s="112">
        <v>1</v>
      </c>
    </row>
    <row r="84" spans="1:42" ht="32.1" customHeight="1" x14ac:dyDescent="0.25">
      <c r="A84" s="112">
        <v>82</v>
      </c>
      <c r="B84" s="140">
        <v>44544.316319444442</v>
      </c>
      <c r="C84" s="140">
        <v>44544.329375000001</v>
      </c>
      <c r="D84" s="111" t="s">
        <v>6</v>
      </c>
      <c r="E84" s="111" t="s">
        <v>861</v>
      </c>
      <c r="F84" s="112">
        <v>100</v>
      </c>
      <c r="G84" s="112">
        <v>1127</v>
      </c>
      <c r="H84" s="111" t="s">
        <v>19</v>
      </c>
      <c r="I84" s="140">
        <v>44544.329383692129</v>
      </c>
      <c r="J84" s="111" t="s">
        <v>862</v>
      </c>
      <c r="K84" s="112">
        <v>42.205001831054688</v>
      </c>
      <c r="L84" s="112">
        <v>-72.627601623535156</v>
      </c>
      <c r="M84" s="111" t="s">
        <v>454</v>
      </c>
      <c r="N84" s="111" t="s">
        <v>651</v>
      </c>
      <c r="O84" s="112">
        <v>7</v>
      </c>
      <c r="P84" s="111" t="s">
        <v>39</v>
      </c>
      <c r="Q84" s="111" t="s">
        <v>21</v>
      </c>
      <c r="R84" s="111" t="s">
        <v>50</v>
      </c>
      <c r="S84" s="111" t="s">
        <v>21</v>
      </c>
      <c r="T84" s="111" t="s">
        <v>79</v>
      </c>
      <c r="U84" s="111" t="s">
        <v>28</v>
      </c>
      <c r="V84" s="111" t="s">
        <v>21</v>
      </c>
      <c r="W84" s="111" t="s">
        <v>52</v>
      </c>
      <c r="X84" s="111" t="s">
        <v>867</v>
      </c>
      <c r="Y84" s="111" t="s">
        <v>41</v>
      </c>
      <c r="Z84" s="111" t="s">
        <v>868</v>
      </c>
      <c r="AA84" s="111" t="s">
        <v>869</v>
      </c>
      <c r="AB84" s="111" t="s">
        <v>21</v>
      </c>
      <c r="AC84" s="111" t="s">
        <v>866</v>
      </c>
      <c r="AF84" s="112">
        <v>1</v>
      </c>
      <c r="AG84" s="112">
        <v>1</v>
      </c>
    </row>
    <row r="85" spans="1:42" ht="32.1" customHeight="1" x14ac:dyDescent="0.25">
      <c r="A85" s="112">
        <v>83</v>
      </c>
      <c r="B85" s="140">
        <v>44544.314143518517</v>
      </c>
      <c r="C85" s="140">
        <v>44544.335023148145</v>
      </c>
      <c r="D85" s="111" t="s">
        <v>6</v>
      </c>
      <c r="E85" s="111" t="s">
        <v>870</v>
      </c>
      <c r="F85" s="112">
        <v>100</v>
      </c>
      <c r="G85" s="112">
        <v>1804</v>
      </c>
      <c r="H85" s="111" t="s">
        <v>19</v>
      </c>
      <c r="I85" s="140">
        <v>44544.335032766205</v>
      </c>
      <c r="J85" s="111" t="s">
        <v>871</v>
      </c>
      <c r="K85" s="112">
        <v>31.896194458007813</v>
      </c>
      <c r="L85" s="112">
        <v>-81.293998718261719</v>
      </c>
      <c r="M85" s="111" t="s">
        <v>408</v>
      </c>
      <c r="N85" s="111" t="s">
        <v>388</v>
      </c>
      <c r="O85" s="112">
        <v>4</v>
      </c>
      <c r="P85" s="111" t="s">
        <v>25</v>
      </c>
      <c r="Q85" s="111" t="s">
        <v>21</v>
      </c>
      <c r="R85" s="111" t="s">
        <v>50</v>
      </c>
      <c r="S85" s="111" t="s">
        <v>21</v>
      </c>
      <c r="T85" s="111" t="s">
        <v>27</v>
      </c>
      <c r="U85" s="111" t="s">
        <v>28</v>
      </c>
      <c r="V85" s="111" t="s">
        <v>21</v>
      </c>
      <c r="W85" s="111" t="s">
        <v>52</v>
      </c>
      <c r="X85" s="111" t="s">
        <v>876</v>
      </c>
      <c r="Y85" s="111" t="s">
        <v>53</v>
      </c>
      <c r="Z85" s="111" t="s">
        <v>877</v>
      </c>
      <c r="AA85" s="111" t="s">
        <v>878</v>
      </c>
      <c r="AB85" s="111" t="s">
        <v>879</v>
      </c>
      <c r="AC85" s="111" t="s">
        <v>875</v>
      </c>
      <c r="AF85" s="112">
        <v>1</v>
      </c>
      <c r="AL85" s="112">
        <v>1</v>
      </c>
    </row>
    <row r="86" spans="1:42" ht="32.1" customHeight="1" x14ac:dyDescent="0.25">
      <c r="A86" s="112">
        <v>84</v>
      </c>
      <c r="B86" s="140">
        <v>44544.332557870373</v>
      </c>
      <c r="C86" s="140">
        <v>44544.339722222219</v>
      </c>
      <c r="D86" s="111" t="s">
        <v>6</v>
      </c>
      <c r="E86" s="111" t="s">
        <v>880</v>
      </c>
      <c r="F86" s="112">
        <v>100</v>
      </c>
      <c r="G86" s="112">
        <v>619</v>
      </c>
      <c r="H86" s="111" t="s">
        <v>19</v>
      </c>
      <c r="I86" s="140">
        <v>44544.339730300926</v>
      </c>
      <c r="J86" s="111" t="s">
        <v>881</v>
      </c>
      <c r="K86" s="112">
        <v>38.996505737304688</v>
      </c>
      <c r="L86" s="112">
        <v>-76.933998107910156</v>
      </c>
      <c r="M86" s="111" t="s">
        <v>24</v>
      </c>
      <c r="N86" s="111" t="s">
        <v>164</v>
      </c>
      <c r="O86" s="112">
        <v>3</v>
      </c>
      <c r="P86" s="111" t="s">
        <v>39</v>
      </c>
      <c r="Q86" s="111" t="s">
        <v>21</v>
      </c>
      <c r="R86" s="111" t="s">
        <v>50</v>
      </c>
      <c r="S86" s="111" t="s">
        <v>21</v>
      </c>
      <c r="T86" s="111" t="s">
        <v>21</v>
      </c>
      <c r="U86" s="111" t="s">
        <v>28</v>
      </c>
      <c r="V86" s="111" t="s">
        <v>21</v>
      </c>
      <c r="W86" s="111" t="s">
        <v>52</v>
      </c>
      <c r="X86" s="111" t="s">
        <v>21</v>
      </c>
      <c r="Y86" s="111" t="s">
        <v>41</v>
      </c>
      <c r="Z86" s="111" t="s">
        <v>883</v>
      </c>
      <c r="AA86" s="111" t="s">
        <v>884</v>
      </c>
      <c r="AB86" s="111" t="s">
        <v>21</v>
      </c>
      <c r="AC86" s="111" t="s">
        <v>21</v>
      </c>
    </row>
    <row r="87" spans="1:42" ht="32.1" customHeight="1" x14ac:dyDescent="0.25">
      <c r="A87" s="112">
        <v>85</v>
      </c>
      <c r="B87" s="140">
        <v>44544.334502314814</v>
      </c>
      <c r="C87" s="140">
        <v>44544.348043981481</v>
      </c>
      <c r="D87" s="111" t="s">
        <v>6</v>
      </c>
      <c r="E87" s="111" t="s">
        <v>885</v>
      </c>
      <c r="F87" s="112">
        <v>100</v>
      </c>
      <c r="G87" s="112">
        <v>1169</v>
      </c>
      <c r="H87" s="111" t="s">
        <v>19</v>
      </c>
      <c r="I87" s="140">
        <v>44544.348053865739</v>
      </c>
      <c r="J87" s="111" t="s">
        <v>886</v>
      </c>
      <c r="K87" s="112">
        <v>44.304702758789063</v>
      </c>
      <c r="L87" s="112">
        <v>-96.787101745605469</v>
      </c>
      <c r="M87" s="111" t="s">
        <v>24</v>
      </c>
      <c r="N87" s="111" t="s">
        <v>1213</v>
      </c>
      <c r="O87" s="112">
        <v>6</v>
      </c>
      <c r="P87" s="111" t="s">
        <v>25</v>
      </c>
      <c r="Q87" s="111" t="s">
        <v>21</v>
      </c>
      <c r="R87" s="111" t="s">
        <v>893</v>
      </c>
      <c r="S87" s="111" t="s">
        <v>21</v>
      </c>
      <c r="T87" s="111" t="s">
        <v>894</v>
      </c>
      <c r="U87" s="111" t="s">
        <v>28</v>
      </c>
      <c r="V87" s="111" t="s">
        <v>21</v>
      </c>
      <c r="W87" s="111" t="s">
        <v>52</v>
      </c>
      <c r="X87" s="111" t="s">
        <v>21</v>
      </c>
      <c r="Y87" s="111" t="s">
        <v>41</v>
      </c>
      <c r="Z87" s="111" t="s">
        <v>895</v>
      </c>
      <c r="AA87" s="111" t="s">
        <v>896</v>
      </c>
      <c r="AB87" s="111" t="s">
        <v>21</v>
      </c>
      <c r="AC87" s="111" t="s">
        <v>891</v>
      </c>
      <c r="AI87" s="112">
        <v>1</v>
      </c>
      <c r="AK87" s="112">
        <v>1</v>
      </c>
      <c r="AM87" s="112">
        <v>1</v>
      </c>
    </row>
    <row r="88" spans="1:42" ht="32.1" customHeight="1" x14ac:dyDescent="0.25">
      <c r="A88" s="112">
        <v>86</v>
      </c>
      <c r="B88" s="140">
        <v>44544.35434027778</v>
      </c>
      <c r="C88" s="140">
        <v>44544.362337962964</v>
      </c>
      <c r="D88" s="111" t="s">
        <v>6</v>
      </c>
      <c r="E88" s="111" t="s">
        <v>897</v>
      </c>
      <c r="F88" s="112">
        <v>100</v>
      </c>
      <c r="G88" s="112">
        <v>690</v>
      </c>
      <c r="H88" s="111" t="s">
        <v>19</v>
      </c>
      <c r="I88" s="140">
        <v>44544.362348310184</v>
      </c>
      <c r="J88" s="111" t="s">
        <v>898</v>
      </c>
      <c r="K88" s="112">
        <v>35.918197631835938</v>
      </c>
      <c r="L88" s="112">
        <v>-79.003501892089844</v>
      </c>
      <c r="M88" s="111" t="s">
        <v>903</v>
      </c>
      <c r="N88" s="111" t="s">
        <v>420</v>
      </c>
      <c r="O88" s="112">
        <v>4</v>
      </c>
      <c r="P88" s="111" t="s">
        <v>234</v>
      </c>
      <c r="Q88" s="111" t="s">
        <v>21</v>
      </c>
      <c r="R88" s="111" t="s">
        <v>50</v>
      </c>
      <c r="S88" s="111" t="s">
        <v>21</v>
      </c>
      <c r="T88" s="111" t="s">
        <v>21</v>
      </c>
      <c r="U88" s="111" t="s">
        <v>28</v>
      </c>
      <c r="V88" s="111" t="s">
        <v>21</v>
      </c>
      <c r="W88" s="111" t="s">
        <v>29</v>
      </c>
      <c r="X88" s="111" t="s">
        <v>904</v>
      </c>
      <c r="Y88" s="111" t="s">
        <v>30</v>
      </c>
      <c r="Z88" s="111" t="s">
        <v>21</v>
      </c>
      <c r="AA88" s="111" t="s">
        <v>21</v>
      </c>
      <c r="AB88" s="111" t="s">
        <v>21</v>
      </c>
      <c r="AC88" s="111" t="s">
        <v>902</v>
      </c>
      <c r="AL88" s="112">
        <v>1</v>
      </c>
    </row>
    <row r="89" spans="1:42" ht="32.1" customHeight="1" x14ac:dyDescent="0.25">
      <c r="A89" s="112">
        <v>87</v>
      </c>
      <c r="B89" s="140">
        <v>44544.387754629628</v>
      </c>
      <c r="C89" s="140">
        <v>44544.399155092593</v>
      </c>
      <c r="D89" s="111" t="s">
        <v>6</v>
      </c>
      <c r="E89" s="111" t="s">
        <v>905</v>
      </c>
      <c r="F89" s="112">
        <v>100</v>
      </c>
      <c r="G89" s="112">
        <v>984</v>
      </c>
      <c r="H89" s="111" t="s">
        <v>19</v>
      </c>
      <c r="I89" s="140">
        <v>44544.399161180554</v>
      </c>
      <c r="J89" s="111" t="s">
        <v>906</v>
      </c>
      <c r="K89" s="112">
        <v>26.455398559570313</v>
      </c>
      <c r="L89" s="112">
        <v>-80.07550048828125</v>
      </c>
      <c r="M89" s="111" t="s">
        <v>912</v>
      </c>
      <c r="N89" s="111" t="s">
        <v>341</v>
      </c>
      <c r="O89" s="112">
        <v>8</v>
      </c>
      <c r="P89" s="111" t="s">
        <v>552</v>
      </c>
      <c r="Q89" s="111" t="s">
        <v>913</v>
      </c>
      <c r="R89" s="111" t="s">
        <v>50</v>
      </c>
      <c r="S89" s="111" t="s">
        <v>21</v>
      </c>
      <c r="T89" s="111" t="s">
        <v>367</v>
      </c>
      <c r="U89" s="111" t="s">
        <v>495</v>
      </c>
      <c r="V89" s="111" t="s">
        <v>21</v>
      </c>
      <c r="W89" s="111" t="s">
        <v>29</v>
      </c>
      <c r="X89" s="111" t="s">
        <v>914</v>
      </c>
      <c r="Y89" s="111" t="s">
        <v>41</v>
      </c>
      <c r="Z89" s="111" t="s">
        <v>915</v>
      </c>
      <c r="AA89" s="111" t="s">
        <v>916</v>
      </c>
      <c r="AB89" s="111" t="s">
        <v>917</v>
      </c>
      <c r="AC89" s="111" t="s">
        <v>911</v>
      </c>
      <c r="AM89" s="112">
        <v>1</v>
      </c>
    </row>
    <row r="90" spans="1:42" ht="32.1" customHeight="1" x14ac:dyDescent="0.25">
      <c r="A90" s="112">
        <v>88</v>
      </c>
      <c r="B90" s="140">
        <v>44544.391203703701</v>
      </c>
      <c r="C90" s="140">
        <v>44544.407453703701</v>
      </c>
      <c r="D90" s="111" t="s">
        <v>6</v>
      </c>
      <c r="E90" s="111" t="s">
        <v>918</v>
      </c>
      <c r="F90" s="112">
        <v>100</v>
      </c>
      <c r="G90" s="112">
        <v>1404</v>
      </c>
      <c r="H90" s="111" t="s">
        <v>19</v>
      </c>
      <c r="I90" s="140">
        <v>44544.407466643519</v>
      </c>
      <c r="J90" s="111" t="s">
        <v>919</v>
      </c>
      <c r="K90" s="112">
        <v>42.306793212890625</v>
      </c>
      <c r="L90" s="112">
        <v>-83.705902099609375</v>
      </c>
      <c r="M90" s="111" t="s">
        <v>24</v>
      </c>
      <c r="N90" s="111" t="s">
        <v>175</v>
      </c>
      <c r="O90" s="112">
        <v>9</v>
      </c>
      <c r="P90" s="111" t="s">
        <v>176</v>
      </c>
      <c r="Q90" s="111" t="s">
        <v>21</v>
      </c>
      <c r="R90" s="111" t="s">
        <v>50</v>
      </c>
      <c r="S90" s="111" t="s">
        <v>21</v>
      </c>
      <c r="T90" s="111" t="s">
        <v>27</v>
      </c>
      <c r="U90" s="111" t="s">
        <v>28</v>
      </c>
      <c r="V90" s="111" t="s">
        <v>21</v>
      </c>
      <c r="W90" s="111" t="s">
        <v>29</v>
      </c>
      <c r="X90" s="111" t="s">
        <v>21</v>
      </c>
      <c r="Y90" s="111" t="s">
        <v>41</v>
      </c>
      <c r="Z90" s="111" t="s">
        <v>924</v>
      </c>
      <c r="AA90" s="111" t="s">
        <v>925</v>
      </c>
      <c r="AB90" s="111" t="s">
        <v>926</v>
      </c>
      <c r="AC90" s="111" t="s">
        <v>923</v>
      </c>
      <c r="AL90" s="112">
        <v>1</v>
      </c>
    </row>
    <row r="91" spans="1:42" ht="134.1" customHeight="1" x14ac:dyDescent="0.25">
      <c r="A91" s="112">
        <v>89</v>
      </c>
      <c r="B91" s="140">
        <v>44544.383483796293</v>
      </c>
      <c r="C91" s="140">
        <v>44544.433842592596</v>
      </c>
      <c r="D91" s="111" t="s">
        <v>6</v>
      </c>
      <c r="E91" s="111" t="s">
        <v>927</v>
      </c>
      <c r="F91" s="112">
        <v>100</v>
      </c>
      <c r="G91" s="112">
        <v>4351</v>
      </c>
      <c r="H91" s="111" t="s">
        <v>19</v>
      </c>
      <c r="I91" s="140">
        <v>44544.433855324074</v>
      </c>
      <c r="J91" s="111" t="s">
        <v>928</v>
      </c>
      <c r="K91" s="112">
        <v>41.349502563476563</v>
      </c>
      <c r="L91" s="112">
        <v>-72.102996826171875</v>
      </c>
      <c r="M91" s="111" t="s">
        <v>38</v>
      </c>
      <c r="N91" s="111" t="s">
        <v>933</v>
      </c>
      <c r="O91" s="112">
        <v>10</v>
      </c>
      <c r="P91" s="111" t="s">
        <v>39</v>
      </c>
      <c r="Q91" s="111" t="s">
        <v>21</v>
      </c>
      <c r="R91" s="111" t="s">
        <v>50</v>
      </c>
      <c r="S91" s="111" t="s">
        <v>21</v>
      </c>
      <c r="T91" s="111" t="s">
        <v>21</v>
      </c>
      <c r="U91" s="111" t="s">
        <v>28</v>
      </c>
      <c r="V91" s="111" t="s">
        <v>21</v>
      </c>
      <c r="W91" s="111" t="s">
        <v>52</v>
      </c>
      <c r="X91" s="111" t="s">
        <v>934</v>
      </c>
      <c r="Y91" s="111" t="s">
        <v>41</v>
      </c>
      <c r="Z91" s="111" t="s">
        <v>935</v>
      </c>
      <c r="AA91" s="111" t="s">
        <v>936</v>
      </c>
      <c r="AB91" s="111" t="s">
        <v>937</v>
      </c>
      <c r="AC91" s="111" t="s">
        <v>932</v>
      </c>
      <c r="AE91" s="112">
        <v>1</v>
      </c>
      <c r="AF91" s="112">
        <v>1</v>
      </c>
      <c r="AK91" s="112">
        <v>1</v>
      </c>
    </row>
    <row r="92" spans="1:42" ht="32.1" customHeight="1" x14ac:dyDescent="0.25">
      <c r="A92" s="112">
        <v>90</v>
      </c>
      <c r="B92" s="140">
        <v>44544.429884259262</v>
      </c>
      <c r="C92" s="140">
        <v>44544.438935185186</v>
      </c>
      <c r="D92" s="111" t="s">
        <v>6</v>
      </c>
      <c r="E92" s="111" t="s">
        <v>938</v>
      </c>
      <c r="F92" s="112">
        <v>100</v>
      </c>
      <c r="G92" s="112">
        <v>782</v>
      </c>
      <c r="H92" s="111" t="s">
        <v>19</v>
      </c>
      <c r="I92" s="140">
        <v>44544.438948263887</v>
      </c>
      <c r="J92" s="111" t="s">
        <v>939</v>
      </c>
      <c r="K92" s="112">
        <v>34.170501708984375</v>
      </c>
      <c r="L92" s="112">
        <v>-117.51820373535156</v>
      </c>
      <c r="M92" s="111" t="s">
        <v>89</v>
      </c>
      <c r="N92" s="111" t="s">
        <v>494</v>
      </c>
      <c r="O92" s="112">
        <v>4</v>
      </c>
      <c r="P92" s="111" t="s">
        <v>250</v>
      </c>
      <c r="Q92" s="111" t="s">
        <v>21</v>
      </c>
      <c r="R92" s="111" t="s">
        <v>26</v>
      </c>
      <c r="S92" s="111" t="s">
        <v>21</v>
      </c>
      <c r="T92" s="111" t="s">
        <v>79</v>
      </c>
      <c r="U92" s="111" t="s">
        <v>28</v>
      </c>
      <c r="V92" s="111" t="s">
        <v>21</v>
      </c>
      <c r="W92" s="111" t="s">
        <v>52</v>
      </c>
      <c r="X92" s="111" t="s">
        <v>944</v>
      </c>
      <c r="Y92" s="111" t="s">
        <v>53</v>
      </c>
      <c r="Z92" s="111" t="s">
        <v>945</v>
      </c>
      <c r="AA92" s="111" t="s">
        <v>946</v>
      </c>
      <c r="AB92" s="111" t="s">
        <v>947</v>
      </c>
      <c r="AC92" s="111" t="s">
        <v>943</v>
      </c>
      <c r="AD92" s="112">
        <v>1</v>
      </c>
    </row>
    <row r="93" spans="1:42" ht="32.1" customHeight="1" x14ac:dyDescent="0.25">
      <c r="A93" s="112">
        <v>91</v>
      </c>
      <c r="B93" s="140">
        <v>44544.440937500003</v>
      </c>
      <c r="C93" s="140">
        <v>44544.447916666664</v>
      </c>
      <c r="D93" s="111" t="s">
        <v>6</v>
      </c>
      <c r="E93" s="111" t="s">
        <v>948</v>
      </c>
      <c r="F93" s="112">
        <v>100</v>
      </c>
      <c r="G93" s="112">
        <v>602</v>
      </c>
      <c r="H93" s="111" t="s">
        <v>19</v>
      </c>
      <c r="I93" s="140">
        <v>44544.447924699074</v>
      </c>
      <c r="J93" s="111" t="s">
        <v>949</v>
      </c>
      <c r="K93" s="112">
        <v>35.405502319335938</v>
      </c>
      <c r="L93" s="112">
        <v>-78.543800354003906</v>
      </c>
      <c r="M93" s="111" t="s">
        <v>954</v>
      </c>
      <c r="N93" s="111" t="s">
        <v>420</v>
      </c>
      <c r="O93" s="112">
        <v>5</v>
      </c>
      <c r="P93" s="111" t="s">
        <v>25</v>
      </c>
      <c r="Q93" s="111" t="s">
        <v>21</v>
      </c>
      <c r="R93" s="111" t="s">
        <v>50</v>
      </c>
      <c r="S93" s="111" t="s">
        <v>21</v>
      </c>
      <c r="T93" s="111" t="s">
        <v>51</v>
      </c>
      <c r="U93" s="111" t="s">
        <v>28</v>
      </c>
      <c r="V93" s="111" t="s">
        <v>21</v>
      </c>
      <c r="W93" s="111" t="s">
        <v>29</v>
      </c>
      <c r="X93" s="111" t="s">
        <v>21</v>
      </c>
      <c r="Y93" s="111" t="s">
        <v>53</v>
      </c>
      <c r="Z93" s="111" t="s">
        <v>955</v>
      </c>
      <c r="AA93" s="111" t="s">
        <v>956</v>
      </c>
      <c r="AB93" s="111" t="s">
        <v>957</v>
      </c>
      <c r="AC93" s="111" t="s">
        <v>953</v>
      </c>
      <c r="AL93" s="112">
        <v>1</v>
      </c>
    </row>
    <row r="94" spans="1:42" ht="32.1" customHeight="1" x14ac:dyDescent="0.25">
      <c r="A94" s="112">
        <v>92</v>
      </c>
      <c r="B94" s="140">
        <v>44544.603854166664</v>
      </c>
      <c r="C94" s="140">
        <v>44544.633530092593</v>
      </c>
      <c r="D94" s="111" t="s">
        <v>6</v>
      </c>
      <c r="E94" s="111" t="s">
        <v>964</v>
      </c>
      <c r="F94" s="112">
        <v>100</v>
      </c>
      <c r="G94" s="112">
        <v>2563</v>
      </c>
      <c r="H94" s="111" t="s">
        <v>19</v>
      </c>
      <c r="I94" s="140">
        <v>44544.633535370369</v>
      </c>
      <c r="J94" s="111" t="s">
        <v>965</v>
      </c>
      <c r="K94" s="112">
        <v>30.648300170898438</v>
      </c>
      <c r="L94" s="112">
        <v>-88.229698181152344</v>
      </c>
      <c r="M94" s="111" t="s">
        <v>408</v>
      </c>
      <c r="N94" s="111" t="s">
        <v>64</v>
      </c>
      <c r="O94" s="112">
        <v>17</v>
      </c>
      <c r="P94" s="111" t="s">
        <v>25</v>
      </c>
      <c r="Q94" s="111" t="s">
        <v>21</v>
      </c>
      <c r="R94" s="111" t="s">
        <v>26</v>
      </c>
      <c r="S94" s="111" t="s">
        <v>21</v>
      </c>
      <c r="T94" s="111" t="s">
        <v>21</v>
      </c>
      <c r="U94" s="111" t="s">
        <v>155</v>
      </c>
      <c r="V94" s="111" t="s">
        <v>21</v>
      </c>
      <c r="W94" s="111" t="s">
        <v>52</v>
      </c>
      <c r="X94" s="111" t="s">
        <v>21</v>
      </c>
      <c r="Y94" s="111" t="s">
        <v>41</v>
      </c>
      <c r="Z94" s="111" t="s">
        <v>971</v>
      </c>
      <c r="AA94" s="111" t="s">
        <v>972</v>
      </c>
      <c r="AB94" s="111" t="s">
        <v>973</v>
      </c>
      <c r="AC94" s="111" t="s">
        <v>969</v>
      </c>
      <c r="AL94" s="112">
        <v>1</v>
      </c>
    </row>
    <row r="95" spans="1:42" ht="32.1" customHeight="1" x14ac:dyDescent="0.25">
      <c r="A95" s="112">
        <v>93</v>
      </c>
      <c r="B95" s="140">
        <v>44544.620486111111</v>
      </c>
      <c r="C95" s="140">
        <v>44544.639097222222</v>
      </c>
      <c r="D95" s="111" t="s">
        <v>6</v>
      </c>
      <c r="E95" s="111" t="s">
        <v>974</v>
      </c>
      <c r="F95" s="112">
        <v>100</v>
      </c>
      <c r="G95" s="112">
        <v>1607</v>
      </c>
      <c r="H95" s="111" t="s">
        <v>19</v>
      </c>
      <c r="I95" s="140">
        <v>44544.639100972221</v>
      </c>
      <c r="J95" s="111" t="s">
        <v>975</v>
      </c>
      <c r="K95" s="112">
        <v>30.63409423828125</v>
      </c>
      <c r="L95" s="112">
        <v>-88.084602355957031</v>
      </c>
      <c r="M95" s="111" t="s">
        <v>981</v>
      </c>
      <c r="N95" s="111" t="s">
        <v>64</v>
      </c>
      <c r="O95" s="112">
        <v>3</v>
      </c>
      <c r="P95" s="111" t="s">
        <v>103</v>
      </c>
      <c r="Q95" s="111" t="s">
        <v>21</v>
      </c>
      <c r="R95" s="111" t="s">
        <v>50</v>
      </c>
      <c r="S95" s="111" t="s">
        <v>21</v>
      </c>
      <c r="T95" s="111" t="s">
        <v>554</v>
      </c>
      <c r="U95" s="111" t="s">
        <v>982</v>
      </c>
      <c r="V95" s="111" t="s">
        <v>983</v>
      </c>
      <c r="W95" s="111" t="s">
        <v>29</v>
      </c>
      <c r="X95" s="111" t="s">
        <v>984</v>
      </c>
      <c r="Y95" s="111" t="s">
        <v>53</v>
      </c>
      <c r="Z95" s="111" t="s">
        <v>985</v>
      </c>
      <c r="AA95" s="111" t="s">
        <v>986</v>
      </c>
      <c r="AB95" s="111" t="s">
        <v>987</v>
      </c>
      <c r="AC95" s="111" t="s">
        <v>979</v>
      </c>
      <c r="AP95" s="112">
        <v>1</v>
      </c>
    </row>
    <row r="96" spans="1:42" ht="32.1" customHeight="1" x14ac:dyDescent="0.25">
      <c r="A96" s="112">
        <v>94</v>
      </c>
      <c r="B96" s="140">
        <v>44544.627349537041</v>
      </c>
      <c r="C96" s="140">
        <v>44544.644479166665</v>
      </c>
      <c r="D96" s="111" t="s">
        <v>6</v>
      </c>
      <c r="E96" s="111" t="s">
        <v>988</v>
      </c>
      <c r="F96" s="112">
        <v>100</v>
      </c>
      <c r="G96" s="112">
        <v>1480</v>
      </c>
      <c r="H96" s="111" t="s">
        <v>19</v>
      </c>
      <c r="I96" s="140">
        <v>44544.644489247687</v>
      </c>
      <c r="J96" s="111" t="s">
        <v>989</v>
      </c>
      <c r="K96" s="112">
        <v>38.577392578125</v>
      </c>
      <c r="L96" s="112">
        <v>-90.6708984375</v>
      </c>
      <c r="M96" s="111" t="s">
        <v>996</v>
      </c>
      <c r="N96" s="111" t="s">
        <v>525</v>
      </c>
      <c r="O96" s="112">
        <v>6</v>
      </c>
      <c r="P96" s="111" t="s">
        <v>39</v>
      </c>
      <c r="Q96" s="111" t="s">
        <v>21</v>
      </c>
      <c r="R96" s="111" t="s">
        <v>997</v>
      </c>
      <c r="S96" s="111" t="s">
        <v>997</v>
      </c>
      <c r="T96" s="111" t="s">
        <v>998</v>
      </c>
      <c r="U96" s="111" t="s">
        <v>28</v>
      </c>
      <c r="V96" s="111" t="s">
        <v>21</v>
      </c>
      <c r="W96" s="111" t="s">
        <v>29</v>
      </c>
      <c r="X96" s="111" t="s">
        <v>999</v>
      </c>
      <c r="Y96" s="111" t="s">
        <v>30</v>
      </c>
      <c r="Z96" s="111" t="s">
        <v>21</v>
      </c>
      <c r="AA96" s="111" t="s">
        <v>21</v>
      </c>
      <c r="AB96" s="111" t="s">
        <v>21</v>
      </c>
      <c r="AC96" s="111" t="s">
        <v>994</v>
      </c>
      <c r="AL96" s="112">
        <v>1</v>
      </c>
    </row>
    <row r="97" spans="1:42" ht="32.1" customHeight="1" x14ac:dyDescent="0.25">
      <c r="A97" s="112">
        <v>95</v>
      </c>
      <c r="B97" s="140">
        <v>44544.619097222225</v>
      </c>
      <c r="C97" s="140">
        <v>44544.650462962964</v>
      </c>
      <c r="D97" s="111" t="s">
        <v>6</v>
      </c>
      <c r="E97" s="111" t="s">
        <v>1000</v>
      </c>
      <c r="F97" s="112">
        <v>100</v>
      </c>
      <c r="G97" s="112">
        <v>2710</v>
      </c>
      <c r="H97" s="111" t="s">
        <v>19</v>
      </c>
      <c r="I97" s="140">
        <v>44544.650471620371</v>
      </c>
      <c r="J97" s="111" t="s">
        <v>1001</v>
      </c>
      <c r="K97" s="112">
        <v>42.331298828125</v>
      </c>
      <c r="L97" s="112">
        <v>-83.465599060058594</v>
      </c>
      <c r="M97" s="111" t="s">
        <v>465</v>
      </c>
      <c r="N97" s="111" t="s">
        <v>175</v>
      </c>
      <c r="O97" s="112">
        <v>24</v>
      </c>
      <c r="P97" s="111" t="s">
        <v>221</v>
      </c>
      <c r="Q97" s="111" t="s">
        <v>21</v>
      </c>
      <c r="R97" s="111" t="s">
        <v>26</v>
      </c>
      <c r="S97" s="111" t="s">
        <v>21</v>
      </c>
      <c r="T97" s="111" t="s">
        <v>79</v>
      </c>
      <c r="U97" s="111" t="s">
        <v>28</v>
      </c>
      <c r="V97" s="111" t="s">
        <v>21</v>
      </c>
      <c r="W97" s="111" t="s">
        <v>52</v>
      </c>
      <c r="X97" s="111" t="s">
        <v>52</v>
      </c>
      <c r="Y97" s="111" t="s">
        <v>30</v>
      </c>
      <c r="Z97" s="111" t="s">
        <v>21</v>
      </c>
      <c r="AA97" s="111" t="s">
        <v>21</v>
      </c>
      <c r="AB97" s="111" t="s">
        <v>21</v>
      </c>
      <c r="AC97" s="111" t="s">
        <v>1005</v>
      </c>
      <c r="AL97" s="112">
        <v>1</v>
      </c>
    </row>
    <row r="98" spans="1:42" ht="32.1" customHeight="1" x14ac:dyDescent="0.25">
      <c r="A98" s="112">
        <v>96</v>
      </c>
      <c r="B98" s="140">
        <v>44544.628541666665</v>
      </c>
      <c r="C98" s="140">
        <v>44544.650694444441</v>
      </c>
      <c r="D98" s="111" t="s">
        <v>6</v>
      </c>
      <c r="E98" s="111" t="s">
        <v>1006</v>
      </c>
      <c r="F98" s="112">
        <v>100</v>
      </c>
      <c r="G98" s="112">
        <v>1913</v>
      </c>
      <c r="H98" s="111" t="s">
        <v>19</v>
      </c>
      <c r="I98" s="140">
        <v>44544.650698495374</v>
      </c>
      <c r="J98" s="111" t="s">
        <v>1007</v>
      </c>
      <c r="K98" s="112">
        <v>44.461700439453125</v>
      </c>
      <c r="L98" s="112">
        <v>-68.714996337890625</v>
      </c>
      <c r="M98" s="111" t="s">
        <v>912</v>
      </c>
      <c r="N98" s="111" t="s">
        <v>1013</v>
      </c>
      <c r="O98" s="112">
        <v>34</v>
      </c>
      <c r="P98" s="111" t="s">
        <v>1014</v>
      </c>
      <c r="Q98" s="111" t="s">
        <v>1015</v>
      </c>
      <c r="R98" s="111" t="s">
        <v>26</v>
      </c>
      <c r="S98" s="111" t="s">
        <v>21</v>
      </c>
      <c r="T98" s="111" t="s">
        <v>1016</v>
      </c>
      <c r="U98" s="111" t="s">
        <v>28</v>
      </c>
      <c r="V98" s="111" t="s">
        <v>21</v>
      </c>
      <c r="W98" s="111" t="s">
        <v>52</v>
      </c>
      <c r="X98" s="111" t="s">
        <v>1017</v>
      </c>
      <c r="Y98" s="111" t="s">
        <v>41</v>
      </c>
      <c r="Z98" s="111" t="s">
        <v>1018</v>
      </c>
      <c r="AA98" s="111" t="s">
        <v>1019</v>
      </c>
      <c r="AB98" s="111" t="s">
        <v>1020</v>
      </c>
      <c r="AC98" s="111" t="s">
        <v>1011</v>
      </c>
      <c r="AD98" s="112">
        <v>1</v>
      </c>
    </row>
    <row r="99" spans="1:42" ht="32.1" customHeight="1" x14ac:dyDescent="0.25">
      <c r="A99" s="112">
        <v>97</v>
      </c>
      <c r="B99" s="140">
        <v>44544.636574074073</v>
      </c>
      <c r="C99" s="140">
        <v>44544.667453703703</v>
      </c>
      <c r="D99" s="111" t="s">
        <v>6</v>
      </c>
      <c r="E99" s="111" t="s">
        <v>1021</v>
      </c>
      <c r="F99" s="112">
        <v>100</v>
      </c>
      <c r="G99" s="112">
        <v>2667</v>
      </c>
      <c r="H99" s="111" t="s">
        <v>19</v>
      </c>
      <c r="I99" s="140">
        <v>44544.667460046294</v>
      </c>
      <c r="J99" s="111" t="s">
        <v>1022</v>
      </c>
      <c r="K99" s="112">
        <v>39.9197998046875</v>
      </c>
      <c r="L99" s="112">
        <v>-75.399002075195313</v>
      </c>
      <c r="M99" s="111" t="s">
        <v>437</v>
      </c>
      <c r="N99" s="111" t="s">
        <v>366</v>
      </c>
      <c r="O99" s="112">
        <v>28</v>
      </c>
      <c r="P99" s="111" t="s">
        <v>221</v>
      </c>
      <c r="Q99" s="111" t="s">
        <v>21</v>
      </c>
      <c r="R99" s="111" t="s">
        <v>26</v>
      </c>
      <c r="S99" s="111" t="s">
        <v>21</v>
      </c>
      <c r="T99" s="111" t="s">
        <v>1028</v>
      </c>
      <c r="U99" s="111" t="s">
        <v>28</v>
      </c>
      <c r="V99" s="111" t="s">
        <v>21</v>
      </c>
      <c r="W99" s="111" t="s">
        <v>52</v>
      </c>
      <c r="X99" s="111" t="s">
        <v>21</v>
      </c>
      <c r="Y99" s="111" t="s">
        <v>53</v>
      </c>
      <c r="Z99" s="111" t="s">
        <v>1029</v>
      </c>
      <c r="AA99" s="111" t="s">
        <v>1030</v>
      </c>
      <c r="AB99" s="111" t="s">
        <v>1031</v>
      </c>
      <c r="AC99" s="111" t="s">
        <v>1026</v>
      </c>
      <c r="AO99" s="112">
        <v>1</v>
      </c>
    </row>
    <row r="100" spans="1:42" ht="32.1" customHeight="1" x14ac:dyDescent="0.25">
      <c r="A100" s="112">
        <v>98</v>
      </c>
      <c r="B100" s="140">
        <v>44544.688715277778</v>
      </c>
      <c r="C100" s="140">
        <v>44544.695717592593</v>
      </c>
      <c r="D100" s="111" t="s">
        <v>6</v>
      </c>
      <c r="E100" s="111" t="s">
        <v>1032</v>
      </c>
      <c r="F100" s="112">
        <v>100</v>
      </c>
      <c r="G100" s="112">
        <v>604</v>
      </c>
      <c r="H100" s="111" t="s">
        <v>19</v>
      </c>
      <c r="I100" s="140">
        <v>44544.695730543979</v>
      </c>
      <c r="J100" s="111" t="s">
        <v>1033</v>
      </c>
      <c r="K100" s="112">
        <v>40.385101318359375</v>
      </c>
      <c r="L100" s="112">
        <v>-104.6759033203125</v>
      </c>
      <c r="M100" s="111" t="s">
        <v>24</v>
      </c>
      <c r="N100" s="111" t="s">
        <v>610</v>
      </c>
      <c r="O100" s="112">
        <v>5</v>
      </c>
      <c r="P100" s="111" t="s">
        <v>103</v>
      </c>
      <c r="Q100" s="111" t="s">
        <v>21</v>
      </c>
      <c r="R100" s="111" t="s">
        <v>50</v>
      </c>
      <c r="S100" s="111" t="s">
        <v>21</v>
      </c>
      <c r="T100" s="111" t="s">
        <v>310</v>
      </c>
      <c r="U100" s="111" t="s">
        <v>1038</v>
      </c>
      <c r="V100" s="111" t="s">
        <v>21</v>
      </c>
      <c r="W100" s="111" t="s">
        <v>29</v>
      </c>
      <c r="X100" s="111" t="s">
        <v>21</v>
      </c>
      <c r="Y100" s="111" t="s">
        <v>41</v>
      </c>
      <c r="Z100" s="111" t="s">
        <v>1039</v>
      </c>
      <c r="AA100" s="111" t="s">
        <v>1040</v>
      </c>
      <c r="AB100" s="111" t="s">
        <v>1041</v>
      </c>
      <c r="AC100" s="111" t="s">
        <v>1037</v>
      </c>
      <c r="AM100" s="112">
        <v>1</v>
      </c>
    </row>
    <row r="101" spans="1:42" ht="32.1" customHeight="1" x14ac:dyDescent="0.25">
      <c r="A101" s="112">
        <v>99</v>
      </c>
      <c r="B101" s="140">
        <v>44544.695335648146</v>
      </c>
      <c r="C101" s="140">
        <v>44544.701099537036</v>
      </c>
      <c r="D101" s="111" t="s">
        <v>6</v>
      </c>
      <c r="E101" s="111" t="s">
        <v>1042</v>
      </c>
      <c r="F101" s="112">
        <v>100</v>
      </c>
      <c r="G101" s="112">
        <v>498</v>
      </c>
      <c r="H101" s="111" t="s">
        <v>19</v>
      </c>
      <c r="I101" s="140">
        <v>44544.701113680552</v>
      </c>
      <c r="J101" s="111" t="s">
        <v>1043</v>
      </c>
      <c r="K101" s="112">
        <v>43.9375</v>
      </c>
      <c r="L101" s="112">
        <v>-70.904403686523438</v>
      </c>
      <c r="M101" s="111" t="s">
        <v>454</v>
      </c>
      <c r="N101" s="111" t="s">
        <v>1013</v>
      </c>
      <c r="O101" s="112">
        <v>1</v>
      </c>
      <c r="P101" s="111" t="s">
        <v>39</v>
      </c>
      <c r="Q101" s="111" t="s">
        <v>21</v>
      </c>
      <c r="R101" s="111" t="s">
        <v>50</v>
      </c>
      <c r="S101" s="111" t="s">
        <v>21</v>
      </c>
      <c r="T101" s="111" t="s">
        <v>40</v>
      </c>
      <c r="U101" s="111" t="s">
        <v>676</v>
      </c>
      <c r="V101" s="111" t="s">
        <v>1050</v>
      </c>
      <c r="W101" s="111" t="s">
        <v>52</v>
      </c>
      <c r="X101" s="111" t="s">
        <v>21</v>
      </c>
      <c r="Y101" s="111" t="s">
        <v>53</v>
      </c>
      <c r="Z101" s="111" t="s">
        <v>1051</v>
      </c>
      <c r="AA101" s="111" t="s">
        <v>1052</v>
      </c>
      <c r="AB101" s="111" t="s">
        <v>1053</v>
      </c>
      <c r="AC101" s="111" t="s">
        <v>1048</v>
      </c>
      <c r="AK101" s="112">
        <v>1</v>
      </c>
    </row>
    <row r="102" spans="1:42" ht="32.1" customHeight="1" x14ac:dyDescent="0.25">
      <c r="A102" s="112">
        <v>100</v>
      </c>
      <c r="B102" s="140">
        <v>44544.682974537034</v>
      </c>
      <c r="C102" s="140">
        <v>44545.001134259262</v>
      </c>
      <c r="D102" s="111" t="s">
        <v>6</v>
      </c>
      <c r="E102" s="111" t="s">
        <v>1054</v>
      </c>
      <c r="F102" s="112">
        <v>100</v>
      </c>
      <c r="G102" s="112">
        <v>27488</v>
      </c>
      <c r="H102" s="111" t="s">
        <v>19</v>
      </c>
      <c r="I102" s="140">
        <v>44545.001145358794</v>
      </c>
      <c r="J102" s="111" t="s">
        <v>1055</v>
      </c>
      <c r="K102" s="112">
        <v>39.95440673828125</v>
      </c>
      <c r="L102" s="112">
        <v>-75.165702819824219</v>
      </c>
      <c r="M102" s="111" t="s">
        <v>718</v>
      </c>
      <c r="N102" s="111" t="s">
        <v>366</v>
      </c>
      <c r="O102" s="112">
        <v>27</v>
      </c>
      <c r="P102" s="111" t="s">
        <v>389</v>
      </c>
      <c r="Q102" s="111" t="s">
        <v>21</v>
      </c>
      <c r="R102" s="111" t="s">
        <v>50</v>
      </c>
      <c r="S102" s="111" t="s">
        <v>21</v>
      </c>
      <c r="T102" s="111" t="s">
        <v>27</v>
      </c>
      <c r="U102" s="111" t="s">
        <v>28</v>
      </c>
      <c r="V102" s="111" t="s">
        <v>21</v>
      </c>
      <c r="W102" s="111" t="s">
        <v>29</v>
      </c>
      <c r="X102" s="111" t="s">
        <v>21</v>
      </c>
      <c r="Y102" s="111" t="s">
        <v>41</v>
      </c>
      <c r="Z102" s="111" t="s">
        <v>1061</v>
      </c>
      <c r="AA102" s="111" t="s">
        <v>1062</v>
      </c>
      <c r="AB102" s="111" t="s">
        <v>1063</v>
      </c>
      <c r="AC102" s="111" t="s">
        <v>1060</v>
      </c>
      <c r="AL102" s="112">
        <v>1</v>
      </c>
    </row>
    <row r="103" spans="1:42" ht="32.1" customHeight="1" x14ac:dyDescent="0.25">
      <c r="A103" s="112">
        <v>101</v>
      </c>
      <c r="B103" s="140">
        <v>44545.00540509259</v>
      </c>
      <c r="C103" s="140">
        <v>44545.01457175926</v>
      </c>
      <c r="D103" s="111" t="s">
        <v>6</v>
      </c>
      <c r="E103" s="111" t="s">
        <v>1064</v>
      </c>
      <c r="F103" s="112">
        <v>100</v>
      </c>
      <c r="G103" s="112">
        <v>792</v>
      </c>
      <c r="H103" s="111" t="s">
        <v>19</v>
      </c>
      <c r="I103" s="140">
        <v>44545.01458127315</v>
      </c>
      <c r="J103" s="111" t="s">
        <v>1065</v>
      </c>
      <c r="K103" s="112">
        <v>42.009597778320313</v>
      </c>
      <c r="L103" s="112">
        <v>-87.692802429199219</v>
      </c>
      <c r="M103" s="111" t="s">
        <v>408</v>
      </c>
      <c r="N103" s="111" t="s">
        <v>1071</v>
      </c>
      <c r="O103" s="112">
        <v>1</v>
      </c>
      <c r="P103" s="111" t="s">
        <v>103</v>
      </c>
      <c r="Q103" s="111" t="s">
        <v>21</v>
      </c>
      <c r="R103" s="111" t="s">
        <v>50</v>
      </c>
      <c r="S103" s="111" t="s">
        <v>21</v>
      </c>
      <c r="T103" s="111" t="s">
        <v>79</v>
      </c>
      <c r="U103" s="111" t="s">
        <v>28</v>
      </c>
      <c r="V103" s="111" t="s">
        <v>21</v>
      </c>
      <c r="W103" s="111" t="s">
        <v>52</v>
      </c>
      <c r="X103" s="111" t="s">
        <v>21</v>
      </c>
      <c r="Y103" s="111" t="s">
        <v>41</v>
      </c>
      <c r="Z103" s="111" t="s">
        <v>1072</v>
      </c>
      <c r="AA103" s="111" t="s">
        <v>1073</v>
      </c>
      <c r="AB103" s="111" t="s">
        <v>21</v>
      </c>
      <c r="AC103" s="111" t="s">
        <v>1069</v>
      </c>
      <c r="AD103" s="112">
        <v>1</v>
      </c>
      <c r="AL103" s="112">
        <v>1</v>
      </c>
    </row>
    <row r="104" spans="1:42" ht="32.1" customHeight="1" x14ac:dyDescent="0.25">
      <c r="A104" s="112">
        <v>102</v>
      </c>
      <c r="B104" s="140">
        <v>44545.138715277775</v>
      </c>
      <c r="C104" s="140">
        <v>44545.149027777778</v>
      </c>
      <c r="D104" s="111" t="s">
        <v>6</v>
      </c>
      <c r="E104" s="111" t="s">
        <v>1074</v>
      </c>
      <c r="F104" s="112">
        <v>100</v>
      </c>
      <c r="G104" s="112">
        <v>891</v>
      </c>
      <c r="H104" s="111" t="s">
        <v>19</v>
      </c>
      <c r="I104" s="140">
        <v>44545.149037719908</v>
      </c>
      <c r="J104" s="111" t="s">
        <v>1075</v>
      </c>
      <c r="K104" s="112">
        <v>18.461502075195313</v>
      </c>
      <c r="L104" s="112">
        <v>-69.896499633789063</v>
      </c>
      <c r="M104" s="111" t="s">
        <v>249</v>
      </c>
      <c r="N104" s="111" t="s">
        <v>21</v>
      </c>
      <c r="O104" s="112">
        <v>2</v>
      </c>
      <c r="P104" s="111" t="s">
        <v>103</v>
      </c>
      <c r="Q104" s="111" t="s">
        <v>21</v>
      </c>
      <c r="R104" s="111" t="s">
        <v>50</v>
      </c>
      <c r="S104" s="111" t="s">
        <v>21</v>
      </c>
      <c r="T104" s="111" t="s">
        <v>310</v>
      </c>
      <c r="U104" s="111" t="s">
        <v>155</v>
      </c>
      <c r="V104" s="111" t="s">
        <v>21</v>
      </c>
      <c r="W104" s="111" t="s">
        <v>52</v>
      </c>
      <c r="X104" s="111" t="s">
        <v>1082</v>
      </c>
      <c r="Y104" s="111" t="s">
        <v>41</v>
      </c>
      <c r="Z104" s="111" t="s">
        <v>1083</v>
      </c>
      <c r="AA104" s="111" t="s">
        <v>1084</v>
      </c>
      <c r="AB104" s="111" t="s">
        <v>21</v>
      </c>
      <c r="AC104" s="111" t="s">
        <v>1080</v>
      </c>
      <c r="AF104" s="112">
        <v>1</v>
      </c>
    </row>
    <row r="105" spans="1:42" ht="32.1" customHeight="1" x14ac:dyDescent="0.25">
      <c r="A105" s="112">
        <v>103</v>
      </c>
      <c r="B105" s="140">
        <v>44545.210219907407</v>
      </c>
      <c r="C105" s="140">
        <v>44545.22556712963</v>
      </c>
      <c r="D105" s="111" t="s">
        <v>6</v>
      </c>
      <c r="E105" s="111" t="s">
        <v>1085</v>
      </c>
      <c r="F105" s="112">
        <v>100</v>
      </c>
      <c r="G105" s="112">
        <v>1325</v>
      </c>
      <c r="H105" s="111" t="s">
        <v>19</v>
      </c>
      <c r="I105" s="140">
        <v>44545.225580659724</v>
      </c>
      <c r="J105" s="111" t="s">
        <v>1086</v>
      </c>
      <c r="K105" s="112">
        <v>38.447494506835938</v>
      </c>
      <c r="L105" s="112">
        <v>-78.869300842285156</v>
      </c>
      <c r="M105" s="111" t="s">
        <v>1091</v>
      </c>
      <c r="N105" s="111" t="s">
        <v>1211</v>
      </c>
      <c r="O105" s="112">
        <v>10</v>
      </c>
      <c r="P105" s="111" t="s">
        <v>389</v>
      </c>
      <c r="Q105" s="111" t="s">
        <v>21</v>
      </c>
      <c r="R105" s="111" t="s">
        <v>50</v>
      </c>
      <c r="S105" s="111" t="s">
        <v>21</v>
      </c>
      <c r="T105" s="111" t="s">
        <v>222</v>
      </c>
      <c r="U105" s="111" t="s">
        <v>1092</v>
      </c>
      <c r="V105" s="111" t="s">
        <v>1093</v>
      </c>
      <c r="W105" s="111" t="s">
        <v>52</v>
      </c>
      <c r="X105" s="111" t="s">
        <v>1094</v>
      </c>
      <c r="Y105" s="111" t="s">
        <v>53</v>
      </c>
      <c r="Z105" s="111" t="s">
        <v>1095</v>
      </c>
      <c r="AA105" s="111" t="s">
        <v>1096</v>
      </c>
      <c r="AB105" s="111" t="s">
        <v>1097</v>
      </c>
      <c r="AC105" s="111" t="s">
        <v>1090</v>
      </c>
      <c r="AD105" s="112">
        <v>1</v>
      </c>
      <c r="AL105" s="112">
        <v>1</v>
      </c>
    </row>
    <row r="106" spans="1:42" ht="32.1" customHeight="1" x14ac:dyDescent="0.25">
      <c r="A106" s="112">
        <v>104</v>
      </c>
      <c r="B106" s="140">
        <v>44545.271273148152</v>
      </c>
      <c r="C106" s="140">
        <v>44545.293703703705</v>
      </c>
      <c r="D106" s="111" t="s">
        <v>6</v>
      </c>
      <c r="E106" s="111" t="s">
        <v>1098</v>
      </c>
      <c r="F106" s="112">
        <v>100</v>
      </c>
      <c r="G106" s="112">
        <v>1937</v>
      </c>
      <c r="H106" s="111" t="s">
        <v>19</v>
      </c>
      <c r="I106" s="140">
        <v>44545.293712060185</v>
      </c>
      <c r="J106" s="111" t="s">
        <v>1099</v>
      </c>
      <c r="K106" s="112">
        <v>30.288101196289063</v>
      </c>
      <c r="L106" s="112">
        <v>-97.763999938964844</v>
      </c>
      <c r="M106" s="111" t="s">
        <v>89</v>
      </c>
      <c r="N106" s="111" t="s">
        <v>377</v>
      </c>
      <c r="O106" s="112">
        <v>21</v>
      </c>
      <c r="P106" s="111" t="s">
        <v>221</v>
      </c>
      <c r="Q106" s="111" t="s">
        <v>21</v>
      </c>
      <c r="R106" s="111" t="s">
        <v>26</v>
      </c>
      <c r="S106" s="111" t="s">
        <v>21</v>
      </c>
      <c r="T106" s="111" t="s">
        <v>51</v>
      </c>
      <c r="U106" s="111" t="s">
        <v>28</v>
      </c>
      <c r="V106" s="111" t="s">
        <v>21</v>
      </c>
      <c r="W106" s="111" t="s">
        <v>52</v>
      </c>
      <c r="X106" s="111" t="s">
        <v>1104</v>
      </c>
      <c r="Y106" s="111" t="s">
        <v>41</v>
      </c>
      <c r="Z106" s="111" t="s">
        <v>1105</v>
      </c>
      <c r="AA106" s="111" t="s">
        <v>1106</v>
      </c>
      <c r="AB106" s="111" t="s">
        <v>1107</v>
      </c>
      <c r="AC106" s="111" t="s">
        <v>1103</v>
      </c>
      <c r="AD106" s="112">
        <v>1</v>
      </c>
    </row>
    <row r="107" spans="1:42" ht="32.1" customHeight="1" x14ac:dyDescent="0.25">
      <c r="A107" s="112">
        <v>105</v>
      </c>
      <c r="B107" s="140">
        <v>44545.315659722219</v>
      </c>
      <c r="C107" s="140">
        <v>44545.322465277779</v>
      </c>
      <c r="D107" s="111" t="s">
        <v>6</v>
      </c>
      <c r="E107" s="111" t="s">
        <v>1108</v>
      </c>
      <c r="F107" s="112">
        <v>100</v>
      </c>
      <c r="G107" s="112">
        <v>588</v>
      </c>
      <c r="H107" s="111" t="s">
        <v>19</v>
      </c>
      <c r="I107" s="140">
        <v>44545.322479594906</v>
      </c>
      <c r="J107" s="111" t="s">
        <v>1109</v>
      </c>
      <c r="K107" s="112">
        <v>44.869293212890625</v>
      </c>
      <c r="L107" s="112">
        <v>-91.926498413085938</v>
      </c>
      <c r="M107" s="111" t="s">
        <v>465</v>
      </c>
      <c r="N107" s="111" t="s">
        <v>1113</v>
      </c>
      <c r="O107" s="112">
        <v>5</v>
      </c>
      <c r="P107" s="111" t="s">
        <v>25</v>
      </c>
      <c r="Q107" s="111" t="s">
        <v>21</v>
      </c>
      <c r="R107" s="111" t="s">
        <v>26</v>
      </c>
      <c r="S107" s="111" t="s">
        <v>21</v>
      </c>
      <c r="T107" s="111" t="s">
        <v>51</v>
      </c>
      <c r="U107" s="111" t="s">
        <v>28</v>
      </c>
      <c r="V107" s="111" t="s">
        <v>21</v>
      </c>
      <c r="W107" s="111" t="s">
        <v>29</v>
      </c>
      <c r="X107" s="111" t="s">
        <v>1114</v>
      </c>
      <c r="Y107" s="111" t="s">
        <v>41</v>
      </c>
      <c r="Z107" s="111" t="s">
        <v>1115</v>
      </c>
      <c r="AA107" s="111" t="s">
        <v>1116</v>
      </c>
      <c r="AB107" s="111" t="s">
        <v>1117</v>
      </c>
      <c r="AC107" s="111" t="s">
        <v>2611</v>
      </c>
      <c r="AF107" s="112">
        <v>1</v>
      </c>
    </row>
    <row r="108" spans="1:42" ht="32.1" customHeight="1" x14ac:dyDescent="0.25">
      <c r="A108" s="112">
        <v>106</v>
      </c>
      <c r="B108" s="140">
        <v>44545.246921296297</v>
      </c>
      <c r="C108" s="140">
        <v>44545.344826388886</v>
      </c>
      <c r="D108" s="111" t="s">
        <v>6</v>
      </c>
      <c r="E108" s="111" t="s">
        <v>1118</v>
      </c>
      <c r="F108" s="112">
        <v>100</v>
      </c>
      <c r="G108" s="112">
        <v>8459</v>
      </c>
      <c r="H108" s="111" t="s">
        <v>19</v>
      </c>
      <c r="I108" s="140">
        <v>44545.344840428239</v>
      </c>
      <c r="J108" s="111" t="s">
        <v>1119</v>
      </c>
      <c r="K108" s="112">
        <v>38.87890625</v>
      </c>
      <c r="L108" s="112">
        <v>-99.339202880859375</v>
      </c>
      <c r="M108" s="111" t="s">
        <v>163</v>
      </c>
      <c r="N108" s="111" t="s">
        <v>1124</v>
      </c>
      <c r="O108" s="112">
        <v>3</v>
      </c>
      <c r="P108" s="111" t="s">
        <v>25</v>
      </c>
      <c r="Q108" s="111" t="s">
        <v>21</v>
      </c>
      <c r="R108" s="111" t="s">
        <v>50</v>
      </c>
      <c r="S108" s="111" t="s">
        <v>21</v>
      </c>
      <c r="T108" s="111" t="s">
        <v>79</v>
      </c>
      <c r="U108" s="111" t="s">
        <v>28</v>
      </c>
      <c r="V108" s="111" t="s">
        <v>21</v>
      </c>
      <c r="W108" s="111" t="s">
        <v>29</v>
      </c>
      <c r="X108" s="111" t="s">
        <v>21</v>
      </c>
      <c r="Y108" s="111" t="s">
        <v>53</v>
      </c>
      <c r="Z108" s="111" t="s">
        <v>1125</v>
      </c>
      <c r="AA108" s="111" t="s">
        <v>1126</v>
      </c>
      <c r="AB108" s="111" t="s">
        <v>21</v>
      </c>
      <c r="AC108" s="111" t="s">
        <v>1123</v>
      </c>
      <c r="AK108" s="112">
        <v>1</v>
      </c>
    </row>
    <row r="109" spans="1:42" ht="32.1" customHeight="1" x14ac:dyDescent="0.25">
      <c r="A109" s="112">
        <v>107</v>
      </c>
      <c r="B109" s="140">
        <v>44545.363912037035</v>
      </c>
      <c r="C109" s="140">
        <v>44545.384652777779</v>
      </c>
      <c r="D109" s="111" t="s">
        <v>6</v>
      </c>
      <c r="E109" s="111" t="s">
        <v>1127</v>
      </c>
      <c r="F109" s="112">
        <v>100</v>
      </c>
      <c r="G109" s="112">
        <v>1792</v>
      </c>
      <c r="H109" s="111" t="s">
        <v>19</v>
      </c>
      <c r="I109" s="140">
        <v>44545.384666967591</v>
      </c>
      <c r="J109" s="111" t="s">
        <v>1128</v>
      </c>
      <c r="K109" s="112">
        <v>44.591903686523438</v>
      </c>
      <c r="L109" s="112">
        <v>-75.162002563476563</v>
      </c>
      <c r="M109" s="111" t="s">
        <v>454</v>
      </c>
      <c r="N109" s="111" t="s">
        <v>719</v>
      </c>
      <c r="O109" s="112">
        <v>4</v>
      </c>
      <c r="P109" s="111" t="s">
        <v>1134</v>
      </c>
      <c r="Q109" s="111" t="s">
        <v>1135</v>
      </c>
      <c r="R109" s="111" t="s">
        <v>50</v>
      </c>
      <c r="S109" s="111" t="s">
        <v>21</v>
      </c>
      <c r="T109" s="111" t="s">
        <v>191</v>
      </c>
      <c r="U109" s="111" t="s">
        <v>28</v>
      </c>
      <c r="V109" s="111" t="s">
        <v>21</v>
      </c>
      <c r="W109" s="111" t="s">
        <v>52</v>
      </c>
      <c r="X109" s="111" t="s">
        <v>1136</v>
      </c>
      <c r="Y109" s="111" t="s">
        <v>41</v>
      </c>
      <c r="Z109" s="111" t="s">
        <v>21</v>
      </c>
      <c r="AA109" s="111" t="s">
        <v>1137</v>
      </c>
      <c r="AB109" s="111" t="s">
        <v>21</v>
      </c>
      <c r="AC109" s="111" t="s">
        <v>1132</v>
      </c>
      <c r="AF109" s="112">
        <v>1</v>
      </c>
    </row>
    <row r="110" spans="1:42" ht="32.1" customHeight="1" x14ac:dyDescent="0.25">
      <c r="A110" s="112">
        <v>108</v>
      </c>
      <c r="B110" s="140">
        <v>44545.483576388891</v>
      </c>
      <c r="C110" s="140">
        <v>44545.491168981483</v>
      </c>
      <c r="D110" s="111" t="s">
        <v>6</v>
      </c>
      <c r="E110" s="111" t="s">
        <v>1138</v>
      </c>
      <c r="F110" s="112">
        <v>100</v>
      </c>
      <c r="G110" s="112">
        <v>655</v>
      </c>
      <c r="H110" s="111" t="s">
        <v>19</v>
      </c>
      <c r="I110" s="140">
        <v>44545.491176504627</v>
      </c>
      <c r="J110" s="111" t="s">
        <v>1139</v>
      </c>
      <c r="K110" s="112">
        <v>38.912994384765625</v>
      </c>
      <c r="L110" s="112">
        <v>-121.0845947265625</v>
      </c>
      <c r="M110" s="111" t="s">
        <v>408</v>
      </c>
      <c r="N110" s="111" t="s">
        <v>1193</v>
      </c>
      <c r="O110" s="112">
        <v>10</v>
      </c>
      <c r="P110" s="111" t="s">
        <v>103</v>
      </c>
      <c r="Q110" s="111" t="s">
        <v>21</v>
      </c>
      <c r="R110" s="111" t="s">
        <v>50</v>
      </c>
      <c r="S110" s="111" t="s">
        <v>21</v>
      </c>
      <c r="T110" s="111" t="s">
        <v>342</v>
      </c>
      <c r="U110" s="111" t="s">
        <v>28</v>
      </c>
      <c r="V110" s="111" t="s">
        <v>21</v>
      </c>
      <c r="W110" s="111" t="s">
        <v>52</v>
      </c>
      <c r="X110" s="111" t="s">
        <v>1145</v>
      </c>
      <c r="Y110" s="111" t="s">
        <v>41</v>
      </c>
      <c r="Z110" s="111" t="s">
        <v>1146</v>
      </c>
      <c r="AA110" s="111" t="s">
        <v>1147</v>
      </c>
      <c r="AB110" s="111" t="s">
        <v>21</v>
      </c>
      <c r="AC110" s="111" t="s">
        <v>1143</v>
      </c>
      <c r="AK110" s="112">
        <v>1</v>
      </c>
    </row>
    <row r="111" spans="1:42" ht="32.1" customHeight="1" x14ac:dyDescent="0.25">
      <c r="A111" s="112">
        <v>109</v>
      </c>
      <c r="B111" s="140">
        <v>44545.616608796299</v>
      </c>
      <c r="C111" s="140">
        <v>44545.622314814813</v>
      </c>
      <c r="D111" s="111" t="s">
        <v>6</v>
      </c>
      <c r="E111" s="111" t="s">
        <v>1148</v>
      </c>
      <c r="F111" s="112">
        <v>100</v>
      </c>
      <c r="G111" s="112">
        <v>493</v>
      </c>
      <c r="H111" s="111" t="s">
        <v>19</v>
      </c>
      <c r="I111" s="140">
        <v>44545.622325775461</v>
      </c>
      <c r="J111" s="111" t="s">
        <v>1149</v>
      </c>
      <c r="K111" s="112">
        <v>40.619903564453125</v>
      </c>
      <c r="L111" s="112">
        <v>-74.31109619140625</v>
      </c>
      <c r="M111" s="111" t="s">
        <v>220</v>
      </c>
      <c r="N111" s="111" t="s">
        <v>1214</v>
      </c>
      <c r="O111" s="112">
        <v>2</v>
      </c>
      <c r="P111" s="111" t="s">
        <v>25</v>
      </c>
      <c r="Q111" s="111" t="s">
        <v>21</v>
      </c>
      <c r="R111" s="111" t="s">
        <v>50</v>
      </c>
      <c r="S111" s="111" t="s">
        <v>21</v>
      </c>
      <c r="T111" s="111" t="s">
        <v>1150</v>
      </c>
      <c r="U111" s="111" t="s">
        <v>28</v>
      </c>
      <c r="V111" s="111" t="s">
        <v>21</v>
      </c>
      <c r="W111" s="111" t="s">
        <v>52</v>
      </c>
      <c r="X111" s="111" t="s">
        <v>21</v>
      </c>
      <c r="Y111" s="111" t="s">
        <v>53</v>
      </c>
      <c r="Z111" s="111" t="s">
        <v>21</v>
      </c>
      <c r="AA111" s="111" t="s">
        <v>1151</v>
      </c>
      <c r="AB111" s="111" t="s">
        <v>21</v>
      </c>
      <c r="AC111" s="111" t="s">
        <v>21</v>
      </c>
    </row>
    <row r="112" spans="1:42" ht="32.1" customHeight="1" x14ac:dyDescent="0.25">
      <c r="A112" s="112">
        <v>110</v>
      </c>
      <c r="B112" s="140">
        <v>44545.621759259258</v>
      </c>
      <c r="C112" s="140">
        <v>44545.63181712963</v>
      </c>
      <c r="D112" s="111" t="s">
        <v>6</v>
      </c>
      <c r="E112" s="111" t="s">
        <v>1152</v>
      </c>
      <c r="F112" s="112">
        <v>100</v>
      </c>
      <c r="G112" s="112">
        <v>868</v>
      </c>
      <c r="H112" s="111" t="s">
        <v>19</v>
      </c>
      <c r="I112" s="140">
        <v>44545.631825798613</v>
      </c>
      <c r="J112" s="111" t="s">
        <v>1153</v>
      </c>
      <c r="K112" s="112">
        <v>43.081802368164063</v>
      </c>
      <c r="L112" s="112">
        <v>-87.891998291015625</v>
      </c>
      <c r="M112" s="111" t="s">
        <v>1159</v>
      </c>
      <c r="N112" s="111" t="s">
        <v>1113</v>
      </c>
      <c r="O112" s="112">
        <v>19</v>
      </c>
      <c r="P112" s="111" t="s">
        <v>221</v>
      </c>
      <c r="Q112" s="111" t="s">
        <v>21</v>
      </c>
      <c r="R112" s="111" t="s">
        <v>26</v>
      </c>
      <c r="S112" s="111" t="s">
        <v>21</v>
      </c>
      <c r="T112" s="111" t="s">
        <v>1160</v>
      </c>
      <c r="U112" s="111" t="s">
        <v>28</v>
      </c>
      <c r="V112" s="111" t="s">
        <v>21</v>
      </c>
      <c r="W112" s="111" t="s">
        <v>52</v>
      </c>
      <c r="X112" s="111" t="s">
        <v>1161</v>
      </c>
      <c r="Y112" s="111" t="s">
        <v>1162</v>
      </c>
      <c r="Z112" s="111" t="s">
        <v>1163</v>
      </c>
      <c r="AA112" s="111" t="s">
        <v>1164</v>
      </c>
      <c r="AB112" s="111" t="s">
        <v>1165</v>
      </c>
      <c r="AC112" s="111" t="s">
        <v>1158</v>
      </c>
      <c r="AP112" s="112">
        <v>1</v>
      </c>
    </row>
    <row r="113" spans="1:42" ht="32.1" customHeight="1" x14ac:dyDescent="0.25">
      <c r="A113" s="112">
        <v>111</v>
      </c>
      <c r="B113" s="140">
        <v>44545.693726851852</v>
      </c>
      <c r="C113" s="140">
        <v>44545.708587962959</v>
      </c>
      <c r="D113" s="111" t="s">
        <v>6</v>
      </c>
      <c r="E113" s="111" t="s">
        <v>1166</v>
      </c>
      <c r="F113" s="112">
        <v>100</v>
      </c>
      <c r="G113" s="112">
        <v>1284</v>
      </c>
      <c r="H113" s="111" t="s">
        <v>19</v>
      </c>
      <c r="I113" s="140">
        <v>44545.708602893515</v>
      </c>
      <c r="J113" s="111" t="s">
        <v>1167</v>
      </c>
      <c r="K113" s="112">
        <v>34.987899780273438</v>
      </c>
      <c r="L113" s="112">
        <v>-79.216903686523438</v>
      </c>
      <c r="M113" s="111" t="s">
        <v>1173</v>
      </c>
      <c r="N113" s="111" t="s">
        <v>420</v>
      </c>
      <c r="O113" s="112">
        <v>3</v>
      </c>
      <c r="P113" s="111" t="s">
        <v>25</v>
      </c>
      <c r="Q113" s="111" t="s">
        <v>21</v>
      </c>
      <c r="R113" s="111" t="s">
        <v>50</v>
      </c>
      <c r="S113" s="111" t="s">
        <v>21</v>
      </c>
      <c r="T113" s="111" t="s">
        <v>21</v>
      </c>
      <c r="U113" s="111" t="s">
        <v>676</v>
      </c>
      <c r="V113" s="111" t="s">
        <v>1050</v>
      </c>
      <c r="W113" s="111" t="s">
        <v>52</v>
      </c>
      <c r="X113" s="111" t="s">
        <v>1174</v>
      </c>
      <c r="Y113" s="111" t="s">
        <v>30</v>
      </c>
      <c r="Z113" s="111" t="s">
        <v>21</v>
      </c>
      <c r="AA113" s="111" t="s">
        <v>21</v>
      </c>
      <c r="AB113" s="111" t="s">
        <v>21</v>
      </c>
      <c r="AC113" s="111" t="s">
        <v>1171</v>
      </c>
      <c r="AP113" s="112">
        <v>1</v>
      </c>
    </row>
    <row r="114" spans="1:42" ht="32.1" customHeight="1" x14ac:dyDescent="0.25">
      <c r="A114" s="112">
        <v>112</v>
      </c>
      <c r="B114" s="140">
        <v>44546.327766203707</v>
      </c>
      <c r="C114" s="140">
        <v>44546.338217592594</v>
      </c>
      <c r="D114" s="111" t="s">
        <v>6</v>
      </c>
      <c r="E114" s="111" t="s">
        <v>1175</v>
      </c>
      <c r="F114" s="112">
        <v>100</v>
      </c>
      <c r="G114" s="112">
        <v>902</v>
      </c>
      <c r="H114" s="111" t="s">
        <v>19</v>
      </c>
      <c r="I114" s="140">
        <v>44546.338222129627</v>
      </c>
      <c r="J114" s="111" t="s">
        <v>1176</v>
      </c>
      <c r="K114" s="112">
        <v>43.113998413085938</v>
      </c>
      <c r="L114" s="112">
        <v>-77.568901062011719</v>
      </c>
      <c r="M114" s="111" t="s">
        <v>249</v>
      </c>
      <c r="N114" s="111" t="s">
        <v>719</v>
      </c>
      <c r="O114" s="112">
        <v>21</v>
      </c>
      <c r="P114" s="111" t="s">
        <v>221</v>
      </c>
      <c r="Q114" s="111" t="s">
        <v>21</v>
      </c>
      <c r="R114" s="111" t="s">
        <v>676</v>
      </c>
      <c r="S114" s="111" t="s">
        <v>1183</v>
      </c>
      <c r="T114" s="111" t="s">
        <v>21</v>
      </c>
      <c r="U114" s="111" t="s">
        <v>28</v>
      </c>
      <c r="V114" s="111" t="s">
        <v>21</v>
      </c>
      <c r="W114" s="111" t="s">
        <v>52</v>
      </c>
      <c r="X114" s="111" t="s">
        <v>21</v>
      </c>
      <c r="Y114" s="111" t="s">
        <v>41</v>
      </c>
      <c r="Z114" s="111" t="s">
        <v>1184</v>
      </c>
      <c r="AA114" s="111" t="s">
        <v>1185</v>
      </c>
      <c r="AB114" s="111" t="s">
        <v>1186</v>
      </c>
      <c r="AC114" s="111" t="s">
        <v>1181</v>
      </c>
      <c r="AL114" s="112">
        <v>1</v>
      </c>
    </row>
    <row r="115" spans="1:42" ht="32.1" customHeight="1" x14ac:dyDescent="0.25">
      <c r="A115" s="112">
        <v>113</v>
      </c>
      <c r="B115" s="140">
        <v>44546.418067129627</v>
      </c>
      <c r="C115" s="140">
        <v>44546.445150462961</v>
      </c>
      <c r="D115" s="111" t="s">
        <v>6</v>
      </c>
      <c r="E115" s="111" t="s">
        <v>1187</v>
      </c>
      <c r="F115" s="112">
        <v>100</v>
      </c>
      <c r="G115" s="112">
        <v>2339</v>
      </c>
      <c r="H115" s="111" t="s">
        <v>19</v>
      </c>
      <c r="I115" s="140">
        <v>44546.445162546297</v>
      </c>
      <c r="J115" s="111" t="s">
        <v>1188</v>
      </c>
      <c r="K115" s="112">
        <v>41.407806396484375</v>
      </c>
      <c r="L115" s="112">
        <v>-92.917198181152344</v>
      </c>
      <c r="M115" s="111" t="s">
        <v>182</v>
      </c>
      <c r="N115" s="111" t="s">
        <v>1193</v>
      </c>
      <c r="O115" s="112">
        <v>23</v>
      </c>
      <c r="P115" s="111" t="s">
        <v>389</v>
      </c>
      <c r="Q115" s="111" t="s">
        <v>21</v>
      </c>
      <c r="R115" s="111" t="s">
        <v>26</v>
      </c>
      <c r="S115" s="111" t="s">
        <v>21</v>
      </c>
      <c r="T115" s="111" t="s">
        <v>79</v>
      </c>
      <c r="U115" s="111" t="s">
        <v>28</v>
      </c>
      <c r="V115" s="111" t="s">
        <v>21</v>
      </c>
      <c r="W115" s="111" t="s">
        <v>29</v>
      </c>
      <c r="X115" s="111" t="s">
        <v>21</v>
      </c>
      <c r="Y115" s="111" t="s">
        <v>41</v>
      </c>
      <c r="Z115" s="111" t="s">
        <v>1194</v>
      </c>
      <c r="AA115" s="111" t="s">
        <v>1195</v>
      </c>
      <c r="AB115" s="111" t="s">
        <v>21</v>
      </c>
      <c r="AC115" s="111" t="s">
        <v>1192</v>
      </c>
      <c r="AE115" s="112">
        <v>1</v>
      </c>
      <c r="AF115" s="112">
        <v>1</v>
      </c>
      <c r="AG115" s="112">
        <v>1</v>
      </c>
      <c r="AK115" s="112">
        <v>1</v>
      </c>
      <c r="AL115" s="112">
        <v>1</v>
      </c>
    </row>
    <row r="116" spans="1:42" ht="32.1" customHeight="1" x14ac:dyDescent="0.25">
      <c r="A116" s="112">
        <v>114</v>
      </c>
      <c r="B116" s="140">
        <v>44523.242731481485</v>
      </c>
      <c r="C116" s="140">
        <v>44523.257037037038</v>
      </c>
      <c r="D116" s="111" t="s">
        <v>6</v>
      </c>
      <c r="E116" s="111" t="s">
        <v>268</v>
      </c>
      <c r="F116" s="112">
        <v>97</v>
      </c>
      <c r="G116" s="112">
        <v>1235</v>
      </c>
      <c r="H116" s="111" t="s">
        <v>265</v>
      </c>
      <c r="I116" s="140">
        <v>44530.257083935183</v>
      </c>
      <c r="J116" s="111" t="s">
        <v>269</v>
      </c>
      <c r="K116" s="111" t="s">
        <v>21</v>
      </c>
      <c r="L116" s="111" t="s">
        <v>21</v>
      </c>
      <c r="M116" s="111" t="s">
        <v>24</v>
      </c>
      <c r="N116" s="111" t="s">
        <v>64</v>
      </c>
      <c r="O116" s="112">
        <v>3</v>
      </c>
      <c r="P116" s="111" t="s">
        <v>103</v>
      </c>
      <c r="Q116" s="111" t="s">
        <v>21</v>
      </c>
      <c r="R116" s="111" t="s">
        <v>26</v>
      </c>
      <c r="S116" s="111" t="s">
        <v>21</v>
      </c>
      <c r="T116" s="111" t="s">
        <v>275</v>
      </c>
      <c r="U116" s="111" t="s">
        <v>28</v>
      </c>
      <c r="V116" s="111" t="s">
        <v>21</v>
      </c>
      <c r="W116" s="111" t="s">
        <v>52</v>
      </c>
      <c r="X116" s="111" t="s">
        <v>276</v>
      </c>
      <c r="Y116" s="111" t="s">
        <v>53</v>
      </c>
      <c r="Z116" s="111" t="s">
        <v>21</v>
      </c>
      <c r="AA116" s="111" t="s">
        <v>21</v>
      </c>
      <c r="AB116" s="111" t="s">
        <v>21</v>
      </c>
      <c r="AC116" s="111" t="s">
        <v>273</v>
      </c>
      <c r="AK116" s="112">
        <v>1</v>
      </c>
    </row>
    <row r="117" spans="1:42" ht="32.1" customHeight="1" x14ac:dyDescent="0.25">
      <c r="A117" s="112">
        <v>115</v>
      </c>
      <c r="B117" s="140">
        <v>44537.595509259256</v>
      </c>
      <c r="C117" s="140">
        <v>44537.62462962963</v>
      </c>
      <c r="D117" s="111" t="s">
        <v>6</v>
      </c>
      <c r="E117" s="111" t="s">
        <v>958</v>
      </c>
      <c r="F117" s="112">
        <v>67</v>
      </c>
      <c r="G117" s="112">
        <v>2516</v>
      </c>
      <c r="H117" s="111" t="s">
        <v>265</v>
      </c>
      <c r="I117" s="140">
        <v>44544.624675046296</v>
      </c>
      <c r="J117" s="111" t="s">
        <v>959</v>
      </c>
      <c r="K117" s="111" t="s">
        <v>21</v>
      </c>
      <c r="L117" s="111" t="s">
        <v>21</v>
      </c>
      <c r="M117" s="111" t="s">
        <v>21</v>
      </c>
      <c r="N117" s="111" t="s">
        <v>21</v>
      </c>
      <c r="O117" s="111" t="s">
        <v>21</v>
      </c>
      <c r="P117" s="111" t="s">
        <v>21</v>
      </c>
      <c r="Q117" s="111" t="s">
        <v>21</v>
      </c>
      <c r="R117" s="111" t="s">
        <v>21</v>
      </c>
      <c r="S117" s="111" t="s">
        <v>21</v>
      </c>
      <c r="T117" s="111" t="s">
        <v>21</v>
      </c>
      <c r="U117" s="111" t="s">
        <v>21</v>
      </c>
      <c r="V117" s="111" t="s">
        <v>21</v>
      </c>
      <c r="W117" s="111" t="s">
        <v>21</v>
      </c>
      <c r="X117" s="111" t="s">
        <v>21</v>
      </c>
      <c r="Y117" s="111" t="s">
        <v>21</v>
      </c>
      <c r="Z117" s="111" t="s">
        <v>21</v>
      </c>
      <c r="AA117" s="111" t="s">
        <v>21</v>
      </c>
      <c r="AB117" s="111" t="s">
        <v>21</v>
      </c>
      <c r="AC117" s="111" t="s">
        <v>963</v>
      </c>
      <c r="AD117" s="112">
        <v>1</v>
      </c>
    </row>
    <row r="118" spans="1:42" ht="32.1" customHeight="1" x14ac:dyDescent="0.25">
      <c r="A118" s="112">
        <v>116</v>
      </c>
      <c r="B118" s="140">
        <v>44522.648020833331</v>
      </c>
      <c r="C118" s="140">
        <v>44522.649016203701</v>
      </c>
      <c r="D118" s="111" t="s">
        <v>6</v>
      </c>
      <c r="E118" s="111" t="s">
        <v>266</v>
      </c>
      <c r="F118" s="112">
        <v>44</v>
      </c>
      <c r="G118" s="112">
        <v>85</v>
      </c>
      <c r="H118" s="111" t="s">
        <v>265</v>
      </c>
      <c r="I118" s="140">
        <v>44529.649105370372</v>
      </c>
      <c r="J118" s="111" t="s">
        <v>267</v>
      </c>
      <c r="K118" s="111" t="s">
        <v>21</v>
      </c>
      <c r="L118" s="111" t="s">
        <v>21</v>
      </c>
      <c r="M118" s="111" t="s">
        <v>21</v>
      </c>
      <c r="N118" s="111" t="s">
        <v>21</v>
      </c>
      <c r="O118" s="111" t="s">
        <v>21</v>
      </c>
      <c r="P118" s="111" t="s">
        <v>21</v>
      </c>
      <c r="Q118" s="111" t="s">
        <v>21</v>
      </c>
      <c r="R118" s="111" t="s">
        <v>21</v>
      </c>
      <c r="S118" s="111" t="s">
        <v>21</v>
      </c>
      <c r="T118" s="111" t="s">
        <v>21</v>
      </c>
      <c r="U118" s="111" t="s">
        <v>21</v>
      </c>
      <c r="V118" s="111" t="s">
        <v>21</v>
      </c>
      <c r="W118" s="111" t="s">
        <v>21</v>
      </c>
      <c r="X118" s="111" t="s">
        <v>21</v>
      </c>
      <c r="Y118" s="111" t="s">
        <v>21</v>
      </c>
      <c r="Z118" s="111" t="s">
        <v>21</v>
      </c>
      <c r="AA118" s="111" t="s">
        <v>21</v>
      </c>
      <c r="AB118" s="111" t="s">
        <v>21</v>
      </c>
      <c r="AC118" s="111" t="s">
        <v>21</v>
      </c>
    </row>
    <row r="119" spans="1:42" ht="32.1" customHeight="1" x14ac:dyDescent="0.25">
      <c r="A119" s="112">
        <v>117</v>
      </c>
      <c r="B119" s="140">
        <v>44527.302824074075</v>
      </c>
      <c r="C119" s="140">
        <v>44527.338217592594</v>
      </c>
      <c r="D119" s="111" t="s">
        <v>6</v>
      </c>
      <c r="E119" s="111" t="s">
        <v>738</v>
      </c>
      <c r="F119" s="112">
        <v>44</v>
      </c>
      <c r="G119" s="112">
        <v>3058</v>
      </c>
      <c r="H119" s="111" t="s">
        <v>265</v>
      </c>
      <c r="I119" s="140">
        <v>44534.338237060183</v>
      </c>
      <c r="J119" s="111" t="s">
        <v>739</v>
      </c>
      <c r="K119" s="111" t="s">
        <v>21</v>
      </c>
      <c r="L119" s="111" t="s">
        <v>21</v>
      </c>
      <c r="M119" s="111" t="s">
        <v>21</v>
      </c>
      <c r="N119" s="111" t="s">
        <v>21</v>
      </c>
      <c r="O119" s="111" t="s">
        <v>21</v>
      </c>
      <c r="P119" s="111" t="s">
        <v>21</v>
      </c>
      <c r="Q119" s="111" t="s">
        <v>21</v>
      </c>
      <c r="R119" s="111" t="s">
        <v>21</v>
      </c>
      <c r="S119" s="111" t="s">
        <v>21</v>
      </c>
      <c r="T119" s="111" t="s">
        <v>21</v>
      </c>
      <c r="U119" s="111" t="s">
        <v>21</v>
      </c>
      <c r="V119" s="111" t="s">
        <v>21</v>
      </c>
      <c r="W119" s="111" t="s">
        <v>21</v>
      </c>
      <c r="X119" s="111" t="s">
        <v>21</v>
      </c>
      <c r="Y119" s="111" t="s">
        <v>21</v>
      </c>
      <c r="Z119" s="111" t="s">
        <v>21</v>
      </c>
      <c r="AA119" s="111" t="s">
        <v>21</v>
      </c>
      <c r="AB119" s="111" t="s">
        <v>21</v>
      </c>
      <c r="AC119" s="111" t="s">
        <v>21</v>
      </c>
    </row>
    <row r="120" spans="1:42" ht="32.1" customHeight="1" x14ac:dyDescent="0.25">
      <c r="A120" s="112">
        <v>118</v>
      </c>
      <c r="B120" s="140">
        <v>44531.575416666667</v>
      </c>
      <c r="C120" s="140">
        <v>44531.580659722225</v>
      </c>
      <c r="D120" s="111" t="s">
        <v>6</v>
      </c>
      <c r="E120" s="111" t="s">
        <v>752</v>
      </c>
      <c r="F120" s="112">
        <v>44</v>
      </c>
      <c r="G120" s="112">
        <v>453</v>
      </c>
      <c r="H120" s="111" t="s">
        <v>265</v>
      </c>
      <c r="I120" s="140">
        <v>44538.580717789351</v>
      </c>
      <c r="J120" s="111" t="s">
        <v>753</v>
      </c>
      <c r="K120" s="111" t="s">
        <v>21</v>
      </c>
      <c r="L120" s="111" t="s">
        <v>21</v>
      </c>
      <c r="M120" s="111" t="s">
        <v>21</v>
      </c>
      <c r="N120" s="111" t="s">
        <v>21</v>
      </c>
      <c r="O120" s="111" t="s">
        <v>21</v>
      </c>
      <c r="P120" s="111" t="s">
        <v>21</v>
      </c>
      <c r="Q120" s="111" t="s">
        <v>21</v>
      </c>
      <c r="R120" s="111" t="s">
        <v>21</v>
      </c>
      <c r="S120" s="111" t="s">
        <v>21</v>
      </c>
      <c r="T120" s="111" t="s">
        <v>21</v>
      </c>
      <c r="U120" s="111" t="s">
        <v>21</v>
      </c>
      <c r="V120" s="111" t="s">
        <v>21</v>
      </c>
      <c r="W120" s="111" t="s">
        <v>21</v>
      </c>
      <c r="X120" s="111" t="s">
        <v>21</v>
      </c>
      <c r="Y120" s="111" t="s">
        <v>21</v>
      </c>
      <c r="Z120" s="111" t="s">
        <v>21</v>
      </c>
      <c r="AA120" s="111" t="s">
        <v>21</v>
      </c>
      <c r="AB120" s="111" t="s">
        <v>21</v>
      </c>
      <c r="AC120" s="111" t="s">
        <v>21</v>
      </c>
    </row>
    <row r="121" spans="1:42" ht="32.1" customHeight="1" x14ac:dyDescent="0.25">
      <c r="A121" s="112">
        <v>119</v>
      </c>
      <c r="B121" s="140">
        <v>44531.58525462963</v>
      </c>
      <c r="C121" s="140">
        <v>44531.588240740741</v>
      </c>
      <c r="D121" s="111" t="s">
        <v>6</v>
      </c>
      <c r="E121" s="111" t="s">
        <v>756</v>
      </c>
      <c r="F121" s="112">
        <v>44</v>
      </c>
      <c r="G121" s="112">
        <v>257</v>
      </c>
      <c r="H121" s="111" t="s">
        <v>265</v>
      </c>
      <c r="I121" s="140">
        <v>44538.588327928243</v>
      </c>
      <c r="J121" s="111" t="s">
        <v>757</v>
      </c>
      <c r="K121" s="111" t="s">
        <v>21</v>
      </c>
      <c r="L121" s="111" t="s">
        <v>21</v>
      </c>
      <c r="M121" s="111" t="s">
        <v>21</v>
      </c>
      <c r="N121" s="111" t="s">
        <v>21</v>
      </c>
      <c r="O121" s="111" t="s">
        <v>21</v>
      </c>
      <c r="P121" s="111" t="s">
        <v>21</v>
      </c>
      <c r="Q121" s="111" t="s">
        <v>21</v>
      </c>
      <c r="R121" s="111" t="s">
        <v>21</v>
      </c>
      <c r="S121" s="111" t="s">
        <v>21</v>
      </c>
      <c r="T121" s="111" t="s">
        <v>21</v>
      </c>
      <c r="U121" s="111" t="s">
        <v>21</v>
      </c>
      <c r="V121" s="111" t="s">
        <v>21</v>
      </c>
      <c r="W121" s="111" t="s">
        <v>21</v>
      </c>
      <c r="X121" s="111" t="s">
        <v>21</v>
      </c>
      <c r="Y121" s="111" t="s">
        <v>21</v>
      </c>
      <c r="Z121" s="111" t="s">
        <v>21</v>
      </c>
      <c r="AA121" s="111" t="s">
        <v>21</v>
      </c>
      <c r="AB121" s="111" t="s">
        <v>21</v>
      </c>
      <c r="AC121" s="111" t="s">
        <v>21</v>
      </c>
    </row>
    <row r="122" spans="1:42" ht="32.1" customHeight="1" x14ac:dyDescent="0.25">
      <c r="A122" s="112">
        <v>120</v>
      </c>
      <c r="B122" s="140">
        <v>44531.584189814814</v>
      </c>
      <c r="C122" s="140">
        <v>44531.592152777775</v>
      </c>
      <c r="D122" s="111" t="s">
        <v>6</v>
      </c>
      <c r="E122" s="111" t="s">
        <v>760</v>
      </c>
      <c r="F122" s="112">
        <v>44</v>
      </c>
      <c r="G122" s="112">
        <v>687</v>
      </c>
      <c r="H122" s="111" t="s">
        <v>265</v>
      </c>
      <c r="I122" s="140">
        <v>44538.592159699074</v>
      </c>
      <c r="J122" s="111" t="s">
        <v>761</v>
      </c>
      <c r="K122" s="111" t="s">
        <v>21</v>
      </c>
      <c r="L122" s="111" t="s">
        <v>21</v>
      </c>
      <c r="M122" s="111" t="s">
        <v>21</v>
      </c>
      <c r="N122" s="111" t="s">
        <v>21</v>
      </c>
      <c r="O122" s="111" t="s">
        <v>21</v>
      </c>
      <c r="P122" s="111" t="s">
        <v>21</v>
      </c>
      <c r="Q122" s="111" t="s">
        <v>21</v>
      </c>
      <c r="R122" s="111" t="s">
        <v>21</v>
      </c>
      <c r="S122" s="111" t="s">
        <v>21</v>
      </c>
      <c r="T122" s="111" t="s">
        <v>21</v>
      </c>
      <c r="U122" s="111" t="s">
        <v>21</v>
      </c>
      <c r="V122" s="111" t="s">
        <v>21</v>
      </c>
      <c r="W122" s="111" t="s">
        <v>21</v>
      </c>
      <c r="X122" s="111" t="s">
        <v>21</v>
      </c>
      <c r="Y122" s="111" t="s">
        <v>21</v>
      </c>
      <c r="Z122" s="111" t="s">
        <v>21</v>
      </c>
      <c r="AA122" s="111" t="s">
        <v>21</v>
      </c>
      <c r="AB122" s="111" t="s">
        <v>21</v>
      </c>
      <c r="AC122" s="111" t="s">
        <v>21</v>
      </c>
    </row>
    <row r="123" spans="1:42" ht="32.1" customHeight="1" x14ac:dyDescent="0.25">
      <c r="A123" s="112">
        <v>121</v>
      </c>
      <c r="B123" s="140">
        <v>44531.586296296293</v>
      </c>
      <c r="C123" s="140">
        <v>44531.594756944447</v>
      </c>
      <c r="D123" s="111" t="s">
        <v>6</v>
      </c>
      <c r="E123" s="111" t="s">
        <v>764</v>
      </c>
      <c r="F123" s="112">
        <v>44</v>
      </c>
      <c r="G123" s="112">
        <v>730</v>
      </c>
      <c r="H123" s="111" t="s">
        <v>265</v>
      </c>
      <c r="I123" s="140">
        <v>44538.594801631945</v>
      </c>
      <c r="J123" s="111" t="s">
        <v>765</v>
      </c>
      <c r="K123" s="111" t="s">
        <v>21</v>
      </c>
      <c r="L123" s="111" t="s">
        <v>21</v>
      </c>
      <c r="M123" s="111" t="s">
        <v>21</v>
      </c>
      <c r="N123" s="111" t="s">
        <v>21</v>
      </c>
      <c r="O123" s="111" t="s">
        <v>21</v>
      </c>
      <c r="P123" s="111" t="s">
        <v>21</v>
      </c>
      <c r="Q123" s="111" t="s">
        <v>21</v>
      </c>
      <c r="R123" s="111" t="s">
        <v>21</v>
      </c>
      <c r="S123" s="111" t="s">
        <v>21</v>
      </c>
      <c r="T123" s="111" t="s">
        <v>21</v>
      </c>
      <c r="U123" s="111" t="s">
        <v>21</v>
      </c>
      <c r="V123" s="111" t="s">
        <v>21</v>
      </c>
      <c r="W123" s="111" t="s">
        <v>21</v>
      </c>
      <c r="X123" s="111" t="s">
        <v>21</v>
      </c>
      <c r="Y123" s="111" t="s">
        <v>21</v>
      </c>
      <c r="Z123" s="111" t="s">
        <v>21</v>
      </c>
      <c r="AA123" s="111" t="s">
        <v>21</v>
      </c>
      <c r="AB123" s="111" t="s">
        <v>21</v>
      </c>
      <c r="AC123" s="111" t="s">
        <v>21</v>
      </c>
    </row>
    <row r="124" spans="1:42" ht="32.1" customHeight="1" x14ac:dyDescent="0.25">
      <c r="A124" s="112">
        <v>122</v>
      </c>
      <c r="B124" s="140">
        <v>44531.596655092595</v>
      </c>
      <c r="C124" s="140">
        <v>44531.599583333336</v>
      </c>
      <c r="D124" s="111" t="s">
        <v>6</v>
      </c>
      <c r="E124" s="111" t="s">
        <v>767</v>
      </c>
      <c r="F124" s="112">
        <v>44</v>
      </c>
      <c r="G124" s="112">
        <v>252</v>
      </c>
      <c r="H124" s="111" t="s">
        <v>265</v>
      </c>
      <c r="I124" s="140">
        <v>44538.599656817132</v>
      </c>
      <c r="J124" s="111" t="s">
        <v>768</v>
      </c>
      <c r="K124" s="111" t="s">
        <v>21</v>
      </c>
      <c r="L124" s="111" t="s">
        <v>21</v>
      </c>
      <c r="M124" s="111" t="s">
        <v>21</v>
      </c>
      <c r="N124" s="111" t="s">
        <v>21</v>
      </c>
      <c r="O124" s="111" t="s">
        <v>21</v>
      </c>
      <c r="P124" s="111" t="s">
        <v>21</v>
      </c>
      <c r="Q124" s="111" t="s">
        <v>21</v>
      </c>
      <c r="R124" s="111" t="s">
        <v>21</v>
      </c>
      <c r="S124" s="111" t="s">
        <v>21</v>
      </c>
      <c r="T124" s="111" t="s">
        <v>21</v>
      </c>
      <c r="U124" s="111" t="s">
        <v>21</v>
      </c>
      <c r="V124" s="111" t="s">
        <v>21</v>
      </c>
      <c r="W124" s="111" t="s">
        <v>21</v>
      </c>
      <c r="X124" s="111" t="s">
        <v>21</v>
      </c>
      <c r="Y124" s="111" t="s">
        <v>21</v>
      </c>
      <c r="Z124" s="111" t="s">
        <v>21</v>
      </c>
      <c r="AA124" s="111" t="s">
        <v>21</v>
      </c>
      <c r="AB124" s="111" t="s">
        <v>21</v>
      </c>
      <c r="AC124" s="111" t="s">
        <v>21</v>
      </c>
    </row>
    <row r="125" spans="1:42" ht="32.1" customHeight="1" x14ac:dyDescent="0.25">
      <c r="A125" s="112">
        <v>123</v>
      </c>
      <c r="B125" s="140">
        <v>44531.587939814817</v>
      </c>
      <c r="C125" s="140">
        <v>44531.601006944446</v>
      </c>
      <c r="D125" s="111" t="s">
        <v>6</v>
      </c>
      <c r="E125" s="111" t="s">
        <v>771</v>
      </c>
      <c r="F125" s="112">
        <v>44</v>
      </c>
      <c r="G125" s="112">
        <v>1128</v>
      </c>
      <c r="H125" s="111" t="s">
        <v>265</v>
      </c>
      <c r="I125" s="140">
        <v>44538.601022372684</v>
      </c>
      <c r="J125" s="111" t="s">
        <v>772</v>
      </c>
      <c r="K125" s="111" t="s">
        <v>21</v>
      </c>
      <c r="L125" s="111" t="s">
        <v>21</v>
      </c>
      <c r="M125" s="111" t="s">
        <v>21</v>
      </c>
      <c r="N125" s="111" t="s">
        <v>21</v>
      </c>
      <c r="O125" s="111" t="s">
        <v>21</v>
      </c>
      <c r="P125" s="111" t="s">
        <v>21</v>
      </c>
      <c r="Q125" s="111" t="s">
        <v>21</v>
      </c>
      <c r="R125" s="111" t="s">
        <v>21</v>
      </c>
      <c r="S125" s="111" t="s">
        <v>21</v>
      </c>
      <c r="T125" s="111" t="s">
        <v>21</v>
      </c>
      <c r="U125" s="111" t="s">
        <v>21</v>
      </c>
      <c r="V125" s="111" t="s">
        <v>21</v>
      </c>
      <c r="W125" s="111" t="s">
        <v>21</v>
      </c>
      <c r="X125" s="111" t="s">
        <v>21</v>
      </c>
      <c r="Y125" s="111" t="s">
        <v>21</v>
      </c>
      <c r="Z125" s="111" t="s">
        <v>21</v>
      </c>
      <c r="AA125" s="111" t="s">
        <v>21</v>
      </c>
      <c r="AB125" s="111" t="s">
        <v>21</v>
      </c>
      <c r="AC125" s="111" t="s">
        <v>21</v>
      </c>
    </row>
    <row r="126" spans="1:42" ht="32.1" customHeight="1" x14ac:dyDescent="0.25">
      <c r="A126" s="112">
        <v>124</v>
      </c>
      <c r="B126" s="140">
        <v>44531.624861111108</v>
      </c>
      <c r="C126" s="140">
        <v>44531.627743055556</v>
      </c>
      <c r="D126" s="111" t="s">
        <v>6</v>
      </c>
      <c r="E126" s="111" t="s">
        <v>775</v>
      </c>
      <c r="F126" s="112">
        <v>44</v>
      </c>
      <c r="G126" s="112">
        <v>249</v>
      </c>
      <c r="H126" s="111" t="s">
        <v>265</v>
      </c>
      <c r="I126" s="140">
        <v>44538.627793020831</v>
      </c>
      <c r="J126" s="111" t="s">
        <v>776</v>
      </c>
      <c r="K126" s="111" t="s">
        <v>21</v>
      </c>
      <c r="L126" s="111" t="s">
        <v>21</v>
      </c>
      <c r="M126" s="111" t="s">
        <v>21</v>
      </c>
      <c r="N126" s="111" t="s">
        <v>21</v>
      </c>
      <c r="O126" s="111" t="s">
        <v>21</v>
      </c>
      <c r="P126" s="111" t="s">
        <v>21</v>
      </c>
      <c r="Q126" s="111" t="s">
        <v>21</v>
      </c>
      <c r="R126" s="111" t="s">
        <v>21</v>
      </c>
      <c r="S126" s="111" t="s">
        <v>21</v>
      </c>
      <c r="T126" s="111" t="s">
        <v>21</v>
      </c>
      <c r="U126" s="111" t="s">
        <v>21</v>
      </c>
      <c r="V126" s="111" t="s">
        <v>21</v>
      </c>
      <c r="W126" s="111" t="s">
        <v>21</v>
      </c>
      <c r="X126" s="111" t="s">
        <v>21</v>
      </c>
      <c r="Y126" s="111" t="s">
        <v>21</v>
      </c>
      <c r="Z126" s="111" t="s">
        <v>21</v>
      </c>
      <c r="AA126" s="111" t="s">
        <v>21</v>
      </c>
      <c r="AB126" s="111" t="s">
        <v>21</v>
      </c>
      <c r="AC126" s="111" t="s">
        <v>21</v>
      </c>
    </row>
    <row r="127" spans="1:42" ht="32.1" customHeight="1" x14ac:dyDescent="0.25">
      <c r="A127" s="112">
        <v>125</v>
      </c>
      <c r="B127" s="140">
        <v>44531.596851851849</v>
      </c>
      <c r="C127" s="140">
        <v>44531.782037037039</v>
      </c>
      <c r="D127" s="111" t="s">
        <v>6</v>
      </c>
      <c r="E127" s="111" t="s">
        <v>778</v>
      </c>
      <c r="F127" s="112">
        <v>44</v>
      </c>
      <c r="G127" s="112">
        <v>16000</v>
      </c>
      <c r="H127" s="111" t="s">
        <v>265</v>
      </c>
      <c r="I127" s="140">
        <v>44538.782085694445</v>
      </c>
      <c r="J127" s="111" t="s">
        <v>779</v>
      </c>
      <c r="K127" s="111" t="s">
        <v>21</v>
      </c>
      <c r="L127" s="111" t="s">
        <v>21</v>
      </c>
      <c r="M127" s="111" t="s">
        <v>21</v>
      </c>
      <c r="N127" s="111" t="s">
        <v>21</v>
      </c>
      <c r="O127" s="111" t="s">
        <v>21</v>
      </c>
      <c r="P127" s="111" t="s">
        <v>21</v>
      </c>
      <c r="Q127" s="111" t="s">
        <v>21</v>
      </c>
      <c r="R127" s="111" t="s">
        <v>21</v>
      </c>
      <c r="S127" s="111" t="s">
        <v>21</v>
      </c>
      <c r="T127" s="111" t="s">
        <v>21</v>
      </c>
      <c r="U127" s="111" t="s">
        <v>21</v>
      </c>
      <c r="V127" s="111" t="s">
        <v>21</v>
      </c>
      <c r="W127" s="111" t="s">
        <v>21</v>
      </c>
      <c r="X127" s="111" t="s">
        <v>21</v>
      </c>
      <c r="Y127" s="111" t="s">
        <v>21</v>
      </c>
      <c r="Z127" s="111" t="s">
        <v>21</v>
      </c>
      <c r="AA127" s="111" t="s">
        <v>21</v>
      </c>
      <c r="AB127" s="111" t="s">
        <v>21</v>
      </c>
      <c r="AC127" s="111" t="s">
        <v>21</v>
      </c>
    </row>
    <row r="128" spans="1:42" ht="32.1" customHeight="1" x14ac:dyDescent="0.25">
      <c r="A128" s="112">
        <v>126</v>
      </c>
      <c r="B128" s="140">
        <v>44532.319155092591</v>
      </c>
      <c r="C128" s="140">
        <v>44532.323587962965</v>
      </c>
      <c r="D128" s="111" t="s">
        <v>6</v>
      </c>
      <c r="E128" s="111" t="s">
        <v>782</v>
      </c>
      <c r="F128" s="112">
        <v>44</v>
      </c>
      <c r="G128" s="112">
        <v>382</v>
      </c>
      <c r="H128" s="111" t="s">
        <v>265</v>
      </c>
      <c r="I128" s="140">
        <v>44539.323630405095</v>
      </c>
      <c r="J128" s="111" t="s">
        <v>783</v>
      </c>
      <c r="K128" s="111" t="s">
        <v>21</v>
      </c>
      <c r="L128" s="111" t="s">
        <v>21</v>
      </c>
      <c r="M128" s="111" t="s">
        <v>21</v>
      </c>
      <c r="N128" s="111" t="s">
        <v>21</v>
      </c>
      <c r="O128" s="111" t="s">
        <v>21</v>
      </c>
      <c r="P128" s="111" t="s">
        <v>21</v>
      </c>
      <c r="Q128" s="111" t="s">
        <v>21</v>
      </c>
      <c r="R128" s="111" t="s">
        <v>21</v>
      </c>
      <c r="S128" s="111" t="s">
        <v>21</v>
      </c>
      <c r="T128" s="111" t="s">
        <v>21</v>
      </c>
      <c r="U128" s="111" t="s">
        <v>21</v>
      </c>
      <c r="V128" s="111" t="s">
        <v>21</v>
      </c>
      <c r="W128" s="111" t="s">
        <v>21</v>
      </c>
      <c r="X128" s="111" t="s">
        <v>21</v>
      </c>
      <c r="Y128" s="111" t="s">
        <v>21</v>
      </c>
      <c r="Z128" s="111" t="s">
        <v>21</v>
      </c>
      <c r="AA128" s="111" t="s">
        <v>21</v>
      </c>
      <c r="AB128" s="111" t="s">
        <v>21</v>
      </c>
      <c r="AC128" s="111" t="s">
        <v>21</v>
      </c>
    </row>
    <row r="129" spans="1:46" ht="32.1" customHeight="1" x14ac:dyDescent="0.25">
      <c r="A129" s="112">
        <v>127</v>
      </c>
      <c r="B129" s="140">
        <v>44532.382268518515</v>
      </c>
      <c r="C129" s="140">
        <v>44532.385381944441</v>
      </c>
      <c r="D129" s="111" t="s">
        <v>6</v>
      </c>
      <c r="E129" s="111" t="s">
        <v>784</v>
      </c>
      <c r="F129" s="112">
        <v>44</v>
      </c>
      <c r="G129" s="112">
        <v>269</v>
      </c>
      <c r="H129" s="111" t="s">
        <v>265</v>
      </c>
      <c r="I129" s="140">
        <v>44539.385408634262</v>
      </c>
      <c r="J129" s="111" t="s">
        <v>785</v>
      </c>
      <c r="K129" s="111" t="s">
        <v>21</v>
      </c>
      <c r="L129" s="111" t="s">
        <v>21</v>
      </c>
      <c r="M129" s="111" t="s">
        <v>21</v>
      </c>
      <c r="N129" s="111" t="s">
        <v>21</v>
      </c>
      <c r="O129" s="111" t="s">
        <v>21</v>
      </c>
      <c r="P129" s="111" t="s">
        <v>21</v>
      </c>
      <c r="Q129" s="111" t="s">
        <v>21</v>
      </c>
      <c r="R129" s="111" t="s">
        <v>21</v>
      </c>
      <c r="S129" s="111" t="s">
        <v>21</v>
      </c>
      <c r="T129" s="111" t="s">
        <v>21</v>
      </c>
      <c r="U129" s="111" t="s">
        <v>21</v>
      </c>
      <c r="V129" s="111" t="s">
        <v>21</v>
      </c>
      <c r="W129" s="111" t="s">
        <v>21</v>
      </c>
      <c r="X129" s="111" t="s">
        <v>21</v>
      </c>
      <c r="Y129" s="111" t="s">
        <v>21</v>
      </c>
      <c r="Z129" s="111" t="s">
        <v>21</v>
      </c>
      <c r="AA129" s="111" t="s">
        <v>21</v>
      </c>
      <c r="AB129" s="111" t="s">
        <v>21</v>
      </c>
      <c r="AC129" s="111" t="s">
        <v>21</v>
      </c>
    </row>
    <row r="130" spans="1:46" ht="26.25" customHeight="1" x14ac:dyDescent="0.25">
      <c r="A130" s="112">
        <v>128</v>
      </c>
      <c r="B130" s="140">
        <v>44532.52957175926</v>
      </c>
      <c r="C130" s="140">
        <v>44532.559282407405</v>
      </c>
      <c r="D130" s="111" t="s">
        <v>6</v>
      </c>
      <c r="E130" s="111" t="s">
        <v>786</v>
      </c>
      <c r="F130" s="112">
        <v>44</v>
      </c>
      <c r="G130" s="112">
        <v>2567</v>
      </c>
      <c r="H130" s="111" t="s">
        <v>265</v>
      </c>
      <c r="I130" s="140">
        <v>44539.559296006948</v>
      </c>
      <c r="J130" s="111" t="s">
        <v>787</v>
      </c>
      <c r="K130" s="111" t="s">
        <v>21</v>
      </c>
      <c r="L130" s="111" t="s">
        <v>21</v>
      </c>
      <c r="M130" s="111" t="s">
        <v>21</v>
      </c>
      <c r="N130" s="111" t="s">
        <v>21</v>
      </c>
      <c r="O130" s="111" t="s">
        <v>21</v>
      </c>
      <c r="P130" s="111" t="s">
        <v>21</v>
      </c>
      <c r="Q130" s="111" t="s">
        <v>21</v>
      </c>
      <c r="R130" s="111" t="s">
        <v>21</v>
      </c>
      <c r="S130" s="111" t="s">
        <v>21</v>
      </c>
      <c r="T130" s="111" t="s">
        <v>21</v>
      </c>
      <c r="U130" s="111" t="s">
        <v>21</v>
      </c>
      <c r="V130" s="111" t="s">
        <v>21</v>
      </c>
      <c r="W130" s="111" t="s">
        <v>21</v>
      </c>
      <c r="X130" s="111" t="s">
        <v>21</v>
      </c>
      <c r="Y130" s="111" t="s">
        <v>21</v>
      </c>
      <c r="Z130" s="111" t="s">
        <v>21</v>
      </c>
      <c r="AA130" s="111" t="s">
        <v>21</v>
      </c>
      <c r="AB130" s="111" t="s">
        <v>21</v>
      </c>
      <c r="AC130" s="111" t="s">
        <v>21</v>
      </c>
    </row>
    <row r="134" spans="1:46" ht="32.1" customHeight="1" x14ac:dyDescent="0.25">
      <c r="AD134" s="142" t="s">
        <v>16</v>
      </c>
      <c r="AE134" s="142"/>
      <c r="AF134" s="142"/>
      <c r="AG134" s="142"/>
      <c r="AH134" s="142"/>
      <c r="AI134" s="142"/>
      <c r="AJ134" s="142"/>
      <c r="AK134" s="142"/>
      <c r="AL134" s="142"/>
      <c r="AM134" s="142"/>
      <c r="AN134" s="142"/>
      <c r="AO134" s="142"/>
      <c r="AP134" s="142"/>
    </row>
    <row r="135" spans="1:46" ht="122.25" customHeight="1" x14ac:dyDescent="0.25">
      <c r="AD135" s="122" t="s">
        <v>2253</v>
      </c>
      <c r="AE135" s="123" t="s">
        <v>2254</v>
      </c>
      <c r="AF135" s="124" t="s">
        <v>2255</v>
      </c>
      <c r="AG135" s="125" t="s">
        <v>2272</v>
      </c>
      <c r="AH135" s="124" t="s">
        <v>2256</v>
      </c>
      <c r="AI135" s="126" t="s">
        <v>2257</v>
      </c>
      <c r="AJ135" s="127" t="s">
        <v>2258</v>
      </c>
      <c r="AK135" s="128" t="s">
        <v>2259</v>
      </c>
      <c r="AL135" s="129" t="s">
        <v>2267</v>
      </c>
      <c r="AM135" s="124" t="s">
        <v>2260</v>
      </c>
      <c r="AN135" s="123" t="s">
        <v>2261</v>
      </c>
      <c r="AO135" s="125" t="s">
        <v>2262</v>
      </c>
      <c r="AT135" s="112" t="s">
        <v>2277</v>
      </c>
    </row>
    <row r="136" spans="1:46" ht="32.1" customHeight="1" x14ac:dyDescent="0.25">
      <c r="AC136" s="143" t="s">
        <v>2273</v>
      </c>
      <c r="AD136" s="112">
        <f t="shared" ref="AD136:AP136" si="0">SUM(AD4:AD134)</f>
        <v>19</v>
      </c>
      <c r="AE136" s="112">
        <f t="shared" si="0"/>
        <v>10</v>
      </c>
      <c r="AF136" s="112">
        <f t="shared" si="0"/>
        <v>14</v>
      </c>
      <c r="AG136" s="112">
        <f t="shared" si="0"/>
        <v>10</v>
      </c>
      <c r="AH136" s="112">
        <f t="shared" si="0"/>
        <v>8</v>
      </c>
      <c r="AI136" s="112">
        <f t="shared" si="0"/>
        <v>5</v>
      </c>
      <c r="AJ136" s="112">
        <f t="shared" si="0"/>
        <v>1</v>
      </c>
      <c r="AK136" s="112">
        <f t="shared" si="0"/>
        <v>19</v>
      </c>
      <c r="AL136" s="112">
        <f t="shared" si="0"/>
        <v>23</v>
      </c>
      <c r="AM136" s="112">
        <f t="shared" si="0"/>
        <v>9</v>
      </c>
      <c r="AN136" s="112">
        <f t="shared" si="0"/>
        <v>4</v>
      </c>
      <c r="AO136" s="112">
        <f t="shared" si="0"/>
        <v>7</v>
      </c>
      <c r="AP136" s="112">
        <f t="shared" si="0"/>
        <v>10</v>
      </c>
      <c r="AT136" s="112" t="s">
        <v>2275</v>
      </c>
    </row>
    <row r="137" spans="1:46" ht="32.1" customHeight="1" x14ac:dyDescent="0.25">
      <c r="AC137" s="143" t="s">
        <v>2274</v>
      </c>
      <c r="AD137" s="112">
        <f>AD136/95*100</f>
        <v>20</v>
      </c>
      <c r="AE137" s="112">
        <f t="shared" ref="AE137:AO137" si="1">AE136/95*100</f>
        <v>10.526315789473683</v>
      </c>
      <c r="AF137" s="112">
        <f t="shared" si="1"/>
        <v>14.736842105263156</v>
      </c>
      <c r="AG137" s="112">
        <f t="shared" si="1"/>
        <v>10.526315789473683</v>
      </c>
      <c r="AH137" s="112">
        <f t="shared" si="1"/>
        <v>8.4210526315789469</v>
      </c>
      <c r="AI137" s="112">
        <f t="shared" si="1"/>
        <v>5.2631578947368416</v>
      </c>
      <c r="AJ137" s="112">
        <f t="shared" si="1"/>
        <v>1.0526315789473684</v>
      </c>
      <c r="AK137" s="112">
        <f t="shared" si="1"/>
        <v>20</v>
      </c>
      <c r="AL137" s="112">
        <f t="shared" si="1"/>
        <v>24.210526315789473</v>
      </c>
      <c r="AM137" s="112">
        <f t="shared" si="1"/>
        <v>9.4736842105263168</v>
      </c>
      <c r="AN137" s="112">
        <f t="shared" si="1"/>
        <v>4.2105263157894735</v>
      </c>
      <c r="AO137" s="112">
        <f t="shared" si="1"/>
        <v>7.3684210526315779</v>
      </c>
      <c r="AT137" s="112" t="s">
        <v>2276</v>
      </c>
    </row>
  </sheetData>
  <mergeCells count="1">
    <mergeCell ref="AD134:AP134"/>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A594-39FA-F547-A614-92CCD05114DB}">
  <dimension ref="A1:BE134"/>
  <sheetViews>
    <sheetView topLeftCell="AC1" workbookViewId="0">
      <pane ySplit="1" topLeftCell="A5" activePane="bottomLeft" state="frozen"/>
      <selection pane="bottomLeft" activeCell="AL1" sqref="A1:XFD1048576"/>
    </sheetView>
  </sheetViews>
  <sheetFormatPr defaultColWidth="8.85546875" defaultRowHeight="15" x14ac:dyDescent="0.25"/>
  <cols>
    <col min="2" max="5" width="9.140625" hidden="1" customWidth="1"/>
    <col min="6" max="6" width="0" hidden="1" customWidth="1"/>
    <col min="7" max="12" width="9.140625" hidden="1" customWidth="1"/>
    <col min="13" max="28" width="0" hidden="1" customWidth="1"/>
    <col min="29" max="29" width="44.42578125" style="4" customWidth="1"/>
    <col min="30" max="30" width="17.28515625" customWidth="1"/>
    <col min="45" max="45" width="20" customWidth="1"/>
    <col min="46" max="46" width="15.28515625" customWidth="1"/>
    <col min="47" max="47" width="19.7109375" customWidth="1"/>
    <col min="48" max="48" width="18.28515625" customWidth="1"/>
    <col min="49" max="49" width="21.42578125" customWidth="1"/>
    <col min="50" max="50" width="21.28515625" customWidth="1"/>
    <col min="51" max="51" width="24" customWidth="1"/>
  </cols>
  <sheetData>
    <row r="1" spans="1:57" ht="104.1" customHeight="1" x14ac:dyDescent="0.25">
      <c r="A1" t="s">
        <v>1215</v>
      </c>
      <c r="B1" s="3" t="s">
        <v>3</v>
      </c>
      <c r="C1" s="3" t="s">
        <v>4</v>
      </c>
      <c r="D1" s="3" t="s">
        <v>5</v>
      </c>
      <c r="E1" s="3" t="s">
        <v>6</v>
      </c>
      <c r="F1" s="3" t="s">
        <v>0</v>
      </c>
      <c r="G1" s="3" t="s">
        <v>1</v>
      </c>
      <c r="H1" s="3" t="s">
        <v>2</v>
      </c>
      <c r="I1" s="3" t="s">
        <v>7</v>
      </c>
      <c r="J1" s="3" t="s">
        <v>8</v>
      </c>
      <c r="K1" s="3" t="s">
        <v>9</v>
      </c>
      <c r="L1" s="3" t="s">
        <v>10</v>
      </c>
      <c r="M1" s="3" t="s">
        <v>1198</v>
      </c>
      <c r="N1" s="3" t="s">
        <v>1199</v>
      </c>
      <c r="O1" s="3" t="s">
        <v>1200</v>
      </c>
      <c r="P1" s="3" t="s">
        <v>1201</v>
      </c>
      <c r="Q1" s="3" t="s">
        <v>1201</v>
      </c>
      <c r="R1" s="3" t="s">
        <v>1196</v>
      </c>
      <c r="S1" s="3" t="s">
        <v>1202</v>
      </c>
      <c r="T1" s="3" t="s">
        <v>1203</v>
      </c>
      <c r="U1" s="3" t="s">
        <v>1197</v>
      </c>
      <c r="V1" s="3" t="s">
        <v>1197</v>
      </c>
      <c r="W1" s="3" t="s">
        <v>1204</v>
      </c>
      <c r="X1" s="3" t="s">
        <v>1205</v>
      </c>
      <c r="Y1" s="3" t="s">
        <v>1206</v>
      </c>
      <c r="Z1" s="3" t="s">
        <v>1207</v>
      </c>
      <c r="AA1" s="3" t="s">
        <v>1208</v>
      </c>
      <c r="AB1" s="3" t="s">
        <v>1209</v>
      </c>
      <c r="AC1" s="5" t="s">
        <v>13</v>
      </c>
      <c r="AD1" s="46" t="s">
        <v>2298</v>
      </c>
      <c r="AE1" s="47" t="s">
        <v>2299</v>
      </c>
      <c r="AF1" s="48" t="s">
        <v>2300</v>
      </c>
      <c r="AG1" s="46" t="s">
        <v>2301</v>
      </c>
      <c r="AH1" s="47" t="s">
        <v>2302</v>
      </c>
      <c r="AI1" s="49" t="s">
        <v>2303</v>
      </c>
      <c r="AJ1" s="50" t="s">
        <v>2304</v>
      </c>
      <c r="AK1" s="51" t="s">
        <v>2305</v>
      </c>
      <c r="AL1" s="49" t="s">
        <v>2306</v>
      </c>
      <c r="AM1" s="50" t="s">
        <v>2307</v>
      </c>
      <c r="AN1" s="52" t="s">
        <v>2308</v>
      </c>
      <c r="AO1" t="s">
        <v>2245</v>
      </c>
      <c r="AP1" t="s">
        <v>2297</v>
      </c>
      <c r="AR1" s="15" t="s">
        <v>2250</v>
      </c>
      <c r="AS1" s="16" t="s">
        <v>2309</v>
      </c>
      <c r="AT1" s="17" t="s">
        <v>2299</v>
      </c>
      <c r="AU1" s="18" t="s">
        <v>2310</v>
      </c>
      <c r="AV1" s="16" t="s">
        <v>2301</v>
      </c>
      <c r="AW1" s="17" t="s">
        <v>2302</v>
      </c>
      <c r="AX1" s="49" t="s">
        <v>2303</v>
      </c>
      <c r="AY1" s="50" t="s">
        <v>2311</v>
      </c>
      <c r="AZ1" s="51" t="s">
        <v>2305</v>
      </c>
      <c r="BA1" s="49" t="s">
        <v>2306</v>
      </c>
      <c r="BB1" s="50" t="s">
        <v>2307</v>
      </c>
      <c r="BE1" s="4"/>
    </row>
    <row r="2" spans="1:57" ht="13.5" customHeight="1" x14ac:dyDescent="0.25">
      <c r="A2">
        <v>1</v>
      </c>
      <c r="B2" s="1">
        <v>44522.651458333334</v>
      </c>
      <c r="C2" s="1">
        <v>44522.657152777778</v>
      </c>
      <c r="D2" s="2" t="s">
        <v>6</v>
      </c>
      <c r="E2" s="2" t="s">
        <v>18</v>
      </c>
      <c r="F2">
        <v>100</v>
      </c>
      <c r="G2">
        <v>492</v>
      </c>
      <c r="H2" s="2" t="s">
        <v>19</v>
      </c>
      <c r="I2" s="1">
        <v>44522.657165555553</v>
      </c>
      <c r="J2" s="2" t="s">
        <v>20</v>
      </c>
      <c r="K2">
        <v>32.54840087890625</v>
      </c>
      <c r="L2">
        <v>-85.46820068359375</v>
      </c>
      <c r="M2" s="2" t="s">
        <v>24</v>
      </c>
      <c r="N2" s="2" t="s">
        <v>64</v>
      </c>
      <c r="O2">
        <v>15</v>
      </c>
      <c r="P2" s="2" t="s">
        <v>25</v>
      </c>
      <c r="Q2" s="2" t="s">
        <v>21</v>
      </c>
      <c r="R2" s="2" t="s">
        <v>26</v>
      </c>
      <c r="S2" s="2" t="s">
        <v>21</v>
      </c>
      <c r="T2" s="2" t="s">
        <v>27</v>
      </c>
      <c r="U2" s="2" t="s">
        <v>28</v>
      </c>
      <c r="V2" s="2" t="s">
        <v>21</v>
      </c>
      <c r="W2" s="2" t="s">
        <v>29</v>
      </c>
      <c r="X2" s="2" t="s">
        <v>21</v>
      </c>
      <c r="Y2" s="2" t="s">
        <v>30</v>
      </c>
      <c r="Z2" s="2" t="s">
        <v>21</v>
      </c>
      <c r="AA2" s="2" t="s">
        <v>21</v>
      </c>
      <c r="AB2" s="2" t="s">
        <v>21</v>
      </c>
      <c r="AC2" s="2" t="s">
        <v>21</v>
      </c>
      <c r="AN2">
        <v>1</v>
      </c>
      <c r="AR2" s="20" t="s">
        <v>2248</v>
      </c>
      <c r="AS2" s="54" t="s">
        <v>2312</v>
      </c>
      <c r="AT2" s="54" t="s">
        <v>2313</v>
      </c>
      <c r="AU2" s="54" t="s">
        <v>2314</v>
      </c>
      <c r="AV2" s="54" t="s">
        <v>2315</v>
      </c>
      <c r="AW2" s="54" t="s">
        <v>2316</v>
      </c>
      <c r="AX2" s="54" t="s">
        <v>2317</v>
      </c>
      <c r="AY2" t="s">
        <v>2318</v>
      </c>
      <c r="AZ2" t="s">
        <v>2319</v>
      </c>
      <c r="BA2" t="s">
        <v>2320</v>
      </c>
      <c r="BB2" s="55" t="s">
        <v>2321</v>
      </c>
    </row>
    <row r="3" spans="1:57" ht="13.5" customHeight="1" x14ac:dyDescent="0.25">
      <c r="A3">
        <v>2</v>
      </c>
      <c r="B3" s="1">
        <v>44522.693761574075</v>
      </c>
      <c r="C3" s="1">
        <v>44522.703368055554</v>
      </c>
      <c r="D3" s="2" t="s">
        <v>6</v>
      </c>
      <c r="E3" s="2" t="s">
        <v>31</v>
      </c>
      <c r="F3">
        <v>100</v>
      </c>
      <c r="G3">
        <v>830</v>
      </c>
      <c r="H3" s="2" t="s">
        <v>19</v>
      </c>
      <c r="I3" s="1">
        <v>44522.703372129632</v>
      </c>
      <c r="J3" s="2" t="s">
        <v>32</v>
      </c>
      <c r="K3">
        <v>42.117706298828125</v>
      </c>
      <c r="L3">
        <v>-88.262802124023438</v>
      </c>
      <c r="M3" s="2" t="s">
        <v>38</v>
      </c>
      <c r="N3" s="2" t="s">
        <v>134</v>
      </c>
      <c r="O3">
        <v>3</v>
      </c>
      <c r="P3" s="2" t="s">
        <v>39</v>
      </c>
      <c r="Q3" s="2" t="s">
        <v>21</v>
      </c>
      <c r="R3" s="2" t="s">
        <v>26</v>
      </c>
      <c r="S3" s="2" t="s">
        <v>21</v>
      </c>
      <c r="T3" s="2" t="s">
        <v>40</v>
      </c>
      <c r="U3" s="2" t="s">
        <v>28</v>
      </c>
      <c r="V3" s="2" t="s">
        <v>21</v>
      </c>
      <c r="W3" s="2" t="s">
        <v>29</v>
      </c>
      <c r="X3" s="2" t="s">
        <v>21</v>
      </c>
      <c r="Y3" s="2" t="s">
        <v>41</v>
      </c>
      <c r="Z3" s="2" t="s">
        <v>42</v>
      </c>
      <c r="AA3" s="2" t="s">
        <v>43</v>
      </c>
      <c r="AB3" s="2" t="s">
        <v>21</v>
      </c>
      <c r="AC3" s="2" t="s">
        <v>35</v>
      </c>
      <c r="AD3" s="60">
        <v>1</v>
      </c>
      <c r="AR3" s="20" t="s">
        <v>2249</v>
      </c>
      <c r="AS3" s="2" t="s">
        <v>2322</v>
      </c>
      <c r="AT3" s="2" t="s">
        <v>2323</v>
      </c>
      <c r="AU3" s="57" t="s">
        <v>2324</v>
      </c>
      <c r="AV3" s="2" t="s">
        <v>217</v>
      </c>
      <c r="AW3" s="2" t="s">
        <v>1142</v>
      </c>
      <c r="AX3" s="2" t="s">
        <v>804</v>
      </c>
      <c r="AY3" s="2" t="s">
        <v>61</v>
      </c>
      <c r="AZ3" s="2" t="s">
        <v>2325</v>
      </c>
      <c r="BA3" s="2" t="s">
        <v>728</v>
      </c>
    </row>
    <row r="4" spans="1:57" ht="13.5" customHeight="1" thickBot="1" x14ac:dyDescent="0.3">
      <c r="A4">
        <v>3</v>
      </c>
      <c r="B4" s="1">
        <v>44522.741574074076</v>
      </c>
      <c r="C4" s="1">
        <v>44522.752372685187</v>
      </c>
      <c r="D4" s="2" t="s">
        <v>6</v>
      </c>
      <c r="E4" s="2" t="s">
        <v>44</v>
      </c>
      <c r="F4">
        <v>100</v>
      </c>
      <c r="G4">
        <v>932</v>
      </c>
      <c r="H4" s="2" t="s">
        <v>19</v>
      </c>
      <c r="I4" s="1">
        <v>44522.752376388889</v>
      </c>
      <c r="J4" s="2" t="s">
        <v>45</v>
      </c>
      <c r="K4">
        <v>42.364898681640625</v>
      </c>
      <c r="L4">
        <v>-71.098701477050781</v>
      </c>
      <c r="M4" s="2" t="s">
        <v>24</v>
      </c>
      <c r="N4" s="2" t="s">
        <v>651</v>
      </c>
      <c r="O4">
        <v>6</v>
      </c>
      <c r="P4" s="2" t="s">
        <v>39</v>
      </c>
      <c r="Q4" s="2" t="s">
        <v>21</v>
      </c>
      <c r="R4" s="2" t="s">
        <v>50</v>
      </c>
      <c r="S4" s="2" t="s">
        <v>21</v>
      </c>
      <c r="T4" s="2" t="s">
        <v>51</v>
      </c>
      <c r="U4" s="2" t="s">
        <v>28</v>
      </c>
      <c r="V4" s="2" t="s">
        <v>21</v>
      </c>
      <c r="W4" s="2" t="s">
        <v>29</v>
      </c>
      <c r="X4" s="2" t="s">
        <v>52</v>
      </c>
      <c r="Y4" s="2" t="s">
        <v>53</v>
      </c>
      <c r="Z4" s="2" t="s">
        <v>54</v>
      </c>
      <c r="AA4" s="2" t="s">
        <v>55</v>
      </c>
      <c r="AB4" s="2" t="s">
        <v>56</v>
      </c>
      <c r="AC4" s="2" t="s">
        <v>21</v>
      </c>
      <c r="AN4">
        <v>1</v>
      </c>
      <c r="AR4" s="25"/>
      <c r="AS4" s="26"/>
      <c r="AT4" s="27"/>
      <c r="AU4" s="27"/>
      <c r="AV4" s="27"/>
      <c r="AW4" s="27"/>
    </row>
    <row r="5" spans="1:57" ht="13.5" customHeight="1" x14ac:dyDescent="0.25">
      <c r="A5">
        <v>4</v>
      </c>
      <c r="B5" s="1">
        <v>44522.688518518517</v>
      </c>
      <c r="C5" s="1">
        <v>44522.758148148147</v>
      </c>
      <c r="D5" s="2" t="s">
        <v>6</v>
      </c>
      <c r="E5" s="2" t="s">
        <v>57</v>
      </c>
      <c r="F5">
        <v>100</v>
      </c>
      <c r="G5">
        <v>6015</v>
      </c>
      <c r="H5" s="2" t="s">
        <v>19</v>
      </c>
      <c r="I5" s="1">
        <v>44522.758162337966</v>
      </c>
      <c r="J5" s="2" t="s">
        <v>58</v>
      </c>
      <c r="K5">
        <v>32.54840087890625</v>
      </c>
      <c r="L5">
        <v>-85.46820068359375</v>
      </c>
      <c r="M5" s="2" t="s">
        <v>63</v>
      </c>
      <c r="N5" s="2" t="s">
        <v>64</v>
      </c>
      <c r="O5">
        <v>2</v>
      </c>
      <c r="P5" s="2" t="s">
        <v>65</v>
      </c>
      <c r="Q5" s="2" t="s">
        <v>66</v>
      </c>
      <c r="R5" s="2" t="s">
        <v>50</v>
      </c>
      <c r="S5" s="2" t="s">
        <v>21</v>
      </c>
      <c r="T5" s="2" t="s">
        <v>40</v>
      </c>
      <c r="U5" s="2" t="s">
        <v>28</v>
      </c>
      <c r="V5" s="2" t="s">
        <v>21</v>
      </c>
      <c r="W5" s="2" t="s">
        <v>52</v>
      </c>
      <c r="X5" s="2" t="s">
        <v>67</v>
      </c>
      <c r="Y5" s="2" t="s">
        <v>53</v>
      </c>
      <c r="Z5" s="2" t="s">
        <v>68</v>
      </c>
      <c r="AA5" s="2" t="s">
        <v>69</v>
      </c>
      <c r="AB5" s="2" t="s">
        <v>70</v>
      </c>
      <c r="AC5" s="2" t="s">
        <v>21</v>
      </c>
      <c r="AN5">
        <v>1</v>
      </c>
    </row>
    <row r="6" spans="1:57" ht="13.5" customHeight="1" x14ac:dyDescent="0.25">
      <c r="A6">
        <v>5</v>
      </c>
      <c r="B6" s="1">
        <v>44522.831701388888</v>
      </c>
      <c r="C6" s="1">
        <v>44522.846354166664</v>
      </c>
      <c r="D6" s="2" t="s">
        <v>6</v>
      </c>
      <c r="E6" s="2" t="s">
        <v>71</v>
      </c>
      <c r="F6">
        <v>100</v>
      </c>
      <c r="G6">
        <v>1266</v>
      </c>
      <c r="H6" s="2" t="s">
        <v>19</v>
      </c>
      <c r="I6" s="1">
        <v>44522.846369363426</v>
      </c>
      <c r="J6" s="2" t="s">
        <v>72</v>
      </c>
      <c r="K6">
        <v>32.54840087890625</v>
      </c>
      <c r="L6">
        <v>-85.46820068359375</v>
      </c>
      <c r="M6" s="2" t="s">
        <v>78</v>
      </c>
      <c r="N6" s="2" t="s">
        <v>64</v>
      </c>
      <c r="O6">
        <v>1</v>
      </c>
      <c r="P6" s="2" t="s">
        <v>25</v>
      </c>
      <c r="Q6" s="2" t="s">
        <v>21</v>
      </c>
      <c r="R6" s="2" t="s">
        <v>26</v>
      </c>
      <c r="S6" s="2" t="s">
        <v>21</v>
      </c>
      <c r="T6" s="2" t="s">
        <v>79</v>
      </c>
      <c r="U6" s="2" t="s">
        <v>28</v>
      </c>
      <c r="V6" s="2" t="s">
        <v>21</v>
      </c>
      <c r="W6" s="2" t="s">
        <v>52</v>
      </c>
      <c r="X6" s="2" t="s">
        <v>21</v>
      </c>
      <c r="Y6" s="2" t="s">
        <v>41</v>
      </c>
      <c r="Z6" s="2" t="s">
        <v>80</v>
      </c>
      <c r="AA6" s="2" t="s">
        <v>81</v>
      </c>
      <c r="AB6" s="2" t="s">
        <v>21</v>
      </c>
      <c r="AC6" s="2" t="s">
        <v>21</v>
      </c>
      <c r="AN6">
        <v>1</v>
      </c>
    </row>
    <row r="7" spans="1:57" ht="69" customHeight="1" x14ac:dyDescent="0.25">
      <c r="A7">
        <v>6</v>
      </c>
      <c r="B7" s="1">
        <v>44522.863634259258</v>
      </c>
      <c r="C7" s="1">
        <v>44522.87427083333</v>
      </c>
      <c r="D7" s="2" t="s">
        <v>6</v>
      </c>
      <c r="E7" s="2" t="s">
        <v>82</v>
      </c>
      <c r="F7">
        <v>100</v>
      </c>
      <c r="G7">
        <v>919</v>
      </c>
      <c r="H7" s="2" t="s">
        <v>19</v>
      </c>
      <c r="I7" s="1">
        <v>44522.874283321762</v>
      </c>
      <c r="J7" s="2" t="s">
        <v>83</v>
      </c>
      <c r="K7">
        <v>45.564498901367188</v>
      </c>
      <c r="L7">
        <v>-122.64469909667969</v>
      </c>
      <c r="M7" s="2" t="s">
        <v>89</v>
      </c>
      <c r="N7" s="2" t="s">
        <v>90</v>
      </c>
      <c r="O7">
        <v>1</v>
      </c>
      <c r="P7" s="2" t="s">
        <v>39</v>
      </c>
      <c r="Q7" s="2" t="s">
        <v>21</v>
      </c>
      <c r="R7" s="2" t="s">
        <v>50</v>
      </c>
      <c r="S7" s="2" t="s">
        <v>21</v>
      </c>
      <c r="T7" s="2" t="s">
        <v>79</v>
      </c>
      <c r="U7" s="2" t="s">
        <v>28</v>
      </c>
      <c r="V7" s="2" t="s">
        <v>21</v>
      </c>
      <c r="W7" s="2" t="s">
        <v>52</v>
      </c>
      <c r="X7" s="2" t="s">
        <v>21</v>
      </c>
      <c r="Y7" s="2" t="s">
        <v>41</v>
      </c>
      <c r="Z7" s="2" t="s">
        <v>91</v>
      </c>
      <c r="AA7" s="2" t="s">
        <v>92</v>
      </c>
      <c r="AB7" s="2" t="s">
        <v>21</v>
      </c>
      <c r="AC7" s="2" t="s">
        <v>86</v>
      </c>
      <c r="AD7">
        <v>1</v>
      </c>
    </row>
    <row r="8" spans="1:57" ht="33" customHeight="1" x14ac:dyDescent="0.25">
      <c r="A8">
        <v>7</v>
      </c>
      <c r="B8" s="1">
        <v>44522.931620370371</v>
      </c>
      <c r="C8" s="1">
        <v>44522.938159722224</v>
      </c>
      <c r="D8" s="2" t="s">
        <v>6</v>
      </c>
      <c r="E8" s="2" t="s">
        <v>93</v>
      </c>
      <c r="F8">
        <v>100</v>
      </c>
      <c r="G8">
        <v>565</v>
      </c>
      <c r="H8" s="2" t="s">
        <v>19</v>
      </c>
      <c r="I8" s="1">
        <v>44522.938168680557</v>
      </c>
      <c r="J8" s="2" t="s">
        <v>94</v>
      </c>
      <c r="K8">
        <v>32.54840087890625</v>
      </c>
      <c r="L8">
        <v>-85.46820068359375</v>
      </c>
      <c r="M8" s="2" t="s">
        <v>101</v>
      </c>
      <c r="N8" s="2" t="s">
        <v>102</v>
      </c>
      <c r="O8">
        <v>5</v>
      </c>
      <c r="P8" s="2" t="s">
        <v>103</v>
      </c>
      <c r="Q8" s="2" t="s">
        <v>21</v>
      </c>
      <c r="R8" s="2" t="s">
        <v>50</v>
      </c>
      <c r="S8" s="2" t="s">
        <v>21</v>
      </c>
      <c r="T8" s="2" t="s">
        <v>40</v>
      </c>
      <c r="U8" s="2" t="s">
        <v>28</v>
      </c>
      <c r="V8" s="2" t="s">
        <v>21</v>
      </c>
      <c r="W8" s="2" t="s">
        <v>52</v>
      </c>
      <c r="X8" s="2" t="s">
        <v>104</v>
      </c>
      <c r="Y8" s="2" t="s">
        <v>41</v>
      </c>
      <c r="Z8" s="2" t="s">
        <v>105</v>
      </c>
      <c r="AA8" s="2" t="s">
        <v>106</v>
      </c>
      <c r="AB8" s="2" t="s">
        <v>21</v>
      </c>
      <c r="AC8" s="2" t="s">
        <v>97</v>
      </c>
      <c r="AE8">
        <v>1</v>
      </c>
      <c r="AH8">
        <v>1</v>
      </c>
    </row>
    <row r="9" spans="1:57" ht="13.5" customHeight="1" x14ac:dyDescent="0.25">
      <c r="A9">
        <v>8</v>
      </c>
      <c r="B9" s="1">
        <v>44523.114293981482</v>
      </c>
      <c r="C9" s="1">
        <v>44523.127430555556</v>
      </c>
      <c r="D9" s="2" t="s">
        <v>6</v>
      </c>
      <c r="E9" s="2" t="s">
        <v>107</v>
      </c>
      <c r="F9">
        <v>100</v>
      </c>
      <c r="G9">
        <v>1134</v>
      </c>
      <c r="H9" s="2" t="s">
        <v>19</v>
      </c>
      <c r="I9" s="1">
        <v>44523.127435833332</v>
      </c>
      <c r="J9" s="2" t="s">
        <v>108</v>
      </c>
      <c r="K9">
        <v>32.641403198242188</v>
      </c>
      <c r="L9">
        <v>-85.375503540039063</v>
      </c>
      <c r="M9" s="2" t="s">
        <v>101</v>
      </c>
      <c r="N9" s="2" t="s">
        <v>64</v>
      </c>
      <c r="O9">
        <v>30</v>
      </c>
      <c r="P9" s="2" t="s">
        <v>39</v>
      </c>
      <c r="Q9" s="2" t="s">
        <v>21</v>
      </c>
      <c r="R9" s="2" t="s">
        <v>676</v>
      </c>
      <c r="S9" s="2" t="s">
        <v>112</v>
      </c>
      <c r="T9" s="2" t="s">
        <v>676</v>
      </c>
      <c r="U9" s="2" t="s">
        <v>676</v>
      </c>
      <c r="V9" s="2" t="s">
        <v>113</v>
      </c>
      <c r="W9" s="2" t="s">
        <v>52</v>
      </c>
      <c r="X9" s="2" t="s">
        <v>114</v>
      </c>
      <c r="Y9" s="2" t="s">
        <v>41</v>
      </c>
      <c r="Z9" s="2" t="s">
        <v>115</v>
      </c>
      <c r="AA9" s="2" t="s">
        <v>116</v>
      </c>
      <c r="AB9" s="2" t="s">
        <v>117</v>
      </c>
      <c r="AC9" s="2" t="s">
        <v>21</v>
      </c>
      <c r="AN9">
        <v>1</v>
      </c>
    </row>
    <row r="10" spans="1:57" ht="13.5" customHeight="1" x14ac:dyDescent="0.25">
      <c r="A10">
        <v>9</v>
      </c>
      <c r="B10" s="1">
        <v>44523.29109953704</v>
      </c>
      <c r="C10" s="1">
        <v>44523.297199074077</v>
      </c>
      <c r="D10" s="2" t="s">
        <v>6</v>
      </c>
      <c r="E10" s="2" t="s">
        <v>118</v>
      </c>
      <c r="F10">
        <v>100</v>
      </c>
      <c r="G10">
        <v>527</v>
      </c>
      <c r="H10" s="2" t="s">
        <v>19</v>
      </c>
      <c r="I10" s="1">
        <v>44523.297213773149</v>
      </c>
      <c r="J10" s="2" t="s">
        <v>119</v>
      </c>
      <c r="K10">
        <v>32.54840087890625</v>
      </c>
      <c r="L10">
        <v>-85.46820068359375</v>
      </c>
      <c r="M10" s="2" t="s">
        <v>24</v>
      </c>
      <c r="N10" s="2" t="s">
        <v>64</v>
      </c>
      <c r="O10">
        <v>4</v>
      </c>
      <c r="P10" s="2" t="s">
        <v>25</v>
      </c>
      <c r="Q10" s="2" t="s">
        <v>21</v>
      </c>
      <c r="R10" s="2" t="s">
        <v>26</v>
      </c>
      <c r="S10" s="2" t="s">
        <v>21</v>
      </c>
      <c r="T10" s="2" t="s">
        <v>27</v>
      </c>
      <c r="U10" s="2" t="s">
        <v>28</v>
      </c>
      <c r="V10" s="2" t="s">
        <v>21</v>
      </c>
      <c r="W10" s="2" t="s">
        <v>52</v>
      </c>
      <c r="X10" s="2" t="s">
        <v>21</v>
      </c>
      <c r="Y10" s="2" t="s">
        <v>41</v>
      </c>
      <c r="Z10" s="2" t="s">
        <v>124</v>
      </c>
      <c r="AA10" s="2" t="s">
        <v>125</v>
      </c>
      <c r="AB10" s="2" t="s">
        <v>21</v>
      </c>
      <c r="AC10" s="2" t="s">
        <v>122</v>
      </c>
      <c r="AF10">
        <v>1</v>
      </c>
      <c r="AJ10">
        <v>1</v>
      </c>
    </row>
    <row r="11" spans="1:57" ht="13.5" customHeight="1" x14ac:dyDescent="0.25">
      <c r="A11">
        <v>10</v>
      </c>
      <c r="B11" s="1">
        <v>44523.360659722224</v>
      </c>
      <c r="C11" s="1">
        <v>44523.392650462964</v>
      </c>
      <c r="D11" s="2" t="s">
        <v>6</v>
      </c>
      <c r="E11" s="2" t="s">
        <v>126</v>
      </c>
      <c r="F11">
        <v>100</v>
      </c>
      <c r="G11">
        <v>2764</v>
      </c>
      <c r="H11" s="2" t="s">
        <v>19</v>
      </c>
      <c r="I11" s="1">
        <v>44523.392665497682</v>
      </c>
      <c r="J11" s="2" t="s">
        <v>127</v>
      </c>
      <c r="K11">
        <v>41.9208984375</v>
      </c>
      <c r="L11">
        <v>-87.704299926757813</v>
      </c>
      <c r="M11" s="2" t="s">
        <v>133</v>
      </c>
      <c r="N11" s="2" t="s">
        <v>134</v>
      </c>
      <c r="O11">
        <v>6</v>
      </c>
      <c r="P11" s="2" t="s">
        <v>135</v>
      </c>
      <c r="Q11" s="2" t="s">
        <v>136</v>
      </c>
      <c r="R11" s="2" t="s">
        <v>50</v>
      </c>
      <c r="S11" s="2" t="s">
        <v>21</v>
      </c>
      <c r="T11" s="2" t="s">
        <v>137</v>
      </c>
      <c r="U11" s="2" t="s">
        <v>28</v>
      </c>
      <c r="V11" s="2" t="s">
        <v>21</v>
      </c>
      <c r="W11" s="2" t="s">
        <v>52</v>
      </c>
      <c r="X11" s="2" t="s">
        <v>21</v>
      </c>
      <c r="Y11" s="2" t="s">
        <v>41</v>
      </c>
      <c r="Z11" s="2" t="s">
        <v>138</v>
      </c>
      <c r="AA11" s="2" t="s">
        <v>139</v>
      </c>
      <c r="AB11" s="2" t="s">
        <v>21</v>
      </c>
      <c r="AC11" s="2" t="s">
        <v>21</v>
      </c>
      <c r="AN11">
        <v>1</v>
      </c>
    </row>
    <row r="12" spans="1:57" ht="13.5" customHeight="1" x14ac:dyDescent="0.25">
      <c r="A12">
        <v>11</v>
      </c>
      <c r="B12" s="1">
        <v>44523.392060185186</v>
      </c>
      <c r="C12" s="1">
        <v>44523.396539351852</v>
      </c>
      <c r="D12" s="2" t="s">
        <v>6</v>
      </c>
      <c r="E12" s="2" t="s">
        <v>140</v>
      </c>
      <c r="F12">
        <v>100</v>
      </c>
      <c r="G12">
        <v>387</v>
      </c>
      <c r="H12" s="2" t="s">
        <v>19</v>
      </c>
      <c r="I12" s="1">
        <v>44523.396549305558</v>
      </c>
      <c r="J12" s="2" t="s">
        <v>141</v>
      </c>
      <c r="K12">
        <v>61.192092895507813</v>
      </c>
      <c r="L12">
        <v>-149.89689636230469</v>
      </c>
      <c r="M12" s="2" t="s">
        <v>148</v>
      </c>
      <c r="N12" s="2" t="s">
        <v>149</v>
      </c>
      <c r="O12">
        <v>3</v>
      </c>
      <c r="P12" s="2" t="s">
        <v>39</v>
      </c>
      <c r="Q12" s="2" t="s">
        <v>21</v>
      </c>
      <c r="R12" s="2" t="s">
        <v>50</v>
      </c>
      <c r="S12" s="2" t="s">
        <v>21</v>
      </c>
      <c r="T12" s="2" t="s">
        <v>51</v>
      </c>
      <c r="U12" s="2" t="s">
        <v>28</v>
      </c>
      <c r="V12" s="2" t="s">
        <v>21</v>
      </c>
      <c r="W12" s="2" t="s">
        <v>52</v>
      </c>
      <c r="X12" s="2" t="s">
        <v>52</v>
      </c>
      <c r="Y12" s="2" t="s">
        <v>30</v>
      </c>
      <c r="Z12" s="2" t="s">
        <v>21</v>
      </c>
      <c r="AA12" s="2" t="s">
        <v>21</v>
      </c>
      <c r="AB12" s="2" t="s">
        <v>21</v>
      </c>
      <c r="AC12" s="2" t="s">
        <v>21</v>
      </c>
      <c r="AN12">
        <v>1</v>
      </c>
    </row>
    <row r="13" spans="1:57" ht="13.5" customHeight="1" x14ac:dyDescent="0.25">
      <c r="A13">
        <v>12</v>
      </c>
      <c r="B13" s="1">
        <v>44523.371238425927</v>
      </c>
      <c r="C13" s="1">
        <v>44523.444722222222</v>
      </c>
      <c r="D13" s="2" t="s">
        <v>6</v>
      </c>
      <c r="E13" s="2" t="s">
        <v>150</v>
      </c>
      <c r="F13">
        <v>100</v>
      </c>
      <c r="G13">
        <v>6348</v>
      </c>
      <c r="H13" s="2" t="s">
        <v>19</v>
      </c>
      <c r="I13" s="1">
        <v>44523.44472832176</v>
      </c>
      <c r="J13" s="2" t="s">
        <v>151</v>
      </c>
      <c r="K13">
        <v>32.54840087890625</v>
      </c>
      <c r="L13">
        <v>-85.46820068359375</v>
      </c>
      <c r="M13" s="2" t="s">
        <v>24</v>
      </c>
      <c r="N13" s="2" t="s">
        <v>64</v>
      </c>
      <c r="O13">
        <v>4</v>
      </c>
      <c r="P13" s="2" t="s">
        <v>25</v>
      </c>
      <c r="Q13" s="2" t="s">
        <v>21</v>
      </c>
      <c r="R13" s="2" t="s">
        <v>26</v>
      </c>
      <c r="S13" s="2" t="s">
        <v>21</v>
      </c>
      <c r="T13" s="2" t="s">
        <v>154</v>
      </c>
      <c r="U13" s="2" t="s">
        <v>155</v>
      </c>
      <c r="V13" s="2" t="s">
        <v>21</v>
      </c>
      <c r="W13" s="2" t="s">
        <v>52</v>
      </c>
      <c r="X13" s="2" t="s">
        <v>156</v>
      </c>
      <c r="Y13" s="2" t="s">
        <v>41</v>
      </c>
      <c r="Z13" s="2" t="s">
        <v>21</v>
      </c>
      <c r="AA13" s="2" t="s">
        <v>21</v>
      </c>
      <c r="AB13" s="2" t="s">
        <v>21</v>
      </c>
      <c r="AC13" s="2" t="s">
        <v>21</v>
      </c>
      <c r="AN13">
        <v>1</v>
      </c>
    </row>
    <row r="14" spans="1:57" ht="13.5" customHeight="1" x14ac:dyDescent="0.25">
      <c r="A14">
        <v>13</v>
      </c>
      <c r="B14" s="1">
        <v>44523.424849537034</v>
      </c>
      <c r="C14" s="1">
        <v>44523.444780092592</v>
      </c>
      <c r="D14" s="2" t="s">
        <v>6</v>
      </c>
      <c r="E14" s="2" t="s">
        <v>157</v>
      </c>
      <c r="F14">
        <v>100</v>
      </c>
      <c r="G14">
        <v>1721</v>
      </c>
      <c r="H14" s="2" t="s">
        <v>19</v>
      </c>
      <c r="I14" s="1">
        <v>44523.444785567131</v>
      </c>
      <c r="J14" s="2" t="s">
        <v>158</v>
      </c>
      <c r="K14">
        <v>39.39239501953125</v>
      </c>
      <c r="L14">
        <v>-76.608001708984375</v>
      </c>
      <c r="M14" s="2" t="s">
        <v>163</v>
      </c>
      <c r="N14" s="2" t="s">
        <v>164</v>
      </c>
      <c r="O14">
        <v>7</v>
      </c>
      <c r="P14" s="2" t="s">
        <v>25</v>
      </c>
      <c r="Q14" s="2" t="s">
        <v>21</v>
      </c>
      <c r="R14" s="2" t="s">
        <v>50</v>
      </c>
      <c r="S14" s="2" t="s">
        <v>21</v>
      </c>
      <c r="T14" s="2" t="s">
        <v>165</v>
      </c>
      <c r="U14" s="2" t="s">
        <v>28</v>
      </c>
      <c r="V14" s="2" t="s">
        <v>21</v>
      </c>
      <c r="W14" s="2" t="s">
        <v>52</v>
      </c>
      <c r="X14" s="2" t="s">
        <v>166</v>
      </c>
      <c r="Y14" s="2" t="s">
        <v>41</v>
      </c>
      <c r="Z14" s="2" t="s">
        <v>167</v>
      </c>
      <c r="AA14" s="2" t="s">
        <v>168</v>
      </c>
      <c r="AB14" s="2" t="s">
        <v>21</v>
      </c>
      <c r="AC14" s="2" t="s">
        <v>21</v>
      </c>
      <c r="AN14">
        <v>1</v>
      </c>
    </row>
    <row r="15" spans="1:57" ht="13.5" customHeight="1" x14ac:dyDescent="0.25">
      <c r="A15">
        <v>14</v>
      </c>
      <c r="B15" s="1">
        <v>44523.586562500001</v>
      </c>
      <c r="C15" s="1">
        <v>44523.604814814818</v>
      </c>
      <c r="D15" s="2" t="s">
        <v>6</v>
      </c>
      <c r="E15" s="2" t="s">
        <v>169</v>
      </c>
      <c r="F15">
        <v>100</v>
      </c>
      <c r="G15">
        <v>1576</v>
      </c>
      <c r="H15" s="2" t="s">
        <v>19</v>
      </c>
      <c r="I15" s="1">
        <v>44523.604819849534</v>
      </c>
      <c r="J15" s="2" t="s">
        <v>170</v>
      </c>
      <c r="K15">
        <v>42.66259765625</v>
      </c>
      <c r="L15">
        <v>-83.183700561523438</v>
      </c>
      <c r="M15" s="2" t="s">
        <v>163</v>
      </c>
      <c r="N15" s="2" t="s">
        <v>175</v>
      </c>
      <c r="O15">
        <v>15</v>
      </c>
      <c r="P15" s="2" t="s">
        <v>176</v>
      </c>
      <c r="Q15" s="2" t="s">
        <v>21</v>
      </c>
      <c r="R15" s="2" t="s">
        <v>50</v>
      </c>
      <c r="S15" s="2" t="s">
        <v>21</v>
      </c>
      <c r="T15" s="2" t="s">
        <v>177</v>
      </c>
      <c r="U15" s="2" t="s">
        <v>28</v>
      </c>
      <c r="V15" s="2" t="s">
        <v>21</v>
      </c>
      <c r="W15" s="2" t="s">
        <v>52</v>
      </c>
      <c r="X15" s="2" t="s">
        <v>21</v>
      </c>
      <c r="Y15" s="2" t="s">
        <v>41</v>
      </c>
      <c r="Z15" s="2" t="s">
        <v>178</v>
      </c>
      <c r="AA15" s="2" t="s">
        <v>179</v>
      </c>
      <c r="AB15" s="2" t="s">
        <v>21</v>
      </c>
      <c r="AC15" s="2" t="s">
        <v>21</v>
      </c>
      <c r="AN15">
        <v>1</v>
      </c>
    </row>
    <row r="16" spans="1:57" ht="13.5" customHeight="1" x14ac:dyDescent="0.25">
      <c r="A16">
        <v>15</v>
      </c>
      <c r="B16" s="1">
        <v>44523.818854166668</v>
      </c>
      <c r="C16" s="1">
        <v>44523.824606481481</v>
      </c>
      <c r="D16" s="2" t="s">
        <v>6</v>
      </c>
      <c r="E16" s="2" t="s">
        <v>180</v>
      </c>
      <c r="F16">
        <v>100</v>
      </c>
      <c r="G16">
        <v>496</v>
      </c>
      <c r="H16" s="2" t="s">
        <v>19</v>
      </c>
      <c r="I16" s="1">
        <v>44523.824613090277</v>
      </c>
      <c r="J16" s="2" t="s">
        <v>181</v>
      </c>
      <c r="K16">
        <v>39.823806762695313</v>
      </c>
      <c r="L16">
        <v>-86.140701293945313</v>
      </c>
      <c r="M16" s="2" t="s">
        <v>182</v>
      </c>
      <c r="N16" s="2" t="s">
        <v>525</v>
      </c>
      <c r="O16">
        <v>2</v>
      </c>
      <c r="P16" s="2" t="s">
        <v>25</v>
      </c>
      <c r="Q16" s="2" t="s">
        <v>21</v>
      </c>
      <c r="R16" s="2" t="s">
        <v>50</v>
      </c>
      <c r="S16" s="2" t="s">
        <v>21</v>
      </c>
      <c r="T16" s="2" t="s">
        <v>40</v>
      </c>
      <c r="U16" s="2" t="s">
        <v>28</v>
      </c>
      <c r="V16" s="2" t="s">
        <v>21</v>
      </c>
      <c r="W16" s="2" t="s">
        <v>52</v>
      </c>
      <c r="X16" s="2" t="s">
        <v>21</v>
      </c>
      <c r="Y16" s="2" t="s">
        <v>53</v>
      </c>
      <c r="Z16" s="2" t="s">
        <v>183</v>
      </c>
      <c r="AA16" s="2" t="s">
        <v>184</v>
      </c>
      <c r="AB16" s="2" t="s">
        <v>21</v>
      </c>
      <c r="AC16" s="2" t="s">
        <v>21</v>
      </c>
      <c r="AN16">
        <v>1</v>
      </c>
    </row>
    <row r="17" spans="1:41" ht="41.1" customHeight="1" x14ac:dyDescent="0.25">
      <c r="A17">
        <v>16</v>
      </c>
      <c r="B17" s="1">
        <v>44524.184618055559</v>
      </c>
      <c r="C17" s="1">
        <v>44524.199502314812</v>
      </c>
      <c r="D17" s="2" t="s">
        <v>6</v>
      </c>
      <c r="E17" s="2" t="s">
        <v>185</v>
      </c>
      <c r="F17">
        <v>100</v>
      </c>
      <c r="G17">
        <v>1285</v>
      </c>
      <c r="H17" s="2" t="s">
        <v>19</v>
      </c>
      <c r="I17" s="1">
        <v>44524.199505219905</v>
      </c>
      <c r="J17" s="2" t="s">
        <v>186</v>
      </c>
      <c r="K17">
        <v>35.106292724609375</v>
      </c>
      <c r="L17">
        <v>-89.941001892089844</v>
      </c>
      <c r="M17" s="2" t="s">
        <v>24</v>
      </c>
      <c r="N17" s="2" t="s">
        <v>675</v>
      </c>
      <c r="O17">
        <v>3</v>
      </c>
      <c r="P17" s="2" t="s">
        <v>25</v>
      </c>
      <c r="Q17" s="2" t="s">
        <v>21</v>
      </c>
      <c r="R17" s="2" t="s">
        <v>50</v>
      </c>
      <c r="S17" s="2" t="s">
        <v>21</v>
      </c>
      <c r="T17" s="2" t="s">
        <v>191</v>
      </c>
      <c r="U17" s="2" t="s">
        <v>28</v>
      </c>
      <c r="V17" s="2" t="s">
        <v>21</v>
      </c>
      <c r="W17" s="2" t="s">
        <v>52</v>
      </c>
      <c r="X17" s="2" t="s">
        <v>21</v>
      </c>
      <c r="Y17" s="2" t="s">
        <v>30</v>
      </c>
      <c r="Z17" s="2" t="s">
        <v>21</v>
      </c>
      <c r="AA17" s="2" t="s">
        <v>21</v>
      </c>
      <c r="AB17" s="2" t="s">
        <v>21</v>
      </c>
      <c r="AC17" s="2" t="s">
        <v>189</v>
      </c>
      <c r="AO17">
        <v>1</v>
      </c>
    </row>
    <row r="18" spans="1:41" ht="39" customHeight="1" x14ac:dyDescent="0.25">
      <c r="A18">
        <v>17</v>
      </c>
      <c r="B18" s="1">
        <v>44526.708773148152</v>
      </c>
      <c r="C18" s="1">
        <v>44526.715462962966</v>
      </c>
      <c r="D18" s="2" t="s">
        <v>6</v>
      </c>
      <c r="E18" s="2" t="s">
        <v>192</v>
      </c>
      <c r="F18">
        <v>100</v>
      </c>
      <c r="G18">
        <v>578</v>
      </c>
      <c r="H18" s="2" t="s">
        <v>19</v>
      </c>
      <c r="I18" s="1">
        <v>44526.71547628472</v>
      </c>
      <c r="J18" s="2" t="s">
        <v>193</v>
      </c>
      <c r="K18">
        <v>38.84759521484375</v>
      </c>
      <c r="L18">
        <v>-77.328102111816406</v>
      </c>
      <c r="M18" s="2" t="s">
        <v>101</v>
      </c>
      <c r="N18" s="2" t="s">
        <v>64</v>
      </c>
      <c r="O18">
        <v>2</v>
      </c>
      <c r="P18" s="2" t="s">
        <v>103</v>
      </c>
      <c r="Q18" s="2" t="s">
        <v>21</v>
      </c>
      <c r="R18" s="2" t="s">
        <v>50</v>
      </c>
      <c r="S18" s="2" t="s">
        <v>21</v>
      </c>
      <c r="T18" s="2" t="s">
        <v>199</v>
      </c>
      <c r="U18" s="2" t="s">
        <v>28</v>
      </c>
      <c r="V18" s="2" t="s">
        <v>21</v>
      </c>
      <c r="W18" s="2" t="s">
        <v>52</v>
      </c>
      <c r="X18" s="2" t="s">
        <v>21</v>
      </c>
      <c r="Y18" s="2" t="s">
        <v>53</v>
      </c>
      <c r="Z18" s="2" t="s">
        <v>200</v>
      </c>
      <c r="AA18" s="2" t="s">
        <v>201</v>
      </c>
      <c r="AB18" s="2" t="s">
        <v>202</v>
      </c>
      <c r="AC18" s="2" t="s">
        <v>196</v>
      </c>
      <c r="AO18">
        <v>1</v>
      </c>
    </row>
    <row r="19" spans="1:41" ht="78.95" customHeight="1" x14ac:dyDescent="0.25">
      <c r="A19">
        <v>18</v>
      </c>
      <c r="B19" s="1">
        <v>44528.905682870369</v>
      </c>
      <c r="C19" s="1">
        <v>44528.945486111108</v>
      </c>
      <c r="D19" s="2" t="s">
        <v>6</v>
      </c>
      <c r="E19" s="2" t="s">
        <v>203</v>
      </c>
      <c r="F19">
        <v>100</v>
      </c>
      <c r="G19">
        <v>3439</v>
      </c>
      <c r="H19" s="2" t="s">
        <v>19</v>
      </c>
      <c r="I19" s="1">
        <v>44528.945492939813</v>
      </c>
      <c r="J19" s="2" t="s">
        <v>204</v>
      </c>
      <c r="K19">
        <v>39.108993530273438</v>
      </c>
      <c r="L19">
        <v>-77.2489013671875</v>
      </c>
      <c r="M19" s="2" t="s">
        <v>101</v>
      </c>
      <c r="N19" s="2" t="s">
        <v>164</v>
      </c>
      <c r="O19">
        <v>10</v>
      </c>
      <c r="P19" s="2" t="s">
        <v>39</v>
      </c>
      <c r="Q19" s="2" t="s">
        <v>21</v>
      </c>
      <c r="R19" s="2" t="s">
        <v>26</v>
      </c>
      <c r="S19" s="2" t="s">
        <v>21</v>
      </c>
      <c r="T19" s="2" t="s">
        <v>40</v>
      </c>
      <c r="U19" s="2" t="s">
        <v>28</v>
      </c>
      <c r="V19" s="2" t="s">
        <v>21</v>
      </c>
      <c r="W19" s="2" t="s">
        <v>52</v>
      </c>
      <c r="X19" s="2" t="s">
        <v>209</v>
      </c>
      <c r="Y19" s="2" t="s">
        <v>53</v>
      </c>
      <c r="Z19" s="2" t="s">
        <v>210</v>
      </c>
      <c r="AA19" s="2" t="s">
        <v>211</v>
      </c>
      <c r="AB19" s="2" t="s">
        <v>212</v>
      </c>
      <c r="AC19" s="2" t="s">
        <v>207</v>
      </c>
      <c r="AD19">
        <v>1</v>
      </c>
      <c r="AE19">
        <v>1</v>
      </c>
      <c r="AF19">
        <v>1</v>
      </c>
      <c r="AJ19">
        <v>1</v>
      </c>
    </row>
    <row r="20" spans="1:41" ht="13.5" customHeight="1" x14ac:dyDescent="0.25">
      <c r="A20">
        <v>19</v>
      </c>
      <c r="B20" s="1">
        <v>44529.395335648151</v>
      </c>
      <c r="C20" s="1">
        <v>44529.401597222219</v>
      </c>
      <c r="D20" s="2" t="s">
        <v>6</v>
      </c>
      <c r="E20" s="2" t="s">
        <v>213</v>
      </c>
      <c r="F20">
        <v>100</v>
      </c>
      <c r="G20">
        <v>540</v>
      </c>
      <c r="H20" s="2" t="s">
        <v>19</v>
      </c>
      <c r="I20" s="1">
        <v>44529.401601712962</v>
      </c>
      <c r="J20" s="2" t="s">
        <v>214</v>
      </c>
      <c r="K20">
        <v>32.37359619140625</v>
      </c>
      <c r="L20">
        <v>-86.183296203613281</v>
      </c>
      <c r="M20" s="2" t="s">
        <v>220</v>
      </c>
      <c r="N20" s="2" t="s">
        <v>64</v>
      </c>
      <c r="O20">
        <v>16</v>
      </c>
      <c r="P20" s="2" t="s">
        <v>221</v>
      </c>
      <c r="Q20" s="2" t="s">
        <v>21</v>
      </c>
      <c r="R20" s="2" t="s">
        <v>50</v>
      </c>
      <c r="S20" s="2" t="s">
        <v>21</v>
      </c>
      <c r="T20" s="2" t="s">
        <v>222</v>
      </c>
      <c r="U20" s="2" t="s">
        <v>28</v>
      </c>
      <c r="V20" s="2" t="s">
        <v>21</v>
      </c>
      <c r="W20" s="2" t="s">
        <v>52</v>
      </c>
      <c r="X20" s="2" t="s">
        <v>223</v>
      </c>
      <c r="Y20" s="2" t="s">
        <v>53</v>
      </c>
      <c r="Z20" s="2" t="s">
        <v>224</v>
      </c>
      <c r="AA20" s="2" t="s">
        <v>225</v>
      </c>
      <c r="AB20" s="2" t="s">
        <v>226</v>
      </c>
      <c r="AC20" s="2" t="s">
        <v>217</v>
      </c>
      <c r="AG20">
        <v>1</v>
      </c>
    </row>
    <row r="21" spans="1:41" ht="13.5" customHeight="1" x14ac:dyDescent="0.25">
      <c r="A21">
        <v>20</v>
      </c>
      <c r="B21" s="1">
        <v>44529.399791666663</v>
      </c>
      <c r="C21" s="1">
        <v>44529.410358796296</v>
      </c>
      <c r="D21" s="2" t="s">
        <v>6</v>
      </c>
      <c r="E21" s="2" t="s">
        <v>227</v>
      </c>
      <c r="F21">
        <v>100</v>
      </c>
      <c r="G21">
        <v>912</v>
      </c>
      <c r="H21" s="2" t="s">
        <v>19</v>
      </c>
      <c r="I21" s="1">
        <v>44529.410366793978</v>
      </c>
      <c r="J21" s="2" t="s">
        <v>228</v>
      </c>
      <c r="K21">
        <v>32.37359619140625</v>
      </c>
      <c r="L21">
        <v>-86.183296203613281</v>
      </c>
      <c r="M21" s="2" t="s">
        <v>233</v>
      </c>
      <c r="N21" s="2" t="s">
        <v>64</v>
      </c>
      <c r="O21">
        <v>13</v>
      </c>
      <c r="P21" s="2" t="s">
        <v>234</v>
      </c>
      <c r="Q21" s="2" t="s">
        <v>21</v>
      </c>
      <c r="R21" s="2" t="s">
        <v>50</v>
      </c>
      <c r="S21" s="2" t="s">
        <v>21</v>
      </c>
      <c r="T21" s="2" t="s">
        <v>235</v>
      </c>
      <c r="U21" s="2" t="s">
        <v>28</v>
      </c>
      <c r="V21" s="2" t="s">
        <v>21</v>
      </c>
      <c r="W21" s="2" t="s">
        <v>52</v>
      </c>
      <c r="X21" s="2" t="s">
        <v>114</v>
      </c>
      <c r="Y21" s="2" t="s">
        <v>53</v>
      </c>
      <c r="Z21" s="2" t="s">
        <v>236</v>
      </c>
      <c r="AA21" s="2" t="s">
        <v>237</v>
      </c>
      <c r="AB21" s="2" t="s">
        <v>238</v>
      </c>
      <c r="AC21" s="2" t="s">
        <v>21</v>
      </c>
      <c r="AN21">
        <v>1</v>
      </c>
    </row>
    <row r="22" spans="1:41" ht="13.5" customHeight="1" x14ac:dyDescent="0.25">
      <c r="A22">
        <v>21</v>
      </c>
      <c r="B22" s="1">
        <v>44529.4221875</v>
      </c>
      <c r="C22" s="1">
        <v>44529.435185185182</v>
      </c>
      <c r="D22" s="2" t="s">
        <v>6</v>
      </c>
      <c r="E22" s="2" t="s">
        <v>150</v>
      </c>
      <c r="F22">
        <v>100</v>
      </c>
      <c r="G22">
        <v>1122</v>
      </c>
      <c r="H22" s="2" t="s">
        <v>19</v>
      </c>
      <c r="I22" s="1">
        <v>44529.435195150465</v>
      </c>
      <c r="J22" s="2" t="s">
        <v>239</v>
      </c>
      <c r="K22">
        <v>32.54840087890625</v>
      </c>
      <c r="L22">
        <v>-85.46820068359375</v>
      </c>
      <c r="M22" s="2" t="s">
        <v>24</v>
      </c>
      <c r="N22" s="2" t="s">
        <v>64</v>
      </c>
      <c r="O22">
        <v>5</v>
      </c>
      <c r="P22" s="2" t="s">
        <v>39</v>
      </c>
      <c r="Q22" s="2" t="s">
        <v>21</v>
      </c>
      <c r="R22" s="2" t="s">
        <v>26</v>
      </c>
      <c r="S22" s="2" t="s">
        <v>21</v>
      </c>
      <c r="T22" s="2" t="s">
        <v>191</v>
      </c>
      <c r="U22" s="2" t="s">
        <v>244</v>
      </c>
      <c r="V22" s="2" t="s">
        <v>21</v>
      </c>
      <c r="W22" s="2" t="s">
        <v>29</v>
      </c>
      <c r="X22" s="2" t="s">
        <v>21</v>
      </c>
      <c r="Y22" s="2" t="s">
        <v>53</v>
      </c>
      <c r="Z22" s="2" t="s">
        <v>245</v>
      </c>
      <c r="AA22" s="2" t="s">
        <v>246</v>
      </c>
      <c r="AB22" s="2" t="s">
        <v>21</v>
      </c>
      <c r="AC22" s="2" t="s">
        <v>21</v>
      </c>
      <c r="AN22">
        <v>1</v>
      </c>
    </row>
    <row r="23" spans="1:41" ht="13.5" customHeight="1" x14ac:dyDescent="0.25">
      <c r="A23">
        <v>22</v>
      </c>
      <c r="B23" s="1">
        <v>44529.408773148149</v>
      </c>
      <c r="C23" s="1">
        <v>44529.442476851851</v>
      </c>
      <c r="D23" s="2" t="s">
        <v>6</v>
      </c>
      <c r="E23" s="2" t="s">
        <v>213</v>
      </c>
      <c r="F23">
        <v>100</v>
      </c>
      <c r="G23">
        <v>2912</v>
      </c>
      <c r="H23" s="2" t="s">
        <v>19</v>
      </c>
      <c r="I23" s="1">
        <v>44529.442489039349</v>
      </c>
      <c r="J23" s="2" t="s">
        <v>247</v>
      </c>
      <c r="K23">
        <v>32.37359619140625</v>
      </c>
      <c r="L23">
        <v>-86.183296203613281</v>
      </c>
      <c r="M23" s="2" t="s">
        <v>249</v>
      </c>
      <c r="N23" s="2" t="s">
        <v>64</v>
      </c>
      <c r="O23">
        <v>14</v>
      </c>
      <c r="P23" s="2" t="s">
        <v>250</v>
      </c>
      <c r="Q23" s="2" t="s">
        <v>21</v>
      </c>
      <c r="R23" s="2" t="s">
        <v>50</v>
      </c>
      <c r="S23" s="2" t="s">
        <v>21</v>
      </c>
      <c r="T23" s="2" t="s">
        <v>79</v>
      </c>
      <c r="U23" s="2" t="s">
        <v>28</v>
      </c>
      <c r="V23" s="2" t="s">
        <v>21</v>
      </c>
      <c r="W23" s="2" t="s">
        <v>52</v>
      </c>
      <c r="X23" s="2" t="s">
        <v>21</v>
      </c>
      <c r="Y23" s="2" t="s">
        <v>41</v>
      </c>
      <c r="Z23" s="2" t="s">
        <v>251</v>
      </c>
      <c r="AA23" s="2" t="s">
        <v>252</v>
      </c>
      <c r="AB23" s="2" t="s">
        <v>21</v>
      </c>
      <c r="AC23" s="2" t="s">
        <v>248</v>
      </c>
      <c r="AO23">
        <v>1</v>
      </c>
    </row>
    <row r="24" spans="1:41" ht="13.5" customHeight="1" x14ac:dyDescent="0.25">
      <c r="A24">
        <v>23</v>
      </c>
      <c r="B24" s="1">
        <v>44529.584108796298</v>
      </c>
      <c r="C24" s="1">
        <v>44529.596145833333</v>
      </c>
      <c r="D24" s="2" t="s">
        <v>6</v>
      </c>
      <c r="E24" s="2" t="s">
        <v>253</v>
      </c>
      <c r="F24">
        <v>100</v>
      </c>
      <c r="G24">
        <v>1040</v>
      </c>
      <c r="H24" s="2" t="s">
        <v>19</v>
      </c>
      <c r="I24" s="1">
        <v>44529.596160196757</v>
      </c>
      <c r="J24" s="2" t="s">
        <v>254</v>
      </c>
      <c r="K24">
        <v>40.187301635742188</v>
      </c>
      <c r="L24">
        <v>-82.989898681640625</v>
      </c>
      <c r="M24" s="2" t="s">
        <v>89</v>
      </c>
      <c r="N24" s="2" t="s">
        <v>260</v>
      </c>
      <c r="O24">
        <v>3</v>
      </c>
      <c r="P24" s="2" t="s">
        <v>25</v>
      </c>
      <c r="Q24" s="2" t="s">
        <v>21</v>
      </c>
      <c r="R24" s="2" t="s">
        <v>26</v>
      </c>
      <c r="S24" s="2" t="s">
        <v>21</v>
      </c>
      <c r="T24" s="2" t="s">
        <v>261</v>
      </c>
      <c r="U24" s="2" t="s">
        <v>28</v>
      </c>
      <c r="V24" s="2" t="s">
        <v>21</v>
      </c>
      <c r="W24" s="2" t="s">
        <v>29</v>
      </c>
      <c r="X24" s="2" t="s">
        <v>21</v>
      </c>
      <c r="Y24" s="2" t="s">
        <v>53</v>
      </c>
      <c r="Z24" s="2" t="s">
        <v>262</v>
      </c>
      <c r="AA24" s="2" t="s">
        <v>263</v>
      </c>
      <c r="AB24" s="2" t="s">
        <v>264</v>
      </c>
      <c r="AC24" s="2" t="s">
        <v>257</v>
      </c>
      <c r="AI24">
        <v>1</v>
      </c>
      <c r="AJ24">
        <v>1</v>
      </c>
    </row>
    <row r="25" spans="1:41" ht="13.5" customHeight="1" x14ac:dyDescent="0.25">
      <c r="A25">
        <v>24</v>
      </c>
      <c r="B25" s="1">
        <v>44531.537002314813</v>
      </c>
      <c r="C25" s="1">
        <v>44531.545937499999</v>
      </c>
      <c r="D25" s="2" t="s">
        <v>6</v>
      </c>
      <c r="E25" s="2" t="s">
        <v>277</v>
      </c>
      <c r="F25">
        <v>100</v>
      </c>
      <c r="G25">
        <v>771</v>
      </c>
      <c r="H25" s="2" t="s">
        <v>19</v>
      </c>
      <c r="I25" s="1">
        <v>44531.545944560188</v>
      </c>
      <c r="J25" s="2" t="s">
        <v>278</v>
      </c>
      <c r="K25">
        <v>35.91510009765625</v>
      </c>
      <c r="L25">
        <v>-79.097198486328125</v>
      </c>
      <c r="M25" s="2" t="s">
        <v>249</v>
      </c>
      <c r="N25" s="2" t="s">
        <v>64</v>
      </c>
      <c r="O25">
        <v>12</v>
      </c>
      <c r="P25" s="2" t="s">
        <v>221</v>
      </c>
      <c r="Q25" s="2" t="s">
        <v>21</v>
      </c>
      <c r="R25" s="2" t="s">
        <v>50</v>
      </c>
      <c r="S25" s="2" t="s">
        <v>21</v>
      </c>
      <c r="T25" s="2" t="s">
        <v>79</v>
      </c>
      <c r="U25" s="2" t="s">
        <v>28</v>
      </c>
      <c r="V25" s="2" t="s">
        <v>21</v>
      </c>
      <c r="W25" s="2" t="s">
        <v>52</v>
      </c>
      <c r="X25" s="2" t="s">
        <v>285</v>
      </c>
      <c r="Y25" s="2" t="s">
        <v>30</v>
      </c>
      <c r="Z25" s="2" t="s">
        <v>21</v>
      </c>
      <c r="AA25" s="2" t="s">
        <v>21</v>
      </c>
      <c r="AB25" s="2" t="s">
        <v>21</v>
      </c>
      <c r="AC25" s="2" t="s">
        <v>21</v>
      </c>
      <c r="AN25">
        <v>1</v>
      </c>
    </row>
    <row r="26" spans="1:41" ht="13.5" customHeight="1" x14ac:dyDescent="0.25">
      <c r="A26">
        <v>25</v>
      </c>
      <c r="B26" s="1">
        <v>44531.564780092594</v>
      </c>
      <c r="C26" s="1">
        <v>44531.573020833333</v>
      </c>
      <c r="D26" s="2" t="s">
        <v>6</v>
      </c>
      <c r="E26" s="2" t="s">
        <v>286</v>
      </c>
      <c r="F26">
        <v>100</v>
      </c>
      <c r="G26">
        <v>711</v>
      </c>
      <c r="H26" s="2" t="s">
        <v>19</v>
      </c>
      <c r="I26" s="1">
        <v>44531.573025405094</v>
      </c>
      <c r="J26" s="2" t="s">
        <v>287</v>
      </c>
      <c r="K26">
        <v>35.91510009765625</v>
      </c>
      <c r="L26">
        <v>-79.097198486328125</v>
      </c>
      <c r="M26" s="2" t="s">
        <v>24</v>
      </c>
      <c r="N26" s="2" t="s">
        <v>420</v>
      </c>
      <c r="O26">
        <v>46</v>
      </c>
      <c r="P26" s="2" t="s">
        <v>221</v>
      </c>
      <c r="Q26" s="2" t="s">
        <v>21</v>
      </c>
      <c r="R26" s="2" t="s">
        <v>50</v>
      </c>
      <c r="S26" s="2" t="s">
        <v>21</v>
      </c>
      <c r="T26" s="2" t="s">
        <v>292</v>
      </c>
      <c r="U26" s="2" t="s">
        <v>28</v>
      </c>
      <c r="V26" s="2" t="s">
        <v>21</v>
      </c>
      <c r="W26" s="2" t="s">
        <v>52</v>
      </c>
      <c r="X26" s="2" t="s">
        <v>293</v>
      </c>
      <c r="Y26" s="2" t="s">
        <v>41</v>
      </c>
      <c r="Z26" s="2" t="s">
        <v>294</v>
      </c>
      <c r="AA26" s="2" t="s">
        <v>295</v>
      </c>
      <c r="AB26" s="2" t="s">
        <v>296</v>
      </c>
      <c r="AC26" s="2" t="s">
        <v>21</v>
      </c>
      <c r="AN26">
        <v>1</v>
      </c>
    </row>
    <row r="27" spans="1:41" ht="13.5" customHeight="1" x14ac:dyDescent="0.25">
      <c r="A27">
        <v>26</v>
      </c>
      <c r="B27" s="1">
        <v>44531.578148148146</v>
      </c>
      <c r="C27" s="1">
        <v>44531.582349537035</v>
      </c>
      <c r="D27" s="2" t="s">
        <v>6</v>
      </c>
      <c r="E27" s="2" t="s">
        <v>297</v>
      </c>
      <c r="F27">
        <v>100</v>
      </c>
      <c r="G27">
        <v>363</v>
      </c>
      <c r="H27" s="2" t="s">
        <v>19</v>
      </c>
      <c r="I27" s="1">
        <v>44531.582364502312</v>
      </c>
      <c r="J27" s="2" t="s">
        <v>298</v>
      </c>
      <c r="K27">
        <v>37.008804321289063</v>
      </c>
      <c r="L27">
        <v>-121.98619842529297</v>
      </c>
      <c r="M27" s="2" t="s">
        <v>24</v>
      </c>
      <c r="N27" s="2" t="s">
        <v>494</v>
      </c>
      <c r="O27">
        <v>2</v>
      </c>
      <c r="P27" s="2" t="s">
        <v>25</v>
      </c>
      <c r="Q27" s="2" t="s">
        <v>21</v>
      </c>
      <c r="R27" s="2" t="s">
        <v>50</v>
      </c>
      <c r="S27" s="2" t="s">
        <v>21</v>
      </c>
      <c r="T27" s="2" t="s">
        <v>191</v>
      </c>
      <c r="U27" s="2" t="s">
        <v>28</v>
      </c>
      <c r="V27" s="2" t="s">
        <v>21</v>
      </c>
      <c r="W27" s="2" t="s">
        <v>52</v>
      </c>
      <c r="X27" s="2" t="s">
        <v>303</v>
      </c>
      <c r="Y27" s="2" t="s">
        <v>30</v>
      </c>
      <c r="Z27" s="2" t="s">
        <v>21</v>
      </c>
      <c r="AA27" s="2" t="s">
        <v>21</v>
      </c>
      <c r="AB27" s="2" t="s">
        <v>21</v>
      </c>
      <c r="AC27" s="2" t="s">
        <v>21</v>
      </c>
      <c r="AN27">
        <v>1</v>
      </c>
    </row>
    <row r="28" spans="1:41" ht="13.5" customHeight="1" x14ac:dyDescent="0.25">
      <c r="A28">
        <v>27</v>
      </c>
      <c r="B28" s="1">
        <v>44531.574062500003</v>
      </c>
      <c r="C28" s="1">
        <v>44531.58284722222</v>
      </c>
      <c r="D28" s="2" t="s">
        <v>6</v>
      </c>
      <c r="E28" s="2" t="s">
        <v>304</v>
      </c>
      <c r="F28">
        <v>100</v>
      </c>
      <c r="G28">
        <v>758</v>
      </c>
      <c r="H28" s="2" t="s">
        <v>19</v>
      </c>
      <c r="I28" s="1">
        <v>44531.582852013889</v>
      </c>
      <c r="J28" s="2" t="s">
        <v>305</v>
      </c>
      <c r="K28">
        <v>40.426803588867188</v>
      </c>
      <c r="L28">
        <v>-79.893501281738281</v>
      </c>
      <c r="M28" s="2" t="s">
        <v>24</v>
      </c>
      <c r="N28" s="2" t="s">
        <v>366</v>
      </c>
      <c r="O28">
        <v>2</v>
      </c>
      <c r="P28" s="2" t="s">
        <v>250</v>
      </c>
      <c r="Q28" s="2" t="s">
        <v>21</v>
      </c>
      <c r="R28" s="2" t="s">
        <v>50</v>
      </c>
      <c r="S28" s="2" t="s">
        <v>21</v>
      </c>
      <c r="T28" s="2" t="s">
        <v>310</v>
      </c>
      <c r="U28" s="2" t="s">
        <v>28</v>
      </c>
      <c r="V28" s="2" t="s">
        <v>21</v>
      </c>
      <c r="W28" s="2" t="s">
        <v>52</v>
      </c>
      <c r="X28" s="2" t="s">
        <v>311</v>
      </c>
      <c r="Y28" s="2" t="s">
        <v>41</v>
      </c>
      <c r="Z28" s="2" t="s">
        <v>312</v>
      </c>
      <c r="AA28" s="2" t="s">
        <v>313</v>
      </c>
      <c r="AB28" s="2" t="s">
        <v>314</v>
      </c>
      <c r="AC28" s="2" t="s">
        <v>308</v>
      </c>
      <c r="AI28">
        <v>1</v>
      </c>
      <c r="AJ28">
        <v>1</v>
      </c>
    </row>
    <row r="29" spans="1:41" ht="13.5" customHeight="1" x14ac:dyDescent="0.25">
      <c r="A29">
        <v>28</v>
      </c>
      <c r="B29" s="1">
        <v>44531.577511574076</v>
      </c>
      <c r="C29" s="1">
        <v>44531.585428240738</v>
      </c>
      <c r="D29" s="2" t="s">
        <v>6</v>
      </c>
      <c r="E29" s="2" t="s">
        <v>315</v>
      </c>
      <c r="F29">
        <v>100</v>
      </c>
      <c r="G29">
        <v>684</v>
      </c>
      <c r="H29" s="2" t="s">
        <v>19</v>
      </c>
      <c r="I29" s="1">
        <v>44531.585440532406</v>
      </c>
      <c r="J29" s="2" t="s">
        <v>316</v>
      </c>
      <c r="K29">
        <v>35.996795654296875</v>
      </c>
      <c r="L29">
        <v>-78.895500183105469</v>
      </c>
      <c r="M29" s="2" t="s">
        <v>101</v>
      </c>
      <c r="N29" s="2" t="s">
        <v>420</v>
      </c>
      <c r="O29">
        <v>2</v>
      </c>
      <c r="P29" s="2" t="s">
        <v>39</v>
      </c>
      <c r="Q29" s="2" t="s">
        <v>21</v>
      </c>
      <c r="R29" s="2" t="s">
        <v>26</v>
      </c>
      <c r="S29" s="2" t="s">
        <v>21</v>
      </c>
      <c r="T29" s="2" t="s">
        <v>321</v>
      </c>
      <c r="U29" s="2" t="s">
        <v>28</v>
      </c>
      <c r="V29" s="2" t="s">
        <v>21</v>
      </c>
      <c r="W29" s="2" t="s">
        <v>52</v>
      </c>
      <c r="X29" s="2" t="s">
        <v>21</v>
      </c>
      <c r="Y29" s="2" t="s">
        <v>41</v>
      </c>
      <c r="Z29" s="2" t="s">
        <v>322</v>
      </c>
      <c r="AA29" s="2" t="s">
        <v>323</v>
      </c>
      <c r="AB29" s="2" t="s">
        <v>324</v>
      </c>
      <c r="AC29" s="2" t="s">
        <v>21</v>
      </c>
      <c r="AN29">
        <v>1</v>
      </c>
    </row>
    <row r="30" spans="1:41" ht="13.5" customHeight="1" x14ac:dyDescent="0.25">
      <c r="A30">
        <v>29</v>
      </c>
      <c r="B30" s="1">
        <v>44531.581875000003</v>
      </c>
      <c r="C30" s="1">
        <v>44531.587962962964</v>
      </c>
      <c r="D30" s="2" t="s">
        <v>6</v>
      </c>
      <c r="E30" s="2" t="s">
        <v>325</v>
      </c>
      <c r="F30">
        <v>100</v>
      </c>
      <c r="G30">
        <v>525</v>
      </c>
      <c r="H30" s="2" t="s">
        <v>19</v>
      </c>
      <c r="I30" s="1">
        <v>44531.587971018518</v>
      </c>
      <c r="J30" s="2" t="s">
        <v>326</v>
      </c>
      <c r="K30">
        <v>41.7821044921875</v>
      </c>
      <c r="L30">
        <v>-87.604598999023438</v>
      </c>
      <c r="M30" s="2" t="s">
        <v>24</v>
      </c>
      <c r="N30" s="2" t="s">
        <v>134</v>
      </c>
      <c r="O30">
        <v>12</v>
      </c>
      <c r="P30" s="2" t="s">
        <v>221</v>
      </c>
      <c r="Q30" s="2" t="s">
        <v>21</v>
      </c>
      <c r="R30" s="2" t="s">
        <v>26</v>
      </c>
      <c r="S30" s="2" t="s">
        <v>21</v>
      </c>
      <c r="T30" s="2" t="s">
        <v>51</v>
      </c>
      <c r="U30" s="2" t="s">
        <v>28</v>
      </c>
      <c r="V30" s="2" t="s">
        <v>21</v>
      </c>
      <c r="W30" s="2" t="s">
        <v>52</v>
      </c>
      <c r="X30" s="2" t="s">
        <v>333</v>
      </c>
      <c r="Y30" s="2" t="s">
        <v>41</v>
      </c>
      <c r="Z30" s="2" t="s">
        <v>21</v>
      </c>
      <c r="AA30" s="2" t="s">
        <v>21</v>
      </c>
      <c r="AB30" s="2" t="s">
        <v>21</v>
      </c>
      <c r="AC30" s="2" t="s">
        <v>329</v>
      </c>
      <c r="AE30">
        <v>1</v>
      </c>
      <c r="AJ30">
        <v>1</v>
      </c>
    </row>
    <row r="31" spans="1:41" ht="13.5" customHeight="1" x14ac:dyDescent="0.25">
      <c r="A31">
        <v>30</v>
      </c>
      <c r="B31" s="1">
        <v>44531.589467592596</v>
      </c>
      <c r="C31" s="1">
        <v>44531.594756944447</v>
      </c>
      <c r="D31" s="2" t="s">
        <v>6</v>
      </c>
      <c r="E31" s="2" t="s">
        <v>334</v>
      </c>
      <c r="F31">
        <v>100</v>
      </c>
      <c r="G31">
        <v>457</v>
      </c>
      <c r="H31" s="2" t="s">
        <v>19</v>
      </c>
      <c r="I31" s="1">
        <v>44531.594770752316</v>
      </c>
      <c r="J31" s="2" t="s">
        <v>335</v>
      </c>
      <c r="K31">
        <v>29.647506713867188</v>
      </c>
      <c r="L31">
        <v>-82.403999328613281</v>
      </c>
      <c r="M31" s="2" t="s">
        <v>24</v>
      </c>
      <c r="N31" s="2" t="s">
        <v>341</v>
      </c>
      <c r="O31">
        <v>40</v>
      </c>
      <c r="P31" s="2" t="s">
        <v>221</v>
      </c>
      <c r="Q31" s="2" t="s">
        <v>21</v>
      </c>
      <c r="R31" s="2" t="s">
        <v>26</v>
      </c>
      <c r="S31" s="2" t="s">
        <v>21</v>
      </c>
      <c r="T31" s="2" t="s">
        <v>342</v>
      </c>
      <c r="U31" s="2" t="s">
        <v>28</v>
      </c>
      <c r="V31" s="2" t="s">
        <v>21</v>
      </c>
      <c r="W31" s="2" t="s">
        <v>29</v>
      </c>
      <c r="X31" s="2" t="s">
        <v>21</v>
      </c>
      <c r="Y31" s="2" t="s">
        <v>30</v>
      </c>
      <c r="Z31" s="2" t="s">
        <v>21</v>
      </c>
      <c r="AA31" s="2" t="s">
        <v>21</v>
      </c>
      <c r="AB31" s="2" t="s">
        <v>21</v>
      </c>
      <c r="AC31" s="2" t="s">
        <v>21</v>
      </c>
      <c r="AN31">
        <v>1</v>
      </c>
    </row>
    <row r="32" spans="1:41" ht="13.5" customHeight="1" x14ac:dyDescent="0.25">
      <c r="A32">
        <v>31</v>
      </c>
      <c r="B32" s="1">
        <v>44531.587592592594</v>
      </c>
      <c r="C32" s="1">
        <v>44531.595312500001</v>
      </c>
      <c r="D32" s="2" t="s">
        <v>6</v>
      </c>
      <c r="E32" s="2" t="s">
        <v>343</v>
      </c>
      <c r="F32">
        <v>100</v>
      </c>
      <c r="G32">
        <v>667</v>
      </c>
      <c r="H32" s="2" t="s">
        <v>19</v>
      </c>
      <c r="I32" s="1">
        <v>44531.595326388888</v>
      </c>
      <c r="J32" s="2" t="s">
        <v>344</v>
      </c>
      <c r="K32">
        <v>34.428207397460938</v>
      </c>
      <c r="L32">
        <v>-119.68740081787109</v>
      </c>
      <c r="M32" s="2" t="s">
        <v>24</v>
      </c>
      <c r="N32" s="2" t="s">
        <v>494</v>
      </c>
      <c r="O32">
        <v>18</v>
      </c>
      <c r="P32" s="2" t="s">
        <v>221</v>
      </c>
      <c r="Q32" s="2" t="s">
        <v>21</v>
      </c>
      <c r="R32" s="2" t="s">
        <v>26</v>
      </c>
      <c r="S32" s="2" t="s">
        <v>21</v>
      </c>
      <c r="T32" s="2" t="s">
        <v>191</v>
      </c>
      <c r="U32" s="2" t="s">
        <v>28</v>
      </c>
      <c r="V32" s="2" t="s">
        <v>21</v>
      </c>
      <c r="W32" s="2" t="s">
        <v>29</v>
      </c>
      <c r="X32" s="2" t="s">
        <v>21</v>
      </c>
      <c r="Y32" s="2" t="s">
        <v>30</v>
      </c>
      <c r="Z32" s="2" t="s">
        <v>21</v>
      </c>
      <c r="AA32" s="2" t="s">
        <v>21</v>
      </c>
      <c r="AB32" s="2" t="s">
        <v>21</v>
      </c>
      <c r="AC32" s="2" t="s">
        <v>21</v>
      </c>
      <c r="AN32">
        <v>1</v>
      </c>
    </row>
    <row r="33" spans="1:41" ht="13.5" customHeight="1" x14ac:dyDescent="0.25">
      <c r="A33">
        <v>32</v>
      </c>
      <c r="B33" s="1">
        <v>44531.580127314817</v>
      </c>
      <c r="C33" s="1">
        <v>44531.59778935185</v>
      </c>
      <c r="D33" s="2" t="s">
        <v>6</v>
      </c>
      <c r="E33" s="2" t="s">
        <v>349</v>
      </c>
      <c r="F33">
        <v>100</v>
      </c>
      <c r="G33">
        <v>1526</v>
      </c>
      <c r="H33" s="2" t="s">
        <v>19</v>
      </c>
      <c r="I33" s="1">
        <v>44531.597798773146</v>
      </c>
      <c r="J33" s="2" t="s">
        <v>350</v>
      </c>
      <c r="K33">
        <v>40.012802124023438</v>
      </c>
      <c r="L33">
        <v>-105.27590179443359</v>
      </c>
      <c r="M33" s="2" t="s">
        <v>24</v>
      </c>
      <c r="N33" s="2" t="s">
        <v>610</v>
      </c>
      <c r="O33">
        <v>38</v>
      </c>
      <c r="P33" s="2" t="s">
        <v>221</v>
      </c>
      <c r="Q33" s="2" t="s">
        <v>21</v>
      </c>
      <c r="R33" s="2" t="s">
        <v>26</v>
      </c>
      <c r="S33" s="2" t="s">
        <v>21</v>
      </c>
      <c r="T33" s="2" t="s">
        <v>355</v>
      </c>
      <c r="U33" s="2" t="s">
        <v>28</v>
      </c>
      <c r="V33" s="2" t="s">
        <v>21</v>
      </c>
      <c r="W33" s="2" t="s">
        <v>29</v>
      </c>
      <c r="X33" s="2" t="s">
        <v>356</v>
      </c>
      <c r="Y33" s="2" t="s">
        <v>41</v>
      </c>
      <c r="Z33" s="2" t="s">
        <v>357</v>
      </c>
      <c r="AA33" s="2" t="s">
        <v>358</v>
      </c>
      <c r="AB33" s="2" t="s">
        <v>359</v>
      </c>
      <c r="AC33" s="2" t="s">
        <v>21</v>
      </c>
      <c r="AN33">
        <v>1</v>
      </c>
    </row>
    <row r="34" spans="1:41" ht="102.95" customHeight="1" x14ac:dyDescent="0.25">
      <c r="A34">
        <v>33</v>
      </c>
      <c r="B34" s="1">
        <v>44531.592789351853</v>
      </c>
      <c r="C34" s="1">
        <v>44531.606886574074</v>
      </c>
      <c r="D34" s="2" t="s">
        <v>6</v>
      </c>
      <c r="E34" s="2" t="s">
        <v>360</v>
      </c>
      <c r="F34">
        <v>100</v>
      </c>
      <c r="G34">
        <v>1218</v>
      </c>
      <c r="H34" s="2" t="s">
        <v>19</v>
      </c>
      <c r="I34" s="1">
        <v>44531.606896111109</v>
      </c>
      <c r="J34" s="2" t="s">
        <v>361</v>
      </c>
      <c r="K34">
        <v>40.472503662109375</v>
      </c>
      <c r="L34">
        <v>-79.910896301269531</v>
      </c>
      <c r="M34" s="2" t="s">
        <v>24</v>
      </c>
      <c r="N34" s="2" t="s">
        <v>366</v>
      </c>
      <c r="O34">
        <v>26</v>
      </c>
      <c r="P34" s="2" t="s">
        <v>39</v>
      </c>
      <c r="Q34" s="2" t="s">
        <v>21</v>
      </c>
      <c r="R34" s="2" t="s">
        <v>50</v>
      </c>
      <c r="S34" s="2" t="s">
        <v>21</v>
      </c>
      <c r="T34" s="2" t="s">
        <v>367</v>
      </c>
      <c r="U34" s="2" t="s">
        <v>244</v>
      </c>
      <c r="V34" s="2" t="s">
        <v>21</v>
      </c>
      <c r="W34" s="2" t="s">
        <v>52</v>
      </c>
      <c r="X34" s="2" t="s">
        <v>21</v>
      </c>
      <c r="Y34" s="2" t="s">
        <v>41</v>
      </c>
      <c r="Z34" s="2" t="s">
        <v>368</v>
      </c>
      <c r="AA34" s="2" t="s">
        <v>369</v>
      </c>
      <c r="AB34" s="2" t="s">
        <v>370</v>
      </c>
      <c r="AC34" s="2" t="s">
        <v>364</v>
      </c>
      <c r="AE34">
        <v>1</v>
      </c>
      <c r="AG34">
        <v>1</v>
      </c>
    </row>
    <row r="35" spans="1:41" ht="116.1" customHeight="1" x14ac:dyDescent="0.25">
      <c r="A35">
        <v>34</v>
      </c>
      <c r="B35" s="1">
        <v>44531.604166666664</v>
      </c>
      <c r="C35" s="1">
        <v>44531.616307870368</v>
      </c>
      <c r="D35" s="2" t="s">
        <v>6</v>
      </c>
      <c r="E35" s="2" t="s">
        <v>371</v>
      </c>
      <c r="F35">
        <v>100</v>
      </c>
      <c r="G35">
        <v>1049</v>
      </c>
      <c r="H35" s="2" t="s">
        <v>19</v>
      </c>
      <c r="I35" s="1">
        <v>44531.616318379631</v>
      </c>
      <c r="J35" s="2" t="s">
        <v>372</v>
      </c>
      <c r="K35">
        <v>30.656692504882813</v>
      </c>
      <c r="L35">
        <v>-96.333503723144531</v>
      </c>
      <c r="M35" s="2" t="s">
        <v>24</v>
      </c>
      <c r="N35" s="2" t="s">
        <v>377</v>
      </c>
      <c r="O35">
        <v>41</v>
      </c>
      <c r="P35" s="2" t="s">
        <v>221</v>
      </c>
      <c r="Q35" s="2" t="s">
        <v>21</v>
      </c>
      <c r="R35" s="2" t="s">
        <v>378</v>
      </c>
      <c r="S35" s="2" t="s">
        <v>21</v>
      </c>
      <c r="T35" s="2" t="s">
        <v>379</v>
      </c>
      <c r="U35" s="2" t="s">
        <v>28</v>
      </c>
      <c r="V35" s="2" t="s">
        <v>21</v>
      </c>
      <c r="W35" s="2" t="s">
        <v>52</v>
      </c>
      <c r="X35" s="2" t="s">
        <v>380</v>
      </c>
      <c r="Y35" s="2" t="s">
        <v>30</v>
      </c>
      <c r="Z35" s="2" t="s">
        <v>21</v>
      </c>
      <c r="AA35" s="2" t="s">
        <v>21</v>
      </c>
      <c r="AB35" s="2" t="s">
        <v>21</v>
      </c>
      <c r="AC35" s="2" t="s">
        <v>375</v>
      </c>
      <c r="AE35">
        <v>1</v>
      </c>
      <c r="AG35">
        <v>1</v>
      </c>
      <c r="AJ35">
        <v>1</v>
      </c>
    </row>
    <row r="36" spans="1:41" ht="13.5" customHeight="1" x14ac:dyDescent="0.25">
      <c r="A36">
        <v>35</v>
      </c>
      <c r="B36" s="1">
        <v>44531.569305555553</v>
      </c>
      <c r="C36" s="1">
        <v>44531.618657407409</v>
      </c>
      <c r="D36" s="2" t="s">
        <v>6</v>
      </c>
      <c r="E36" s="2" t="s">
        <v>381</v>
      </c>
      <c r="F36">
        <v>100</v>
      </c>
      <c r="G36">
        <v>4264</v>
      </c>
      <c r="H36" s="2" t="s">
        <v>19</v>
      </c>
      <c r="I36" s="1">
        <v>44531.618670856478</v>
      </c>
      <c r="J36" s="2" t="s">
        <v>382</v>
      </c>
      <c r="K36">
        <v>33.757400512695313</v>
      </c>
      <c r="L36">
        <v>-84.423599243164063</v>
      </c>
      <c r="M36" s="2" t="s">
        <v>387</v>
      </c>
      <c r="N36" s="2" t="s">
        <v>388</v>
      </c>
      <c r="O36">
        <v>30</v>
      </c>
      <c r="P36" s="2" t="s">
        <v>389</v>
      </c>
      <c r="Q36" s="2" t="s">
        <v>21</v>
      </c>
      <c r="R36" s="2" t="s">
        <v>26</v>
      </c>
      <c r="S36" s="2" t="s">
        <v>21</v>
      </c>
      <c r="T36" s="2" t="s">
        <v>51</v>
      </c>
      <c r="U36" s="2" t="s">
        <v>28</v>
      </c>
      <c r="V36" s="2" t="s">
        <v>21</v>
      </c>
      <c r="W36" s="2" t="s">
        <v>29</v>
      </c>
      <c r="X36" s="2" t="s">
        <v>21</v>
      </c>
      <c r="Y36" s="2" t="s">
        <v>53</v>
      </c>
      <c r="Z36" s="2" t="s">
        <v>390</v>
      </c>
      <c r="AA36" s="2" t="s">
        <v>391</v>
      </c>
      <c r="AB36" s="2" t="s">
        <v>392</v>
      </c>
      <c r="AC36" s="2" t="s">
        <v>21</v>
      </c>
      <c r="AN36">
        <v>1</v>
      </c>
    </row>
    <row r="37" spans="1:41" ht="13.5" customHeight="1" x14ac:dyDescent="0.25">
      <c r="A37">
        <v>36</v>
      </c>
      <c r="B37" s="1">
        <v>44531.613229166665</v>
      </c>
      <c r="C37" s="1">
        <v>44531.620300925926</v>
      </c>
      <c r="D37" s="2" t="s">
        <v>6</v>
      </c>
      <c r="E37" s="2" t="s">
        <v>393</v>
      </c>
      <c r="F37">
        <v>100</v>
      </c>
      <c r="G37">
        <v>611</v>
      </c>
      <c r="H37" s="2" t="s">
        <v>19</v>
      </c>
      <c r="I37" s="1">
        <v>44531.620307604164</v>
      </c>
      <c r="J37" s="2" t="s">
        <v>394</v>
      </c>
      <c r="K37">
        <v>42.356201171875</v>
      </c>
      <c r="L37">
        <v>-71.063102722167969</v>
      </c>
      <c r="M37" s="2" t="s">
        <v>24</v>
      </c>
      <c r="N37" s="2" t="s">
        <v>1210</v>
      </c>
      <c r="O37">
        <v>7</v>
      </c>
      <c r="P37" s="2" t="s">
        <v>25</v>
      </c>
      <c r="Q37" s="2" t="s">
        <v>21</v>
      </c>
      <c r="R37" s="2" t="s">
        <v>50</v>
      </c>
      <c r="S37" s="2" t="s">
        <v>21</v>
      </c>
      <c r="T37" s="2" t="s">
        <v>40</v>
      </c>
      <c r="U37" s="2" t="s">
        <v>28</v>
      </c>
      <c r="V37" s="2" t="s">
        <v>21</v>
      </c>
      <c r="W37" s="2" t="s">
        <v>52</v>
      </c>
      <c r="X37" s="2" t="s">
        <v>21</v>
      </c>
      <c r="Y37" s="2" t="s">
        <v>30</v>
      </c>
      <c r="Z37" s="2" t="s">
        <v>21</v>
      </c>
      <c r="AA37" s="2" t="s">
        <v>21</v>
      </c>
      <c r="AB37" s="2" t="s">
        <v>21</v>
      </c>
      <c r="AC37" s="2" t="s">
        <v>21</v>
      </c>
      <c r="AN37">
        <v>1</v>
      </c>
    </row>
    <row r="38" spans="1:41" ht="13.5" customHeight="1" x14ac:dyDescent="0.25">
      <c r="A38">
        <v>37</v>
      </c>
      <c r="B38" s="1">
        <v>44531.582418981481</v>
      </c>
      <c r="C38" s="1">
        <v>44531.623124999998</v>
      </c>
      <c r="D38" s="2" t="s">
        <v>6</v>
      </c>
      <c r="E38" s="2" t="s">
        <v>401</v>
      </c>
      <c r="F38">
        <v>100</v>
      </c>
      <c r="G38">
        <v>3517</v>
      </c>
      <c r="H38" s="2" t="s">
        <v>19</v>
      </c>
      <c r="I38" s="1">
        <v>44531.623132604167</v>
      </c>
      <c r="J38" s="2" t="s">
        <v>402</v>
      </c>
      <c r="K38">
        <v>32.96099853515625</v>
      </c>
      <c r="L38">
        <v>-96.984100341796875</v>
      </c>
      <c r="M38" s="2" t="s">
        <v>408</v>
      </c>
      <c r="N38" s="2" t="s">
        <v>377</v>
      </c>
      <c r="O38">
        <v>22</v>
      </c>
      <c r="P38" s="2" t="s">
        <v>176</v>
      </c>
      <c r="Q38" s="2" t="s">
        <v>21</v>
      </c>
      <c r="R38" s="2" t="s">
        <v>50</v>
      </c>
      <c r="S38" s="2" t="s">
        <v>21</v>
      </c>
      <c r="T38" s="2" t="s">
        <v>409</v>
      </c>
      <c r="U38" s="2" t="s">
        <v>28</v>
      </c>
      <c r="V38" s="2" t="s">
        <v>21</v>
      </c>
      <c r="W38" s="2" t="s">
        <v>52</v>
      </c>
      <c r="X38" s="2" t="s">
        <v>410</v>
      </c>
      <c r="Y38" s="2" t="s">
        <v>53</v>
      </c>
      <c r="Z38" s="2" t="s">
        <v>411</v>
      </c>
      <c r="AA38" s="2" t="s">
        <v>412</v>
      </c>
      <c r="AB38" s="2" t="s">
        <v>413</v>
      </c>
      <c r="AC38" s="2" t="s">
        <v>21</v>
      </c>
      <c r="AN38">
        <v>1</v>
      </c>
    </row>
    <row r="39" spans="1:41" ht="66.95" customHeight="1" x14ac:dyDescent="0.25">
      <c r="A39">
        <v>38</v>
      </c>
      <c r="B39" s="1">
        <v>44531.613715277781</v>
      </c>
      <c r="C39" s="1">
        <v>44531.623900462961</v>
      </c>
      <c r="D39" s="2" t="s">
        <v>6</v>
      </c>
      <c r="E39" s="2" t="s">
        <v>414</v>
      </c>
      <c r="F39">
        <v>100</v>
      </c>
      <c r="G39">
        <v>879</v>
      </c>
      <c r="H39" s="2" t="s">
        <v>19</v>
      </c>
      <c r="I39" s="1">
        <v>44531.623907199071</v>
      </c>
      <c r="J39" s="2" t="s">
        <v>415</v>
      </c>
      <c r="K39">
        <v>35.915298461914063</v>
      </c>
      <c r="L39">
        <v>-79.038597106933594</v>
      </c>
      <c r="M39" s="2" t="s">
        <v>24</v>
      </c>
      <c r="N39" s="2"/>
      <c r="O39">
        <v>2</v>
      </c>
      <c r="P39" s="2" t="s">
        <v>250</v>
      </c>
      <c r="Q39" s="2" t="s">
        <v>21</v>
      </c>
      <c r="R39" s="2" t="s">
        <v>50</v>
      </c>
      <c r="S39" s="2" t="s">
        <v>21</v>
      </c>
      <c r="T39" s="2" t="s">
        <v>191</v>
      </c>
      <c r="U39" s="2" t="s">
        <v>28</v>
      </c>
      <c r="V39" s="2" t="s">
        <v>21</v>
      </c>
      <c r="W39" s="2" t="s">
        <v>52</v>
      </c>
      <c r="X39" s="2" t="s">
        <v>21</v>
      </c>
      <c r="Y39" s="2" t="s">
        <v>41</v>
      </c>
      <c r="Z39" s="2" t="s">
        <v>421</v>
      </c>
      <c r="AA39" s="2" t="s">
        <v>422</v>
      </c>
      <c r="AB39" s="2" t="s">
        <v>21</v>
      </c>
      <c r="AC39" s="2" t="s">
        <v>418</v>
      </c>
      <c r="AD39">
        <v>1</v>
      </c>
      <c r="AM39">
        <v>1</v>
      </c>
    </row>
    <row r="40" spans="1:41" ht="13.5" customHeight="1" x14ac:dyDescent="0.25">
      <c r="A40">
        <v>39</v>
      </c>
      <c r="B40" s="1">
        <v>44531.606759259259</v>
      </c>
      <c r="C40" s="1">
        <v>44531.626226851855</v>
      </c>
      <c r="D40" s="2" t="s">
        <v>6</v>
      </c>
      <c r="E40" s="2" t="s">
        <v>423</v>
      </c>
      <c r="F40">
        <v>100</v>
      </c>
      <c r="G40">
        <v>1682</v>
      </c>
      <c r="H40" s="2" t="s">
        <v>19</v>
      </c>
      <c r="I40" s="1">
        <v>44531.626231215276</v>
      </c>
      <c r="J40" s="2" t="s">
        <v>424</v>
      </c>
      <c r="K40">
        <v>37.38250732421875</v>
      </c>
      <c r="L40">
        <v>-79.218101501464844</v>
      </c>
      <c r="M40" s="2" t="s">
        <v>89</v>
      </c>
      <c r="N40" s="2" t="s">
        <v>1211</v>
      </c>
      <c r="O40">
        <v>12</v>
      </c>
      <c r="P40" s="2" t="s">
        <v>250</v>
      </c>
      <c r="Q40" s="2" t="s">
        <v>21</v>
      </c>
      <c r="R40" s="2" t="s">
        <v>50</v>
      </c>
      <c r="S40" s="2" t="s">
        <v>21</v>
      </c>
      <c r="T40" s="2" t="s">
        <v>51</v>
      </c>
      <c r="U40" s="2" t="s">
        <v>28</v>
      </c>
      <c r="V40" s="2" t="s">
        <v>21</v>
      </c>
      <c r="W40" s="2" t="s">
        <v>52</v>
      </c>
      <c r="X40" s="2" t="s">
        <v>114</v>
      </c>
      <c r="Y40" s="2" t="s">
        <v>53</v>
      </c>
      <c r="Z40" s="2" t="s">
        <v>429</v>
      </c>
      <c r="AA40" s="2" t="s">
        <v>430</v>
      </c>
      <c r="AB40" s="2" t="s">
        <v>21</v>
      </c>
      <c r="AC40" s="2" t="s">
        <v>21</v>
      </c>
      <c r="AN40">
        <v>1</v>
      </c>
    </row>
    <row r="41" spans="1:41" ht="13.5" customHeight="1" x14ac:dyDescent="0.25">
      <c r="A41">
        <v>40</v>
      </c>
      <c r="B41" s="1">
        <v>44531.61546296296</v>
      </c>
      <c r="C41" s="1">
        <v>44531.632048611114</v>
      </c>
      <c r="D41" s="2" t="s">
        <v>6</v>
      </c>
      <c r="E41" s="2" t="s">
        <v>431</v>
      </c>
      <c r="F41">
        <v>100</v>
      </c>
      <c r="G41">
        <v>1432</v>
      </c>
      <c r="H41" s="2" t="s">
        <v>19</v>
      </c>
      <c r="I41" s="1">
        <v>44531.632056620372</v>
      </c>
      <c r="J41" s="2" t="s">
        <v>432</v>
      </c>
      <c r="K41">
        <v>42.346405029296875</v>
      </c>
      <c r="L41">
        <v>-71.097503662109375</v>
      </c>
      <c r="M41" s="2" t="s">
        <v>437</v>
      </c>
      <c r="N41" s="2" t="s">
        <v>651</v>
      </c>
      <c r="O41">
        <v>13</v>
      </c>
      <c r="P41" s="2" t="s">
        <v>389</v>
      </c>
      <c r="Q41" s="2" t="s">
        <v>21</v>
      </c>
      <c r="R41" s="2" t="s">
        <v>50</v>
      </c>
      <c r="S41" s="2" t="s">
        <v>21</v>
      </c>
      <c r="T41" s="2" t="s">
        <v>438</v>
      </c>
      <c r="U41" s="2" t="s">
        <v>28</v>
      </c>
      <c r="V41" s="2" t="s">
        <v>21</v>
      </c>
      <c r="W41" s="2" t="s">
        <v>52</v>
      </c>
      <c r="X41" s="2" t="s">
        <v>439</v>
      </c>
      <c r="Y41" s="2" t="s">
        <v>41</v>
      </c>
      <c r="Z41" s="2" t="s">
        <v>440</v>
      </c>
      <c r="AA41" s="2" t="s">
        <v>441</v>
      </c>
      <c r="AB41" s="2" t="s">
        <v>442</v>
      </c>
      <c r="AC41" s="2" t="s">
        <v>21</v>
      </c>
      <c r="AN41">
        <v>1</v>
      </c>
    </row>
    <row r="42" spans="1:41" ht="13.5" customHeight="1" x14ac:dyDescent="0.25">
      <c r="A42">
        <v>41</v>
      </c>
      <c r="B42" s="1">
        <v>44531.621261574073</v>
      </c>
      <c r="C42" s="1">
        <v>44531.635150462964</v>
      </c>
      <c r="D42" s="2" t="s">
        <v>6</v>
      </c>
      <c r="E42" s="2" t="s">
        <v>443</v>
      </c>
      <c r="F42">
        <v>100</v>
      </c>
      <c r="G42">
        <v>1199</v>
      </c>
      <c r="H42" s="2" t="s">
        <v>19</v>
      </c>
      <c r="I42" s="1">
        <v>44531.63515962963</v>
      </c>
      <c r="J42" s="2" t="s">
        <v>444</v>
      </c>
      <c r="K42">
        <v>37.84869384765625</v>
      </c>
      <c r="L42">
        <v>-122.22090148925781</v>
      </c>
      <c r="M42" s="2" t="s">
        <v>408</v>
      </c>
      <c r="N42" s="2" t="s">
        <v>494</v>
      </c>
      <c r="O42">
        <v>32</v>
      </c>
      <c r="P42" s="2" t="s">
        <v>221</v>
      </c>
      <c r="Q42" s="2" t="s">
        <v>21</v>
      </c>
      <c r="R42" s="2" t="s">
        <v>26</v>
      </c>
      <c r="S42" s="2" t="s">
        <v>21</v>
      </c>
      <c r="T42" s="2" t="s">
        <v>367</v>
      </c>
      <c r="U42" s="2" t="s">
        <v>28</v>
      </c>
      <c r="V42" s="2" t="s">
        <v>21</v>
      </c>
      <c r="W42" s="2" t="s">
        <v>29</v>
      </c>
      <c r="X42" s="2" t="s">
        <v>447</v>
      </c>
      <c r="Y42" s="2" t="s">
        <v>30</v>
      </c>
      <c r="Z42" s="2" t="s">
        <v>21</v>
      </c>
      <c r="AA42" s="2" t="s">
        <v>21</v>
      </c>
      <c r="AB42" s="2" t="s">
        <v>21</v>
      </c>
      <c r="AC42" s="2" t="s">
        <v>21</v>
      </c>
      <c r="AN42">
        <v>1</v>
      </c>
    </row>
    <row r="43" spans="1:41" ht="63.95" customHeight="1" x14ac:dyDescent="0.25">
      <c r="A43">
        <v>42</v>
      </c>
      <c r="B43" s="1">
        <v>44531.631944444445</v>
      </c>
      <c r="C43" s="1">
        <v>44531.64644675926</v>
      </c>
      <c r="D43" s="2" t="s">
        <v>6</v>
      </c>
      <c r="E43" s="2" t="s">
        <v>448</v>
      </c>
      <c r="F43">
        <v>100</v>
      </c>
      <c r="G43">
        <v>1253</v>
      </c>
      <c r="H43" s="2" t="s">
        <v>19</v>
      </c>
      <c r="I43" s="1">
        <v>44531.646457372684</v>
      </c>
      <c r="J43" s="2" t="s">
        <v>449</v>
      </c>
      <c r="K43">
        <v>33.630096435546875</v>
      </c>
      <c r="L43">
        <v>-86.644401550292969</v>
      </c>
      <c r="M43" s="2" t="s">
        <v>454</v>
      </c>
      <c r="N43" s="2" t="s">
        <v>64</v>
      </c>
      <c r="O43">
        <v>3</v>
      </c>
      <c r="P43" s="2" t="s">
        <v>25</v>
      </c>
      <c r="Q43" s="2" t="s">
        <v>21</v>
      </c>
      <c r="R43" s="2" t="s">
        <v>50</v>
      </c>
      <c r="S43" s="2" t="s">
        <v>21</v>
      </c>
      <c r="T43" s="2" t="s">
        <v>21</v>
      </c>
      <c r="U43" s="2" t="s">
        <v>244</v>
      </c>
      <c r="V43" s="2" t="s">
        <v>21</v>
      </c>
      <c r="W43" s="2" t="s">
        <v>52</v>
      </c>
      <c r="X43" s="2" t="s">
        <v>21</v>
      </c>
      <c r="Y43" s="2" t="s">
        <v>53</v>
      </c>
      <c r="Z43" s="2" t="s">
        <v>455</v>
      </c>
      <c r="AA43" s="2" t="s">
        <v>456</v>
      </c>
      <c r="AB43" s="2" t="s">
        <v>457</v>
      </c>
      <c r="AC43" s="2" t="s">
        <v>452</v>
      </c>
      <c r="AE43">
        <v>1</v>
      </c>
    </row>
    <row r="44" spans="1:41" ht="13.5" customHeight="1" x14ac:dyDescent="0.25">
      <c r="A44">
        <v>43</v>
      </c>
      <c r="B44" s="1">
        <v>44531.643113425926</v>
      </c>
      <c r="C44" s="1">
        <v>44531.651006944441</v>
      </c>
      <c r="D44" s="2" t="s">
        <v>6</v>
      </c>
      <c r="E44" s="2" t="s">
        <v>458</v>
      </c>
      <c r="F44">
        <v>100</v>
      </c>
      <c r="G44">
        <v>681</v>
      </c>
      <c r="H44" s="2" t="s">
        <v>19</v>
      </c>
      <c r="I44" s="1">
        <v>44531.651017916665</v>
      </c>
      <c r="J44" s="2" t="s">
        <v>459</v>
      </c>
      <c r="K44">
        <v>45.595703125</v>
      </c>
      <c r="L44">
        <v>-95.915000915527344</v>
      </c>
      <c r="M44" s="2" t="s">
        <v>465</v>
      </c>
      <c r="N44" s="2" t="s">
        <v>466</v>
      </c>
      <c r="O44">
        <v>8</v>
      </c>
      <c r="P44" s="2" t="s">
        <v>389</v>
      </c>
      <c r="Q44" s="2" t="s">
        <v>21</v>
      </c>
      <c r="R44" s="2" t="s">
        <v>50</v>
      </c>
      <c r="S44" s="2" t="s">
        <v>21</v>
      </c>
      <c r="T44" s="2" t="s">
        <v>27</v>
      </c>
      <c r="U44" s="2" t="s">
        <v>28</v>
      </c>
      <c r="V44" s="2" t="s">
        <v>21</v>
      </c>
      <c r="W44" s="2" t="s">
        <v>52</v>
      </c>
      <c r="X44" s="2" t="s">
        <v>467</v>
      </c>
      <c r="Y44" s="2" t="s">
        <v>30</v>
      </c>
      <c r="Z44" s="2" t="s">
        <v>21</v>
      </c>
      <c r="AA44" s="2" t="s">
        <v>21</v>
      </c>
      <c r="AB44" s="2" t="s">
        <v>21</v>
      </c>
      <c r="AC44" s="2" t="s">
        <v>21</v>
      </c>
      <c r="AN44">
        <v>1</v>
      </c>
    </row>
    <row r="45" spans="1:41" ht="105.95" customHeight="1" x14ac:dyDescent="0.25">
      <c r="A45">
        <v>44</v>
      </c>
      <c r="B45" s="1">
        <v>44531.619409722225</v>
      </c>
      <c r="C45" s="1">
        <v>44531.652881944443</v>
      </c>
      <c r="D45" s="2" t="s">
        <v>6</v>
      </c>
      <c r="E45" s="2" t="s">
        <v>468</v>
      </c>
      <c r="F45">
        <v>100</v>
      </c>
      <c r="G45">
        <v>2892</v>
      </c>
      <c r="H45" s="2" t="s">
        <v>19</v>
      </c>
      <c r="I45" s="1">
        <v>44531.652894525461</v>
      </c>
      <c r="J45" s="2" t="s">
        <v>469</v>
      </c>
      <c r="K45">
        <v>39.140792846679688</v>
      </c>
      <c r="L45">
        <v>-84.471000671386719</v>
      </c>
      <c r="M45" s="2" t="s">
        <v>475</v>
      </c>
      <c r="N45" s="2" t="s">
        <v>260</v>
      </c>
      <c r="O45">
        <v>12</v>
      </c>
      <c r="P45" s="2" t="s">
        <v>389</v>
      </c>
      <c r="Q45" s="2" t="s">
        <v>21</v>
      </c>
      <c r="R45" s="2" t="s">
        <v>50</v>
      </c>
      <c r="S45" s="2" t="s">
        <v>21</v>
      </c>
      <c r="T45" s="2" t="s">
        <v>191</v>
      </c>
      <c r="U45" s="2" t="s">
        <v>28</v>
      </c>
      <c r="V45" s="2" t="s">
        <v>21</v>
      </c>
      <c r="W45" s="2" t="s">
        <v>52</v>
      </c>
      <c r="X45" s="2" t="s">
        <v>21</v>
      </c>
      <c r="Y45" s="2" t="s">
        <v>41</v>
      </c>
      <c r="Z45" s="2" t="s">
        <v>476</v>
      </c>
      <c r="AA45" s="2" t="s">
        <v>477</v>
      </c>
      <c r="AB45" s="2" t="s">
        <v>21</v>
      </c>
      <c r="AC45" s="2" t="s">
        <v>472</v>
      </c>
      <c r="AG45">
        <v>1</v>
      </c>
      <c r="AM45">
        <v>1</v>
      </c>
    </row>
    <row r="46" spans="1:41" ht="114.95" customHeight="1" x14ac:dyDescent="0.25">
      <c r="A46">
        <v>45</v>
      </c>
      <c r="B46" s="1">
        <v>44531.612939814811</v>
      </c>
      <c r="C46" s="1">
        <v>44531.659548611111</v>
      </c>
      <c r="D46" s="2" t="s">
        <v>6</v>
      </c>
      <c r="E46" s="2" t="s">
        <v>478</v>
      </c>
      <c r="F46">
        <v>100</v>
      </c>
      <c r="G46">
        <v>4026</v>
      </c>
      <c r="H46" s="2" t="s">
        <v>19</v>
      </c>
      <c r="I46" s="1">
        <v>44531.659555324077</v>
      </c>
      <c r="J46" s="2" t="s">
        <v>479</v>
      </c>
      <c r="K46">
        <v>38.94580078125</v>
      </c>
      <c r="L46">
        <v>-90.204902648925781</v>
      </c>
      <c r="M46" s="2" t="s">
        <v>437</v>
      </c>
      <c r="N46" s="2" t="s">
        <v>484</v>
      </c>
      <c r="O46">
        <v>35</v>
      </c>
      <c r="P46" s="2" t="s">
        <v>221</v>
      </c>
      <c r="Q46" s="2" t="s">
        <v>21</v>
      </c>
      <c r="R46" s="2" t="s">
        <v>26</v>
      </c>
      <c r="S46" s="2" t="s">
        <v>21</v>
      </c>
      <c r="T46" s="2" t="s">
        <v>191</v>
      </c>
      <c r="U46" s="2" t="s">
        <v>28</v>
      </c>
      <c r="V46" s="2" t="s">
        <v>21</v>
      </c>
      <c r="W46" s="2" t="s">
        <v>29</v>
      </c>
      <c r="X46" s="2" t="s">
        <v>114</v>
      </c>
      <c r="Y46" s="2" t="s">
        <v>41</v>
      </c>
      <c r="Z46" s="2" t="s">
        <v>485</v>
      </c>
      <c r="AA46" s="2" t="s">
        <v>486</v>
      </c>
      <c r="AB46" s="2" t="s">
        <v>487</v>
      </c>
      <c r="AC46" s="2" t="s">
        <v>482</v>
      </c>
      <c r="AO46">
        <v>1</v>
      </c>
    </row>
    <row r="47" spans="1:41" ht="147" customHeight="1" x14ac:dyDescent="0.25">
      <c r="A47">
        <v>46</v>
      </c>
      <c r="B47" s="1">
        <v>44531.651493055557</v>
      </c>
      <c r="C47" s="1">
        <v>44531.660624999997</v>
      </c>
      <c r="D47" s="2" t="s">
        <v>6</v>
      </c>
      <c r="E47" s="2" t="s">
        <v>488</v>
      </c>
      <c r="F47">
        <v>100</v>
      </c>
      <c r="G47">
        <v>788</v>
      </c>
      <c r="H47" s="2" t="s">
        <v>19</v>
      </c>
      <c r="I47" s="1">
        <v>44531.660629687503</v>
      </c>
      <c r="J47" s="2" t="s">
        <v>489</v>
      </c>
      <c r="K47">
        <v>32.850906372070313</v>
      </c>
      <c r="L47">
        <v>-117.27220153808594</v>
      </c>
      <c r="M47" s="2" t="s">
        <v>24</v>
      </c>
      <c r="N47" s="2" t="s">
        <v>494</v>
      </c>
      <c r="O47">
        <v>3</v>
      </c>
      <c r="P47" s="2" t="s">
        <v>25</v>
      </c>
      <c r="Q47" s="2" t="s">
        <v>21</v>
      </c>
      <c r="R47" s="2" t="s">
        <v>50</v>
      </c>
      <c r="S47" s="2" t="s">
        <v>21</v>
      </c>
      <c r="T47" s="2" t="s">
        <v>51</v>
      </c>
      <c r="U47" s="2" t="s">
        <v>495</v>
      </c>
      <c r="V47" s="2" t="s">
        <v>21</v>
      </c>
      <c r="W47" s="2" t="s">
        <v>52</v>
      </c>
      <c r="X47" s="2" t="s">
        <v>467</v>
      </c>
      <c r="Y47" s="2" t="s">
        <v>53</v>
      </c>
      <c r="Z47" s="2" t="s">
        <v>496</v>
      </c>
      <c r="AA47" s="2" t="s">
        <v>497</v>
      </c>
      <c r="AB47" s="2" t="s">
        <v>498</v>
      </c>
      <c r="AC47" s="2" t="s">
        <v>492</v>
      </c>
      <c r="AG47">
        <v>1</v>
      </c>
    </row>
    <row r="48" spans="1:41" ht="13.5" customHeight="1" x14ac:dyDescent="0.25">
      <c r="A48">
        <v>47</v>
      </c>
      <c r="B48" s="1">
        <v>44531.664155092592</v>
      </c>
      <c r="C48" s="1">
        <v>44531.684050925927</v>
      </c>
      <c r="D48" s="2" t="s">
        <v>6</v>
      </c>
      <c r="E48" s="2" t="s">
        <v>499</v>
      </c>
      <c r="F48">
        <v>100</v>
      </c>
      <c r="G48">
        <v>1719</v>
      </c>
      <c r="H48" s="2" t="s">
        <v>19</v>
      </c>
      <c r="I48" s="1">
        <v>44531.684065069443</v>
      </c>
      <c r="J48" s="2" t="s">
        <v>500</v>
      </c>
      <c r="K48">
        <v>44.992599487304688</v>
      </c>
      <c r="L48">
        <v>-92.953697204589844</v>
      </c>
      <c r="M48" s="2" t="s">
        <v>101</v>
      </c>
      <c r="N48" s="2" t="s">
        <v>466</v>
      </c>
      <c r="O48">
        <v>20</v>
      </c>
      <c r="P48" s="2" t="s">
        <v>39</v>
      </c>
      <c r="Q48" s="2" t="s">
        <v>21</v>
      </c>
      <c r="R48" s="2" t="s">
        <v>26</v>
      </c>
      <c r="S48" s="2" t="s">
        <v>21</v>
      </c>
      <c r="T48" s="2" t="s">
        <v>506</v>
      </c>
      <c r="U48" s="2" t="s">
        <v>28</v>
      </c>
      <c r="V48" s="2" t="s">
        <v>21</v>
      </c>
      <c r="W48" s="2" t="s">
        <v>29</v>
      </c>
      <c r="X48" s="2" t="s">
        <v>507</v>
      </c>
      <c r="Y48" s="2" t="s">
        <v>30</v>
      </c>
      <c r="Z48" s="2" t="s">
        <v>21</v>
      </c>
      <c r="AA48" s="2" t="s">
        <v>21</v>
      </c>
      <c r="AB48" s="2" t="s">
        <v>21</v>
      </c>
      <c r="AC48" s="2" t="s">
        <v>21</v>
      </c>
      <c r="AO48">
        <v>1</v>
      </c>
    </row>
    <row r="49" spans="1:41" ht="13.5" customHeight="1" x14ac:dyDescent="0.25">
      <c r="A49">
        <v>48</v>
      </c>
      <c r="B49" s="1">
        <v>44531.695196759261</v>
      </c>
      <c r="C49" s="1">
        <v>44531.705069444448</v>
      </c>
      <c r="D49" s="2" t="s">
        <v>6</v>
      </c>
      <c r="E49" s="2" t="s">
        <v>508</v>
      </c>
      <c r="F49">
        <v>100</v>
      </c>
      <c r="G49">
        <v>852</v>
      </c>
      <c r="H49" s="2" t="s">
        <v>19</v>
      </c>
      <c r="I49" s="1">
        <v>44531.705076030092</v>
      </c>
      <c r="J49" s="2" t="s">
        <v>509</v>
      </c>
      <c r="K49">
        <v>30.2886962890625</v>
      </c>
      <c r="L49">
        <v>-97.739799499511719</v>
      </c>
      <c r="M49" s="2" t="s">
        <v>101</v>
      </c>
      <c r="N49" s="2" t="s">
        <v>377</v>
      </c>
      <c r="O49">
        <v>16</v>
      </c>
      <c r="P49" s="2" t="s">
        <v>221</v>
      </c>
      <c r="Q49" s="2" t="s">
        <v>21</v>
      </c>
      <c r="R49" s="2" t="s">
        <v>26</v>
      </c>
      <c r="S49" s="2" t="s">
        <v>21</v>
      </c>
      <c r="T49" s="2" t="s">
        <v>515</v>
      </c>
      <c r="U49" s="2" t="s">
        <v>28</v>
      </c>
      <c r="V49" s="2" t="s">
        <v>21</v>
      </c>
      <c r="W49" s="2" t="s">
        <v>29</v>
      </c>
      <c r="X49" s="2" t="s">
        <v>516</v>
      </c>
      <c r="Y49" s="2" t="s">
        <v>41</v>
      </c>
      <c r="Z49" s="2" t="s">
        <v>21</v>
      </c>
      <c r="AA49" s="2" t="s">
        <v>21</v>
      </c>
      <c r="AB49" s="2" t="s">
        <v>21</v>
      </c>
      <c r="AC49" s="2" t="s">
        <v>21</v>
      </c>
      <c r="AO49">
        <v>1</v>
      </c>
    </row>
    <row r="50" spans="1:41" ht="129" customHeight="1" x14ac:dyDescent="0.25">
      <c r="A50">
        <v>49</v>
      </c>
      <c r="B50" s="1">
        <v>44531.686898148146</v>
      </c>
      <c r="C50" s="1">
        <v>44531.716782407406</v>
      </c>
      <c r="D50" s="2" t="s">
        <v>6</v>
      </c>
      <c r="E50" s="2" t="s">
        <v>517</v>
      </c>
      <c r="F50">
        <v>100</v>
      </c>
      <c r="G50">
        <v>2582</v>
      </c>
      <c r="H50" s="2" t="s">
        <v>19</v>
      </c>
      <c r="I50" s="1">
        <v>44531.716795694447</v>
      </c>
      <c r="J50" s="2" t="s">
        <v>518</v>
      </c>
      <c r="K50">
        <v>35.656494140625</v>
      </c>
      <c r="L50">
        <v>-106.010498046875</v>
      </c>
      <c r="M50" s="2" t="s">
        <v>101</v>
      </c>
      <c r="N50" s="2" t="s">
        <v>525</v>
      </c>
      <c r="O50">
        <v>38</v>
      </c>
      <c r="P50" s="2" t="s">
        <v>526</v>
      </c>
      <c r="Q50" s="2" t="s">
        <v>527</v>
      </c>
      <c r="R50" s="2" t="s">
        <v>26</v>
      </c>
      <c r="S50" s="2" t="s">
        <v>21</v>
      </c>
      <c r="T50" s="2" t="s">
        <v>191</v>
      </c>
      <c r="U50" s="2" t="s">
        <v>28</v>
      </c>
      <c r="V50" s="2" t="s">
        <v>21</v>
      </c>
      <c r="W50" s="2" t="s">
        <v>52</v>
      </c>
      <c r="X50" s="2" t="s">
        <v>528</v>
      </c>
      <c r="Y50" s="2" t="s">
        <v>41</v>
      </c>
      <c r="Z50" s="2" t="s">
        <v>529</v>
      </c>
      <c r="AA50" s="2" t="s">
        <v>530</v>
      </c>
      <c r="AB50" s="2" t="s">
        <v>531</v>
      </c>
      <c r="AC50" s="2" t="s">
        <v>521</v>
      </c>
      <c r="AJ50">
        <v>1</v>
      </c>
    </row>
    <row r="51" spans="1:41" ht="13.5" customHeight="1" x14ac:dyDescent="0.25">
      <c r="A51">
        <v>50</v>
      </c>
      <c r="B51" s="1">
        <v>44531.570844907408</v>
      </c>
      <c r="C51" s="1">
        <v>44531.741944444446</v>
      </c>
      <c r="D51" s="2" t="s">
        <v>6</v>
      </c>
      <c r="E51" s="2" t="s">
        <v>532</v>
      </c>
      <c r="F51">
        <v>100</v>
      </c>
      <c r="G51">
        <v>14782</v>
      </c>
      <c r="H51" s="2" t="s">
        <v>19</v>
      </c>
      <c r="I51" s="1">
        <v>44531.741951689815</v>
      </c>
      <c r="J51" s="2" t="s">
        <v>533</v>
      </c>
      <c r="K51">
        <v>29.647506713867188</v>
      </c>
      <c r="L51">
        <v>-82.403999328613281</v>
      </c>
      <c r="M51" s="2" t="s">
        <v>101</v>
      </c>
      <c r="N51" s="2" t="s">
        <v>341</v>
      </c>
      <c r="O51">
        <v>18</v>
      </c>
      <c r="P51" s="2" t="s">
        <v>221</v>
      </c>
      <c r="Q51" s="2" t="s">
        <v>21</v>
      </c>
      <c r="R51" s="2" t="s">
        <v>26</v>
      </c>
      <c r="S51" s="2" t="s">
        <v>21</v>
      </c>
      <c r="T51" s="2" t="s">
        <v>539</v>
      </c>
      <c r="U51" s="2" t="s">
        <v>28</v>
      </c>
      <c r="V51" s="2" t="s">
        <v>21</v>
      </c>
      <c r="W51" s="2" t="s">
        <v>52</v>
      </c>
      <c r="X51" s="2" t="s">
        <v>21</v>
      </c>
      <c r="Y51" s="2" t="s">
        <v>41</v>
      </c>
      <c r="Z51" s="2" t="s">
        <v>540</v>
      </c>
      <c r="AA51" s="2" t="s">
        <v>541</v>
      </c>
      <c r="AB51" s="2" t="s">
        <v>542</v>
      </c>
      <c r="AC51" s="2" t="s">
        <v>21</v>
      </c>
      <c r="AN51">
        <v>1</v>
      </c>
    </row>
    <row r="52" spans="1:41" ht="13.5" customHeight="1" x14ac:dyDescent="0.25">
      <c r="A52">
        <v>51</v>
      </c>
      <c r="B52" s="1">
        <v>44531.749907407408</v>
      </c>
      <c r="C52" s="1">
        <v>44531.753344907411</v>
      </c>
      <c r="D52" s="2" t="s">
        <v>6</v>
      </c>
      <c r="E52" s="2" t="s">
        <v>543</v>
      </c>
      <c r="F52">
        <v>100</v>
      </c>
      <c r="G52">
        <v>296</v>
      </c>
      <c r="H52" s="2" t="s">
        <v>19</v>
      </c>
      <c r="I52" s="1">
        <v>44531.753352025466</v>
      </c>
      <c r="J52" s="2" t="s">
        <v>544</v>
      </c>
      <c r="K52">
        <v>38.59039306640625</v>
      </c>
      <c r="L52">
        <v>-90.346702575683594</v>
      </c>
      <c r="M52" s="2" t="s">
        <v>24</v>
      </c>
      <c r="N52" s="2" t="s">
        <v>484</v>
      </c>
      <c r="O52">
        <v>16</v>
      </c>
      <c r="P52" s="2" t="s">
        <v>221</v>
      </c>
      <c r="Q52" s="2" t="s">
        <v>21</v>
      </c>
      <c r="R52" s="2" t="s">
        <v>26</v>
      </c>
      <c r="S52" s="2" t="s">
        <v>21</v>
      </c>
      <c r="T52" s="2" t="s">
        <v>27</v>
      </c>
      <c r="U52" s="2" t="s">
        <v>28</v>
      </c>
      <c r="V52" s="2" t="s">
        <v>21</v>
      </c>
      <c r="W52" s="2" t="s">
        <v>52</v>
      </c>
      <c r="X52" s="2" t="s">
        <v>21</v>
      </c>
      <c r="Y52" s="2" t="s">
        <v>30</v>
      </c>
      <c r="Z52" s="2" t="s">
        <v>21</v>
      </c>
      <c r="AA52" s="2" t="s">
        <v>21</v>
      </c>
      <c r="AB52" s="2" t="s">
        <v>21</v>
      </c>
      <c r="AC52" s="2" t="s">
        <v>21</v>
      </c>
      <c r="AN52">
        <v>1</v>
      </c>
    </row>
    <row r="53" spans="1:41" ht="13.5" customHeight="1" x14ac:dyDescent="0.25">
      <c r="A53">
        <v>52</v>
      </c>
      <c r="B53" s="1">
        <v>44531.719537037039</v>
      </c>
      <c r="C53" s="1">
        <v>44531.758715277778</v>
      </c>
      <c r="D53" s="2" t="s">
        <v>6</v>
      </c>
      <c r="E53" s="2" t="s">
        <v>546</v>
      </c>
      <c r="F53">
        <v>100</v>
      </c>
      <c r="G53">
        <v>3384</v>
      </c>
      <c r="H53" s="2" t="s">
        <v>19</v>
      </c>
      <c r="I53" s="1">
        <v>44531.758720381942</v>
      </c>
      <c r="J53" s="2" t="s">
        <v>547</v>
      </c>
      <c r="K53">
        <v>40.432403564453125</v>
      </c>
      <c r="L53">
        <v>-79.924697875976563</v>
      </c>
      <c r="M53" s="2" t="s">
        <v>24</v>
      </c>
      <c r="N53" s="2" t="s">
        <v>366</v>
      </c>
      <c r="O53">
        <v>39</v>
      </c>
      <c r="P53" s="2" t="s">
        <v>552</v>
      </c>
      <c r="Q53" s="2" t="s">
        <v>553</v>
      </c>
      <c r="R53" s="2" t="s">
        <v>26</v>
      </c>
      <c r="S53" s="2" t="s">
        <v>21</v>
      </c>
      <c r="T53" s="2" t="s">
        <v>554</v>
      </c>
      <c r="U53" s="2" t="s">
        <v>28</v>
      </c>
      <c r="V53" s="2" t="s">
        <v>21</v>
      </c>
      <c r="W53" s="2" t="s">
        <v>52</v>
      </c>
      <c r="X53" s="2" t="s">
        <v>555</v>
      </c>
      <c r="Y53" s="2" t="s">
        <v>30</v>
      </c>
      <c r="Z53" s="2" t="s">
        <v>21</v>
      </c>
      <c r="AA53" s="2" t="s">
        <v>21</v>
      </c>
      <c r="AB53" s="2" t="s">
        <v>21</v>
      </c>
      <c r="AC53" s="2" t="s">
        <v>21</v>
      </c>
      <c r="AN53">
        <v>1</v>
      </c>
    </row>
    <row r="54" spans="1:41" ht="51.95" customHeight="1" x14ac:dyDescent="0.25">
      <c r="A54">
        <v>53</v>
      </c>
      <c r="B54" s="1">
        <v>44531.840532407405</v>
      </c>
      <c r="C54" s="1">
        <v>44531.848981481482</v>
      </c>
      <c r="D54" s="2" t="s">
        <v>6</v>
      </c>
      <c r="E54" s="2" t="s">
        <v>556</v>
      </c>
      <c r="F54">
        <v>100</v>
      </c>
      <c r="G54">
        <v>730</v>
      </c>
      <c r="H54" s="2" t="s">
        <v>19</v>
      </c>
      <c r="I54" s="1">
        <v>44531.84899402778</v>
      </c>
      <c r="J54" s="2" t="s">
        <v>557</v>
      </c>
      <c r="K54">
        <v>33.645401000976563</v>
      </c>
      <c r="L54">
        <v>-117.84190368652344</v>
      </c>
      <c r="M54" s="2" t="s">
        <v>408</v>
      </c>
      <c r="N54" s="2" t="s">
        <v>494</v>
      </c>
      <c r="O54">
        <v>19</v>
      </c>
      <c r="P54" s="2" t="s">
        <v>25</v>
      </c>
      <c r="Q54" s="2" t="s">
        <v>21</v>
      </c>
      <c r="R54" s="2" t="s">
        <v>50</v>
      </c>
      <c r="S54" s="2" t="s">
        <v>21</v>
      </c>
      <c r="T54" s="2" t="s">
        <v>79</v>
      </c>
      <c r="U54" s="2" t="s">
        <v>28</v>
      </c>
      <c r="V54" s="2" t="s">
        <v>21</v>
      </c>
      <c r="W54" s="2" t="s">
        <v>52</v>
      </c>
      <c r="X54" s="2" t="s">
        <v>21</v>
      </c>
      <c r="Y54" s="2" t="s">
        <v>41</v>
      </c>
      <c r="Z54" s="2" t="s">
        <v>21</v>
      </c>
      <c r="AA54" s="2" t="s">
        <v>562</v>
      </c>
      <c r="AB54" s="2" t="s">
        <v>21</v>
      </c>
      <c r="AC54" s="2" t="s">
        <v>560</v>
      </c>
      <c r="AG54">
        <v>1</v>
      </c>
    </row>
    <row r="55" spans="1:41" ht="13.5" customHeight="1" x14ac:dyDescent="0.25">
      <c r="A55">
        <v>54</v>
      </c>
      <c r="B55" s="1">
        <v>44531.840405092589</v>
      </c>
      <c r="C55" s="1">
        <v>44531.849849537037</v>
      </c>
      <c r="D55" s="2" t="s">
        <v>6</v>
      </c>
      <c r="E55" s="2" t="s">
        <v>563</v>
      </c>
      <c r="F55">
        <v>100</v>
      </c>
      <c r="G55">
        <v>816</v>
      </c>
      <c r="H55" s="2" t="s">
        <v>19</v>
      </c>
      <c r="I55" s="1">
        <v>44531.849862337964</v>
      </c>
      <c r="J55" s="2" t="s">
        <v>564</v>
      </c>
      <c r="K55">
        <v>30.04510498046875</v>
      </c>
      <c r="L55">
        <v>-99.141700744628906</v>
      </c>
      <c r="M55" s="2" t="s">
        <v>570</v>
      </c>
      <c r="N55" s="2" t="s">
        <v>377</v>
      </c>
      <c r="O55">
        <v>7</v>
      </c>
      <c r="P55" s="2" t="s">
        <v>389</v>
      </c>
      <c r="Q55" s="2" t="s">
        <v>21</v>
      </c>
      <c r="R55" s="2" t="s">
        <v>26</v>
      </c>
      <c r="S55" s="2" t="s">
        <v>21</v>
      </c>
      <c r="T55" s="2" t="s">
        <v>27</v>
      </c>
      <c r="U55" s="2" t="s">
        <v>28</v>
      </c>
      <c r="V55" s="2" t="s">
        <v>21</v>
      </c>
      <c r="W55" s="2" t="s">
        <v>29</v>
      </c>
      <c r="X55" s="2" t="s">
        <v>21</v>
      </c>
      <c r="Y55" s="2" t="s">
        <v>53</v>
      </c>
      <c r="Z55" s="2" t="s">
        <v>571</v>
      </c>
      <c r="AA55" s="2" t="s">
        <v>572</v>
      </c>
      <c r="AB55" s="2" t="s">
        <v>573</v>
      </c>
      <c r="AC55" s="2" t="s">
        <v>21</v>
      </c>
      <c r="AN55">
        <v>1</v>
      </c>
    </row>
    <row r="56" spans="1:41" ht="13.5" customHeight="1" x14ac:dyDescent="0.25">
      <c r="A56">
        <v>55</v>
      </c>
      <c r="B56" s="1">
        <v>44531.835138888891</v>
      </c>
      <c r="C56" s="1">
        <v>44531.853402777779</v>
      </c>
      <c r="D56" s="2" t="s">
        <v>6</v>
      </c>
      <c r="E56" s="2" t="s">
        <v>574</v>
      </c>
      <c r="F56">
        <v>100</v>
      </c>
      <c r="G56">
        <v>1577</v>
      </c>
      <c r="H56" s="2" t="s">
        <v>19</v>
      </c>
      <c r="I56" s="1">
        <v>44531.853408923613</v>
      </c>
      <c r="J56" s="2" t="s">
        <v>575</v>
      </c>
      <c r="K56">
        <v>33.765701293945313</v>
      </c>
      <c r="L56">
        <v>-84.295097351074219</v>
      </c>
      <c r="M56" s="2" t="s">
        <v>437</v>
      </c>
      <c r="N56" s="2" t="s">
        <v>388</v>
      </c>
      <c r="O56">
        <v>3</v>
      </c>
      <c r="P56" s="2" t="s">
        <v>25</v>
      </c>
      <c r="Q56" s="2" t="s">
        <v>21</v>
      </c>
      <c r="R56" s="2" t="s">
        <v>50</v>
      </c>
      <c r="S56" s="2" t="s">
        <v>21</v>
      </c>
      <c r="T56" s="2" t="s">
        <v>191</v>
      </c>
      <c r="U56" s="2" t="s">
        <v>28</v>
      </c>
      <c r="V56" s="2" t="s">
        <v>21</v>
      </c>
      <c r="W56" s="2" t="s">
        <v>52</v>
      </c>
      <c r="X56" s="2" t="s">
        <v>21</v>
      </c>
      <c r="Y56" s="2" t="s">
        <v>53</v>
      </c>
      <c r="Z56" s="2" t="s">
        <v>580</v>
      </c>
      <c r="AA56" s="2" t="s">
        <v>581</v>
      </c>
      <c r="AB56" s="2" t="s">
        <v>582</v>
      </c>
      <c r="AC56" s="2" t="s">
        <v>21</v>
      </c>
      <c r="AN56">
        <v>1</v>
      </c>
    </row>
    <row r="57" spans="1:41" ht="13.5" customHeight="1" x14ac:dyDescent="0.25">
      <c r="A57">
        <v>56</v>
      </c>
      <c r="B57" s="1">
        <v>44532.060844907406</v>
      </c>
      <c r="C57" s="1">
        <v>44532.072395833333</v>
      </c>
      <c r="D57" s="2" t="s">
        <v>6</v>
      </c>
      <c r="E57" s="2" t="s">
        <v>583</v>
      </c>
      <c r="F57">
        <v>100</v>
      </c>
      <c r="G57">
        <v>997</v>
      </c>
      <c r="H57" s="2" t="s">
        <v>19</v>
      </c>
      <c r="I57" s="1">
        <v>44532.07239947917</v>
      </c>
      <c r="J57" s="2" t="s">
        <v>584</v>
      </c>
      <c r="K57">
        <v>48.15350341796875</v>
      </c>
      <c r="L57">
        <v>16.385498046875</v>
      </c>
      <c r="M57" s="2" t="s">
        <v>591</v>
      </c>
      <c r="N57" s="2" t="s">
        <v>933</v>
      </c>
      <c r="O57">
        <v>31</v>
      </c>
      <c r="P57" s="2" t="s">
        <v>221</v>
      </c>
      <c r="Q57" s="2" t="s">
        <v>21</v>
      </c>
      <c r="R57" s="2" t="s">
        <v>26</v>
      </c>
      <c r="S57" s="2" t="s">
        <v>21</v>
      </c>
      <c r="T57" s="2" t="s">
        <v>222</v>
      </c>
      <c r="U57" s="2" t="s">
        <v>28</v>
      </c>
      <c r="V57" s="2" t="s">
        <v>21</v>
      </c>
      <c r="W57" s="2" t="s">
        <v>29</v>
      </c>
      <c r="X57" s="2" t="s">
        <v>592</v>
      </c>
      <c r="Y57" s="2" t="s">
        <v>30</v>
      </c>
      <c r="Z57" s="2" t="s">
        <v>21</v>
      </c>
      <c r="AA57" s="2" t="s">
        <v>21</v>
      </c>
      <c r="AB57" s="2" t="s">
        <v>21</v>
      </c>
      <c r="AC57" s="2" t="s">
        <v>21</v>
      </c>
      <c r="AN57">
        <v>1</v>
      </c>
    </row>
    <row r="58" spans="1:41" ht="105.95" customHeight="1" x14ac:dyDescent="0.25">
      <c r="A58">
        <v>57</v>
      </c>
      <c r="B58" s="1">
        <v>44531.671701388892</v>
      </c>
      <c r="C58" s="1">
        <v>44532.28665509259</v>
      </c>
      <c r="D58" s="2" t="s">
        <v>6</v>
      </c>
      <c r="E58" s="2" t="s">
        <v>593</v>
      </c>
      <c r="F58">
        <v>100</v>
      </c>
      <c r="G58">
        <v>53131</v>
      </c>
      <c r="H58" s="2" t="s">
        <v>19</v>
      </c>
      <c r="I58" s="1">
        <v>44532.286663888888</v>
      </c>
      <c r="J58" s="2" t="s">
        <v>594</v>
      </c>
      <c r="K58">
        <v>37.4385986328125</v>
      </c>
      <c r="L58">
        <v>-79.208000183105469</v>
      </c>
      <c r="M58" s="2" t="s">
        <v>437</v>
      </c>
      <c r="N58" s="2" t="s">
        <v>1211</v>
      </c>
      <c r="O58">
        <v>8</v>
      </c>
      <c r="P58" s="2" t="s">
        <v>389</v>
      </c>
      <c r="Q58" s="2" t="s">
        <v>21</v>
      </c>
      <c r="R58" s="2" t="s">
        <v>676</v>
      </c>
      <c r="S58" s="2" t="s">
        <v>601</v>
      </c>
      <c r="T58" s="2" t="s">
        <v>602</v>
      </c>
      <c r="U58" s="2" t="s">
        <v>28</v>
      </c>
      <c r="V58" s="2" t="s">
        <v>21</v>
      </c>
      <c r="W58" s="2" t="s">
        <v>29</v>
      </c>
      <c r="X58" s="2" t="s">
        <v>603</v>
      </c>
      <c r="Y58" s="2" t="s">
        <v>30</v>
      </c>
      <c r="Z58" s="2" t="s">
        <v>21</v>
      </c>
      <c r="AA58" s="2" t="s">
        <v>21</v>
      </c>
      <c r="AB58" s="2" t="s">
        <v>21</v>
      </c>
      <c r="AC58" s="2" t="s">
        <v>597</v>
      </c>
      <c r="AM58">
        <v>1</v>
      </c>
    </row>
    <row r="59" spans="1:41" ht="99" customHeight="1" x14ac:dyDescent="0.25">
      <c r="A59">
        <v>58</v>
      </c>
      <c r="B59" s="1">
        <v>44532.295995370368</v>
      </c>
      <c r="C59" s="1">
        <v>44532.312476851854</v>
      </c>
      <c r="D59" s="2" t="s">
        <v>6</v>
      </c>
      <c r="E59" s="2" t="s">
        <v>604</v>
      </c>
      <c r="F59">
        <v>100</v>
      </c>
      <c r="G59">
        <v>1424</v>
      </c>
      <c r="H59" s="2" t="s">
        <v>19</v>
      </c>
      <c r="I59" s="1">
        <v>44532.312486689814</v>
      </c>
      <c r="J59" s="2" t="s">
        <v>605</v>
      </c>
      <c r="K59">
        <v>40.537704467773438</v>
      </c>
      <c r="L59">
        <v>-105.05460357666016</v>
      </c>
      <c r="M59" s="2" t="s">
        <v>24</v>
      </c>
      <c r="N59" s="2" t="s">
        <v>610</v>
      </c>
      <c r="O59">
        <v>11</v>
      </c>
      <c r="P59" s="2" t="s">
        <v>221</v>
      </c>
      <c r="Q59" s="2" t="s">
        <v>21</v>
      </c>
      <c r="R59" s="2" t="s">
        <v>50</v>
      </c>
      <c r="S59" s="2" t="s">
        <v>21</v>
      </c>
      <c r="T59" s="2" t="s">
        <v>51</v>
      </c>
      <c r="U59" s="2" t="s">
        <v>28</v>
      </c>
      <c r="V59" s="2" t="s">
        <v>21</v>
      </c>
      <c r="W59" s="2" t="s">
        <v>52</v>
      </c>
      <c r="X59" s="2" t="s">
        <v>21</v>
      </c>
      <c r="Y59" s="2" t="s">
        <v>41</v>
      </c>
      <c r="Z59" s="2" t="s">
        <v>611</v>
      </c>
      <c r="AA59" s="2" t="s">
        <v>612</v>
      </c>
      <c r="AB59" s="2" t="s">
        <v>21</v>
      </c>
      <c r="AC59" s="2" t="s">
        <v>608</v>
      </c>
      <c r="AD59">
        <v>1</v>
      </c>
    </row>
    <row r="60" spans="1:41" ht="13.5" customHeight="1" x14ac:dyDescent="0.25">
      <c r="A60">
        <v>59</v>
      </c>
      <c r="B60" s="1">
        <v>44532.29414351852</v>
      </c>
      <c r="C60" s="1">
        <v>44532.321782407409</v>
      </c>
      <c r="D60" s="2" t="s">
        <v>6</v>
      </c>
      <c r="E60" s="2" t="s">
        <v>613</v>
      </c>
      <c r="F60">
        <v>100</v>
      </c>
      <c r="G60">
        <v>2388</v>
      </c>
      <c r="H60" s="2" t="s">
        <v>19</v>
      </c>
      <c r="I60" s="1">
        <v>44532.32179671296</v>
      </c>
      <c r="J60" s="2" t="s">
        <v>614</v>
      </c>
      <c r="K60">
        <v>43.463394165039063</v>
      </c>
      <c r="L60">
        <v>-84.027999877929688</v>
      </c>
      <c r="M60" s="2" t="s">
        <v>182</v>
      </c>
      <c r="N60" s="2" t="s">
        <v>484</v>
      </c>
      <c r="O60">
        <v>5</v>
      </c>
      <c r="P60" s="2" t="s">
        <v>39</v>
      </c>
      <c r="Q60" s="2" t="s">
        <v>21</v>
      </c>
      <c r="R60" s="2" t="s">
        <v>26</v>
      </c>
      <c r="S60" s="2" t="s">
        <v>21</v>
      </c>
      <c r="T60" s="2" t="s">
        <v>51</v>
      </c>
      <c r="U60" s="2" t="s">
        <v>28</v>
      </c>
      <c r="V60" s="2" t="s">
        <v>21</v>
      </c>
      <c r="W60" s="2" t="s">
        <v>52</v>
      </c>
      <c r="X60" s="2" t="s">
        <v>620</v>
      </c>
      <c r="Y60" s="2" t="s">
        <v>41</v>
      </c>
      <c r="Z60" s="2" t="s">
        <v>621</v>
      </c>
      <c r="AA60" s="2" t="s">
        <v>622</v>
      </c>
      <c r="AB60" s="2" t="s">
        <v>623</v>
      </c>
      <c r="AC60" s="2" t="s">
        <v>21</v>
      </c>
      <c r="AN60">
        <v>1</v>
      </c>
    </row>
    <row r="61" spans="1:41" ht="13.5" customHeight="1" x14ac:dyDescent="0.25">
      <c r="A61">
        <v>60</v>
      </c>
      <c r="B61" s="1">
        <v>44532.321076388886</v>
      </c>
      <c r="C61" s="1">
        <v>44532.329305555555</v>
      </c>
      <c r="D61" s="2" t="s">
        <v>6</v>
      </c>
      <c r="E61" s="2" t="s">
        <v>624</v>
      </c>
      <c r="F61">
        <v>100</v>
      </c>
      <c r="G61">
        <v>711</v>
      </c>
      <c r="H61" s="2" t="s">
        <v>19</v>
      </c>
      <c r="I61" s="1">
        <v>44532.329316932868</v>
      </c>
      <c r="J61" s="2" t="s">
        <v>625</v>
      </c>
      <c r="K61">
        <v>42.417800903320313</v>
      </c>
      <c r="L61">
        <v>-71.1134033203125</v>
      </c>
      <c r="M61" s="2" t="s">
        <v>437</v>
      </c>
      <c r="N61" s="2" t="s">
        <v>651</v>
      </c>
      <c r="O61">
        <v>3</v>
      </c>
      <c r="P61" s="2" t="s">
        <v>39</v>
      </c>
      <c r="Q61" s="2" t="s">
        <v>21</v>
      </c>
      <c r="R61" s="2" t="s">
        <v>50</v>
      </c>
      <c r="S61" s="2" t="s">
        <v>21</v>
      </c>
      <c r="T61" s="2" t="s">
        <v>310</v>
      </c>
      <c r="U61" s="2" t="s">
        <v>28</v>
      </c>
      <c r="V61" s="2" t="s">
        <v>21</v>
      </c>
      <c r="W61" s="2" t="s">
        <v>52</v>
      </c>
      <c r="X61" s="2" t="s">
        <v>630</v>
      </c>
      <c r="Y61" s="2" t="s">
        <v>53</v>
      </c>
      <c r="Z61" s="2" t="s">
        <v>631</v>
      </c>
      <c r="AA61" s="2" t="s">
        <v>632</v>
      </c>
      <c r="AB61" s="2" t="s">
        <v>21</v>
      </c>
      <c r="AC61" s="2" t="s">
        <v>21</v>
      </c>
      <c r="AN61">
        <v>1</v>
      </c>
    </row>
    <row r="62" spans="1:41" ht="62.1" customHeight="1" x14ac:dyDescent="0.25">
      <c r="A62">
        <v>61</v>
      </c>
      <c r="B62" s="1">
        <v>44532.361226851855</v>
      </c>
      <c r="C62" s="1">
        <v>44532.371446759258</v>
      </c>
      <c r="D62" s="2" t="s">
        <v>6</v>
      </c>
      <c r="E62" s="2" t="s">
        <v>633</v>
      </c>
      <c r="F62">
        <v>100</v>
      </c>
      <c r="G62">
        <v>882</v>
      </c>
      <c r="H62" s="2" t="s">
        <v>19</v>
      </c>
      <c r="I62" s="1">
        <v>44532.371452407409</v>
      </c>
      <c r="J62" s="2" t="s">
        <v>634</v>
      </c>
      <c r="K62">
        <v>40.851394653320313</v>
      </c>
      <c r="L62">
        <v>-96.713897705078125</v>
      </c>
      <c r="M62" s="2" t="s">
        <v>638</v>
      </c>
      <c r="N62" s="2" t="s">
        <v>639</v>
      </c>
      <c r="O62">
        <v>4</v>
      </c>
      <c r="P62" s="2" t="s">
        <v>103</v>
      </c>
      <c r="Q62" s="2" t="s">
        <v>21</v>
      </c>
      <c r="R62" s="2" t="s">
        <v>50</v>
      </c>
      <c r="S62" s="2" t="s">
        <v>21</v>
      </c>
      <c r="T62" s="2" t="s">
        <v>310</v>
      </c>
      <c r="U62" s="2" t="s">
        <v>640</v>
      </c>
      <c r="V62" s="2" t="s">
        <v>21</v>
      </c>
      <c r="W62" s="2" t="s">
        <v>29</v>
      </c>
      <c r="X62" s="2" t="s">
        <v>21</v>
      </c>
      <c r="Y62" s="2" t="s">
        <v>30</v>
      </c>
      <c r="Z62" s="2" t="s">
        <v>21</v>
      </c>
      <c r="AA62" s="2" t="s">
        <v>21</v>
      </c>
      <c r="AB62" s="2" t="s">
        <v>21</v>
      </c>
      <c r="AC62" s="2" t="s">
        <v>637</v>
      </c>
      <c r="AD62">
        <v>1</v>
      </c>
    </row>
    <row r="63" spans="1:41" ht="13.5" customHeight="1" x14ac:dyDescent="0.25">
      <c r="A63">
        <v>62</v>
      </c>
      <c r="B63" s="1">
        <v>44532.375243055554</v>
      </c>
      <c r="C63" s="1">
        <v>44532.380486111113</v>
      </c>
      <c r="D63" s="2" t="s">
        <v>6</v>
      </c>
      <c r="E63" s="2" t="s">
        <v>641</v>
      </c>
      <c r="F63">
        <v>100</v>
      </c>
      <c r="G63">
        <v>453</v>
      </c>
      <c r="H63" s="2" t="s">
        <v>19</v>
      </c>
      <c r="I63" s="1">
        <v>44532.380498460647</v>
      </c>
      <c r="J63" s="2" t="s">
        <v>642</v>
      </c>
      <c r="K63">
        <v>42.72869873046875</v>
      </c>
      <c r="L63">
        <v>-71.183403015136719</v>
      </c>
      <c r="M63" s="2" t="s">
        <v>24</v>
      </c>
      <c r="N63" s="2" t="s">
        <v>651</v>
      </c>
      <c r="O63">
        <v>6</v>
      </c>
      <c r="P63" s="2" t="s">
        <v>221</v>
      </c>
      <c r="Q63" s="2" t="s">
        <v>21</v>
      </c>
      <c r="R63" s="2" t="s">
        <v>26</v>
      </c>
      <c r="S63" s="2" t="s">
        <v>21</v>
      </c>
      <c r="T63" s="2" t="s">
        <v>21</v>
      </c>
      <c r="U63" s="2" t="s">
        <v>28</v>
      </c>
      <c r="V63" s="2" t="s">
        <v>21</v>
      </c>
      <c r="W63" s="2" t="s">
        <v>29</v>
      </c>
      <c r="X63" s="2" t="s">
        <v>21</v>
      </c>
      <c r="Y63" s="2" t="s">
        <v>30</v>
      </c>
      <c r="Z63" s="2" t="s">
        <v>21</v>
      </c>
      <c r="AA63" s="2" t="s">
        <v>21</v>
      </c>
      <c r="AB63" s="2" t="s">
        <v>21</v>
      </c>
      <c r="AC63" s="2" t="s">
        <v>21</v>
      </c>
      <c r="AN63">
        <v>1</v>
      </c>
    </row>
    <row r="64" spans="1:41" ht="95.1" customHeight="1" x14ac:dyDescent="0.25">
      <c r="A64">
        <v>63</v>
      </c>
      <c r="B64" s="1">
        <v>44532.372650462959</v>
      </c>
      <c r="C64" s="1">
        <v>44532.381793981483</v>
      </c>
      <c r="D64" s="2" t="s">
        <v>6</v>
      </c>
      <c r="E64" s="2" t="s">
        <v>645</v>
      </c>
      <c r="F64">
        <v>100</v>
      </c>
      <c r="G64">
        <v>790</v>
      </c>
      <c r="H64" s="2" t="s">
        <v>19</v>
      </c>
      <c r="I64" s="1">
        <v>44532.381805636571</v>
      </c>
      <c r="J64" s="2" t="s">
        <v>646</v>
      </c>
      <c r="K64">
        <v>42.3291015625</v>
      </c>
      <c r="L64">
        <v>-71.181503295898438</v>
      </c>
      <c r="M64" s="2" t="s">
        <v>591</v>
      </c>
      <c r="N64" s="2" t="s">
        <v>651</v>
      </c>
      <c r="O64">
        <v>7</v>
      </c>
      <c r="P64" s="2" t="s">
        <v>176</v>
      </c>
      <c r="Q64" s="2" t="s">
        <v>21</v>
      </c>
      <c r="R64" s="2" t="s">
        <v>26</v>
      </c>
      <c r="S64" s="2" t="s">
        <v>21</v>
      </c>
      <c r="T64" s="2" t="s">
        <v>51</v>
      </c>
      <c r="U64" s="2" t="s">
        <v>28</v>
      </c>
      <c r="V64" s="2" t="s">
        <v>21</v>
      </c>
      <c r="W64" s="2" t="s">
        <v>52</v>
      </c>
      <c r="X64" s="2" t="s">
        <v>652</v>
      </c>
      <c r="Y64" s="2" t="s">
        <v>41</v>
      </c>
      <c r="Z64" s="2" t="s">
        <v>653</v>
      </c>
      <c r="AA64" s="2" t="s">
        <v>654</v>
      </c>
      <c r="AB64" s="2" t="s">
        <v>21</v>
      </c>
      <c r="AC64" s="2" t="s">
        <v>649</v>
      </c>
      <c r="AG64">
        <v>1</v>
      </c>
    </row>
    <row r="65" spans="1:40" ht="13.5" customHeight="1" x14ac:dyDescent="0.25">
      <c r="A65">
        <v>64</v>
      </c>
      <c r="B65" s="1">
        <v>44532.37976851852</v>
      </c>
      <c r="C65" s="1">
        <v>44532.395046296297</v>
      </c>
      <c r="D65" s="2" t="s">
        <v>6</v>
      </c>
      <c r="E65" s="2" t="s">
        <v>655</v>
      </c>
      <c r="F65">
        <v>100</v>
      </c>
      <c r="G65">
        <v>1319</v>
      </c>
      <c r="H65" s="2" t="s">
        <v>19</v>
      </c>
      <c r="I65" s="1">
        <v>44532.395051793981</v>
      </c>
      <c r="J65" s="2" t="s">
        <v>656</v>
      </c>
      <c r="K65">
        <v>38.680999755859375</v>
      </c>
      <c r="L65">
        <v>-121.73820495605469</v>
      </c>
      <c r="M65" s="2" t="s">
        <v>24</v>
      </c>
      <c r="N65" s="2" t="s">
        <v>494</v>
      </c>
      <c r="O65">
        <v>50</v>
      </c>
      <c r="P65" s="2" t="s">
        <v>221</v>
      </c>
      <c r="Q65" s="2" t="s">
        <v>21</v>
      </c>
      <c r="R65" s="2" t="s">
        <v>26</v>
      </c>
      <c r="S65" s="2" t="s">
        <v>21</v>
      </c>
      <c r="T65" s="2" t="s">
        <v>661</v>
      </c>
      <c r="U65" s="2" t="s">
        <v>28</v>
      </c>
      <c r="V65" s="2" t="s">
        <v>21</v>
      </c>
      <c r="W65" s="2" t="s">
        <v>29</v>
      </c>
      <c r="X65" s="2" t="s">
        <v>662</v>
      </c>
      <c r="Y65" s="2" t="s">
        <v>30</v>
      </c>
      <c r="Z65" s="2" t="s">
        <v>21</v>
      </c>
      <c r="AA65" s="2" t="s">
        <v>21</v>
      </c>
      <c r="AB65" s="2" t="s">
        <v>21</v>
      </c>
      <c r="AC65" s="2" t="s">
        <v>21</v>
      </c>
      <c r="AN65">
        <v>1</v>
      </c>
    </row>
    <row r="66" spans="1:40" ht="38.1" customHeight="1" x14ac:dyDescent="0.25">
      <c r="A66">
        <v>65</v>
      </c>
      <c r="B66" s="1">
        <v>44532.287372685183</v>
      </c>
      <c r="C66" s="1">
        <v>44532.405393518522</v>
      </c>
      <c r="D66" s="2" t="s">
        <v>6</v>
      </c>
      <c r="E66" s="2" t="s">
        <v>663</v>
      </c>
      <c r="F66">
        <v>100</v>
      </c>
      <c r="G66">
        <v>10197</v>
      </c>
      <c r="H66" s="2" t="s">
        <v>19</v>
      </c>
      <c r="I66" s="1">
        <v>44532.405403761572</v>
      </c>
      <c r="J66" s="2" t="s">
        <v>664</v>
      </c>
      <c r="K66">
        <v>44.691299438476563</v>
      </c>
      <c r="L66">
        <v>-73.464797973632813</v>
      </c>
      <c r="M66" s="2" t="s">
        <v>465</v>
      </c>
      <c r="N66" s="2" t="s">
        <v>719</v>
      </c>
      <c r="O66">
        <v>27</v>
      </c>
      <c r="P66" s="2" t="s">
        <v>221</v>
      </c>
      <c r="Q66" s="2" t="s">
        <v>21</v>
      </c>
      <c r="R66" s="2" t="s">
        <v>26</v>
      </c>
      <c r="S66" s="2" t="s">
        <v>21</v>
      </c>
      <c r="T66" s="2" t="s">
        <v>668</v>
      </c>
      <c r="U66" s="2" t="s">
        <v>28</v>
      </c>
      <c r="V66" s="2" t="s">
        <v>21</v>
      </c>
      <c r="W66" s="2" t="s">
        <v>29</v>
      </c>
      <c r="X66" s="2" t="s">
        <v>21</v>
      </c>
      <c r="Y66" s="2" t="s">
        <v>30</v>
      </c>
      <c r="Z66" s="2" t="s">
        <v>21</v>
      </c>
      <c r="AA66" s="2" t="s">
        <v>21</v>
      </c>
      <c r="AB66" s="2" t="s">
        <v>21</v>
      </c>
      <c r="AC66" s="2" t="s">
        <v>665</v>
      </c>
      <c r="AD66">
        <v>1</v>
      </c>
    </row>
    <row r="67" spans="1:40" ht="13.5" customHeight="1" x14ac:dyDescent="0.25">
      <c r="A67">
        <v>66</v>
      </c>
      <c r="B67" s="1">
        <v>44532.436076388891</v>
      </c>
      <c r="C67" s="1">
        <v>44532.447881944441</v>
      </c>
      <c r="D67" s="2" t="s">
        <v>6</v>
      </c>
      <c r="E67" s="2" t="s">
        <v>669</v>
      </c>
      <c r="F67">
        <v>100</v>
      </c>
      <c r="G67">
        <v>1019</v>
      </c>
      <c r="H67" s="2" t="s">
        <v>19</v>
      </c>
      <c r="I67" s="1">
        <v>44532.447888043978</v>
      </c>
      <c r="J67" s="2" t="s">
        <v>670</v>
      </c>
      <c r="K67">
        <v>36.18719482421875</v>
      </c>
      <c r="L67">
        <v>-86.782501220703125</v>
      </c>
      <c r="M67" s="2" t="s">
        <v>24</v>
      </c>
      <c r="N67" s="2" t="s">
        <v>675</v>
      </c>
      <c r="O67">
        <v>1</v>
      </c>
      <c r="P67" s="2" t="s">
        <v>39</v>
      </c>
      <c r="Q67" s="2" t="s">
        <v>21</v>
      </c>
      <c r="R67" s="2" t="s">
        <v>26</v>
      </c>
      <c r="S67" s="2" t="s">
        <v>21</v>
      </c>
      <c r="T67" s="2" t="s">
        <v>51</v>
      </c>
      <c r="U67" s="2" t="s">
        <v>28</v>
      </c>
      <c r="V67" s="2" t="s">
        <v>21</v>
      </c>
      <c r="W67" s="2" t="s">
        <v>52</v>
      </c>
      <c r="X67" s="2" t="s">
        <v>676</v>
      </c>
      <c r="Y67" s="2" t="s">
        <v>41</v>
      </c>
      <c r="Z67" s="2" t="s">
        <v>677</v>
      </c>
      <c r="AA67" s="2" t="s">
        <v>678</v>
      </c>
      <c r="AB67" s="2" t="s">
        <v>21</v>
      </c>
      <c r="AC67" s="2" t="s">
        <v>21</v>
      </c>
      <c r="AN67">
        <v>1</v>
      </c>
    </row>
    <row r="68" spans="1:40" ht="75.95" customHeight="1" x14ac:dyDescent="0.25">
      <c r="A68">
        <v>67</v>
      </c>
      <c r="B68" s="1">
        <v>44532.517962962964</v>
      </c>
      <c r="C68" s="1">
        <v>44532.527962962966</v>
      </c>
      <c r="D68" s="2" t="s">
        <v>6</v>
      </c>
      <c r="E68" s="2" t="s">
        <v>679</v>
      </c>
      <c r="F68">
        <v>100</v>
      </c>
      <c r="G68">
        <v>864</v>
      </c>
      <c r="H68" s="2" t="s">
        <v>19</v>
      </c>
      <c r="I68" s="1">
        <v>44532.527976805555</v>
      </c>
      <c r="J68" s="2" t="s">
        <v>680</v>
      </c>
      <c r="K68">
        <v>40.81610107421875</v>
      </c>
      <c r="L68">
        <v>-96.703598022460938</v>
      </c>
      <c r="M68" s="2" t="s">
        <v>249</v>
      </c>
      <c r="N68" s="2" t="s">
        <v>639</v>
      </c>
      <c r="O68">
        <v>3</v>
      </c>
      <c r="P68" s="2" t="s">
        <v>103</v>
      </c>
      <c r="Q68" s="2" t="s">
        <v>21</v>
      </c>
      <c r="R68" s="2" t="s">
        <v>50</v>
      </c>
      <c r="S68" s="2" t="s">
        <v>21</v>
      </c>
      <c r="T68" s="2" t="s">
        <v>191</v>
      </c>
      <c r="U68" s="2" t="s">
        <v>640</v>
      </c>
      <c r="V68" s="2" t="s">
        <v>21</v>
      </c>
      <c r="W68" s="2" t="s">
        <v>52</v>
      </c>
      <c r="X68" s="2" t="s">
        <v>21</v>
      </c>
      <c r="Y68" s="2" t="s">
        <v>30</v>
      </c>
      <c r="Z68" s="2" t="s">
        <v>21</v>
      </c>
      <c r="AA68" s="2" t="s">
        <v>21</v>
      </c>
      <c r="AB68" s="2" t="s">
        <v>21</v>
      </c>
      <c r="AC68" s="2" t="s">
        <v>683</v>
      </c>
      <c r="AM68">
        <v>1</v>
      </c>
    </row>
    <row r="69" spans="1:40" ht="13.5" customHeight="1" x14ac:dyDescent="0.25">
      <c r="A69">
        <v>68</v>
      </c>
      <c r="B69" s="1">
        <v>44532.533009259256</v>
      </c>
      <c r="C69" s="1">
        <v>44532.555949074071</v>
      </c>
      <c r="D69" s="2" t="s">
        <v>6</v>
      </c>
      <c r="E69" s="2" t="s">
        <v>685</v>
      </c>
      <c r="F69">
        <v>100</v>
      </c>
      <c r="G69">
        <v>1981</v>
      </c>
      <c r="H69" s="2" t="s">
        <v>19</v>
      </c>
      <c r="I69" s="1">
        <v>44532.555953298608</v>
      </c>
      <c r="J69" s="2" t="s">
        <v>686</v>
      </c>
      <c r="K69">
        <v>36.176895141601563</v>
      </c>
      <c r="L69">
        <v>-86.733901977539063</v>
      </c>
      <c r="M69" s="2" t="s">
        <v>693</v>
      </c>
      <c r="N69" s="2" t="s">
        <v>694</v>
      </c>
      <c r="O69">
        <v>9</v>
      </c>
      <c r="P69" s="2" t="s">
        <v>695</v>
      </c>
      <c r="Q69" s="2" t="s">
        <v>21</v>
      </c>
      <c r="R69" s="2" t="s">
        <v>50</v>
      </c>
      <c r="S69" s="2" t="s">
        <v>21</v>
      </c>
      <c r="T69" s="2" t="s">
        <v>367</v>
      </c>
      <c r="U69" s="2" t="s">
        <v>28</v>
      </c>
      <c r="V69" s="2" t="s">
        <v>21</v>
      </c>
      <c r="W69" s="2" t="s">
        <v>52</v>
      </c>
      <c r="X69" s="2" t="s">
        <v>696</v>
      </c>
      <c r="Y69" s="2" t="s">
        <v>53</v>
      </c>
      <c r="Z69" s="2" t="s">
        <v>697</v>
      </c>
      <c r="AA69" s="2" t="s">
        <v>698</v>
      </c>
      <c r="AB69" s="2" t="s">
        <v>21</v>
      </c>
      <c r="AC69" s="2" t="s">
        <v>21</v>
      </c>
      <c r="AN69">
        <v>1</v>
      </c>
    </row>
    <row r="70" spans="1:40" ht="122.1" customHeight="1" x14ac:dyDescent="0.25">
      <c r="A70">
        <v>69</v>
      </c>
      <c r="B70" s="1">
        <v>44532.552118055559</v>
      </c>
      <c r="C70" s="1">
        <v>44532.581307870372</v>
      </c>
      <c r="D70" s="2" t="s">
        <v>6</v>
      </c>
      <c r="E70" s="2" t="s">
        <v>699</v>
      </c>
      <c r="F70">
        <v>100</v>
      </c>
      <c r="G70">
        <v>2522</v>
      </c>
      <c r="H70" s="2" t="s">
        <v>19</v>
      </c>
      <c r="I70" s="1">
        <v>44532.581321134261</v>
      </c>
      <c r="J70" s="2" t="s">
        <v>700</v>
      </c>
      <c r="K70">
        <v>28.543594360351563</v>
      </c>
      <c r="L70">
        <v>-81.373802185058594</v>
      </c>
      <c r="M70" s="2" t="s">
        <v>408</v>
      </c>
      <c r="N70" s="2" t="s">
        <v>639</v>
      </c>
      <c r="O70">
        <v>33</v>
      </c>
      <c r="P70" s="2" t="s">
        <v>552</v>
      </c>
      <c r="Q70" s="2" t="s">
        <v>706</v>
      </c>
      <c r="R70" s="2" t="s">
        <v>26</v>
      </c>
      <c r="S70" s="2" t="s">
        <v>21</v>
      </c>
      <c r="T70" s="2" t="s">
        <v>707</v>
      </c>
      <c r="U70" s="2" t="s">
        <v>28</v>
      </c>
      <c r="V70" s="2" t="s">
        <v>21</v>
      </c>
      <c r="W70" s="2" t="s">
        <v>29</v>
      </c>
      <c r="X70" s="2" t="s">
        <v>708</v>
      </c>
      <c r="Y70" s="2" t="s">
        <v>41</v>
      </c>
      <c r="Z70" s="2" t="s">
        <v>709</v>
      </c>
      <c r="AA70" s="2" t="s">
        <v>710</v>
      </c>
      <c r="AB70" s="2" t="s">
        <v>711</v>
      </c>
      <c r="AC70" s="2" t="s">
        <v>703</v>
      </c>
      <c r="AI70">
        <v>1</v>
      </c>
      <c r="AJ70">
        <v>1</v>
      </c>
    </row>
    <row r="71" spans="1:40" ht="13.5" customHeight="1" x14ac:dyDescent="0.25">
      <c r="A71">
        <v>70</v>
      </c>
      <c r="B71" s="1">
        <v>44532.750196759262</v>
      </c>
      <c r="C71" s="1">
        <v>44532.771863425929</v>
      </c>
      <c r="D71" s="2" t="s">
        <v>6</v>
      </c>
      <c r="E71" s="2" t="s">
        <v>712</v>
      </c>
      <c r="F71">
        <v>100</v>
      </c>
      <c r="G71">
        <v>1871</v>
      </c>
      <c r="H71" s="2" t="s">
        <v>19</v>
      </c>
      <c r="I71" s="1">
        <v>44532.771875902778</v>
      </c>
      <c r="J71" s="2" t="s">
        <v>713</v>
      </c>
      <c r="K71">
        <v>44.661102294921875</v>
      </c>
      <c r="L71">
        <v>-74.970802307128906</v>
      </c>
      <c r="M71" s="2" t="s">
        <v>718</v>
      </c>
      <c r="N71" s="2" t="s">
        <v>719</v>
      </c>
      <c r="O71">
        <v>18</v>
      </c>
      <c r="P71" s="2" t="s">
        <v>389</v>
      </c>
      <c r="Q71" s="2" t="s">
        <v>21</v>
      </c>
      <c r="R71" s="2" t="s">
        <v>26</v>
      </c>
      <c r="S71" s="2" t="s">
        <v>21</v>
      </c>
      <c r="T71" s="2" t="s">
        <v>438</v>
      </c>
      <c r="U71" s="2" t="s">
        <v>28</v>
      </c>
      <c r="V71" s="2" t="s">
        <v>21</v>
      </c>
      <c r="W71" s="2" t="s">
        <v>29</v>
      </c>
      <c r="X71" s="2" t="s">
        <v>720</v>
      </c>
      <c r="Y71" s="2" t="s">
        <v>53</v>
      </c>
      <c r="Z71" s="2" t="s">
        <v>721</v>
      </c>
      <c r="AA71" s="2" t="s">
        <v>722</v>
      </c>
      <c r="AB71" s="2" t="s">
        <v>723</v>
      </c>
      <c r="AC71" s="2" t="s">
        <v>21</v>
      </c>
      <c r="AN71">
        <v>1</v>
      </c>
    </row>
    <row r="72" spans="1:40" ht="13.5" customHeight="1" x14ac:dyDescent="0.25">
      <c r="A72">
        <v>71</v>
      </c>
      <c r="B72" s="1">
        <v>44532.827233796299</v>
      </c>
      <c r="C72" s="1">
        <v>44532.835555555554</v>
      </c>
      <c r="D72" s="2" t="s">
        <v>6</v>
      </c>
      <c r="E72" s="2" t="s">
        <v>724</v>
      </c>
      <c r="F72">
        <v>100</v>
      </c>
      <c r="G72">
        <v>719</v>
      </c>
      <c r="H72" s="2" t="s">
        <v>19</v>
      </c>
      <c r="I72" s="1">
        <v>44532.835570821757</v>
      </c>
      <c r="J72" s="2" t="s">
        <v>725</v>
      </c>
      <c r="K72">
        <v>33.24090576171875</v>
      </c>
      <c r="L72">
        <v>-111.77919769287109</v>
      </c>
      <c r="M72" s="2" t="s">
        <v>24</v>
      </c>
      <c r="N72" s="2" t="s">
        <v>1212</v>
      </c>
      <c r="O72">
        <v>17</v>
      </c>
      <c r="P72" s="2" t="s">
        <v>221</v>
      </c>
      <c r="Q72" s="2" t="s">
        <v>21</v>
      </c>
      <c r="R72" s="2" t="s">
        <v>50</v>
      </c>
      <c r="S72" s="2" t="s">
        <v>21</v>
      </c>
      <c r="T72" s="2" t="s">
        <v>79</v>
      </c>
      <c r="U72" s="2" t="s">
        <v>495</v>
      </c>
      <c r="V72" s="2" t="s">
        <v>21</v>
      </c>
      <c r="W72" s="2" t="s">
        <v>52</v>
      </c>
      <c r="X72" s="2" t="s">
        <v>21</v>
      </c>
      <c r="Y72" s="2" t="s">
        <v>41</v>
      </c>
      <c r="Z72" s="2" t="s">
        <v>730</v>
      </c>
      <c r="AA72" s="2" t="s">
        <v>731</v>
      </c>
      <c r="AB72" s="2" t="s">
        <v>21</v>
      </c>
      <c r="AC72" s="2" t="s">
        <v>21</v>
      </c>
      <c r="AN72">
        <v>1</v>
      </c>
    </row>
    <row r="73" spans="1:40" ht="13.5" customHeight="1" x14ac:dyDescent="0.25">
      <c r="A73">
        <v>72</v>
      </c>
      <c r="B73" s="1">
        <v>44533.782986111109</v>
      </c>
      <c r="C73" s="1">
        <v>44533.789687500001</v>
      </c>
      <c r="D73" s="2" t="s">
        <v>6</v>
      </c>
      <c r="E73" s="2" t="s">
        <v>732</v>
      </c>
      <c r="F73">
        <v>100</v>
      </c>
      <c r="G73">
        <v>579</v>
      </c>
      <c r="H73" s="2" t="s">
        <v>19</v>
      </c>
      <c r="I73" s="1">
        <v>44533.789698414352</v>
      </c>
      <c r="J73" s="2" t="s">
        <v>733</v>
      </c>
      <c r="K73">
        <v>39.3406982421875</v>
      </c>
      <c r="L73">
        <v>-76.675300598144531</v>
      </c>
      <c r="M73" s="2" t="s">
        <v>454</v>
      </c>
      <c r="N73" s="2" t="s">
        <v>164</v>
      </c>
      <c r="O73">
        <v>3</v>
      </c>
      <c r="P73" s="2" t="s">
        <v>25</v>
      </c>
      <c r="Q73" s="2" t="s">
        <v>21</v>
      </c>
      <c r="R73" s="2" t="s">
        <v>26</v>
      </c>
      <c r="S73" s="2" t="s">
        <v>21</v>
      </c>
      <c r="T73" s="2" t="s">
        <v>27</v>
      </c>
      <c r="U73" s="2" t="s">
        <v>28</v>
      </c>
      <c r="V73" s="2" t="s">
        <v>21</v>
      </c>
      <c r="W73" s="2" t="s">
        <v>52</v>
      </c>
      <c r="X73" s="2" t="s">
        <v>467</v>
      </c>
      <c r="Y73" s="2" t="s">
        <v>41</v>
      </c>
      <c r="Z73" s="2" t="s">
        <v>736</v>
      </c>
      <c r="AA73" s="2" t="s">
        <v>737</v>
      </c>
      <c r="AB73" s="2" t="s">
        <v>21</v>
      </c>
      <c r="AC73" s="2" t="s">
        <v>21</v>
      </c>
      <c r="AN73">
        <v>1</v>
      </c>
    </row>
    <row r="74" spans="1:40" ht="13.5" customHeight="1" x14ac:dyDescent="0.25">
      <c r="A74">
        <v>73</v>
      </c>
      <c r="B74" s="1">
        <v>44535.502939814818</v>
      </c>
      <c r="C74" s="1">
        <v>44535.520902777775</v>
      </c>
      <c r="D74" s="2" t="s">
        <v>6</v>
      </c>
      <c r="E74" s="2" t="s">
        <v>742</v>
      </c>
      <c r="F74">
        <v>100</v>
      </c>
      <c r="G74">
        <v>1551</v>
      </c>
      <c r="H74" s="2" t="s">
        <v>19</v>
      </c>
      <c r="I74" s="1">
        <v>44535.520908090279</v>
      </c>
      <c r="J74" s="2" t="s">
        <v>743</v>
      </c>
      <c r="K74">
        <v>43.553298950195313</v>
      </c>
      <c r="L74">
        <v>-83.991897583007813</v>
      </c>
      <c r="M74" s="2" t="s">
        <v>465</v>
      </c>
      <c r="N74" s="2" t="s">
        <v>175</v>
      </c>
      <c r="O74">
        <v>18</v>
      </c>
      <c r="P74" s="2" t="s">
        <v>250</v>
      </c>
      <c r="Q74" s="2" t="s">
        <v>21</v>
      </c>
      <c r="R74" s="2" t="s">
        <v>50</v>
      </c>
      <c r="S74" s="2" t="s">
        <v>21</v>
      </c>
      <c r="T74" s="2" t="s">
        <v>21</v>
      </c>
      <c r="U74" s="2" t="s">
        <v>28</v>
      </c>
      <c r="V74" s="2" t="s">
        <v>21</v>
      </c>
      <c r="W74" s="2" t="s">
        <v>52</v>
      </c>
      <c r="X74" s="2" t="s">
        <v>748</v>
      </c>
      <c r="Y74" s="2" t="s">
        <v>53</v>
      </c>
      <c r="Z74" s="2" t="s">
        <v>749</v>
      </c>
      <c r="AA74" s="2" t="s">
        <v>750</v>
      </c>
      <c r="AB74" s="2" t="s">
        <v>751</v>
      </c>
      <c r="AC74" s="2" t="s">
        <v>21</v>
      </c>
      <c r="AN74">
        <v>1</v>
      </c>
    </row>
    <row r="75" spans="1:40" ht="75" customHeight="1" x14ac:dyDescent="0.25">
      <c r="A75">
        <v>74</v>
      </c>
      <c r="B75" s="1">
        <v>44540.413090277776</v>
      </c>
      <c r="C75" s="1">
        <v>44540.420254629629</v>
      </c>
      <c r="D75" s="2" t="s">
        <v>6</v>
      </c>
      <c r="E75" s="2" t="s">
        <v>790</v>
      </c>
      <c r="F75">
        <v>100</v>
      </c>
      <c r="G75">
        <v>618</v>
      </c>
      <c r="H75" s="2" t="s">
        <v>19</v>
      </c>
      <c r="I75" s="1">
        <v>44540.420262708336</v>
      </c>
      <c r="J75" s="2" t="s">
        <v>791</v>
      </c>
      <c r="K75">
        <v>30.547805786132813</v>
      </c>
      <c r="L75">
        <v>-96.271499633789063</v>
      </c>
      <c r="M75" s="2" t="s">
        <v>24</v>
      </c>
      <c r="N75" s="2" t="s">
        <v>377</v>
      </c>
      <c r="O75">
        <v>12</v>
      </c>
      <c r="P75" s="2" t="s">
        <v>39</v>
      </c>
      <c r="Q75" s="2" t="s">
        <v>21</v>
      </c>
      <c r="R75" s="2" t="s">
        <v>50</v>
      </c>
      <c r="S75" s="2" t="s">
        <v>21</v>
      </c>
      <c r="T75" s="2" t="s">
        <v>342</v>
      </c>
      <c r="U75" s="2" t="s">
        <v>28</v>
      </c>
      <c r="V75" s="2" t="s">
        <v>21</v>
      </c>
      <c r="W75" s="2" t="s">
        <v>52</v>
      </c>
      <c r="X75" s="2" t="s">
        <v>797</v>
      </c>
      <c r="Y75" s="2" t="s">
        <v>41</v>
      </c>
      <c r="Z75" s="2" t="s">
        <v>798</v>
      </c>
      <c r="AA75" s="2" t="s">
        <v>799</v>
      </c>
      <c r="AB75" s="2" t="s">
        <v>21</v>
      </c>
      <c r="AC75" s="2" t="s">
        <v>794</v>
      </c>
      <c r="AD75">
        <v>1</v>
      </c>
      <c r="AG75">
        <v>1</v>
      </c>
      <c r="AM75">
        <v>1</v>
      </c>
    </row>
    <row r="76" spans="1:40" ht="13.5" customHeight="1" x14ac:dyDescent="0.25">
      <c r="A76">
        <v>75</v>
      </c>
      <c r="B76" s="1">
        <v>44543.697997685187</v>
      </c>
      <c r="C76" s="1">
        <v>44543.737627314818</v>
      </c>
      <c r="D76" s="2" t="s">
        <v>6</v>
      </c>
      <c r="E76" s="2" t="s">
        <v>800</v>
      </c>
      <c r="F76">
        <v>100</v>
      </c>
      <c r="G76">
        <v>3424</v>
      </c>
      <c r="H76" s="2" t="s">
        <v>19</v>
      </c>
      <c r="I76" s="1">
        <v>44543.737640231484</v>
      </c>
      <c r="J76" s="2" t="s">
        <v>801</v>
      </c>
      <c r="K76">
        <v>38.633193969726563</v>
      </c>
      <c r="L76">
        <v>-90.217597961425781</v>
      </c>
      <c r="M76" s="2" t="s">
        <v>475</v>
      </c>
      <c r="N76" s="2" t="s">
        <v>484</v>
      </c>
      <c r="O76">
        <v>7</v>
      </c>
      <c r="P76" s="2" t="s">
        <v>806</v>
      </c>
      <c r="Q76" s="2" t="s">
        <v>21</v>
      </c>
      <c r="R76" s="2" t="s">
        <v>50</v>
      </c>
      <c r="S76" s="2" t="s">
        <v>21</v>
      </c>
      <c r="T76" s="2" t="s">
        <v>51</v>
      </c>
      <c r="U76" s="2" t="s">
        <v>28</v>
      </c>
      <c r="V76" s="2" t="s">
        <v>21</v>
      </c>
      <c r="W76" s="2" t="s">
        <v>52</v>
      </c>
      <c r="X76" s="2" t="s">
        <v>807</v>
      </c>
      <c r="Y76" s="2" t="s">
        <v>41</v>
      </c>
      <c r="Z76" s="2" t="s">
        <v>808</v>
      </c>
      <c r="AA76" s="2" t="s">
        <v>809</v>
      </c>
      <c r="AB76" s="2" t="s">
        <v>21</v>
      </c>
      <c r="AC76" s="2" t="s">
        <v>21</v>
      </c>
      <c r="AN76">
        <v>1</v>
      </c>
    </row>
    <row r="77" spans="1:40" ht="13.5" customHeight="1" x14ac:dyDescent="0.25">
      <c r="A77">
        <v>76</v>
      </c>
      <c r="B77" s="1">
        <v>44543.734965277778</v>
      </c>
      <c r="C77" s="1">
        <v>44543.751099537039</v>
      </c>
      <c r="D77" s="2" t="s">
        <v>6</v>
      </c>
      <c r="E77" s="2" t="s">
        <v>810</v>
      </c>
      <c r="F77">
        <v>100</v>
      </c>
      <c r="G77">
        <v>1393</v>
      </c>
      <c r="H77" s="2" t="s">
        <v>19</v>
      </c>
      <c r="I77" s="1">
        <v>44543.751108240744</v>
      </c>
      <c r="J77" s="2" t="s">
        <v>811</v>
      </c>
      <c r="K77">
        <v>43.166107177734375</v>
      </c>
      <c r="L77">
        <v>-77.555496215820313</v>
      </c>
      <c r="M77" s="2" t="s">
        <v>591</v>
      </c>
      <c r="N77" s="2" t="s">
        <v>719</v>
      </c>
      <c r="O77">
        <v>18</v>
      </c>
      <c r="P77" s="2" t="s">
        <v>389</v>
      </c>
      <c r="Q77" s="2" t="s">
        <v>21</v>
      </c>
      <c r="R77" s="2" t="s">
        <v>50</v>
      </c>
      <c r="S77" s="2" t="s">
        <v>21</v>
      </c>
      <c r="T77" s="2" t="s">
        <v>191</v>
      </c>
      <c r="U77" s="2" t="s">
        <v>28</v>
      </c>
      <c r="V77" s="2" t="s">
        <v>21</v>
      </c>
      <c r="W77" s="2" t="s">
        <v>52</v>
      </c>
      <c r="X77" s="2" t="s">
        <v>817</v>
      </c>
      <c r="Y77" s="2" t="s">
        <v>30</v>
      </c>
      <c r="Z77" s="2" t="s">
        <v>21</v>
      </c>
      <c r="AA77" s="2" t="s">
        <v>21</v>
      </c>
      <c r="AB77" s="2" t="s">
        <v>21</v>
      </c>
      <c r="AC77" s="2" t="s">
        <v>814</v>
      </c>
      <c r="AG77">
        <v>1</v>
      </c>
      <c r="AM77">
        <v>1</v>
      </c>
    </row>
    <row r="78" spans="1:40" ht="13.5" customHeight="1" x14ac:dyDescent="0.25">
      <c r="A78">
        <v>77</v>
      </c>
      <c r="B78" s="1">
        <v>44543.847222222219</v>
      </c>
      <c r="C78" s="1">
        <v>44543.859293981484</v>
      </c>
      <c r="D78" s="2" t="s">
        <v>6</v>
      </c>
      <c r="E78" s="2" t="s">
        <v>818</v>
      </c>
      <c r="F78">
        <v>100</v>
      </c>
      <c r="G78">
        <v>1043</v>
      </c>
      <c r="H78" s="2" t="s">
        <v>19</v>
      </c>
      <c r="I78" s="1">
        <v>44543.859305069447</v>
      </c>
      <c r="J78" s="2" t="s">
        <v>819</v>
      </c>
      <c r="K78">
        <v>44.954803466796875</v>
      </c>
      <c r="L78">
        <v>-93.155097961425781</v>
      </c>
      <c r="M78" s="2" t="s">
        <v>101</v>
      </c>
      <c r="N78" s="2" t="s">
        <v>466</v>
      </c>
      <c r="O78">
        <v>15</v>
      </c>
      <c r="P78" s="2" t="s">
        <v>39</v>
      </c>
      <c r="Q78" s="2" t="s">
        <v>21</v>
      </c>
      <c r="R78" s="2" t="s">
        <v>50</v>
      </c>
      <c r="S78" s="2" t="s">
        <v>21</v>
      </c>
      <c r="T78" s="2" t="s">
        <v>27</v>
      </c>
      <c r="U78" s="2" t="s">
        <v>28</v>
      </c>
      <c r="V78" s="2" t="s">
        <v>21</v>
      </c>
      <c r="W78" s="2" t="s">
        <v>52</v>
      </c>
      <c r="X78" s="2" t="s">
        <v>21</v>
      </c>
      <c r="Y78" s="2" t="s">
        <v>41</v>
      </c>
      <c r="Z78" s="2" t="s">
        <v>824</v>
      </c>
      <c r="AA78" s="2" t="s">
        <v>825</v>
      </c>
      <c r="AB78" s="2" t="s">
        <v>826</v>
      </c>
      <c r="AC78" s="2" t="s">
        <v>21</v>
      </c>
      <c r="AN78">
        <v>1</v>
      </c>
    </row>
    <row r="79" spans="1:40" ht="13.5" customHeight="1" x14ac:dyDescent="0.25">
      <c r="A79">
        <v>78</v>
      </c>
      <c r="B79" s="1">
        <v>44544.090844907405</v>
      </c>
      <c r="C79" s="1">
        <v>44544.128194444442</v>
      </c>
      <c r="D79" s="2" t="s">
        <v>6</v>
      </c>
      <c r="E79" s="2" t="s">
        <v>827</v>
      </c>
      <c r="F79">
        <v>100</v>
      </c>
      <c r="G79">
        <v>3226</v>
      </c>
      <c r="H79" s="2" t="s">
        <v>19</v>
      </c>
      <c r="I79" s="1">
        <v>44544.128197523147</v>
      </c>
      <c r="J79" s="2" t="s">
        <v>828</v>
      </c>
      <c r="K79">
        <v>41.292495727539063</v>
      </c>
      <c r="L79">
        <v>-82.219001770019531</v>
      </c>
      <c r="M79" s="2" t="s">
        <v>38</v>
      </c>
      <c r="N79" s="2" t="s">
        <v>260</v>
      </c>
      <c r="O79">
        <v>25</v>
      </c>
      <c r="P79" s="2" t="s">
        <v>389</v>
      </c>
      <c r="Q79" s="2" t="s">
        <v>21</v>
      </c>
      <c r="R79" s="2" t="s">
        <v>26</v>
      </c>
      <c r="S79" s="2" t="s">
        <v>21</v>
      </c>
      <c r="T79" s="2" t="s">
        <v>27</v>
      </c>
      <c r="U79" s="2" t="s">
        <v>28</v>
      </c>
      <c r="V79" s="2" t="s">
        <v>21</v>
      </c>
      <c r="W79" s="2" t="s">
        <v>52</v>
      </c>
      <c r="X79" s="2" t="s">
        <v>21</v>
      </c>
      <c r="Y79" s="2" t="s">
        <v>53</v>
      </c>
      <c r="Z79" s="2" t="s">
        <v>833</v>
      </c>
      <c r="AA79" s="2" t="s">
        <v>834</v>
      </c>
      <c r="AB79" s="2" t="s">
        <v>21</v>
      </c>
      <c r="AC79" s="2" t="s">
        <v>21</v>
      </c>
      <c r="AN79">
        <v>1</v>
      </c>
    </row>
    <row r="80" spans="1:40" ht="13.5" customHeight="1" x14ac:dyDescent="0.25">
      <c r="A80">
        <v>79</v>
      </c>
      <c r="B80" s="1">
        <v>44544.208194444444</v>
      </c>
      <c r="C80" s="1">
        <v>44544.220381944448</v>
      </c>
      <c r="D80" s="2" t="s">
        <v>6</v>
      </c>
      <c r="E80" s="2" t="s">
        <v>835</v>
      </c>
      <c r="F80">
        <v>100</v>
      </c>
      <c r="G80">
        <v>1052</v>
      </c>
      <c r="H80" s="2" t="s">
        <v>19</v>
      </c>
      <c r="I80" s="1">
        <v>44544.22039490741</v>
      </c>
      <c r="J80" s="2" t="s">
        <v>836</v>
      </c>
      <c r="K80">
        <v>44.869293212890625</v>
      </c>
      <c r="L80">
        <v>-91.926498413085938</v>
      </c>
      <c r="M80" s="2" t="s">
        <v>718</v>
      </c>
      <c r="N80" s="2" t="s">
        <v>1113</v>
      </c>
      <c r="O80">
        <v>20</v>
      </c>
      <c r="P80" s="2" t="s">
        <v>221</v>
      </c>
      <c r="Q80" s="2" t="s">
        <v>21</v>
      </c>
      <c r="R80" s="2" t="s">
        <v>50</v>
      </c>
      <c r="S80" s="2" t="s">
        <v>21</v>
      </c>
      <c r="T80" s="2" t="s">
        <v>841</v>
      </c>
      <c r="U80" s="2" t="s">
        <v>28</v>
      </c>
      <c r="V80" s="2" t="s">
        <v>21</v>
      </c>
      <c r="W80" s="2" t="s">
        <v>52</v>
      </c>
      <c r="X80" s="2" t="s">
        <v>21</v>
      </c>
      <c r="Y80" s="2" t="s">
        <v>41</v>
      </c>
      <c r="Z80" s="2" t="s">
        <v>21</v>
      </c>
      <c r="AA80" s="2" t="s">
        <v>21</v>
      </c>
      <c r="AB80" s="2" t="s">
        <v>21</v>
      </c>
      <c r="AC80" s="2" t="s">
        <v>21</v>
      </c>
      <c r="AN80">
        <v>1</v>
      </c>
    </row>
    <row r="81" spans="1:40" ht="13.5" customHeight="1" x14ac:dyDescent="0.25">
      <c r="A81">
        <v>80</v>
      </c>
      <c r="B81" s="1">
        <v>44544.280277777776</v>
      </c>
      <c r="C81" s="1">
        <v>44544.292094907411</v>
      </c>
      <c r="D81" s="2" t="s">
        <v>6</v>
      </c>
      <c r="E81" s="2" t="s">
        <v>842</v>
      </c>
      <c r="F81">
        <v>100</v>
      </c>
      <c r="G81">
        <v>1020</v>
      </c>
      <c r="H81" s="2" t="s">
        <v>19</v>
      </c>
      <c r="I81" s="1">
        <v>44544.29210244213</v>
      </c>
      <c r="J81" s="2" t="s">
        <v>843</v>
      </c>
      <c r="K81">
        <v>35.066604614257813</v>
      </c>
      <c r="L81">
        <v>-83.001899719238281</v>
      </c>
      <c r="M81" s="2" t="s">
        <v>24</v>
      </c>
      <c r="N81" s="2" t="s">
        <v>525</v>
      </c>
      <c r="O81">
        <v>16</v>
      </c>
      <c r="P81" s="2" t="s">
        <v>552</v>
      </c>
      <c r="Q81" s="2" t="s">
        <v>850</v>
      </c>
      <c r="R81" s="2" t="s">
        <v>50</v>
      </c>
      <c r="S81" s="2" t="s">
        <v>21</v>
      </c>
      <c r="T81" s="2" t="s">
        <v>367</v>
      </c>
      <c r="U81" s="2" t="s">
        <v>28</v>
      </c>
      <c r="V81" s="2" t="s">
        <v>21</v>
      </c>
      <c r="W81" s="2" t="s">
        <v>52</v>
      </c>
      <c r="X81" s="2" t="s">
        <v>52</v>
      </c>
      <c r="Y81" s="2" t="s">
        <v>30</v>
      </c>
      <c r="Z81" s="2" t="s">
        <v>21</v>
      </c>
      <c r="AA81" s="2" t="s">
        <v>21</v>
      </c>
      <c r="AB81" s="2" t="s">
        <v>21</v>
      </c>
      <c r="AC81" s="2" t="s">
        <v>846</v>
      </c>
      <c r="AM81">
        <v>1</v>
      </c>
    </row>
    <row r="82" spans="1:40" ht="13.5" customHeight="1" x14ac:dyDescent="0.25">
      <c r="A82">
        <v>81</v>
      </c>
      <c r="B82" s="1">
        <v>44544.274768518517</v>
      </c>
      <c r="C82" s="1">
        <v>44544.292696759258</v>
      </c>
      <c r="D82" s="2" t="s">
        <v>6</v>
      </c>
      <c r="E82" s="2" t="s">
        <v>851</v>
      </c>
      <c r="F82">
        <v>100</v>
      </c>
      <c r="G82">
        <v>1549</v>
      </c>
      <c r="H82" s="2" t="s">
        <v>19</v>
      </c>
      <c r="I82" s="1">
        <v>44544.292710057867</v>
      </c>
      <c r="J82" s="2" t="s">
        <v>852</v>
      </c>
      <c r="K82">
        <v>40.46929931640625</v>
      </c>
      <c r="L82">
        <v>-88.942398071289063</v>
      </c>
      <c r="M82" s="2" t="s">
        <v>101</v>
      </c>
      <c r="N82" s="2" t="s">
        <v>134</v>
      </c>
      <c r="O82">
        <v>5</v>
      </c>
      <c r="P82" s="2" t="s">
        <v>103</v>
      </c>
      <c r="Q82" s="2" t="s">
        <v>21</v>
      </c>
      <c r="R82" s="2" t="s">
        <v>50</v>
      </c>
      <c r="S82" s="2" t="s">
        <v>21</v>
      </c>
      <c r="T82" s="2" t="s">
        <v>40</v>
      </c>
      <c r="U82" s="2" t="s">
        <v>155</v>
      </c>
      <c r="V82" s="2" t="s">
        <v>21</v>
      </c>
      <c r="W82" s="2" t="s">
        <v>52</v>
      </c>
      <c r="X82" s="2" t="s">
        <v>21</v>
      </c>
      <c r="Y82" s="2" t="s">
        <v>41</v>
      </c>
      <c r="Z82" s="2" t="s">
        <v>858</v>
      </c>
      <c r="AA82" s="2" t="s">
        <v>859</v>
      </c>
      <c r="AB82" s="2" t="s">
        <v>860</v>
      </c>
      <c r="AC82" s="2" t="s">
        <v>855</v>
      </c>
      <c r="AH82">
        <v>1</v>
      </c>
      <c r="AL82">
        <v>1</v>
      </c>
    </row>
    <row r="83" spans="1:40" ht="13.5" customHeight="1" x14ac:dyDescent="0.25">
      <c r="A83">
        <v>82</v>
      </c>
      <c r="B83" s="1">
        <v>44544.316319444442</v>
      </c>
      <c r="C83" s="1">
        <v>44544.329375000001</v>
      </c>
      <c r="D83" s="2" t="s">
        <v>6</v>
      </c>
      <c r="E83" s="2" t="s">
        <v>861</v>
      </c>
      <c r="F83">
        <v>100</v>
      </c>
      <c r="G83">
        <v>1127</v>
      </c>
      <c r="H83" s="2" t="s">
        <v>19</v>
      </c>
      <c r="I83" s="1">
        <v>44544.329383692129</v>
      </c>
      <c r="J83" s="2" t="s">
        <v>862</v>
      </c>
      <c r="K83">
        <v>42.205001831054688</v>
      </c>
      <c r="L83">
        <v>-72.627601623535156</v>
      </c>
      <c r="M83" s="2" t="s">
        <v>454</v>
      </c>
      <c r="N83" s="2" t="s">
        <v>651</v>
      </c>
      <c r="O83">
        <v>7</v>
      </c>
      <c r="P83" s="2" t="s">
        <v>39</v>
      </c>
      <c r="Q83" s="2" t="s">
        <v>21</v>
      </c>
      <c r="R83" s="2" t="s">
        <v>50</v>
      </c>
      <c r="S83" s="2" t="s">
        <v>21</v>
      </c>
      <c r="T83" s="2" t="s">
        <v>79</v>
      </c>
      <c r="U83" s="2" t="s">
        <v>28</v>
      </c>
      <c r="V83" s="2" t="s">
        <v>21</v>
      </c>
      <c r="W83" s="2" t="s">
        <v>52</v>
      </c>
      <c r="X83" s="2" t="s">
        <v>867</v>
      </c>
      <c r="Y83" s="2" t="s">
        <v>41</v>
      </c>
      <c r="Z83" s="2" t="s">
        <v>868</v>
      </c>
      <c r="AA83" s="2" t="s">
        <v>869</v>
      </c>
      <c r="AB83" s="2" t="s">
        <v>21</v>
      </c>
      <c r="AC83" s="2" t="s">
        <v>21</v>
      </c>
      <c r="AN83">
        <v>1</v>
      </c>
    </row>
    <row r="84" spans="1:40" ht="13.5" customHeight="1" x14ac:dyDescent="0.25">
      <c r="A84">
        <v>83</v>
      </c>
      <c r="B84" s="1">
        <v>44544.314143518517</v>
      </c>
      <c r="C84" s="1">
        <v>44544.335023148145</v>
      </c>
      <c r="D84" s="2" t="s">
        <v>6</v>
      </c>
      <c r="E84" s="2" t="s">
        <v>870</v>
      </c>
      <c r="F84">
        <v>100</v>
      </c>
      <c r="G84">
        <v>1804</v>
      </c>
      <c r="H84" s="2" t="s">
        <v>19</v>
      </c>
      <c r="I84" s="1">
        <v>44544.335032766205</v>
      </c>
      <c r="J84" s="2" t="s">
        <v>871</v>
      </c>
      <c r="K84">
        <v>31.896194458007813</v>
      </c>
      <c r="L84">
        <v>-81.293998718261719</v>
      </c>
      <c r="M84" s="2" t="s">
        <v>408</v>
      </c>
      <c r="N84" s="2" t="s">
        <v>388</v>
      </c>
      <c r="O84">
        <v>4</v>
      </c>
      <c r="P84" s="2" t="s">
        <v>25</v>
      </c>
      <c r="Q84" s="2" t="s">
        <v>21</v>
      </c>
      <c r="R84" s="2" t="s">
        <v>50</v>
      </c>
      <c r="S84" s="2" t="s">
        <v>21</v>
      </c>
      <c r="T84" s="2" t="s">
        <v>27</v>
      </c>
      <c r="U84" s="2" t="s">
        <v>28</v>
      </c>
      <c r="V84" s="2" t="s">
        <v>21</v>
      </c>
      <c r="W84" s="2" t="s">
        <v>52</v>
      </c>
      <c r="X84" s="2" t="s">
        <v>876</v>
      </c>
      <c r="Y84" s="2" t="s">
        <v>53</v>
      </c>
      <c r="Z84" s="2" t="s">
        <v>877</v>
      </c>
      <c r="AA84" s="2" t="s">
        <v>878</v>
      </c>
      <c r="AB84" s="2" t="s">
        <v>879</v>
      </c>
      <c r="AC84" s="2" t="s">
        <v>874</v>
      </c>
      <c r="AD84">
        <v>1</v>
      </c>
      <c r="AF84">
        <v>1</v>
      </c>
      <c r="AI84">
        <v>1</v>
      </c>
      <c r="AJ84">
        <v>1</v>
      </c>
    </row>
    <row r="85" spans="1:40" ht="13.5" customHeight="1" x14ac:dyDescent="0.25">
      <c r="A85">
        <v>84</v>
      </c>
      <c r="B85" s="1">
        <v>44544.332557870373</v>
      </c>
      <c r="C85" s="1">
        <v>44544.339722222219</v>
      </c>
      <c r="D85" s="2" t="s">
        <v>6</v>
      </c>
      <c r="E85" s="2" t="s">
        <v>880</v>
      </c>
      <c r="F85">
        <v>100</v>
      </c>
      <c r="G85">
        <v>619</v>
      </c>
      <c r="H85" s="2" t="s">
        <v>19</v>
      </c>
      <c r="I85" s="1">
        <v>44544.339730300926</v>
      </c>
      <c r="J85" s="2" t="s">
        <v>881</v>
      </c>
      <c r="K85">
        <v>38.996505737304688</v>
      </c>
      <c r="L85">
        <v>-76.933998107910156</v>
      </c>
      <c r="M85" s="2" t="s">
        <v>24</v>
      </c>
      <c r="N85" s="2" t="s">
        <v>164</v>
      </c>
      <c r="O85">
        <v>3</v>
      </c>
      <c r="P85" s="2" t="s">
        <v>39</v>
      </c>
      <c r="Q85" s="2" t="s">
        <v>21</v>
      </c>
      <c r="R85" s="2" t="s">
        <v>50</v>
      </c>
      <c r="S85" s="2" t="s">
        <v>21</v>
      </c>
      <c r="T85" s="2" t="s">
        <v>21</v>
      </c>
      <c r="U85" s="2" t="s">
        <v>28</v>
      </c>
      <c r="V85" s="2" t="s">
        <v>21</v>
      </c>
      <c r="W85" s="2" t="s">
        <v>52</v>
      </c>
      <c r="X85" s="2" t="s">
        <v>21</v>
      </c>
      <c r="Y85" s="2" t="s">
        <v>41</v>
      </c>
      <c r="Z85" s="2" t="s">
        <v>883</v>
      </c>
      <c r="AA85" s="2" t="s">
        <v>884</v>
      </c>
      <c r="AB85" s="2" t="s">
        <v>21</v>
      </c>
      <c r="AC85" s="2" t="s">
        <v>882</v>
      </c>
      <c r="AK85">
        <v>1</v>
      </c>
    </row>
    <row r="86" spans="1:40" ht="13.5" customHeight="1" x14ac:dyDescent="0.25">
      <c r="A86">
        <v>85</v>
      </c>
      <c r="B86" s="1">
        <v>44544.334502314814</v>
      </c>
      <c r="C86" s="1">
        <v>44544.348043981481</v>
      </c>
      <c r="D86" s="2" t="s">
        <v>6</v>
      </c>
      <c r="E86" s="2" t="s">
        <v>885</v>
      </c>
      <c r="F86">
        <v>100</v>
      </c>
      <c r="G86">
        <v>1169</v>
      </c>
      <c r="H86" s="2" t="s">
        <v>19</v>
      </c>
      <c r="I86" s="1">
        <v>44544.348053865739</v>
      </c>
      <c r="J86" s="2" t="s">
        <v>886</v>
      </c>
      <c r="K86">
        <v>44.304702758789063</v>
      </c>
      <c r="L86">
        <v>-96.787101745605469</v>
      </c>
      <c r="M86" s="2" t="s">
        <v>24</v>
      </c>
      <c r="N86" s="2" t="s">
        <v>1213</v>
      </c>
      <c r="O86">
        <v>6</v>
      </c>
      <c r="P86" s="2" t="s">
        <v>25</v>
      </c>
      <c r="Q86" s="2" t="s">
        <v>21</v>
      </c>
      <c r="R86" s="2" t="s">
        <v>893</v>
      </c>
      <c r="S86" s="2" t="s">
        <v>21</v>
      </c>
      <c r="T86" s="2" t="s">
        <v>894</v>
      </c>
      <c r="U86" s="2" t="s">
        <v>28</v>
      </c>
      <c r="V86" s="2" t="s">
        <v>21</v>
      </c>
      <c r="W86" s="2" t="s">
        <v>52</v>
      </c>
      <c r="X86" s="2" t="s">
        <v>21</v>
      </c>
      <c r="Y86" s="2" t="s">
        <v>41</v>
      </c>
      <c r="Z86" s="2" t="s">
        <v>895</v>
      </c>
      <c r="AA86" s="2" t="s">
        <v>896</v>
      </c>
      <c r="AB86" s="2" t="s">
        <v>21</v>
      </c>
      <c r="AC86" s="2" t="s">
        <v>21</v>
      </c>
      <c r="AN86">
        <v>1</v>
      </c>
    </row>
    <row r="87" spans="1:40" ht="13.5" customHeight="1" x14ac:dyDescent="0.25">
      <c r="A87">
        <v>86</v>
      </c>
      <c r="B87" s="1">
        <v>44544.35434027778</v>
      </c>
      <c r="C87" s="1">
        <v>44544.362337962964</v>
      </c>
      <c r="D87" s="2" t="s">
        <v>6</v>
      </c>
      <c r="E87" s="2" t="s">
        <v>897</v>
      </c>
      <c r="F87">
        <v>100</v>
      </c>
      <c r="G87">
        <v>690</v>
      </c>
      <c r="H87" s="2" t="s">
        <v>19</v>
      </c>
      <c r="I87" s="1">
        <v>44544.362348310184</v>
      </c>
      <c r="J87" s="2" t="s">
        <v>898</v>
      </c>
      <c r="K87">
        <v>35.918197631835938</v>
      </c>
      <c r="L87">
        <v>-79.003501892089844</v>
      </c>
      <c r="M87" s="2" t="s">
        <v>903</v>
      </c>
      <c r="N87" s="2" t="s">
        <v>420</v>
      </c>
      <c r="O87">
        <v>4</v>
      </c>
      <c r="P87" s="2" t="s">
        <v>234</v>
      </c>
      <c r="Q87" s="2" t="s">
        <v>21</v>
      </c>
      <c r="R87" s="2" t="s">
        <v>50</v>
      </c>
      <c r="S87" s="2" t="s">
        <v>21</v>
      </c>
      <c r="T87" s="2" t="s">
        <v>21</v>
      </c>
      <c r="U87" s="2" t="s">
        <v>28</v>
      </c>
      <c r="V87" s="2" t="s">
        <v>21</v>
      </c>
      <c r="W87" s="2" t="s">
        <v>29</v>
      </c>
      <c r="X87" s="2" t="s">
        <v>904</v>
      </c>
      <c r="Y87" s="2" t="s">
        <v>30</v>
      </c>
      <c r="Z87" s="2" t="s">
        <v>21</v>
      </c>
      <c r="AA87" s="2" t="s">
        <v>21</v>
      </c>
      <c r="AB87" s="2" t="s">
        <v>21</v>
      </c>
      <c r="AC87" s="2" t="s">
        <v>21</v>
      </c>
      <c r="AN87">
        <v>1</v>
      </c>
    </row>
    <row r="88" spans="1:40" ht="13.5" customHeight="1" x14ac:dyDescent="0.25">
      <c r="A88">
        <v>87</v>
      </c>
      <c r="B88" s="1">
        <v>44544.387754629628</v>
      </c>
      <c r="C88" s="1">
        <v>44544.399155092593</v>
      </c>
      <c r="D88" s="2" t="s">
        <v>6</v>
      </c>
      <c r="E88" s="2" t="s">
        <v>905</v>
      </c>
      <c r="F88">
        <v>100</v>
      </c>
      <c r="G88">
        <v>984</v>
      </c>
      <c r="H88" s="2" t="s">
        <v>19</v>
      </c>
      <c r="I88" s="1">
        <v>44544.399161180554</v>
      </c>
      <c r="J88" s="2" t="s">
        <v>906</v>
      </c>
      <c r="K88">
        <v>26.455398559570313</v>
      </c>
      <c r="L88">
        <v>-80.07550048828125</v>
      </c>
      <c r="M88" s="2" t="s">
        <v>912</v>
      </c>
      <c r="N88" s="2" t="s">
        <v>341</v>
      </c>
      <c r="O88">
        <v>8</v>
      </c>
      <c r="P88" s="2" t="s">
        <v>552</v>
      </c>
      <c r="Q88" s="2" t="s">
        <v>913</v>
      </c>
      <c r="R88" s="2" t="s">
        <v>50</v>
      </c>
      <c r="S88" s="2" t="s">
        <v>21</v>
      </c>
      <c r="T88" s="2" t="s">
        <v>367</v>
      </c>
      <c r="U88" s="2" t="s">
        <v>495</v>
      </c>
      <c r="V88" s="2" t="s">
        <v>21</v>
      </c>
      <c r="W88" s="2" t="s">
        <v>29</v>
      </c>
      <c r="X88" s="2" t="s">
        <v>914</v>
      </c>
      <c r="Y88" s="2" t="s">
        <v>41</v>
      </c>
      <c r="Z88" s="2" t="s">
        <v>915</v>
      </c>
      <c r="AA88" s="2" t="s">
        <v>916</v>
      </c>
      <c r="AB88" s="2" t="s">
        <v>917</v>
      </c>
      <c r="AC88" s="2" t="s">
        <v>21</v>
      </c>
      <c r="AN88">
        <v>1</v>
      </c>
    </row>
    <row r="89" spans="1:40" ht="13.5" customHeight="1" x14ac:dyDescent="0.25">
      <c r="A89">
        <v>88</v>
      </c>
      <c r="B89" s="1">
        <v>44544.391203703701</v>
      </c>
      <c r="C89" s="1">
        <v>44544.407453703701</v>
      </c>
      <c r="D89" s="2" t="s">
        <v>6</v>
      </c>
      <c r="E89" s="2" t="s">
        <v>918</v>
      </c>
      <c r="F89">
        <v>100</v>
      </c>
      <c r="G89">
        <v>1404</v>
      </c>
      <c r="H89" s="2" t="s">
        <v>19</v>
      </c>
      <c r="I89" s="1">
        <v>44544.407466643519</v>
      </c>
      <c r="J89" s="2" t="s">
        <v>919</v>
      </c>
      <c r="K89">
        <v>42.306793212890625</v>
      </c>
      <c r="L89">
        <v>-83.705902099609375</v>
      </c>
      <c r="M89" s="2" t="s">
        <v>24</v>
      </c>
      <c r="N89" s="2" t="s">
        <v>175</v>
      </c>
      <c r="O89">
        <v>9</v>
      </c>
      <c r="P89" s="2" t="s">
        <v>176</v>
      </c>
      <c r="Q89" s="2" t="s">
        <v>21</v>
      </c>
      <c r="R89" s="2" t="s">
        <v>50</v>
      </c>
      <c r="S89" s="2" t="s">
        <v>21</v>
      </c>
      <c r="T89" s="2" t="s">
        <v>27</v>
      </c>
      <c r="U89" s="2" t="s">
        <v>28</v>
      </c>
      <c r="V89" s="2" t="s">
        <v>21</v>
      </c>
      <c r="W89" s="2" t="s">
        <v>29</v>
      </c>
      <c r="X89" s="2" t="s">
        <v>21</v>
      </c>
      <c r="Y89" s="2" t="s">
        <v>41</v>
      </c>
      <c r="Z89" s="2" t="s">
        <v>924</v>
      </c>
      <c r="AA89" s="2" t="s">
        <v>925</v>
      </c>
      <c r="AB89" s="2" t="s">
        <v>926</v>
      </c>
      <c r="AC89" s="2" t="s">
        <v>922</v>
      </c>
      <c r="AD89">
        <v>1</v>
      </c>
      <c r="AJ89">
        <v>1</v>
      </c>
    </row>
    <row r="90" spans="1:40" ht="13.5" customHeight="1" x14ac:dyDescent="0.25">
      <c r="A90">
        <v>89</v>
      </c>
      <c r="B90" s="1">
        <v>44544.383483796293</v>
      </c>
      <c r="C90" s="1">
        <v>44544.433842592596</v>
      </c>
      <c r="D90" s="2" t="s">
        <v>6</v>
      </c>
      <c r="E90" s="2" t="s">
        <v>927</v>
      </c>
      <c r="F90">
        <v>100</v>
      </c>
      <c r="G90">
        <v>4351</v>
      </c>
      <c r="H90" s="2" t="s">
        <v>19</v>
      </c>
      <c r="I90" s="1">
        <v>44544.433855324074</v>
      </c>
      <c r="J90" s="2" t="s">
        <v>928</v>
      </c>
      <c r="K90">
        <v>41.349502563476563</v>
      </c>
      <c r="L90">
        <v>-72.102996826171875</v>
      </c>
      <c r="M90" s="2" t="s">
        <v>38</v>
      </c>
      <c r="N90" s="2" t="s">
        <v>933</v>
      </c>
      <c r="O90">
        <v>10</v>
      </c>
      <c r="P90" s="2" t="s">
        <v>39</v>
      </c>
      <c r="Q90" s="2" t="s">
        <v>21</v>
      </c>
      <c r="R90" s="2" t="s">
        <v>50</v>
      </c>
      <c r="S90" s="2" t="s">
        <v>21</v>
      </c>
      <c r="T90" s="2" t="s">
        <v>21</v>
      </c>
      <c r="U90" s="2" t="s">
        <v>28</v>
      </c>
      <c r="V90" s="2" t="s">
        <v>21</v>
      </c>
      <c r="W90" s="2" t="s">
        <v>52</v>
      </c>
      <c r="X90" s="2" t="s">
        <v>934</v>
      </c>
      <c r="Y90" s="2" t="s">
        <v>41</v>
      </c>
      <c r="Z90" s="2" t="s">
        <v>935</v>
      </c>
      <c r="AA90" s="2" t="s">
        <v>936</v>
      </c>
      <c r="AB90" s="2" t="s">
        <v>937</v>
      </c>
      <c r="AC90" s="2" t="s">
        <v>21</v>
      </c>
      <c r="AN90">
        <v>1</v>
      </c>
    </row>
    <row r="91" spans="1:40" ht="13.5" customHeight="1" x14ac:dyDescent="0.25">
      <c r="A91">
        <v>90</v>
      </c>
      <c r="B91" s="1">
        <v>44544.429884259262</v>
      </c>
      <c r="C91" s="1">
        <v>44544.438935185186</v>
      </c>
      <c r="D91" s="2" t="s">
        <v>6</v>
      </c>
      <c r="E91" s="2" t="s">
        <v>938</v>
      </c>
      <c r="F91">
        <v>100</v>
      </c>
      <c r="G91">
        <v>782</v>
      </c>
      <c r="H91" s="2" t="s">
        <v>19</v>
      </c>
      <c r="I91" s="1">
        <v>44544.438948263887</v>
      </c>
      <c r="J91" s="2" t="s">
        <v>939</v>
      </c>
      <c r="K91">
        <v>34.170501708984375</v>
      </c>
      <c r="L91">
        <v>-117.51820373535156</v>
      </c>
      <c r="M91" s="2" t="s">
        <v>89</v>
      </c>
      <c r="N91" s="2" t="s">
        <v>494</v>
      </c>
      <c r="O91">
        <v>4</v>
      </c>
      <c r="P91" s="2" t="s">
        <v>250</v>
      </c>
      <c r="Q91" s="2" t="s">
        <v>21</v>
      </c>
      <c r="R91" s="2" t="s">
        <v>26</v>
      </c>
      <c r="S91" s="2" t="s">
        <v>21</v>
      </c>
      <c r="T91" s="2" t="s">
        <v>79</v>
      </c>
      <c r="U91" s="2" t="s">
        <v>28</v>
      </c>
      <c r="V91" s="2" t="s">
        <v>21</v>
      </c>
      <c r="W91" s="2" t="s">
        <v>52</v>
      </c>
      <c r="X91" s="2" t="s">
        <v>944</v>
      </c>
      <c r="Y91" s="2" t="s">
        <v>53</v>
      </c>
      <c r="Z91" s="2" t="s">
        <v>945</v>
      </c>
      <c r="AA91" s="2" t="s">
        <v>946</v>
      </c>
      <c r="AB91" s="2" t="s">
        <v>947</v>
      </c>
      <c r="AC91" s="2" t="s">
        <v>942</v>
      </c>
      <c r="AD91">
        <v>1</v>
      </c>
    </row>
    <row r="92" spans="1:40" ht="13.5" customHeight="1" x14ac:dyDescent="0.25">
      <c r="A92">
        <v>91</v>
      </c>
      <c r="B92" s="1">
        <v>44544.440937500003</v>
      </c>
      <c r="C92" s="1">
        <v>44544.447916666664</v>
      </c>
      <c r="D92" s="2" t="s">
        <v>6</v>
      </c>
      <c r="E92" s="2" t="s">
        <v>948</v>
      </c>
      <c r="F92">
        <v>100</v>
      </c>
      <c r="G92">
        <v>602</v>
      </c>
      <c r="H92" s="2" t="s">
        <v>19</v>
      </c>
      <c r="I92" s="1">
        <v>44544.447924699074</v>
      </c>
      <c r="J92" s="2" t="s">
        <v>949</v>
      </c>
      <c r="K92">
        <v>35.405502319335938</v>
      </c>
      <c r="L92">
        <v>-78.543800354003906</v>
      </c>
      <c r="M92" s="2" t="s">
        <v>954</v>
      </c>
      <c r="N92" s="2" t="s">
        <v>420</v>
      </c>
      <c r="O92">
        <v>5</v>
      </c>
      <c r="P92" s="2" t="s">
        <v>25</v>
      </c>
      <c r="Q92" s="2" t="s">
        <v>21</v>
      </c>
      <c r="R92" s="2" t="s">
        <v>50</v>
      </c>
      <c r="S92" s="2" t="s">
        <v>21</v>
      </c>
      <c r="T92" s="2" t="s">
        <v>51</v>
      </c>
      <c r="U92" s="2" t="s">
        <v>28</v>
      </c>
      <c r="V92" s="2" t="s">
        <v>21</v>
      </c>
      <c r="W92" s="2" t="s">
        <v>29</v>
      </c>
      <c r="X92" s="2" t="s">
        <v>21</v>
      </c>
      <c r="Y92" s="2" t="s">
        <v>53</v>
      </c>
      <c r="Z92" s="2" t="s">
        <v>955</v>
      </c>
      <c r="AA92" s="2" t="s">
        <v>956</v>
      </c>
      <c r="AB92" s="2" t="s">
        <v>957</v>
      </c>
      <c r="AC92" s="2" t="s">
        <v>952</v>
      </c>
      <c r="AD92">
        <v>1</v>
      </c>
    </row>
    <row r="93" spans="1:40" ht="13.5" customHeight="1" x14ac:dyDescent="0.25">
      <c r="A93">
        <v>92</v>
      </c>
      <c r="B93" s="1">
        <v>44544.603854166664</v>
      </c>
      <c r="C93" s="1">
        <v>44544.633530092593</v>
      </c>
      <c r="D93" s="2" t="s">
        <v>6</v>
      </c>
      <c r="E93" s="2" t="s">
        <v>964</v>
      </c>
      <c r="F93">
        <v>100</v>
      </c>
      <c r="G93">
        <v>2563</v>
      </c>
      <c r="H93" s="2" t="s">
        <v>19</v>
      </c>
      <c r="I93" s="1">
        <v>44544.633535370369</v>
      </c>
      <c r="J93" s="2" t="s">
        <v>965</v>
      </c>
      <c r="K93">
        <v>30.648300170898438</v>
      </c>
      <c r="L93">
        <v>-88.229698181152344</v>
      </c>
      <c r="M93" s="2" t="s">
        <v>408</v>
      </c>
      <c r="N93" s="2" t="s">
        <v>64</v>
      </c>
      <c r="O93">
        <v>17</v>
      </c>
      <c r="P93" s="2" t="s">
        <v>25</v>
      </c>
      <c r="Q93" s="2" t="s">
        <v>21</v>
      </c>
      <c r="R93" s="2" t="s">
        <v>26</v>
      </c>
      <c r="S93" s="2" t="s">
        <v>21</v>
      </c>
      <c r="T93" s="2" t="s">
        <v>21</v>
      </c>
      <c r="U93" s="2" t="s">
        <v>155</v>
      </c>
      <c r="V93" s="2" t="s">
        <v>21</v>
      </c>
      <c r="W93" s="2" t="s">
        <v>52</v>
      </c>
      <c r="X93" s="2" t="s">
        <v>21</v>
      </c>
      <c r="Y93" s="2" t="s">
        <v>41</v>
      </c>
      <c r="Z93" s="2" t="s">
        <v>971</v>
      </c>
      <c r="AA93" s="2" t="s">
        <v>972</v>
      </c>
      <c r="AB93" s="2" t="s">
        <v>973</v>
      </c>
      <c r="AC93" s="2" t="s">
        <v>21</v>
      </c>
      <c r="AN93">
        <v>1</v>
      </c>
    </row>
    <row r="94" spans="1:40" ht="13.5" customHeight="1" x14ac:dyDescent="0.25">
      <c r="A94">
        <v>93</v>
      </c>
      <c r="B94" s="1">
        <v>44544.620486111111</v>
      </c>
      <c r="C94" s="1">
        <v>44544.639097222222</v>
      </c>
      <c r="D94" s="2" t="s">
        <v>6</v>
      </c>
      <c r="E94" s="2" t="s">
        <v>974</v>
      </c>
      <c r="F94">
        <v>100</v>
      </c>
      <c r="G94">
        <v>1607</v>
      </c>
      <c r="H94" s="2" t="s">
        <v>19</v>
      </c>
      <c r="I94" s="1">
        <v>44544.639100972221</v>
      </c>
      <c r="J94" s="2" t="s">
        <v>975</v>
      </c>
      <c r="K94">
        <v>30.63409423828125</v>
      </c>
      <c r="L94">
        <v>-88.084602355957031</v>
      </c>
      <c r="M94" s="2" t="s">
        <v>981</v>
      </c>
      <c r="N94" s="2" t="s">
        <v>64</v>
      </c>
      <c r="O94">
        <v>3</v>
      </c>
      <c r="P94" s="2" t="s">
        <v>103</v>
      </c>
      <c r="Q94" s="2" t="s">
        <v>21</v>
      </c>
      <c r="R94" s="2" t="s">
        <v>50</v>
      </c>
      <c r="S94" s="2" t="s">
        <v>21</v>
      </c>
      <c r="T94" s="2" t="s">
        <v>554</v>
      </c>
      <c r="U94" s="2" t="s">
        <v>982</v>
      </c>
      <c r="V94" s="2" t="s">
        <v>983</v>
      </c>
      <c r="W94" s="2" t="s">
        <v>29</v>
      </c>
      <c r="X94" s="2" t="s">
        <v>984</v>
      </c>
      <c r="Y94" s="2" t="s">
        <v>53</v>
      </c>
      <c r="Z94" s="2" t="s">
        <v>985</v>
      </c>
      <c r="AA94" s="2" t="s">
        <v>986</v>
      </c>
      <c r="AB94" s="2" t="s">
        <v>987</v>
      </c>
      <c r="AC94" s="2" t="s">
        <v>978</v>
      </c>
      <c r="AD94">
        <v>1</v>
      </c>
    </row>
    <row r="95" spans="1:40" ht="13.5" customHeight="1" x14ac:dyDescent="0.25">
      <c r="A95">
        <v>94</v>
      </c>
      <c r="B95" s="1">
        <v>44544.627349537041</v>
      </c>
      <c r="C95" s="1">
        <v>44544.644479166665</v>
      </c>
      <c r="D95" s="2" t="s">
        <v>6</v>
      </c>
      <c r="E95" s="2" t="s">
        <v>988</v>
      </c>
      <c r="F95">
        <v>100</v>
      </c>
      <c r="G95">
        <v>1480</v>
      </c>
      <c r="H95" s="2" t="s">
        <v>19</v>
      </c>
      <c r="I95" s="1">
        <v>44544.644489247687</v>
      </c>
      <c r="J95" s="2" t="s">
        <v>989</v>
      </c>
      <c r="K95">
        <v>38.577392578125</v>
      </c>
      <c r="L95">
        <v>-90.6708984375</v>
      </c>
      <c r="M95" s="2" t="s">
        <v>996</v>
      </c>
      <c r="N95" s="2" t="s">
        <v>525</v>
      </c>
      <c r="O95">
        <v>6</v>
      </c>
      <c r="P95" s="2" t="s">
        <v>39</v>
      </c>
      <c r="Q95" s="2" t="s">
        <v>21</v>
      </c>
      <c r="R95" s="2" t="s">
        <v>997</v>
      </c>
      <c r="S95" s="2" t="s">
        <v>997</v>
      </c>
      <c r="T95" s="2" t="s">
        <v>998</v>
      </c>
      <c r="U95" s="2" t="s">
        <v>28</v>
      </c>
      <c r="V95" s="2" t="s">
        <v>21</v>
      </c>
      <c r="W95" s="2" t="s">
        <v>29</v>
      </c>
      <c r="X95" s="2" t="s">
        <v>999</v>
      </c>
      <c r="Y95" s="2" t="s">
        <v>30</v>
      </c>
      <c r="Z95" s="2" t="s">
        <v>21</v>
      </c>
      <c r="AA95" s="2" t="s">
        <v>21</v>
      </c>
      <c r="AB95" s="2" t="s">
        <v>21</v>
      </c>
      <c r="AC95" s="2" t="s">
        <v>21</v>
      </c>
      <c r="AN95">
        <v>1</v>
      </c>
    </row>
    <row r="96" spans="1:40" ht="13.5" customHeight="1" x14ac:dyDescent="0.25">
      <c r="A96">
        <v>95</v>
      </c>
      <c r="B96" s="1">
        <v>44544.619097222225</v>
      </c>
      <c r="C96" s="1">
        <v>44544.650462962964</v>
      </c>
      <c r="D96" s="2" t="s">
        <v>6</v>
      </c>
      <c r="E96" s="2" t="s">
        <v>1000</v>
      </c>
      <c r="F96">
        <v>100</v>
      </c>
      <c r="G96">
        <v>2710</v>
      </c>
      <c r="H96" s="2" t="s">
        <v>19</v>
      </c>
      <c r="I96" s="1">
        <v>44544.650471620371</v>
      </c>
      <c r="J96" s="2" t="s">
        <v>1001</v>
      </c>
      <c r="K96">
        <v>42.331298828125</v>
      </c>
      <c r="L96">
        <v>-83.465599060058594</v>
      </c>
      <c r="M96" s="2" t="s">
        <v>465</v>
      </c>
      <c r="N96" s="2" t="s">
        <v>175</v>
      </c>
      <c r="O96">
        <v>24</v>
      </c>
      <c r="P96" s="2" t="s">
        <v>221</v>
      </c>
      <c r="Q96" s="2" t="s">
        <v>21</v>
      </c>
      <c r="R96" s="2" t="s">
        <v>26</v>
      </c>
      <c r="S96" s="2" t="s">
        <v>21</v>
      </c>
      <c r="T96" s="2" t="s">
        <v>79</v>
      </c>
      <c r="U96" s="2" t="s">
        <v>28</v>
      </c>
      <c r="V96" s="2" t="s">
        <v>21</v>
      </c>
      <c r="W96" s="2" t="s">
        <v>52</v>
      </c>
      <c r="X96" s="2" t="s">
        <v>52</v>
      </c>
      <c r="Y96" s="2" t="s">
        <v>30</v>
      </c>
      <c r="Z96" s="2" t="s">
        <v>21</v>
      </c>
      <c r="AA96" s="2" t="s">
        <v>21</v>
      </c>
      <c r="AB96" s="2" t="s">
        <v>21</v>
      </c>
      <c r="AC96" s="2" t="s">
        <v>21</v>
      </c>
      <c r="AN96">
        <v>1</v>
      </c>
    </row>
    <row r="97" spans="1:40" ht="13.5" customHeight="1" x14ac:dyDescent="0.25">
      <c r="A97">
        <v>96</v>
      </c>
      <c r="B97" s="1">
        <v>44544.628541666665</v>
      </c>
      <c r="C97" s="1">
        <v>44544.650694444441</v>
      </c>
      <c r="D97" s="2" t="s">
        <v>6</v>
      </c>
      <c r="E97" s="2" t="s">
        <v>1006</v>
      </c>
      <c r="F97">
        <v>100</v>
      </c>
      <c r="G97">
        <v>1913</v>
      </c>
      <c r="H97" s="2" t="s">
        <v>19</v>
      </c>
      <c r="I97" s="1">
        <v>44544.650698495374</v>
      </c>
      <c r="J97" s="2" t="s">
        <v>1007</v>
      </c>
      <c r="K97">
        <v>44.461700439453125</v>
      </c>
      <c r="L97">
        <v>-68.714996337890625</v>
      </c>
      <c r="M97" s="2" t="s">
        <v>912</v>
      </c>
      <c r="N97" s="2" t="s">
        <v>1013</v>
      </c>
      <c r="O97">
        <v>34</v>
      </c>
      <c r="P97" s="2" t="s">
        <v>1014</v>
      </c>
      <c r="Q97" s="2" t="s">
        <v>1015</v>
      </c>
      <c r="R97" s="2" t="s">
        <v>26</v>
      </c>
      <c r="S97" s="2" t="s">
        <v>21</v>
      </c>
      <c r="T97" s="2" t="s">
        <v>1016</v>
      </c>
      <c r="U97" s="2" t="s">
        <v>28</v>
      </c>
      <c r="V97" s="2" t="s">
        <v>21</v>
      </c>
      <c r="W97" s="2" t="s">
        <v>52</v>
      </c>
      <c r="X97" s="2" t="s">
        <v>1017</v>
      </c>
      <c r="Y97" s="2" t="s">
        <v>41</v>
      </c>
      <c r="Z97" s="2" t="s">
        <v>1018</v>
      </c>
      <c r="AA97" s="2" t="s">
        <v>1019</v>
      </c>
      <c r="AB97" s="2" t="s">
        <v>1020</v>
      </c>
      <c r="AC97" s="2" t="s">
        <v>21</v>
      </c>
      <c r="AN97">
        <v>1</v>
      </c>
    </row>
    <row r="98" spans="1:40" ht="13.5" customHeight="1" x14ac:dyDescent="0.25">
      <c r="A98">
        <v>97</v>
      </c>
      <c r="B98" s="1">
        <v>44544.636574074073</v>
      </c>
      <c r="C98" s="1">
        <v>44544.667453703703</v>
      </c>
      <c r="D98" s="2" t="s">
        <v>6</v>
      </c>
      <c r="E98" s="2" t="s">
        <v>1021</v>
      </c>
      <c r="F98">
        <v>100</v>
      </c>
      <c r="G98">
        <v>2667</v>
      </c>
      <c r="H98" s="2" t="s">
        <v>19</v>
      </c>
      <c r="I98" s="1">
        <v>44544.667460046294</v>
      </c>
      <c r="J98" s="2" t="s">
        <v>1022</v>
      </c>
      <c r="K98">
        <v>39.9197998046875</v>
      </c>
      <c r="L98">
        <v>-75.399002075195313</v>
      </c>
      <c r="M98" s="2" t="s">
        <v>437</v>
      </c>
      <c r="N98" s="2" t="s">
        <v>366</v>
      </c>
      <c r="O98">
        <v>28</v>
      </c>
      <c r="P98" s="2" t="s">
        <v>221</v>
      </c>
      <c r="Q98" s="2" t="s">
        <v>21</v>
      </c>
      <c r="R98" s="2" t="s">
        <v>26</v>
      </c>
      <c r="S98" s="2" t="s">
        <v>21</v>
      </c>
      <c r="T98" s="2" t="s">
        <v>1028</v>
      </c>
      <c r="U98" s="2" t="s">
        <v>28</v>
      </c>
      <c r="V98" s="2" t="s">
        <v>21</v>
      </c>
      <c r="W98" s="2" t="s">
        <v>52</v>
      </c>
      <c r="X98" s="2" t="s">
        <v>21</v>
      </c>
      <c r="Y98" s="2" t="s">
        <v>53</v>
      </c>
      <c r="Z98" s="2" t="s">
        <v>1029</v>
      </c>
      <c r="AA98" s="2" t="s">
        <v>1030</v>
      </c>
      <c r="AB98" s="2" t="s">
        <v>1031</v>
      </c>
      <c r="AC98" s="2" t="s">
        <v>21</v>
      </c>
      <c r="AN98">
        <v>1</v>
      </c>
    </row>
    <row r="99" spans="1:40" ht="13.5" customHeight="1" x14ac:dyDescent="0.25">
      <c r="A99">
        <v>98</v>
      </c>
      <c r="B99" s="1">
        <v>44544.688715277778</v>
      </c>
      <c r="C99" s="1">
        <v>44544.695717592593</v>
      </c>
      <c r="D99" s="2" t="s">
        <v>6</v>
      </c>
      <c r="E99" s="2" t="s">
        <v>1032</v>
      </c>
      <c r="F99">
        <v>100</v>
      </c>
      <c r="G99">
        <v>604</v>
      </c>
      <c r="H99" s="2" t="s">
        <v>19</v>
      </c>
      <c r="I99" s="1">
        <v>44544.695730543979</v>
      </c>
      <c r="J99" s="2" t="s">
        <v>1033</v>
      </c>
      <c r="K99">
        <v>40.385101318359375</v>
      </c>
      <c r="L99">
        <v>-104.6759033203125</v>
      </c>
      <c r="M99" s="2" t="s">
        <v>24</v>
      </c>
      <c r="N99" s="2" t="s">
        <v>610</v>
      </c>
      <c r="O99">
        <v>5</v>
      </c>
      <c r="P99" s="2" t="s">
        <v>103</v>
      </c>
      <c r="Q99" s="2" t="s">
        <v>21</v>
      </c>
      <c r="R99" s="2" t="s">
        <v>50</v>
      </c>
      <c r="S99" s="2" t="s">
        <v>21</v>
      </c>
      <c r="T99" s="2" t="s">
        <v>310</v>
      </c>
      <c r="U99" s="2" t="s">
        <v>1038</v>
      </c>
      <c r="V99" s="2" t="s">
        <v>21</v>
      </c>
      <c r="W99" s="2" t="s">
        <v>29</v>
      </c>
      <c r="X99" s="2" t="s">
        <v>21</v>
      </c>
      <c r="Y99" s="2" t="s">
        <v>41</v>
      </c>
      <c r="Z99" s="2" t="s">
        <v>1039</v>
      </c>
      <c r="AA99" s="2" t="s">
        <v>1040</v>
      </c>
      <c r="AB99" s="2" t="s">
        <v>1041</v>
      </c>
      <c r="AC99" s="2" t="s">
        <v>21</v>
      </c>
      <c r="AN99">
        <v>1</v>
      </c>
    </row>
    <row r="100" spans="1:40" ht="13.5" customHeight="1" x14ac:dyDescent="0.25">
      <c r="A100">
        <v>99</v>
      </c>
      <c r="B100" s="1">
        <v>44544.695335648146</v>
      </c>
      <c r="C100" s="1">
        <v>44544.701099537036</v>
      </c>
      <c r="D100" s="2" t="s">
        <v>6</v>
      </c>
      <c r="E100" s="2" t="s">
        <v>1042</v>
      </c>
      <c r="F100">
        <v>100</v>
      </c>
      <c r="G100">
        <v>498</v>
      </c>
      <c r="H100" s="2" t="s">
        <v>19</v>
      </c>
      <c r="I100" s="1">
        <v>44544.701113680552</v>
      </c>
      <c r="J100" s="2" t="s">
        <v>1043</v>
      </c>
      <c r="K100">
        <v>43.9375</v>
      </c>
      <c r="L100">
        <v>-70.904403686523438</v>
      </c>
      <c r="M100" s="2" t="s">
        <v>454</v>
      </c>
      <c r="N100" s="2" t="s">
        <v>1013</v>
      </c>
      <c r="O100">
        <v>1</v>
      </c>
      <c r="P100" s="2" t="s">
        <v>39</v>
      </c>
      <c r="Q100" s="2" t="s">
        <v>21</v>
      </c>
      <c r="R100" s="2" t="s">
        <v>50</v>
      </c>
      <c r="S100" s="2" t="s">
        <v>21</v>
      </c>
      <c r="T100" s="2" t="s">
        <v>40</v>
      </c>
      <c r="U100" s="2" t="s">
        <v>676</v>
      </c>
      <c r="V100" s="2" t="s">
        <v>1050</v>
      </c>
      <c r="W100" s="2" t="s">
        <v>52</v>
      </c>
      <c r="X100" s="2" t="s">
        <v>21</v>
      </c>
      <c r="Y100" s="2" t="s">
        <v>53</v>
      </c>
      <c r="Z100" s="2" t="s">
        <v>1051</v>
      </c>
      <c r="AA100" s="2" t="s">
        <v>1052</v>
      </c>
      <c r="AB100" s="2" t="s">
        <v>1053</v>
      </c>
      <c r="AC100" s="2" t="s">
        <v>21</v>
      </c>
      <c r="AN100">
        <v>1</v>
      </c>
    </row>
    <row r="101" spans="1:40" ht="13.5" customHeight="1" x14ac:dyDescent="0.25">
      <c r="A101">
        <v>100</v>
      </c>
      <c r="B101" s="1">
        <v>44544.682974537034</v>
      </c>
      <c r="C101" s="1">
        <v>44545.001134259262</v>
      </c>
      <c r="D101" s="2" t="s">
        <v>6</v>
      </c>
      <c r="E101" s="2" t="s">
        <v>1054</v>
      </c>
      <c r="F101">
        <v>100</v>
      </c>
      <c r="G101">
        <v>27488</v>
      </c>
      <c r="H101" s="2" t="s">
        <v>19</v>
      </c>
      <c r="I101" s="1">
        <v>44545.001145358794</v>
      </c>
      <c r="J101" s="2" t="s">
        <v>1055</v>
      </c>
      <c r="K101">
        <v>39.95440673828125</v>
      </c>
      <c r="L101">
        <v>-75.165702819824219</v>
      </c>
      <c r="M101" s="2" t="s">
        <v>718</v>
      </c>
      <c r="N101" s="2" t="s">
        <v>366</v>
      </c>
      <c r="O101">
        <v>27</v>
      </c>
      <c r="P101" s="2" t="s">
        <v>389</v>
      </c>
      <c r="Q101" s="2" t="s">
        <v>21</v>
      </c>
      <c r="R101" s="2" t="s">
        <v>50</v>
      </c>
      <c r="S101" s="2" t="s">
        <v>21</v>
      </c>
      <c r="T101" s="2" t="s">
        <v>27</v>
      </c>
      <c r="U101" s="2" t="s">
        <v>28</v>
      </c>
      <c r="V101" s="2" t="s">
        <v>21</v>
      </c>
      <c r="W101" s="2" t="s">
        <v>29</v>
      </c>
      <c r="X101" s="2" t="s">
        <v>21</v>
      </c>
      <c r="Y101" s="2" t="s">
        <v>41</v>
      </c>
      <c r="Z101" s="2" t="s">
        <v>1061</v>
      </c>
      <c r="AA101" s="2" t="s">
        <v>1062</v>
      </c>
      <c r="AB101" s="2" t="s">
        <v>1063</v>
      </c>
      <c r="AC101" s="2" t="s">
        <v>1058</v>
      </c>
      <c r="AM101">
        <v>1</v>
      </c>
    </row>
    <row r="102" spans="1:40" ht="13.5" customHeight="1" x14ac:dyDescent="0.25">
      <c r="A102">
        <v>101</v>
      </c>
      <c r="B102" s="1">
        <v>44545.00540509259</v>
      </c>
      <c r="C102" s="1">
        <v>44545.01457175926</v>
      </c>
      <c r="D102" s="2" t="s">
        <v>6</v>
      </c>
      <c r="E102" s="2" t="s">
        <v>1064</v>
      </c>
      <c r="F102">
        <v>100</v>
      </c>
      <c r="G102">
        <v>792</v>
      </c>
      <c r="H102" s="2" t="s">
        <v>19</v>
      </c>
      <c r="I102" s="1">
        <v>44545.01458127315</v>
      </c>
      <c r="J102" s="2" t="s">
        <v>1065</v>
      </c>
      <c r="K102">
        <v>42.009597778320313</v>
      </c>
      <c r="L102">
        <v>-87.692802429199219</v>
      </c>
      <c r="M102" s="2" t="s">
        <v>408</v>
      </c>
      <c r="N102" s="2" t="s">
        <v>1071</v>
      </c>
      <c r="O102">
        <v>1</v>
      </c>
      <c r="P102" s="2" t="s">
        <v>103</v>
      </c>
      <c r="Q102" s="2" t="s">
        <v>21</v>
      </c>
      <c r="R102" s="2" t="s">
        <v>50</v>
      </c>
      <c r="S102" s="2" t="s">
        <v>21</v>
      </c>
      <c r="T102" s="2" t="s">
        <v>79</v>
      </c>
      <c r="U102" s="2" t="s">
        <v>28</v>
      </c>
      <c r="V102" s="2" t="s">
        <v>21</v>
      </c>
      <c r="W102" s="2" t="s">
        <v>52</v>
      </c>
      <c r="X102" s="2" t="s">
        <v>21</v>
      </c>
      <c r="Y102" s="2" t="s">
        <v>41</v>
      </c>
      <c r="Z102" s="2" t="s">
        <v>1072</v>
      </c>
      <c r="AA102" s="2" t="s">
        <v>1073</v>
      </c>
      <c r="AB102" s="2" t="s">
        <v>21</v>
      </c>
      <c r="AC102" s="2" t="s">
        <v>1068</v>
      </c>
      <c r="AD102">
        <v>1</v>
      </c>
    </row>
    <row r="103" spans="1:40" ht="13.5" customHeight="1" x14ac:dyDescent="0.25">
      <c r="A103">
        <v>102</v>
      </c>
      <c r="B103" s="1">
        <v>44545.138715277775</v>
      </c>
      <c r="C103" s="1">
        <v>44545.149027777778</v>
      </c>
      <c r="D103" s="2" t="s">
        <v>6</v>
      </c>
      <c r="E103" s="2" t="s">
        <v>1074</v>
      </c>
      <c r="F103">
        <v>100</v>
      </c>
      <c r="G103">
        <v>891</v>
      </c>
      <c r="H103" s="2" t="s">
        <v>19</v>
      </c>
      <c r="I103" s="1">
        <v>44545.149037719908</v>
      </c>
      <c r="J103" s="2" t="s">
        <v>1075</v>
      </c>
      <c r="K103">
        <v>18.461502075195313</v>
      </c>
      <c r="L103">
        <v>-69.896499633789063</v>
      </c>
      <c r="M103" s="2" t="s">
        <v>249</v>
      </c>
      <c r="N103" s="2" t="s">
        <v>21</v>
      </c>
      <c r="O103">
        <v>2</v>
      </c>
      <c r="P103" s="2" t="s">
        <v>103</v>
      </c>
      <c r="Q103" s="2" t="s">
        <v>21</v>
      </c>
      <c r="R103" s="2" t="s">
        <v>50</v>
      </c>
      <c r="S103" s="2" t="s">
        <v>21</v>
      </c>
      <c r="T103" s="2" t="s">
        <v>310</v>
      </c>
      <c r="U103" s="2" t="s">
        <v>155</v>
      </c>
      <c r="V103" s="2" t="s">
        <v>21</v>
      </c>
      <c r="W103" s="2" t="s">
        <v>52</v>
      </c>
      <c r="X103" s="2" t="s">
        <v>1082</v>
      </c>
      <c r="Y103" s="2" t="s">
        <v>41</v>
      </c>
      <c r="Z103" s="2" t="s">
        <v>1083</v>
      </c>
      <c r="AA103" s="2" t="s">
        <v>1084</v>
      </c>
      <c r="AB103" s="2" t="s">
        <v>21</v>
      </c>
      <c r="AC103" s="2" t="s">
        <v>21</v>
      </c>
      <c r="AN103">
        <v>1</v>
      </c>
    </row>
    <row r="104" spans="1:40" ht="13.5" customHeight="1" x14ac:dyDescent="0.25">
      <c r="A104">
        <v>103</v>
      </c>
      <c r="B104" s="1">
        <v>44545.210219907407</v>
      </c>
      <c r="C104" s="1">
        <v>44545.22556712963</v>
      </c>
      <c r="D104" s="2" t="s">
        <v>6</v>
      </c>
      <c r="E104" s="2" t="s">
        <v>1085</v>
      </c>
      <c r="F104">
        <v>100</v>
      </c>
      <c r="G104">
        <v>1325</v>
      </c>
      <c r="H104" s="2" t="s">
        <v>19</v>
      </c>
      <c r="I104" s="1">
        <v>44545.225580659724</v>
      </c>
      <c r="J104" s="2" t="s">
        <v>1086</v>
      </c>
      <c r="K104">
        <v>38.447494506835938</v>
      </c>
      <c r="L104">
        <v>-78.869300842285156</v>
      </c>
      <c r="M104" s="2" t="s">
        <v>1091</v>
      </c>
      <c r="N104" s="2" t="s">
        <v>1211</v>
      </c>
      <c r="O104">
        <v>10</v>
      </c>
      <c r="P104" s="2" t="s">
        <v>389</v>
      </c>
      <c r="Q104" s="2" t="s">
        <v>21</v>
      </c>
      <c r="R104" s="2" t="s">
        <v>50</v>
      </c>
      <c r="S104" s="2" t="s">
        <v>21</v>
      </c>
      <c r="T104" s="2" t="s">
        <v>222</v>
      </c>
      <c r="U104" s="2" t="s">
        <v>1092</v>
      </c>
      <c r="V104" s="2" t="s">
        <v>1093</v>
      </c>
      <c r="W104" s="2" t="s">
        <v>52</v>
      </c>
      <c r="X104" s="2" t="s">
        <v>1094</v>
      </c>
      <c r="Y104" s="2" t="s">
        <v>53</v>
      </c>
      <c r="Z104" s="2" t="s">
        <v>1095</v>
      </c>
      <c r="AA104" s="2" t="s">
        <v>1096</v>
      </c>
      <c r="AB104" s="2" t="s">
        <v>1097</v>
      </c>
      <c r="AC104" s="2" t="s">
        <v>21</v>
      </c>
      <c r="AN104">
        <v>1</v>
      </c>
    </row>
    <row r="105" spans="1:40" ht="13.5" customHeight="1" x14ac:dyDescent="0.25">
      <c r="A105">
        <v>104</v>
      </c>
      <c r="B105" s="1">
        <v>44545.271273148152</v>
      </c>
      <c r="C105" s="1">
        <v>44545.293703703705</v>
      </c>
      <c r="D105" s="2" t="s">
        <v>6</v>
      </c>
      <c r="E105" s="2" t="s">
        <v>1098</v>
      </c>
      <c r="F105">
        <v>100</v>
      </c>
      <c r="G105">
        <v>1937</v>
      </c>
      <c r="H105" s="2" t="s">
        <v>19</v>
      </c>
      <c r="I105" s="1">
        <v>44545.293712060185</v>
      </c>
      <c r="J105" s="2" t="s">
        <v>1099</v>
      </c>
      <c r="K105">
        <v>30.288101196289063</v>
      </c>
      <c r="L105">
        <v>-97.763999938964844</v>
      </c>
      <c r="M105" s="2" t="s">
        <v>89</v>
      </c>
      <c r="N105" s="2" t="s">
        <v>377</v>
      </c>
      <c r="O105">
        <v>21</v>
      </c>
      <c r="P105" s="2" t="s">
        <v>221</v>
      </c>
      <c r="Q105" s="2" t="s">
        <v>21</v>
      </c>
      <c r="R105" s="2" t="s">
        <v>26</v>
      </c>
      <c r="S105" s="2" t="s">
        <v>21</v>
      </c>
      <c r="T105" s="2" t="s">
        <v>51</v>
      </c>
      <c r="U105" s="2" t="s">
        <v>28</v>
      </c>
      <c r="V105" s="2" t="s">
        <v>21</v>
      </c>
      <c r="W105" s="2" t="s">
        <v>52</v>
      </c>
      <c r="X105" s="2" t="s">
        <v>1104</v>
      </c>
      <c r="Y105" s="2" t="s">
        <v>41</v>
      </c>
      <c r="Z105" s="2" t="s">
        <v>1105</v>
      </c>
      <c r="AA105" s="2" t="s">
        <v>1106</v>
      </c>
      <c r="AB105" s="2" t="s">
        <v>1107</v>
      </c>
      <c r="AC105" s="2" t="s">
        <v>1102</v>
      </c>
      <c r="AM105">
        <v>1</v>
      </c>
    </row>
    <row r="106" spans="1:40" ht="13.5" customHeight="1" x14ac:dyDescent="0.25">
      <c r="A106">
        <v>105</v>
      </c>
      <c r="B106" s="1">
        <v>44545.315659722219</v>
      </c>
      <c r="C106" s="1">
        <v>44545.322465277779</v>
      </c>
      <c r="D106" s="2" t="s">
        <v>6</v>
      </c>
      <c r="E106" s="2" t="s">
        <v>1108</v>
      </c>
      <c r="F106">
        <v>100</v>
      </c>
      <c r="G106">
        <v>588</v>
      </c>
      <c r="H106" s="2" t="s">
        <v>19</v>
      </c>
      <c r="I106" s="1">
        <v>44545.322479594906</v>
      </c>
      <c r="J106" s="2" t="s">
        <v>1109</v>
      </c>
      <c r="K106">
        <v>44.869293212890625</v>
      </c>
      <c r="L106">
        <v>-91.926498413085938</v>
      </c>
      <c r="M106" s="2" t="s">
        <v>465</v>
      </c>
      <c r="N106" s="2" t="s">
        <v>1113</v>
      </c>
      <c r="O106">
        <v>5</v>
      </c>
      <c r="P106" s="2" t="s">
        <v>25</v>
      </c>
      <c r="Q106" s="2" t="s">
        <v>21</v>
      </c>
      <c r="R106" s="2" t="s">
        <v>26</v>
      </c>
      <c r="S106" s="2" t="s">
        <v>21</v>
      </c>
      <c r="T106" s="2" t="s">
        <v>51</v>
      </c>
      <c r="U106" s="2" t="s">
        <v>28</v>
      </c>
      <c r="V106" s="2" t="s">
        <v>21</v>
      </c>
      <c r="W106" s="2" t="s">
        <v>29</v>
      </c>
      <c r="X106" s="2" t="s">
        <v>1114</v>
      </c>
      <c r="Y106" s="2" t="s">
        <v>41</v>
      </c>
      <c r="Z106" s="2" t="s">
        <v>1115</v>
      </c>
      <c r="AA106" s="2" t="s">
        <v>1116</v>
      </c>
      <c r="AB106" s="2" t="s">
        <v>1117</v>
      </c>
      <c r="AC106" s="2" t="s">
        <v>1112</v>
      </c>
      <c r="AD106">
        <v>1</v>
      </c>
    </row>
    <row r="107" spans="1:40" ht="13.5" customHeight="1" x14ac:dyDescent="0.25">
      <c r="A107">
        <v>106</v>
      </c>
      <c r="B107" s="1">
        <v>44545.246921296297</v>
      </c>
      <c r="C107" s="1">
        <v>44545.344826388886</v>
      </c>
      <c r="D107" s="2" t="s">
        <v>6</v>
      </c>
      <c r="E107" s="2" t="s">
        <v>1118</v>
      </c>
      <c r="F107">
        <v>100</v>
      </c>
      <c r="G107">
        <v>8459</v>
      </c>
      <c r="H107" s="2" t="s">
        <v>19</v>
      </c>
      <c r="I107" s="1">
        <v>44545.344840428239</v>
      </c>
      <c r="J107" s="2" t="s">
        <v>1119</v>
      </c>
      <c r="K107">
        <v>38.87890625</v>
      </c>
      <c r="L107">
        <v>-99.339202880859375</v>
      </c>
      <c r="M107" s="2" t="s">
        <v>163</v>
      </c>
      <c r="N107" s="2" t="s">
        <v>1124</v>
      </c>
      <c r="O107">
        <v>3</v>
      </c>
      <c r="P107" s="2" t="s">
        <v>25</v>
      </c>
      <c r="Q107" s="2" t="s">
        <v>21</v>
      </c>
      <c r="R107" s="2" t="s">
        <v>50</v>
      </c>
      <c r="S107" s="2" t="s">
        <v>21</v>
      </c>
      <c r="T107" s="2" t="s">
        <v>79</v>
      </c>
      <c r="U107" s="2" t="s">
        <v>28</v>
      </c>
      <c r="V107" s="2" t="s">
        <v>21</v>
      </c>
      <c r="W107" s="2" t="s">
        <v>29</v>
      </c>
      <c r="X107" s="2" t="s">
        <v>21</v>
      </c>
      <c r="Y107" s="2" t="s">
        <v>53</v>
      </c>
      <c r="Z107" s="2" t="s">
        <v>1125</v>
      </c>
      <c r="AA107" s="2" t="s">
        <v>1126</v>
      </c>
      <c r="AB107" s="2" t="s">
        <v>21</v>
      </c>
      <c r="AC107" s="2" t="s">
        <v>21</v>
      </c>
      <c r="AN107">
        <v>1</v>
      </c>
    </row>
    <row r="108" spans="1:40" ht="13.5" customHeight="1" x14ac:dyDescent="0.25">
      <c r="A108">
        <v>107</v>
      </c>
      <c r="B108" s="1">
        <v>44545.363912037035</v>
      </c>
      <c r="C108" s="1">
        <v>44545.384652777779</v>
      </c>
      <c r="D108" s="2" t="s">
        <v>6</v>
      </c>
      <c r="E108" s="2" t="s">
        <v>1127</v>
      </c>
      <c r="F108">
        <v>100</v>
      </c>
      <c r="G108">
        <v>1792</v>
      </c>
      <c r="H108" s="2" t="s">
        <v>19</v>
      </c>
      <c r="I108" s="1">
        <v>44545.384666967591</v>
      </c>
      <c r="J108" s="2" t="s">
        <v>1128</v>
      </c>
      <c r="K108">
        <v>44.591903686523438</v>
      </c>
      <c r="L108">
        <v>-75.162002563476563</v>
      </c>
      <c r="M108" s="2" t="s">
        <v>454</v>
      </c>
      <c r="N108" s="2" t="s">
        <v>719</v>
      </c>
      <c r="O108">
        <v>4</v>
      </c>
      <c r="P108" s="2" t="s">
        <v>1134</v>
      </c>
      <c r="Q108" s="2" t="s">
        <v>1135</v>
      </c>
      <c r="R108" s="2" t="s">
        <v>50</v>
      </c>
      <c r="S108" s="2" t="s">
        <v>21</v>
      </c>
      <c r="T108" s="2" t="s">
        <v>191</v>
      </c>
      <c r="U108" s="2" t="s">
        <v>28</v>
      </c>
      <c r="V108" s="2" t="s">
        <v>21</v>
      </c>
      <c r="W108" s="2" t="s">
        <v>52</v>
      </c>
      <c r="X108" s="2" t="s">
        <v>1136</v>
      </c>
      <c r="Y108" s="2" t="s">
        <v>41</v>
      </c>
      <c r="Z108" s="2" t="s">
        <v>21</v>
      </c>
      <c r="AA108" s="2" t="s">
        <v>1137</v>
      </c>
      <c r="AB108" s="2" t="s">
        <v>21</v>
      </c>
      <c r="AC108" s="2" t="s">
        <v>1131</v>
      </c>
      <c r="AL108">
        <v>1</v>
      </c>
    </row>
    <row r="109" spans="1:40" ht="13.5" customHeight="1" x14ac:dyDescent="0.25">
      <c r="A109">
        <v>108</v>
      </c>
      <c r="B109" s="1">
        <v>44545.483576388891</v>
      </c>
      <c r="C109" s="1">
        <v>44545.491168981483</v>
      </c>
      <c r="D109" s="2" t="s">
        <v>6</v>
      </c>
      <c r="E109" s="2" t="s">
        <v>1138</v>
      </c>
      <c r="F109">
        <v>100</v>
      </c>
      <c r="G109">
        <v>655</v>
      </c>
      <c r="H109" s="2" t="s">
        <v>19</v>
      </c>
      <c r="I109" s="1">
        <v>44545.491176504627</v>
      </c>
      <c r="J109" s="2" t="s">
        <v>1139</v>
      </c>
      <c r="K109">
        <v>38.912994384765625</v>
      </c>
      <c r="L109">
        <v>-121.0845947265625</v>
      </c>
      <c r="M109" s="2" t="s">
        <v>408</v>
      </c>
      <c r="N109" s="2" t="s">
        <v>1193</v>
      </c>
      <c r="O109">
        <v>10</v>
      </c>
      <c r="P109" s="2" t="s">
        <v>103</v>
      </c>
      <c r="Q109" s="2" t="s">
        <v>21</v>
      </c>
      <c r="R109" s="2" t="s">
        <v>50</v>
      </c>
      <c r="S109" s="2" t="s">
        <v>21</v>
      </c>
      <c r="T109" s="2" t="s">
        <v>342</v>
      </c>
      <c r="U109" s="2" t="s">
        <v>28</v>
      </c>
      <c r="V109" s="2" t="s">
        <v>21</v>
      </c>
      <c r="W109" s="2" t="s">
        <v>52</v>
      </c>
      <c r="X109" s="2" t="s">
        <v>1145</v>
      </c>
      <c r="Y109" s="2" t="s">
        <v>41</v>
      </c>
      <c r="Z109" s="2" t="s">
        <v>1146</v>
      </c>
      <c r="AA109" s="2" t="s">
        <v>1147</v>
      </c>
      <c r="AB109" s="2" t="s">
        <v>21</v>
      </c>
      <c r="AC109" s="2" t="s">
        <v>1142</v>
      </c>
      <c r="AH109">
        <v>1</v>
      </c>
    </row>
    <row r="110" spans="1:40" ht="13.5" customHeight="1" x14ac:dyDescent="0.25">
      <c r="A110">
        <v>109</v>
      </c>
      <c r="B110" s="1">
        <v>44545.616608796299</v>
      </c>
      <c r="C110" s="1">
        <v>44545.622314814813</v>
      </c>
      <c r="D110" s="2" t="s">
        <v>6</v>
      </c>
      <c r="E110" s="2" t="s">
        <v>1148</v>
      </c>
      <c r="F110">
        <v>100</v>
      </c>
      <c r="G110">
        <v>493</v>
      </c>
      <c r="H110" s="2" t="s">
        <v>19</v>
      </c>
      <c r="I110" s="1">
        <v>44545.622325775461</v>
      </c>
      <c r="J110" s="2" t="s">
        <v>1149</v>
      </c>
      <c r="K110">
        <v>40.619903564453125</v>
      </c>
      <c r="L110">
        <v>-74.31109619140625</v>
      </c>
      <c r="M110" s="2" t="s">
        <v>220</v>
      </c>
      <c r="N110" s="2" t="s">
        <v>1214</v>
      </c>
      <c r="O110">
        <v>2</v>
      </c>
      <c r="P110" s="2" t="s">
        <v>25</v>
      </c>
      <c r="Q110" s="2" t="s">
        <v>21</v>
      </c>
      <c r="R110" s="2" t="s">
        <v>50</v>
      </c>
      <c r="S110" s="2" t="s">
        <v>21</v>
      </c>
      <c r="T110" s="2" t="s">
        <v>1150</v>
      </c>
      <c r="U110" s="2" t="s">
        <v>28</v>
      </c>
      <c r="V110" s="2" t="s">
        <v>21</v>
      </c>
      <c r="W110" s="2" t="s">
        <v>52</v>
      </c>
      <c r="X110" s="2" t="s">
        <v>21</v>
      </c>
      <c r="Y110" s="2" t="s">
        <v>53</v>
      </c>
      <c r="Z110" s="2" t="s">
        <v>21</v>
      </c>
      <c r="AA110" s="2" t="s">
        <v>1151</v>
      </c>
      <c r="AB110" s="2" t="s">
        <v>21</v>
      </c>
      <c r="AC110" s="2" t="s">
        <v>21</v>
      </c>
      <c r="AN110">
        <v>1</v>
      </c>
    </row>
    <row r="111" spans="1:40" ht="13.5" customHeight="1" x14ac:dyDescent="0.25">
      <c r="A111">
        <v>110</v>
      </c>
      <c r="B111" s="1">
        <v>44545.621759259258</v>
      </c>
      <c r="C111" s="1">
        <v>44545.63181712963</v>
      </c>
      <c r="D111" s="2" t="s">
        <v>6</v>
      </c>
      <c r="E111" s="2" t="s">
        <v>1152</v>
      </c>
      <c r="F111">
        <v>100</v>
      </c>
      <c r="G111">
        <v>868</v>
      </c>
      <c r="H111" s="2" t="s">
        <v>19</v>
      </c>
      <c r="I111" s="1">
        <v>44545.631825798613</v>
      </c>
      <c r="J111" s="2" t="s">
        <v>1153</v>
      </c>
      <c r="K111">
        <v>43.081802368164063</v>
      </c>
      <c r="L111">
        <v>-87.891998291015625</v>
      </c>
      <c r="M111" s="2" t="s">
        <v>1159</v>
      </c>
      <c r="N111" s="2" t="s">
        <v>1113</v>
      </c>
      <c r="O111">
        <v>19</v>
      </c>
      <c r="P111" s="2" t="s">
        <v>221</v>
      </c>
      <c r="Q111" s="2" t="s">
        <v>21</v>
      </c>
      <c r="R111" s="2" t="s">
        <v>26</v>
      </c>
      <c r="S111" s="2" t="s">
        <v>21</v>
      </c>
      <c r="T111" s="2" t="s">
        <v>1160</v>
      </c>
      <c r="U111" s="2" t="s">
        <v>28</v>
      </c>
      <c r="V111" s="2" t="s">
        <v>21</v>
      </c>
      <c r="W111" s="2" t="s">
        <v>52</v>
      </c>
      <c r="X111" s="2" t="s">
        <v>1161</v>
      </c>
      <c r="Y111" s="2" t="s">
        <v>1162</v>
      </c>
      <c r="Z111" s="2" t="s">
        <v>1163</v>
      </c>
      <c r="AA111" s="2" t="s">
        <v>1164</v>
      </c>
      <c r="AB111" s="2" t="s">
        <v>1165</v>
      </c>
      <c r="AC111" s="2" t="s">
        <v>21</v>
      </c>
      <c r="AN111">
        <v>1</v>
      </c>
    </row>
    <row r="112" spans="1:40" ht="13.5" customHeight="1" x14ac:dyDescent="0.25">
      <c r="A112">
        <v>111</v>
      </c>
      <c r="B112" s="1">
        <v>44545.693726851852</v>
      </c>
      <c r="C112" s="1">
        <v>44545.708587962959</v>
      </c>
      <c r="D112" s="2" t="s">
        <v>6</v>
      </c>
      <c r="E112" s="2" t="s">
        <v>1166</v>
      </c>
      <c r="F112">
        <v>100</v>
      </c>
      <c r="G112">
        <v>1284</v>
      </c>
      <c r="H112" s="2" t="s">
        <v>19</v>
      </c>
      <c r="I112" s="1">
        <v>44545.708602893515</v>
      </c>
      <c r="J112" s="2" t="s">
        <v>1167</v>
      </c>
      <c r="K112">
        <v>34.987899780273438</v>
      </c>
      <c r="L112">
        <v>-79.216903686523438</v>
      </c>
      <c r="M112" s="2" t="s">
        <v>1173</v>
      </c>
      <c r="N112" s="2" t="s">
        <v>420</v>
      </c>
      <c r="O112">
        <v>3</v>
      </c>
      <c r="P112" s="2" t="s">
        <v>25</v>
      </c>
      <c r="Q112" s="2" t="s">
        <v>21</v>
      </c>
      <c r="R112" s="2" t="s">
        <v>50</v>
      </c>
      <c r="S112" s="2" t="s">
        <v>21</v>
      </c>
      <c r="T112" s="2" t="s">
        <v>21</v>
      </c>
      <c r="U112" s="2" t="s">
        <v>676</v>
      </c>
      <c r="V112" s="2" t="s">
        <v>1050</v>
      </c>
      <c r="W112" s="2" t="s">
        <v>52</v>
      </c>
      <c r="X112" s="2" t="s">
        <v>1174</v>
      </c>
      <c r="Y112" s="2" t="s">
        <v>30</v>
      </c>
      <c r="Z112" s="2" t="s">
        <v>21</v>
      </c>
      <c r="AA112" s="2" t="s">
        <v>21</v>
      </c>
      <c r="AB112" s="2" t="s">
        <v>21</v>
      </c>
      <c r="AC112" s="2" t="s">
        <v>21</v>
      </c>
      <c r="AN112">
        <v>1</v>
      </c>
    </row>
    <row r="113" spans="1:42" ht="13.5" customHeight="1" x14ac:dyDescent="0.25">
      <c r="A113">
        <v>112</v>
      </c>
      <c r="B113" s="1">
        <v>44546.327766203707</v>
      </c>
      <c r="C113" s="1">
        <v>44546.338217592594</v>
      </c>
      <c r="D113" s="2" t="s">
        <v>6</v>
      </c>
      <c r="E113" s="2" t="s">
        <v>1175</v>
      </c>
      <c r="F113">
        <v>100</v>
      </c>
      <c r="G113">
        <v>902</v>
      </c>
      <c r="H113" s="2" t="s">
        <v>19</v>
      </c>
      <c r="I113" s="1">
        <v>44546.338222129627</v>
      </c>
      <c r="J113" s="2" t="s">
        <v>1176</v>
      </c>
      <c r="K113">
        <v>43.113998413085938</v>
      </c>
      <c r="L113">
        <v>-77.568901062011719</v>
      </c>
      <c r="M113" s="2" t="s">
        <v>249</v>
      </c>
      <c r="N113" s="2" t="s">
        <v>719</v>
      </c>
      <c r="O113">
        <v>21</v>
      </c>
      <c r="P113" s="2" t="s">
        <v>221</v>
      </c>
      <c r="Q113" s="2" t="s">
        <v>21</v>
      </c>
      <c r="R113" s="2" t="s">
        <v>676</v>
      </c>
      <c r="S113" s="2" t="s">
        <v>1183</v>
      </c>
      <c r="T113" s="2" t="s">
        <v>21</v>
      </c>
      <c r="U113" s="2" t="s">
        <v>28</v>
      </c>
      <c r="V113" s="2" t="s">
        <v>21</v>
      </c>
      <c r="W113" s="2" t="s">
        <v>52</v>
      </c>
      <c r="X113" s="2" t="s">
        <v>21</v>
      </c>
      <c r="Y113" s="2" t="s">
        <v>41</v>
      </c>
      <c r="Z113" s="2" t="s">
        <v>1184</v>
      </c>
      <c r="AA113" s="2" t="s">
        <v>1185</v>
      </c>
      <c r="AB113" s="2" t="s">
        <v>1186</v>
      </c>
      <c r="AC113" s="2" t="s">
        <v>21</v>
      </c>
      <c r="AN113">
        <v>1</v>
      </c>
    </row>
    <row r="114" spans="1:42" ht="13.5" customHeight="1" x14ac:dyDescent="0.25">
      <c r="A114">
        <v>113</v>
      </c>
      <c r="B114" s="1">
        <v>44546.418067129627</v>
      </c>
      <c r="C114" s="1">
        <v>44546.445150462961</v>
      </c>
      <c r="D114" s="2" t="s">
        <v>6</v>
      </c>
      <c r="E114" s="2" t="s">
        <v>1187</v>
      </c>
      <c r="F114">
        <v>100</v>
      </c>
      <c r="G114">
        <v>2339</v>
      </c>
      <c r="H114" s="2" t="s">
        <v>19</v>
      </c>
      <c r="I114" s="1">
        <v>44546.445162546297</v>
      </c>
      <c r="J114" s="2" t="s">
        <v>1188</v>
      </c>
      <c r="K114">
        <v>41.407806396484375</v>
      </c>
      <c r="L114">
        <v>-92.917198181152344</v>
      </c>
      <c r="M114" s="2" t="s">
        <v>182</v>
      </c>
      <c r="N114" s="2" t="s">
        <v>1193</v>
      </c>
      <c r="O114">
        <v>23</v>
      </c>
      <c r="P114" s="2" t="s">
        <v>389</v>
      </c>
      <c r="Q114" s="2" t="s">
        <v>21</v>
      </c>
      <c r="R114" s="2" t="s">
        <v>26</v>
      </c>
      <c r="S114" s="2" t="s">
        <v>21</v>
      </c>
      <c r="T114" s="2" t="s">
        <v>79</v>
      </c>
      <c r="U114" s="2" t="s">
        <v>28</v>
      </c>
      <c r="V114" s="2" t="s">
        <v>21</v>
      </c>
      <c r="W114" s="2" t="s">
        <v>29</v>
      </c>
      <c r="X114" s="2" t="s">
        <v>21</v>
      </c>
      <c r="Y114" s="2" t="s">
        <v>41</v>
      </c>
      <c r="Z114" s="2" t="s">
        <v>1194</v>
      </c>
      <c r="AA114" s="2" t="s">
        <v>1195</v>
      </c>
      <c r="AB114" s="2" t="s">
        <v>21</v>
      </c>
      <c r="AC114" s="2" t="s">
        <v>1191</v>
      </c>
      <c r="AE114">
        <v>1</v>
      </c>
      <c r="AG114">
        <v>1</v>
      </c>
      <c r="AJ114">
        <v>1</v>
      </c>
    </row>
    <row r="115" spans="1:42" ht="13.5" customHeight="1" x14ac:dyDescent="0.25">
      <c r="A115">
        <v>114</v>
      </c>
      <c r="B115" s="1">
        <v>44523.242731481485</v>
      </c>
      <c r="C115" s="1">
        <v>44523.257037037038</v>
      </c>
      <c r="D115" s="2" t="s">
        <v>6</v>
      </c>
      <c r="E115" s="2" t="s">
        <v>268</v>
      </c>
      <c r="F115">
        <v>97</v>
      </c>
      <c r="G115">
        <v>1235</v>
      </c>
      <c r="H115" s="2" t="s">
        <v>265</v>
      </c>
      <c r="I115" s="1">
        <v>44530.257083935183</v>
      </c>
      <c r="J115" s="2" t="s">
        <v>269</v>
      </c>
      <c r="K115" s="2" t="s">
        <v>21</v>
      </c>
      <c r="L115" s="2" t="s">
        <v>21</v>
      </c>
      <c r="M115" s="2" t="s">
        <v>24</v>
      </c>
      <c r="N115" s="2" t="s">
        <v>64</v>
      </c>
      <c r="O115">
        <v>3</v>
      </c>
      <c r="P115" s="2" t="s">
        <v>103</v>
      </c>
      <c r="Q115" s="2" t="s">
        <v>21</v>
      </c>
      <c r="R115" s="2" t="s">
        <v>26</v>
      </c>
      <c r="S115" s="2" t="s">
        <v>21</v>
      </c>
      <c r="T115" s="2" t="s">
        <v>275</v>
      </c>
      <c r="U115" s="2" t="s">
        <v>28</v>
      </c>
      <c r="V115" s="2" t="s">
        <v>21</v>
      </c>
      <c r="W115" s="2" t="s">
        <v>52</v>
      </c>
      <c r="X115" s="2" t="s">
        <v>276</v>
      </c>
      <c r="Y115" s="2" t="s">
        <v>53</v>
      </c>
      <c r="Z115" s="2" t="s">
        <v>21</v>
      </c>
      <c r="AA115" s="2" t="s">
        <v>21</v>
      </c>
      <c r="AB115" s="2" t="s">
        <v>21</v>
      </c>
      <c r="AC115" s="2" t="s">
        <v>271</v>
      </c>
      <c r="AO115">
        <v>1</v>
      </c>
    </row>
    <row r="116" spans="1:42" ht="13.5" customHeight="1" x14ac:dyDescent="0.25">
      <c r="A116">
        <v>115</v>
      </c>
      <c r="B116" s="1">
        <v>44537.595509259256</v>
      </c>
      <c r="C116" s="1">
        <v>44537.62462962963</v>
      </c>
      <c r="D116" s="2" t="s">
        <v>6</v>
      </c>
      <c r="E116" s="2" t="s">
        <v>958</v>
      </c>
      <c r="F116">
        <v>67</v>
      </c>
      <c r="G116">
        <v>2516</v>
      </c>
      <c r="H116" s="2" t="s">
        <v>265</v>
      </c>
      <c r="I116" s="1">
        <v>44544.624675046296</v>
      </c>
      <c r="J116" s="2" t="s">
        <v>959</v>
      </c>
      <c r="K116" s="2" t="s">
        <v>21</v>
      </c>
      <c r="L116" s="2" t="s">
        <v>21</v>
      </c>
      <c r="M116" s="2" t="s">
        <v>21</v>
      </c>
      <c r="N116" s="2" t="s">
        <v>21</v>
      </c>
      <c r="O116" s="2" t="s">
        <v>21</v>
      </c>
      <c r="P116" s="2" t="s">
        <v>21</v>
      </c>
      <c r="Q116" s="2" t="s">
        <v>21</v>
      </c>
      <c r="R116" s="2" t="s">
        <v>21</v>
      </c>
      <c r="S116" s="2" t="s">
        <v>21</v>
      </c>
      <c r="T116" s="2" t="s">
        <v>21</v>
      </c>
      <c r="U116" s="2" t="s">
        <v>21</v>
      </c>
      <c r="V116" s="2" t="s">
        <v>21</v>
      </c>
      <c r="W116" s="2" t="s">
        <v>21</v>
      </c>
      <c r="X116" s="2" t="s">
        <v>21</v>
      </c>
      <c r="Y116" s="2" t="s">
        <v>21</v>
      </c>
      <c r="Z116" s="2" t="s">
        <v>21</v>
      </c>
      <c r="AA116" s="2" t="s">
        <v>21</v>
      </c>
      <c r="AB116" s="2" t="s">
        <v>21</v>
      </c>
      <c r="AC116" s="2" t="s">
        <v>21</v>
      </c>
    </row>
    <row r="117" spans="1:42" ht="13.5" customHeight="1" x14ac:dyDescent="0.25">
      <c r="A117">
        <v>116</v>
      </c>
      <c r="B117" s="1">
        <v>44522.648020833331</v>
      </c>
      <c r="C117" s="1">
        <v>44522.649016203701</v>
      </c>
      <c r="D117" s="2" t="s">
        <v>6</v>
      </c>
      <c r="E117" s="2" t="s">
        <v>266</v>
      </c>
      <c r="F117">
        <v>44</v>
      </c>
      <c r="G117">
        <v>85</v>
      </c>
      <c r="H117" s="2" t="s">
        <v>265</v>
      </c>
      <c r="I117" s="1">
        <v>44529.649105370372</v>
      </c>
      <c r="J117" s="2" t="s">
        <v>267</v>
      </c>
      <c r="K117" s="2" t="s">
        <v>21</v>
      </c>
      <c r="L117" s="2" t="s">
        <v>21</v>
      </c>
      <c r="M117" s="2" t="s">
        <v>21</v>
      </c>
      <c r="N117" s="2" t="s">
        <v>21</v>
      </c>
      <c r="O117" s="2" t="s">
        <v>21</v>
      </c>
      <c r="P117" s="2" t="s">
        <v>21</v>
      </c>
      <c r="Q117" s="2" t="s">
        <v>21</v>
      </c>
      <c r="R117" s="2" t="s">
        <v>21</v>
      </c>
      <c r="S117" s="2" t="s">
        <v>21</v>
      </c>
      <c r="T117" s="2" t="s">
        <v>21</v>
      </c>
      <c r="U117" s="2" t="s">
        <v>21</v>
      </c>
      <c r="V117" s="2" t="s">
        <v>21</v>
      </c>
      <c r="W117" s="2" t="s">
        <v>21</v>
      </c>
      <c r="X117" s="2" t="s">
        <v>21</v>
      </c>
      <c r="Y117" s="2" t="s">
        <v>21</v>
      </c>
      <c r="Z117" s="2" t="s">
        <v>21</v>
      </c>
      <c r="AA117" s="2" t="s">
        <v>21</v>
      </c>
      <c r="AB117" s="2" t="s">
        <v>21</v>
      </c>
      <c r="AC117" s="2" t="s">
        <v>21</v>
      </c>
      <c r="AD117" s="59"/>
      <c r="AE117" s="59"/>
      <c r="AF117" s="59"/>
      <c r="AG117" s="59"/>
      <c r="AH117" s="59"/>
      <c r="AI117" s="59"/>
      <c r="AJ117" s="59"/>
      <c r="AK117" s="59"/>
      <c r="AL117" s="59"/>
      <c r="AM117" s="59"/>
      <c r="AN117" s="59"/>
      <c r="AO117" s="59"/>
      <c r="AP117" s="59"/>
    </row>
    <row r="118" spans="1:42" ht="13.5" customHeight="1" x14ac:dyDescent="0.25">
      <c r="A118">
        <v>117</v>
      </c>
      <c r="B118" s="1">
        <v>44527.302824074075</v>
      </c>
      <c r="C118" s="1">
        <v>44527.338217592594</v>
      </c>
      <c r="D118" s="2" t="s">
        <v>6</v>
      </c>
      <c r="E118" s="2" t="s">
        <v>738</v>
      </c>
      <c r="F118">
        <v>44</v>
      </c>
      <c r="G118">
        <v>3058</v>
      </c>
      <c r="H118" s="2" t="s">
        <v>265</v>
      </c>
      <c r="I118" s="1">
        <v>44534.338237060183</v>
      </c>
      <c r="J118" s="2" t="s">
        <v>739</v>
      </c>
      <c r="K118" s="2" t="s">
        <v>21</v>
      </c>
      <c r="L118" s="2" t="s">
        <v>21</v>
      </c>
      <c r="M118" s="2" t="s">
        <v>21</v>
      </c>
      <c r="N118" s="2" t="s">
        <v>21</v>
      </c>
      <c r="O118" s="2" t="s">
        <v>21</v>
      </c>
      <c r="P118" s="2" t="s">
        <v>21</v>
      </c>
      <c r="Q118" s="2" t="s">
        <v>21</v>
      </c>
      <c r="R118" s="2" t="s">
        <v>21</v>
      </c>
      <c r="S118" s="2" t="s">
        <v>21</v>
      </c>
      <c r="T118" s="2" t="s">
        <v>21</v>
      </c>
      <c r="U118" s="2" t="s">
        <v>21</v>
      </c>
      <c r="V118" s="2" t="s">
        <v>21</v>
      </c>
      <c r="W118" s="2" t="s">
        <v>21</v>
      </c>
      <c r="X118" s="2" t="s">
        <v>21</v>
      </c>
      <c r="Y118" s="2" t="s">
        <v>21</v>
      </c>
      <c r="Z118" s="2" t="s">
        <v>21</v>
      </c>
      <c r="AA118" s="2" t="s">
        <v>21</v>
      </c>
      <c r="AB118" s="2" t="s">
        <v>21</v>
      </c>
      <c r="AC118" s="2" t="s">
        <v>21</v>
      </c>
      <c r="AD118" s="59"/>
      <c r="AE118" s="59"/>
      <c r="AF118" s="59"/>
      <c r="AG118" s="59"/>
      <c r="AH118" s="59"/>
      <c r="AI118" s="59"/>
      <c r="AJ118" s="59"/>
      <c r="AK118" s="59"/>
      <c r="AL118" s="59"/>
      <c r="AM118" s="59"/>
      <c r="AN118" s="59"/>
      <c r="AO118" s="59"/>
      <c r="AP118" s="59"/>
    </row>
    <row r="119" spans="1:42" ht="13.5" customHeight="1" x14ac:dyDescent="0.25">
      <c r="A119">
        <v>118</v>
      </c>
      <c r="B119" s="1">
        <v>44531.575416666667</v>
      </c>
      <c r="C119" s="1">
        <v>44531.580659722225</v>
      </c>
      <c r="D119" s="2" t="s">
        <v>6</v>
      </c>
      <c r="E119" s="2" t="s">
        <v>752</v>
      </c>
      <c r="F119">
        <v>44</v>
      </c>
      <c r="G119">
        <v>453</v>
      </c>
      <c r="H119" s="2" t="s">
        <v>265</v>
      </c>
      <c r="I119" s="1">
        <v>44538.580717789351</v>
      </c>
      <c r="J119" s="2" t="s">
        <v>753</v>
      </c>
      <c r="K119" s="2" t="s">
        <v>21</v>
      </c>
      <c r="L119" s="2" t="s">
        <v>21</v>
      </c>
      <c r="M119" s="2" t="s">
        <v>21</v>
      </c>
      <c r="N119" s="2" t="s">
        <v>21</v>
      </c>
      <c r="O119" s="2" t="s">
        <v>21</v>
      </c>
      <c r="P119" s="2" t="s">
        <v>21</v>
      </c>
      <c r="Q119" s="2" t="s">
        <v>21</v>
      </c>
      <c r="R119" s="2" t="s">
        <v>21</v>
      </c>
      <c r="S119" s="2" t="s">
        <v>21</v>
      </c>
      <c r="T119" s="2" t="s">
        <v>21</v>
      </c>
      <c r="U119" s="2" t="s">
        <v>21</v>
      </c>
      <c r="V119" s="2" t="s">
        <v>21</v>
      </c>
      <c r="W119" s="2" t="s">
        <v>21</v>
      </c>
      <c r="X119" s="2" t="s">
        <v>21</v>
      </c>
      <c r="Y119" s="2" t="s">
        <v>21</v>
      </c>
      <c r="Z119" s="2" t="s">
        <v>21</v>
      </c>
      <c r="AA119" s="2" t="s">
        <v>21</v>
      </c>
      <c r="AB119" s="2" t="s">
        <v>21</v>
      </c>
      <c r="AC119" s="2" t="s">
        <v>21</v>
      </c>
      <c r="AD119" s="59"/>
      <c r="AE119" s="59"/>
      <c r="AF119" s="59"/>
      <c r="AG119" s="59"/>
      <c r="AH119" s="59"/>
      <c r="AI119" s="59"/>
      <c r="AJ119" s="59"/>
      <c r="AK119" s="59"/>
      <c r="AL119" s="59"/>
      <c r="AM119" s="59"/>
      <c r="AN119" s="59"/>
      <c r="AO119" s="59"/>
      <c r="AP119" s="59"/>
    </row>
    <row r="120" spans="1:42" ht="13.5" customHeight="1" x14ac:dyDescent="0.25">
      <c r="A120">
        <v>119</v>
      </c>
      <c r="B120" s="1">
        <v>44531.58525462963</v>
      </c>
      <c r="C120" s="1">
        <v>44531.588240740741</v>
      </c>
      <c r="D120" s="2" t="s">
        <v>6</v>
      </c>
      <c r="E120" s="2" t="s">
        <v>756</v>
      </c>
      <c r="F120">
        <v>44</v>
      </c>
      <c r="G120">
        <v>257</v>
      </c>
      <c r="H120" s="2" t="s">
        <v>265</v>
      </c>
      <c r="I120" s="1">
        <v>44538.588327928243</v>
      </c>
      <c r="J120" s="2" t="s">
        <v>757</v>
      </c>
      <c r="K120" s="2" t="s">
        <v>21</v>
      </c>
      <c r="L120" s="2" t="s">
        <v>21</v>
      </c>
      <c r="M120" s="2" t="s">
        <v>21</v>
      </c>
      <c r="N120" s="2" t="s">
        <v>21</v>
      </c>
      <c r="O120" s="2" t="s">
        <v>21</v>
      </c>
      <c r="P120" s="2" t="s">
        <v>21</v>
      </c>
      <c r="Q120" s="2" t="s">
        <v>21</v>
      </c>
      <c r="R120" s="2" t="s">
        <v>21</v>
      </c>
      <c r="S120" s="2" t="s">
        <v>21</v>
      </c>
      <c r="T120" s="2" t="s">
        <v>21</v>
      </c>
      <c r="U120" s="2" t="s">
        <v>21</v>
      </c>
      <c r="V120" s="2" t="s">
        <v>21</v>
      </c>
      <c r="W120" s="2" t="s">
        <v>21</v>
      </c>
      <c r="X120" s="2" t="s">
        <v>21</v>
      </c>
      <c r="Y120" s="2" t="s">
        <v>21</v>
      </c>
      <c r="Z120" s="2" t="s">
        <v>21</v>
      </c>
      <c r="AA120" s="2" t="s">
        <v>21</v>
      </c>
      <c r="AB120" s="2" t="s">
        <v>21</v>
      </c>
      <c r="AC120" s="2" t="s">
        <v>21</v>
      </c>
      <c r="AD120" s="59"/>
      <c r="AE120" s="59"/>
      <c r="AF120" s="59"/>
      <c r="AG120" s="59"/>
      <c r="AH120" s="59"/>
      <c r="AI120" s="59"/>
      <c r="AJ120" s="59"/>
      <c r="AK120" s="59"/>
      <c r="AL120" s="59"/>
      <c r="AM120" s="59"/>
      <c r="AN120" s="59"/>
      <c r="AO120" s="59"/>
      <c r="AP120" s="59"/>
    </row>
    <row r="121" spans="1:42" ht="13.5" customHeight="1" x14ac:dyDescent="0.25">
      <c r="A121">
        <v>120</v>
      </c>
      <c r="B121" s="1">
        <v>44531.584189814814</v>
      </c>
      <c r="C121" s="1">
        <v>44531.592152777775</v>
      </c>
      <c r="D121" s="2" t="s">
        <v>6</v>
      </c>
      <c r="E121" s="2" t="s">
        <v>760</v>
      </c>
      <c r="F121">
        <v>44</v>
      </c>
      <c r="G121">
        <v>687</v>
      </c>
      <c r="H121" s="2" t="s">
        <v>265</v>
      </c>
      <c r="I121" s="1">
        <v>44538.592159699074</v>
      </c>
      <c r="J121" s="2" t="s">
        <v>761</v>
      </c>
      <c r="K121" s="2" t="s">
        <v>21</v>
      </c>
      <c r="L121" s="2" t="s">
        <v>21</v>
      </c>
      <c r="M121" s="2" t="s">
        <v>21</v>
      </c>
      <c r="N121" s="2" t="s">
        <v>21</v>
      </c>
      <c r="O121" s="2" t="s">
        <v>21</v>
      </c>
      <c r="P121" s="2" t="s">
        <v>21</v>
      </c>
      <c r="Q121" s="2" t="s">
        <v>21</v>
      </c>
      <c r="R121" s="2" t="s">
        <v>21</v>
      </c>
      <c r="S121" s="2" t="s">
        <v>21</v>
      </c>
      <c r="T121" s="2" t="s">
        <v>21</v>
      </c>
      <c r="U121" s="2" t="s">
        <v>21</v>
      </c>
      <c r="V121" s="2" t="s">
        <v>21</v>
      </c>
      <c r="W121" s="2" t="s">
        <v>21</v>
      </c>
      <c r="X121" s="2" t="s">
        <v>21</v>
      </c>
      <c r="Y121" s="2" t="s">
        <v>21</v>
      </c>
      <c r="Z121" s="2" t="s">
        <v>21</v>
      </c>
      <c r="AA121" s="2" t="s">
        <v>21</v>
      </c>
      <c r="AB121" s="2" t="s">
        <v>21</v>
      </c>
      <c r="AC121" s="2" t="s">
        <v>21</v>
      </c>
      <c r="AD121" s="59"/>
      <c r="AE121" s="59"/>
      <c r="AF121" s="59"/>
      <c r="AG121" s="59"/>
      <c r="AH121" s="59"/>
      <c r="AI121" s="59"/>
      <c r="AJ121" s="59"/>
      <c r="AK121" s="59"/>
      <c r="AL121" s="59"/>
      <c r="AM121" s="59"/>
      <c r="AN121" s="59"/>
      <c r="AO121" s="59"/>
      <c r="AP121" s="59"/>
    </row>
    <row r="122" spans="1:42" ht="13.5" customHeight="1" x14ac:dyDescent="0.25">
      <c r="A122">
        <v>121</v>
      </c>
      <c r="B122" s="1">
        <v>44531.586296296293</v>
      </c>
      <c r="C122" s="1">
        <v>44531.594756944447</v>
      </c>
      <c r="D122" s="2" t="s">
        <v>6</v>
      </c>
      <c r="E122" s="2" t="s">
        <v>764</v>
      </c>
      <c r="F122">
        <v>44</v>
      </c>
      <c r="G122">
        <v>730</v>
      </c>
      <c r="H122" s="2" t="s">
        <v>265</v>
      </c>
      <c r="I122" s="1">
        <v>44538.594801631945</v>
      </c>
      <c r="J122" s="2" t="s">
        <v>765</v>
      </c>
      <c r="K122" s="2" t="s">
        <v>21</v>
      </c>
      <c r="L122" s="2" t="s">
        <v>21</v>
      </c>
      <c r="M122" s="2" t="s">
        <v>21</v>
      </c>
      <c r="N122" s="2" t="s">
        <v>21</v>
      </c>
      <c r="O122" s="2" t="s">
        <v>21</v>
      </c>
      <c r="P122" s="2" t="s">
        <v>21</v>
      </c>
      <c r="Q122" s="2" t="s">
        <v>21</v>
      </c>
      <c r="R122" s="2" t="s">
        <v>21</v>
      </c>
      <c r="S122" s="2" t="s">
        <v>21</v>
      </c>
      <c r="T122" s="2" t="s">
        <v>21</v>
      </c>
      <c r="U122" s="2" t="s">
        <v>21</v>
      </c>
      <c r="V122" s="2" t="s">
        <v>21</v>
      </c>
      <c r="W122" s="2" t="s">
        <v>21</v>
      </c>
      <c r="X122" s="2" t="s">
        <v>21</v>
      </c>
      <c r="Y122" s="2" t="s">
        <v>21</v>
      </c>
      <c r="Z122" s="2" t="s">
        <v>21</v>
      </c>
      <c r="AA122" s="2" t="s">
        <v>21</v>
      </c>
      <c r="AB122" s="2" t="s">
        <v>21</v>
      </c>
      <c r="AC122" s="2" t="s">
        <v>21</v>
      </c>
      <c r="AD122" s="59"/>
      <c r="AE122" s="59"/>
      <c r="AF122" s="59"/>
      <c r="AG122" s="59"/>
      <c r="AH122" s="59"/>
      <c r="AI122" s="59"/>
      <c r="AJ122" s="59"/>
      <c r="AK122" s="59"/>
      <c r="AL122" s="59"/>
      <c r="AM122" s="59"/>
      <c r="AN122" s="59"/>
      <c r="AO122" s="59"/>
      <c r="AP122" s="59"/>
    </row>
    <row r="123" spans="1:42" ht="13.5" customHeight="1" x14ac:dyDescent="0.25">
      <c r="A123">
        <v>122</v>
      </c>
      <c r="B123" s="1">
        <v>44531.596655092595</v>
      </c>
      <c r="C123" s="1">
        <v>44531.599583333336</v>
      </c>
      <c r="D123" s="2" t="s">
        <v>6</v>
      </c>
      <c r="E123" s="2" t="s">
        <v>767</v>
      </c>
      <c r="F123">
        <v>44</v>
      </c>
      <c r="G123">
        <v>252</v>
      </c>
      <c r="H123" s="2" t="s">
        <v>265</v>
      </c>
      <c r="I123" s="1">
        <v>44538.599656817132</v>
      </c>
      <c r="J123" s="2" t="s">
        <v>768</v>
      </c>
      <c r="K123" s="2" t="s">
        <v>21</v>
      </c>
      <c r="L123" s="2" t="s">
        <v>21</v>
      </c>
      <c r="M123" s="2" t="s">
        <v>21</v>
      </c>
      <c r="N123" s="2" t="s">
        <v>21</v>
      </c>
      <c r="O123" s="2" t="s">
        <v>21</v>
      </c>
      <c r="P123" s="2" t="s">
        <v>21</v>
      </c>
      <c r="Q123" s="2" t="s">
        <v>21</v>
      </c>
      <c r="R123" s="2" t="s">
        <v>21</v>
      </c>
      <c r="S123" s="2" t="s">
        <v>21</v>
      </c>
      <c r="T123" s="2" t="s">
        <v>21</v>
      </c>
      <c r="U123" s="2" t="s">
        <v>21</v>
      </c>
      <c r="V123" s="2" t="s">
        <v>21</v>
      </c>
      <c r="W123" s="2" t="s">
        <v>21</v>
      </c>
      <c r="X123" s="2" t="s">
        <v>21</v>
      </c>
      <c r="Y123" s="2" t="s">
        <v>21</v>
      </c>
      <c r="Z123" s="2" t="s">
        <v>21</v>
      </c>
      <c r="AA123" s="2" t="s">
        <v>21</v>
      </c>
      <c r="AB123" s="2" t="s">
        <v>21</v>
      </c>
      <c r="AC123" s="2" t="s">
        <v>21</v>
      </c>
      <c r="AD123" s="59"/>
      <c r="AE123" s="59"/>
      <c r="AF123" s="59"/>
      <c r="AG123" s="59"/>
      <c r="AH123" s="59"/>
      <c r="AI123" s="59"/>
      <c r="AJ123" s="59"/>
      <c r="AK123" s="59"/>
      <c r="AL123" s="59"/>
      <c r="AM123" s="59"/>
      <c r="AN123" s="59"/>
      <c r="AO123" s="59"/>
      <c r="AP123" s="59"/>
    </row>
    <row r="124" spans="1:42" ht="13.5" customHeight="1" x14ac:dyDescent="0.25">
      <c r="A124">
        <v>123</v>
      </c>
      <c r="B124" s="1">
        <v>44531.587939814817</v>
      </c>
      <c r="C124" s="1">
        <v>44531.601006944446</v>
      </c>
      <c r="D124" s="2" t="s">
        <v>6</v>
      </c>
      <c r="E124" s="2" t="s">
        <v>771</v>
      </c>
      <c r="F124">
        <v>44</v>
      </c>
      <c r="G124">
        <v>1128</v>
      </c>
      <c r="H124" s="2" t="s">
        <v>265</v>
      </c>
      <c r="I124" s="1">
        <v>44538.601022372684</v>
      </c>
      <c r="J124" s="2" t="s">
        <v>772</v>
      </c>
      <c r="K124" s="2" t="s">
        <v>21</v>
      </c>
      <c r="L124" s="2" t="s">
        <v>21</v>
      </c>
      <c r="M124" s="2" t="s">
        <v>21</v>
      </c>
      <c r="N124" s="2" t="s">
        <v>21</v>
      </c>
      <c r="O124" s="2" t="s">
        <v>21</v>
      </c>
      <c r="P124" s="2" t="s">
        <v>21</v>
      </c>
      <c r="Q124" s="2" t="s">
        <v>21</v>
      </c>
      <c r="R124" s="2" t="s">
        <v>21</v>
      </c>
      <c r="S124" s="2" t="s">
        <v>21</v>
      </c>
      <c r="T124" s="2" t="s">
        <v>21</v>
      </c>
      <c r="U124" s="2" t="s">
        <v>21</v>
      </c>
      <c r="V124" s="2" t="s">
        <v>21</v>
      </c>
      <c r="W124" s="2" t="s">
        <v>21</v>
      </c>
      <c r="X124" s="2" t="s">
        <v>21</v>
      </c>
      <c r="Y124" s="2" t="s">
        <v>21</v>
      </c>
      <c r="Z124" s="2" t="s">
        <v>21</v>
      </c>
      <c r="AA124" s="2" t="s">
        <v>21</v>
      </c>
      <c r="AB124" s="2" t="s">
        <v>21</v>
      </c>
      <c r="AC124" s="2" t="s">
        <v>21</v>
      </c>
      <c r="AD124" s="59"/>
      <c r="AE124" s="59"/>
      <c r="AF124" s="59"/>
      <c r="AG124" s="59"/>
      <c r="AH124" s="59"/>
      <c r="AI124" s="59"/>
      <c r="AJ124" s="59"/>
      <c r="AK124" s="59"/>
      <c r="AL124" s="59"/>
      <c r="AM124" s="59"/>
      <c r="AN124" s="59"/>
      <c r="AO124" s="59"/>
      <c r="AP124" s="59"/>
    </row>
    <row r="125" spans="1:42" ht="13.5" customHeight="1" x14ac:dyDescent="0.25">
      <c r="A125">
        <v>124</v>
      </c>
      <c r="B125" s="1">
        <v>44531.624861111108</v>
      </c>
      <c r="C125" s="1">
        <v>44531.627743055556</v>
      </c>
      <c r="D125" s="2" t="s">
        <v>6</v>
      </c>
      <c r="E125" s="2" t="s">
        <v>775</v>
      </c>
      <c r="F125">
        <v>44</v>
      </c>
      <c r="G125">
        <v>249</v>
      </c>
      <c r="H125" s="2" t="s">
        <v>265</v>
      </c>
      <c r="I125" s="1">
        <v>44538.627793020831</v>
      </c>
      <c r="J125" s="2" t="s">
        <v>776</v>
      </c>
      <c r="K125" s="2" t="s">
        <v>21</v>
      </c>
      <c r="L125" s="2" t="s">
        <v>21</v>
      </c>
      <c r="M125" s="2" t="s">
        <v>21</v>
      </c>
      <c r="N125" s="2" t="s">
        <v>21</v>
      </c>
      <c r="O125" s="2" t="s">
        <v>21</v>
      </c>
      <c r="P125" s="2" t="s">
        <v>21</v>
      </c>
      <c r="Q125" s="2" t="s">
        <v>21</v>
      </c>
      <c r="R125" s="2" t="s">
        <v>21</v>
      </c>
      <c r="S125" s="2" t="s">
        <v>21</v>
      </c>
      <c r="T125" s="2" t="s">
        <v>21</v>
      </c>
      <c r="U125" s="2" t="s">
        <v>21</v>
      </c>
      <c r="V125" s="2" t="s">
        <v>21</v>
      </c>
      <c r="W125" s="2" t="s">
        <v>21</v>
      </c>
      <c r="X125" s="2" t="s">
        <v>21</v>
      </c>
      <c r="Y125" s="2" t="s">
        <v>21</v>
      </c>
      <c r="Z125" s="2" t="s">
        <v>21</v>
      </c>
      <c r="AA125" s="2" t="s">
        <v>21</v>
      </c>
      <c r="AB125" s="2" t="s">
        <v>21</v>
      </c>
      <c r="AC125" s="2" t="s">
        <v>21</v>
      </c>
      <c r="AD125" s="59"/>
      <c r="AE125" s="59"/>
      <c r="AF125" s="59"/>
      <c r="AG125" s="59"/>
      <c r="AH125" s="59"/>
      <c r="AI125" s="59"/>
      <c r="AJ125" s="59"/>
      <c r="AK125" s="59"/>
      <c r="AL125" s="59"/>
      <c r="AM125" s="59"/>
      <c r="AN125" s="59"/>
      <c r="AO125" s="59"/>
      <c r="AP125" s="59"/>
    </row>
    <row r="126" spans="1:42" ht="13.5" customHeight="1" x14ac:dyDescent="0.25">
      <c r="A126">
        <v>125</v>
      </c>
      <c r="B126" s="1">
        <v>44531.596851851849</v>
      </c>
      <c r="C126" s="1">
        <v>44531.782037037039</v>
      </c>
      <c r="D126" s="2" t="s">
        <v>6</v>
      </c>
      <c r="E126" s="2" t="s">
        <v>778</v>
      </c>
      <c r="F126">
        <v>44</v>
      </c>
      <c r="G126">
        <v>16000</v>
      </c>
      <c r="H126" s="2" t="s">
        <v>265</v>
      </c>
      <c r="I126" s="1">
        <v>44538.782085694445</v>
      </c>
      <c r="J126" s="2" t="s">
        <v>779</v>
      </c>
      <c r="K126" s="2" t="s">
        <v>21</v>
      </c>
      <c r="L126" s="2" t="s">
        <v>21</v>
      </c>
      <c r="M126" s="2" t="s">
        <v>21</v>
      </c>
      <c r="N126" s="2" t="s">
        <v>21</v>
      </c>
      <c r="O126" s="2" t="s">
        <v>21</v>
      </c>
      <c r="P126" s="2" t="s">
        <v>21</v>
      </c>
      <c r="Q126" s="2" t="s">
        <v>21</v>
      </c>
      <c r="R126" s="2" t="s">
        <v>21</v>
      </c>
      <c r="S126" s="2" t="s">
        <v>21</v>
      </c>
      <c r="T126" s="2" t="s">
        <v>21</v>
      </c>
      <c r="U126" s="2" t="s">
        <v>21</v>
      </c>
      <c r="V126" s="2" t="s">
        <v>21</v>
      </c>
      <c r="W126" s="2" t="s">
        <v>21</v>
      </c>
      <c r="X126" s="2" t="s">
        <v>21</v>
      </c>
      <c r="Y126" s="2" t="s">
        <v>21</v>
      </c>
      <c r="Z126" s="2" t="s">
        <v>21</v>
      </c>
      <c r="AA126" s="2" t="s">
        <v>21</v>
      </c>
      <c r="AB126" s="2" t="s">
        <v>21</v>
      </c>
      <c r="AC126" s="2" t="s">
        <v>21</v>
      </c>
      <c r="AD126" s="59"/>
      <c r="AE126" s="59"/>
      <c r="AF126" s="59"/>
      <c r="AG126" s="59"/>
      <c r="AH126" s="59"/>
      <c r="AI126" s="59"/>
      <c r="AJ126" s="59"/>
      <c r="AK126" s="59"/>
      <c r="AL126" s="59"/>
      <c r="AM126" s="59"/>
      <c r="AN126" s="59"/>
      <c r="AO126" s="59"/>
      <c r="AP126" s="59"/>
    </row>
    <row r="127" spans="1:42" ht="13.5" customHeight="1" x14ac:dyDescent="0.25">
      <c r="A127">
        <v>126</v>
      </c>
      <c r="B127" s="1">
        <v>44532.319155092591</v>
      </c>
      <c r="C127" s="1">
        <v>44532.323587962965</v>
      </c>
      <c r="D127" s="2" t="s">
        <v>6</v>
      </c>
      <c r="E127" s="2" t="s">
        <v>782</v>
      </c>
      <c r="F127">
        <v>44</v>
      </c>
      <c r="G127">
        <v>382</v>
      </c>
      <c r="H127" s="2" t="s">
        <v>265</v>
      </c>
      <c r="I127" s="1">
        <v>44539.323630405095</v>
      </c>
      <c r="J127" s="2" t="s">
        <v>783</v>
      </c>
      <c r="K127" s="2" t="s">
        <v>21</v>
      </c>
      <c r="L127" s="2" t="s">
        <v>21</v>
      </c>
      <c r="M127" s="2" t="s">
        <v>21</v>
      </c>
      <c r="N127" s="2" t="s">
        <v>21</v>
      </c>
      <c r="O127" s="2" t="s">
        <v>21</v>
      </c>
      <c r="P127" s="2" t="s">
        <v>21</v>
      </c>
      <c r="Q127" s="2" t="s">
        <v>21</v>
      </c>
      <c r="R127" s="2" t="s">
        <v>21</v>
      </c>
      <c r="S127" s="2" t="s">
        <v>21</v>
      </c>
      <c r="T127" s="2" t="s">
        <v>21</v>
      </c>
      <c r="U127" s="2" t="s">
        <v>21</v>
      </c>
      <c r="V127" s="2" t="s">
        <v>21</v>
      </c>
      <c r="W127" s="2" t="s">
        <v>21</v>
      </c>
      <c r="X127" s="2" t="s">
        <v>21</v>
      </c>
      <c r="Y127" s="2" t="s">
        <v>21</v>
      </c>
      <c r="Z127" s="2" t="s">
        <v>21</v>
      </c>
      <c r="AA127" s="2" t="s">
        <v>21</v>
      </c>
      <c r="AB127" s="2" t="s">
        <v>21</v>
      </c>
      <c r="AC127" s="2" t="s">
        <v>21</v>
      </c>
      <c r="AD127" s="59"/>
      <c r="AE127" s="59"/>
      <c r="AF127" s="59"/>
      <c r="AG127" s="59"/>
      <c r="AH127" s="59"/>
      <c r="AI127" s="59"/>
      <c r="AJ127" s="59"/>
      <c r="AK127" s="59"/>
      <c r="AL127" s="59"/>
      <c r="AM127" s="59"/>
      <c r="AN127" s="59"/>
      <c r="AO127" s="59"/>
      <c r="AP127" s="59"/>
    </row>
    <row r="128" spans="1:42" ht="13.5" customHeight="1" x14ac:dyDescent="0.25">
      <c r="A128">
        <v>127</v>
      </c>
      <c r="B128" s="1">
        <v>44532.382268518515</v>
      </c>
      <c r="C128" s="1">
        <v>44532.385381944441</v>
      </c>
      <c r="D128" s="2" t="s">
        <v>6</v>
      </c>
      <c r="E128" s="2" t="s">
        <v>784</v>
      </c>
      <c r="F128">
        <v>44</v>
      </c>
      <c r="G128">
        <v>269</v>
      </c>
      <c r="H128" s="2" t="s">
        <v>265</v>
      </c>
      <c r="I128" s="1">
        <v>44539.385408634262</v>
      </c>
      <c r="J128" s="2" t="s">
        <v>785</v>
      </c>
      <c r="K128" s="2" t="s">
        <v>21</v>
      </c>
      <c r="L128" s="2" t="s">
        <v>21</v>
      </c>
      <c r="M128" s="2" t="s">
        <v>21</v>
      </c>
      <c r="N128" s="2" t="s">
        <v>21</v>
      </c>
      <c r="O128" s="2" t="s">
        <v>21</v>
      </c>
      <c r="P128" s="2" t="s">
        <v>21</v>
      </c>
      <c r="Q128" s="2" t="s">
        <v>21</v>
      </c>
      <c r="R128" s="2" t="s">
        <v>21</v>
      </c>
      <c r="S128" s="2" t="s">
        <v>21</v>
      </c>
      <c r="T128" s="2" t="s">
        <v>21</v>
      </c>
      <c r="U128" s="2" t="s">
        <v>21</v>
      </c>
      <c r="V128" s="2" t="s">
        <v>21</v>
      </c>
      <c r="W128" s="2" t="s">
        <v>21</v>
      </c>
      <c r="X128" s="2" t="s">
        <v>21</v>
      </c>
      <c r="Y128" s="2" t="s">
        <v>21</v>
      </c>
      <c r="Z128" s="2" t="s">
        <v>21</v>
      </c>
      <c r="AA128" s="2" t="s">
        <v>21</v>
      </c>
      <c r="AB128" s="2" t="s">
        <v>21</v>
      </c>
      <c r="AC128" s="2" t="s">
        <v>21</v>
      </c>
      <c r="AD128" s="59"/>
      <c r="AE128" s="59"/>
      <c r="AF128" s="59"/>
      <c r="AG128" s="59"/>
      <c r="AH128" s="59"/>
      <c r="AI128" s="59"/>
      <c r="AJ128" s="59"/>
      <c r="AK128" s="59"/>
      <c r="AL128" s="59"/>
      <c r="AM128" s="59"/>
      <c r="AN128" s="59"/>
      <c r="AO128" s="59"/>
      <c r="AP128" s="59"/>
    </row>
    <row r="129" spans="1:44" ht="13.5" customHeight="1" thickBot="1" x14ac:dyDescent="0.3">
      <c r="A129">
        <v>128</v>
      </c>
      <c r="B129" s="1">
        <v>44532.52957175926</v>
      </c>
      <c r="C129" s="1">
        <v>44532.559282407405</v>
      </c>
      <c r="D129" s="2" t="s">
        <v>6</v>
      </c>
      <c r="E129" s="2" t="s">
        <v>786</v>
      </c>
      <c r="F129">
        <v>44</v>
      </c>
      <c r="G129">
        <v>2567</v>
      </c>
      <c r="H129" s="2" t="s">
        <v>265</v>
      </c>
      <c r="I129" s="1">
        <v>44539.559296006948</v>
      </c>
      <c r="J129" s="2" t="s">
        <v>787</v>
      </c>
      <c r="K129" s="2" t="s">
        <v>21</v>
      </c>
      <c r="L129" s="2" t="s">
        <v>21</v>
      </c>
      <c r="M129" s="2" t="s">
        <v>21</v>
      </c>
      <c r="N129" s="2" t="s">
        <v>21</v>
      </c>
      <c r="O129" s="2" t="s">
        <v>21</v>
      </c>
      <c r="P129" s="2" t="s">
        <v>21</v>
      </c>
      <c r="Q129" s="2" t="s">
        <v>21</v>
      </c>
      <c r="R129" s="2" t="s">
        <v>21</v>
      </c>
      <c r="S129" s="2" t="s">
        <v>21</v>
      </c>
      <c r="T129" s="2" t="s">
        <v>21</v>
      </c>
      <c r="U129" s="2" t="s">
        <v>21</v>
      </c>
      <c r="V129" s="2" t="s">
        <v>21</v>
      </c>
      <c r="W129" s="2" t="s">
        <v>21</v>
      </c>
      <c r="X129" s="2" t="s">
        <v>21</v>
      </c>
      <c r="Y129" s="2" t="s">
        <v>21</v>
      </c>
      <c r="Z129" s="2" t="s">
        <v>21</v>
      </c>
      <c r="AA129" s="2" t="s">
        <v>21</v>
      </c>
      <c r="AB129" s="2" t="s">
        <v>21</v>
      </c>
      <c r="AC129" s="2" t="s">
        <v>21</v>
      </c>
      <c r="AD129" s="59"/>
      <c r="AE129" s="59"/>
      <c r="AF129" s="59"/>
      <c r="AG129" s="59"/>
      <c r="AH129" s="59"/>
      <c r="AI129" s="59"/>
      <c r="AJ129" s="59"/>
      <c r="AK129" s="59"/>
      <c r="AL129" s="59"/>
      <c r="AM129" s="59"/>
      <c r="AN129" s="59"/>
      <c r="AO129" s="59"/>
      <c r="AP129" s="59"/>
    </row>
    <row r="130" spans="1:44" ht="60" x14ac:dyDescent="0.25">
      <c r="AD130" s="46" t="s">
        <v>2298</v>
      </c>
      <c r="AE130" s="47" t="s">
        <v>2299</v>
      </c>
      <c r="AF130" s="48" t="s">
        <v>2300</v>
      </c>
      <c r="AG130" s="46" t="s">
        <v>2301</v>
      </c>
      <c r="AH130" s="47" t="s">
        <v>2302</v>
      </c>
      <c r="AI130" s="49" t="s">
        <v>2303</v>
      </c>
      <c r="AJ130" s="50" t="s">
        <v>2304</v>
      </c>
      <c r="AK130" s="51" t="s">
        <v>2305</v>
      </c>
      <c r="AL130" s="49" t="s">
        <v>2306</v>
      </c>
      <c r="AM130" s="50" t="s">
        <v>2307</v>
      </c>
      <c r="AN130" s="52" t="s">
        <v>2308</v>
      </c>
      <c r="AO130" t="s">
        <v>2245</v>
      </c>
      <c r="AP130" s="59"/>
    </row>
    <row r="131" spans="1:44" x14ac:dyDescent="0.25">
      <c r="AD131" s="59">
        <f>SUM(AD2:AD116)</f>
        <v>15</v>
      </c>
      <c r="AE131" s="59">
        <f t="shared" ref="AE131:AO131" si="0">SUM(AE2:AE116)</f>
        <v>7</v>
      </c>
      <c r="AF131" s="59">
        <f t="shared" si="0"/>
        <v>3</v>
      </c>
      <c r="AG131" s="59">
        <f t="shared" si="0"/>
        <v>10</v>
      </c>
      <c r="AH131" s="59">
        <f t="shared" si="0"/>
        <v>3</v>
      </c>
      <c r="AI131" s="59">
        <f t="shared" si="0"/>
        <v>4</v>
      </c>
      <c r="AJ131" s="59">
        <f t="shared" si="0"/>
        <v>11</v>
      </c>
      <c r="AK131" s="59">
        <f t="shared" si="0"/>
        <v>1</v>
      </c>
      <c r="AL131" s="59">
        <f t="shared" si="0"/>
        <v>2</v>
      </c>
      <c r="AM131" s="59">
        <f t="shared" si="0"/>
        <v>9</v>
      </c>
      <c r="AN131" s="59">
        <f t="shared" si="0"/>
        <v>66</v>
      </c>
      <c r="AO131" s="59">
        <f t="shared" si="0"/>
        <v>7</v>
      </c>
      <c r="AP131" s="59"/>
      <c r="AQ131" t="s">
        <v>2326</v>
      </c>
    </row>
    <row r="132" spans="1:44" x14ac:dyDescent="0.25">
      <c r="AD132" s="59">
        <f>AD131/55*100</f>
        <v>27.27272727272727</v>
      </c>
      <c r="AE132" s="59">
        <f t="shared" ref="AE132:AM132" si="1">AE131/55*100</f>
        <v>12.727272727272727</v>
      </c>
      <c r="AF132" s="59">
        <f t="shared" si="1"/>
        <v>5.4545454545454541</v>
      </c>
      <c r="AG132" s="59">
        <f t="shared" si="1"/>
        <v>18.181818181818183</v>
      </c>
      <c r="AH132" s="59">
        <f t="shared" si="1"/>
        <v>5.4545454545454541</v>
      </c>
      <c r="AI132" s="59">
        <f t="shared" si="1"/>
        <v>7.2727272727272725</v>
      </c>
      <c r="AJ132" s="59">
        <f t="shared" si="1"/>
        <v>20</v>
      </c>
      <c r="AK132" s="59">
        <f t="shared" si="1"/>
        <v>1.8181818181818181</v>
      </c>
      <c r="AL132" s="59">
        <f t="shared" si="1"/>
        <v>3.6363636363636362</v>
      </c>
      <c r="AM132" s="59">
        <f t="shared" si="1"/>
        <v>16.363636363636363</v>
      </c>
      <c r="AN132" s="59"/>
      <c r="AO132" s="59"/>
      <c r="AP132" s="59"/>
      <c r="AQ132" t="s">
        <v>2327</v>
      </c>
    </row>
    <row r="133" spans="1:44" x14ac:dyDescent="0.25">
      <c r="AD133" s="59"/>
      <c r="AE133" s="59"/>
      <c r="AF133" s="59"/>
      <c r="AG133" s="59"/>
      <c r="AH133" s="59"/>
      <c r="AI133" s="59"/>
      <c r="AJ133" s="59"/>
      <c r="AK133" s="59"/>
      <c r="AL133" s="59"/>
      <c r="AM133" s="59"/>
      <c r="AN133" s="59"/>
      <c r="AO133" s="59"/>
      <c r="AP133" s="59"/>
      <c r="AQ133">
        <f>128-66-7</f>
        <v>55</v>
      </c>
      <c r="AR133" t="s">
        <v>2328</v>
      </c>
    </row>
    <row r="134" spans="1:44" x14ac:dyDescent="0.25">
      <c r="AD134" s="59"/>
      <c r="AE134" s="59"/>
      <c r="AF134" s="59"/>
      <c r="AG134" s="59"/>
      <c r="AH134" s="59"/>
      <c r="AI134" s="59"/>
      <c r="AJ134" s="59"/>
      <c r="AK134" s="59"/>
      <c r="AL134" s="59"/>
      <c r="AM134" s="59"/>
      <c r="AN134" s="59"/>
      <c r="AO134" s="59"/>
      <c r="AP134" s="59"/>
    </row>
  </sheetData>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9579-EE00-4149-B07F-CDD5999435E3}">
  <dimension ref="A1:BD135"/>
  <sheetViews>
    <sheetView workbookViewId="0">
      <selection activeCell="AN132" sqref="AN132:AO132"/>
    </sheetView>
  </sheetViews>
  <sheetFormatPr defaultColWidth="8.85546875" defaultRowHeight="15" x14ac:dyDescent="0.25"/>
  <cols>
    <col min="2" max="5" width="9.140625" hidden="1" customWidth="1"/>
    <col min="6" max="6" width="0" hidden="1" customWidth="1"/>
    <col min="7" max="12" width="9.140625" hidden="1" customWidth="1"/>
    <col min="13" max="28" width="0" hidden="1" customWidth="1"/>
    <col min="29" max="29" width="35.140625" customWidth="1"/>
  </cols>
  <sheetData>
    <row r="1" spans="1:56" s="4" customFormat="1" ht="13.5" customHeight="1" x14ac:dyDescent="0.25">
      <c r="A1" s="4" t="s">
        <v>1215</v>
      </c>
      <c r="B1" s="5" t="s">
        <v>3</v>
      </c>
      <c r="C1" s="5" t="s">
        <v>4</v>
      </c>
      <c r="D1" s="5" t="s">
        <v>5</v>
      </c>
      <c r="E1" s="5" t="s">
        <v>6</v>
      </c>
      <c r="F1" s="5" t="s">
        <v>0</v>
      </c>
      <c r="G1" s="5" t="s">
        <v>1</v>
      </c>
      <c r="H1" s="5" t="s">
        <v>2</v>
      </c>
      <c r="I1" s="5" t="s">
        <v>7</v>
      </c>
      <c r="J1" s="5" t="s">
        <v>8</v>
      </c>
      <c r="K1" s="5" t="s">
        <v>9</v>
      </c>
      <c r="L1" s="5" t="s">
        <v>10</v>
      </c>
      <c r="M1" s="5" t="s">
        <v>1198</v>
      </c>
      <c r="N1" s="5" t="s">
        <v>1199</v>
      </c>
      <c r="O1" s="5" t="s">
        <v>1200</v>
      </c>
      <c r="P1" s="5" t="s">
        <v>1201</v>
      </c>
      <c r="Q1" s="5" t="s">
        <v>1201</v>
      </c>
      <c r="R1" s="5" t="s">
        <v>1196</v>
      </c>
      <c r="S1" s="5" t="s">
        <v>1202</v>
      </c>
      <c r="T1" s="5" t="s">
        <v>1203</v>
      </c>
      <c r="U1" s="5" t="s">
        <v>1197</v>
      </c>
      <c r="V1" s="5" t="s">
        <v>1197</v>
      </c>
      <c r="W1" s="5" t="s">
        <v>1204</v>
      </c>
      <c r="X1" s="5" t="s">
        <v>1205</v>
      </c>
      <c r="Y1" s="5" t="s">
        <v>1206</v>
      </c>
      <c r="Z1" s="5" t="s">
        <v>1207</v>
      </c>
      <c r="AA1" s="5" t="s">
        <v>1208</v>
      </c>
      <c r="AB1" s="5" t="s">
        <v>1209</v>
      </c>
      <c r="AC1" s="5" t="s">
        <v>14</v>
      </c>
      <c r="AD1" s="46" t="s">
        <v>2298</v>
      </c>
      <c r="AE1" s="47" t="s">
        <v>2299</v>
      </c>
      <c r="AF1" s="48" t="s">
        <v>2300</v>
      </c>
      <c r="AG1" s="46" t="s">
        <v>2301</v>
      </c>
      <c r="AH1" s="47" t="s">
        <v>2302</v>
      </c>
      <c r="AI1" s="49" t="s">
        <v>2303</v>
      </c>
      <c r="AJ1" s="50" t="s">
        <v>2304</v>
      </c>
      <c r="AK1" s="51" t="s">
        <v>2305</v>
      </c>
      <c r="AL1" s="49" t="s">
        <v>2306</v>
      </c>
      <c r="AM1" s="50" t="s">
        <v>2307</v>
      </c>
      <c r="AN1" s="52" t="s">
        <v>2308</v>
      </c>
      <c r="AO1" t="s">
        <v>2245</v>
      </c>
      <c r="AP1" t="s">
        <v>2297</v>
      </c>
      <c r="AQ1" s="6"/>
      <c r="AR1" s="53" t="s">
        <v>2250</v>
      </c>
      <c r="AS1" s="16" t="s">
        <v>2309</v>
      </c>
      <c r="AT1" s="17" t="s">
        <v>2299</v>
      </c>
      <c r="AU1" s="18" t="s">
        <v>2310</v>
      </c>
      <c r="AV1" s="16" t="s">
        <v>2301</v>
      </c>
      <c r="AW1" s="17" t="s">
        <v>2302</v>
      </c>
      <c r="AX1" s="49" t="s">
        <v>2303</v>
      </c>
      <c r="AY1" s="50" t="s">
        <v>2311</v>
      </c>
      <c r="AZ1" s="51" t="s">
        <v>2305</v>
      </c>
      <c r="BA1" s="49" t="s">
        <v>2306</v>
      </c>
      <c r="BB1" s="50" t="s">
        <v>2307</v>
      </c>
      <c r="BC1"/>
      <c r="BD1"/>
    </row>
    <row r="2" spans="1:56" ht="13.5" customHeight="1" x14ac:dyDescent="0.25">
      <c r="A2">
        <v>1</v>
      </c>
      <c r="B2" s="1">
        <v>44522.651458333334</v>
      </c>
      <c r="C2" s="1">
        <v>44522.657152777778</v>
      </c>
      <c r="D2" s="2" t="s">
        <v>6</v>
      </c>
      <c r="E2" s="2" t="s">
        <v>18</v>
      </c>
      <c r="F2">
        <v>100</v>
      </c>
      <c r="G2">
        <v>492</v>
      </c>
      <c r="H2" s="2" t="s">
        <v>19</v>
      </c>
      <c r="I2" s="1">
        <v>44522.657165555553</v>
      </c>
      <c r="J2" s="2" t="s">
        <v>20</v>
      </c>
      <c r="K2">
        <v>32.54840087890625</v>
      </c>
      <c r="L2">
        <v>-85.46820068359375</v>
      </c>
      <c r="M2" s="2" t="s">
        <v>24</v>
      </c>
      <c r="N2" s="2" t="s">
        <v>64</v>
      </c>
      <c r="O2">
        <v>15</v>
      </c>
      <c r="P2" s="2" t="s">
        <v>25</v>
      </c>
      <c r="Q2" s="2" t="s">
        <v>21</v>
      </c>
      <c r="R2" s="2" t="s">
        <v>26</v>
      </c>
      <c r="S2" s="2" t="s">
        <v>21</v>
      </c>
      <c r="T2" s="2" t="s">
        <v>27</v>
      </c>
      <c r="U2" s="2" t="s">
        <v>28</v>
      </c>
      <c r="V2" s="2" t="s">
        <v>21</v>
      </c>
      <c r="W2" s="2" t="s">
        <v>29</v>
      </c>
      <c r="X2" s="2" t="s">
        <v>21</v>
      </c>
      <c r="Y2" s="2" t="s">
        <v>30</v>
      </c>
      <c r="Z2" s="2" t="s">
        <v>21</v>
      </c>
      <c r="AA2" s="2" t="s">
        <v>21</v>
      </c>
      <c r="AB2" s="2" t="s">
        <v>21</v>
      </c>
      <c r="AC2" s="2" t="s">
        <v>21</v>
      </c>
      <c r="AL2" s="6"/>
      <c r="AM2" s="54"/>
      <c r="AN2" s="54">
        <v>1</v>
      </c>
      <c r="AO2" s="54"/>
      <c r="AP2" s="54"/>
      <c r="AQ2" s="6"/>
      <c r="AR2" s="6" t="s">
        <v>2248</v>
      </c>
      <c r="AS2" s="54" t="s">
        <v>2312</v>
      </c>
      <c r="AT2" s="54" t="s">
        <v>2313</v>
      </c>
      <c r="AU2" s="54" t="s">
        <v>2314</v>
      </c>
      <c r="AV2" s="54" t="s">
        <v>2315</v>
      </c>
      <c r="AW2" s="54" t="s">
        <v>2316</v>
      </c>
      <c r="AX2" s="54" t="s">
        <v>2317</v>
      </c>
      <c r="AY2" t="s">
        <v>2318</v>
      </c>
      <c r="AZ2" t="s">
        <v>2319</v>
      </c>
      <c r="BA2" t="s">
        <v>2320</v>
      </c>
      <c r="BB2" s="55" t="s">
        <v>2321</v>
      </c>
    </row>
    <row r="3" spans="1:56" ht="13.5" customHeight="1" x14ac:dyDescent="0.25">
      <c r="A3">
        <v>2</v>
      </c>
      <c r="B3" s="1">
        <v>44522.693761574075</v>
      </c>
      <c r="C3" s="1">
        <v>44522.703368055554</v>
      </c>
      <c r="D3" s="2" t="s">
        <v>6</v>
      </c>
      <c r="E3" s="2" t="s">
        <v>31</v>
      </c>
      <c r="F3">
        <v>100</v>
      </c>
      <c r="G3">
        <v>830</v>
      </c>
      <c r="H3" s="2" t="s">
        <v>19</v>
      </c>
      <c r="I3" s="1">
        <v>44522.703372129632</v>
      </c>
      <c r="J3" s="2" t="s">
        <v>32</v>
      </c>
      <c r="K3">
        <v>42.117706298828125</v>
      </c>
      <c r="L3">
        <v>-88.262802124023438</v>
      </c>
      <c r="M3" s="2" t="s">
        <v>38</v>
      </c>
      <c r="N3" s="2" t="s">
        <v>134</v>
      </c>
      <c r="O3">
        <v>3</v>
      </c>
      <c r="P3" s="2" t="s">
        <v>39</v>
      </c>
      <c r="Q3" s="2" t="s">
        <v>21</v>
      </c>
      <c r="R3" s="2" t="s">
        <v>26</v>
      </c>
      <c r="S3" s="2" t="s">
        <v>21</v>
      </c>
      <c r="T3" s="2" t="s">
        <v>40</v>
      </c>
      <c r="U3" s="2" t="s">
        <v>28</v>
      </c>
      <c r="V3" s="2" t="s">
        <v>21</v>
      </c>
      <c r="W3" s="2" t="s">
        <v>29</v>
      </c>
      <c r="X3" s="2" t="s">
        <v>21</v>
      </c>
      <c r="Y3" s="2" t="s">
        <v>41</v>
      </c>
      <c r="Z3" s="2" t="s">
        <v>42</v>
      </c>
      <c r="AA3" s="2" t="s">
        <v>43</v>
      </c>
      <c r="AB3" s="2" t="s">
        <v>21</v>
      </c>
      <c r="AC3" s="2" t="s">
        <v>21</v>
      </c>
      <c r="AL3" s="6"/>
      <c r="AM3" s="56"/>
      <c r="AN3" s="54">
        <v>1</v>
      </c>
      <c r="AO3" s="54"/>
      <c r="AP3" s="54"/>
      <c r="AQ3" s="6"/>
      <c r="AR3" s="6" t="s">
        <v>2249</v>
      </c>
      <c r="AS3" s="2" t="s">
        <v>2322</v>
      </c>
      <c r="AT3" s="2" t="s">
        <v>2323</v>
      </c>
      <c r="AU3" s="57" t="s">
        <v>2324</v>
      </c>
      <c r="AV3" s="2" t="s">
        <v>217</v>
      </c>
      <c r="AW3" s="2" t="s">
        <v>1142</v>
      </c>
      <c r="AX3" s="2" t="s">
        <v>804</v>
      </c>
      <c r="AY3" s="2" t="s">
        <v>61</v>
      </c>
      <c r="AZ3" s="2" t="s">
        <v>2325</v>
      </c>
      <c r="BA3" s="2" t="s">
        <v>728</v>
      </c>
    </row>
    <row r="4" spans="1:56" ht="13.5" customHeight="1" thickBot="1" x14ac:dyDescent="0.3">
      <c r="A4">
        <v>3</v>
      </c>
      <c r="B4" s="1">
        <v>44522.741574074076</v>
      </c>
      <c r="C4" s="1">
        <v>44522.752372685187</v>
      </c>
      <c r="D4" s="2" t="s">
        <v>6</v>
      </c>
      <c r="E4" s="2" t="s">
        <v>44</v>
      </c>
      <c r="F4">
        <v>100</v>
      </c>
      <c r="G4">
        <v>932</v>
      </c>
      <c r="H4" s="2" t="s">
        <v>19</v>
      </c>
      <c r="I4" s="1">
        <v>44522.752376388889</v>
      </c>
      <c r="J4" s="2" t="s">
        <v>45</v>
      </c>
      <c r="K4">
        <v>42.364898681640625</v>
      </c>
      <c r="L4">
        <v>-71.098701477050781</v>
      </c>
      <c r="M4" s="2" t="s">
        <v>24</v>
      </c>
      <c r="N4" s="2" t="s">
        <v>651</v>
      </c>
      <c r="O4">
        <v>6</v>
      </c>
      <c r="P4" s="2" t="s">
        <v>39</v>
      </c>
      <c r="Q4" s="2" t="s">
        <v>21</v>
      </c>
      <c r="R4" s="2" t="s">
        <v>50</v>
      </c>
      <c r="S4" s="2" t="s">
        <v>21</v>
      </c>
      <c r="T4" s="2" t="s">
        <v>51</v>
      </c>
      <c r="U4" s="2" t="s">
        <v>28</v>
      </c>
      <c r="V4" s="2" t="s">
        <v>21</v>
      </c>
      <c r="W4" s="2" t="s">
        <v>29</v>
      </c>
      <c r="X4" s="2" t="s">
        <v>52</v>
      </c>
      <c r="Y4" s="2" t="s">
        <v>53</v>
      </c>
      <c r="Z4" s="2" t="s">
        <v>54</v>
      </c>
      <c r="AA4" s="2" t="s">
        <v>55</v>
      </c>
      <c r="AB4" s="2" t="s">
        <v>56</v>
      </c>
      <c r="AC4" s="2" t="s">
        <v>48</v>
      </c>
      <c r="AE4">
        <v>1</v>
      </c>
      <c r="AI4">
        <v>1</v>
      </c>
      <c r="AM4" s="56"/>
      <c r="AN4" s="4"/>
      <c r="AO4" s="4"/>
      <c r="AP4" s="4"/>
      <c r="AQ4" s="4"/>
      <c r="AR4" s="58"/>
      <c r="AS4" s="26"/>
      <c r="AT4" s="27"/>
      <c r="AU4" s="27"/>
      <c r="AV4" s="27"/>
      <c r="AW4" s="27"/>
    </row>
    <row r="5" spans="1:56" ht="13.5" customHeight="1" x14ac:dyDescent="0.25">
      <c r="A5">
        <v>4</v>
      </c>
      <c r="B5" s="1">
        <v>44522.688518518517</v>
      </c>
      <c r="C5" s="1">
        <v>44522.758148148147</v>
      </c>
      <c r="D5" s="2" t="s">
        <v>6</v>
      </c>
      <c r="E5" s="2" t="s">
        <v>57</v>
      </c>
      <c r="F5">
        <v>100</v>
      </c>
      <c r="G5">
        <v>6015</v>
      </c>
      <c r="H5" s="2" t="s">
        <v>19</v>
      </c>
      <c r="I5" s="1">
        <v>44522.758162337966</v>
      </c>
      <c r="J5" s="2" t="s">
        <v>58</v>
      </c>
      <c r="K5">
        <v>32.54840087890625</v>
      </c>
      <c r="L5">
        <v>-85.46820068359375</v>
      </c>
      <c r="M5" s="2" t="s">
        <v>63</v>
      </c>
      <c r="N5" s="2" t="s">
        <v>64</v>
      </c>
      <c r="O5">
        <v>2</v>
      </c>
      <c r="P5" s="2" t="s">
        <v>65</v>
      </c>
      <c r="Q5" s="2" t="s">
        <v>66</v>
      </c>
      <c r="R5" s="2" t="s">
        <v>50</v>
      </c>
      <c r="S5" s="2" t="s">
        <v>21</v>
      </c>
      <c r="T5" s="2" t="s">
        <v>40</v>
      </c>
      <c r="U5" s="2" t="s">
        <v>28</v>
      </c>
      <c r="V5" s="2" t="s">
        <v>21</v>
      </c>
      <c r="W5" s="2" t="s">
        <v>52</v>
      </c>
      <c r="X5" s="2" t="s">
        <v>67</v>
      </c>
      <c r="Y5" s="2" t="s">
        <v>53</v>
      </c>
      <c r="Z5" s="2" t="s">
        <v>68</v>
      </c>
      <c r="AA5" s="2" t="s">
        <v>69</v>
      </c>
      <c r="AB5" s="2" t="s">
        <v>70</v>
      </c>
      <c r="AC5" s="2" t="s">
        <v>61</v>
      </c>
      <c r="AE5">
        <v>1</v>
      </c>
      <c r="AF5">
        <v>1</v>
      </c>
      <c r="AJ5">
        <v>1</v>
      </c>
      <c r="AL5">
        <v>1</v>
      </c>
    </row>
    <row r="6" spans="1:56" ht="13.5" customHeight="1" x14ac:dyDescent="0.25">
      <c r="A6">
        <v>5</v>
      </c>
      <c r="B6" s="1">
        <v>44522.831701388888</v>
      </c>
      <c r="C6" s="1">
        <v>44522.846354166664</v>
      </c>
      <c r="D6" s="2" t="s">
        <v>6</v>
      </c>
      <c r="E6" s="2" t="s">
        <v>71</v>
      </c>
      <c r="F6">
        <v>100</v>
      </c>
      <c r="G6">
        <v>1266</v>
      </c>
      <c r="H6" s="2" t="s">
        <v>19</v>
      </c>
      <c r="I6" s="1">
        <v>44522.846369363426</v>
      </c>
      <c r="J6" s="2" t="s">
        <v>72</v>
      </c>
      <c r="K6">
        <v>32.54840087890625</v>
      </c>
      <c r="L6">
        <v>-85.46820068359375</v>
      </c>
      <c r="M6" s="2" t="s">
        <v>78</v>
      </c>
      <c r="N6" s="2" t="s">
        <v>64</v>
      </c>
      <c r="O6">
        <v>1</v>
      </c>
      <c r="P6" s="2" t="s">
        <v>25</v>
      </c>
      <c r="Q6" s="2" t="s">
        <v>21</v>
      </c>
      <c r="R6" s="2" t="s">
        <v>26</v>
      </c>
      <c r="S6" s="2" t="s">
        <v>21</v>
      </c>
      <c r="T6" s="2" t="s">
        <v>79</v>
      </c>
      <c r="U6" s="2" t="s">
        <v>28</v>
      </c>
      <c r="V6" s="2" t="s">
        <v>21</v>
      </c>
      <c r="W6" s="2" t="s">
        <v>52</v>
      </c>
      <c r="X6" s="2" t="s">
        <v>21</v>
      </c>
      <c r="Y6" s="2" t="s">
        <v>41</v>
      </c>
      <c r="Z6" s="2" t="s">
        <v>80</v>
      </c>
      <c r="AA6" s="2" t="s">
        <v>81</v>
      </c>
      <c r="AB6" s="2" t="s">
        <v>21</v>
      </c>
      <c r="AC6" s="2" t="s">
        <v>75</v>
      </c>
      <c r="AD6">
        <v>1</v>
      </c>
      <c r="AF6">
        <v>1</v>
      </c>
    </row>
    <row r="7" spans="1:56" ht="13.5" customHeight="1" x14ac:dyDescent="0.25">
      <c r="A7">
        <v>6</v>
      </c>
      <c r="B7" s="1">
        <v>44522.863634259258</v>
      </c>
      <c r="C7" s="1">
        <v>44522.87427083333</v>
      </c>
      <c r="D7" s="2" t="s">
        <v>6</v>
      </c>
      <c r="E7" s="2" t="s">
        <v>82</v>
      </c>
      <c r="F7">
        <v>100</v>
      </c>
      <c r="G7">
        <v>919</v>
      </c>
      <c r="H7" s="2" t="s">
        <v>19</v>
      </c>
      <c r="I7" s="1">
        <v>44522.874283321762</v>
      </c>
      <c r="J7" s="2" t="s">
        <v>83</v>
      </c>
      <c r="K7">
        <v>45.564498901367188</v>
      </c>
      <c r="L7">
        <v>-122.64469909667969</v>
      </c>
      <c r="M7" s="2" t="s">
        <v>89</v>
      </c>
      <c r="N7" s="2" t="s">
        <v>90</v>
      </c>
      <c r="O7">
        <v>1</v>
      </c>
      <c r="P7" s="2" t="s">
        <v>39</v>
      </c>
      <c r="Q7" s="2" t="s">
        <v>21</v>
      </c>
      <c r="R7" s="2" t="s">
        <v>50</v>
      </c>
      <c r="S7" s="2" t="s">
        <v>21</v>
      </c>
      <c r="T7" s="2" t="s">
        <v>79</v>
      </c>
      <c r="U7" s="2" t="s">
        <v>28</v>
      </c>
      <c r="V7" s="2" t="s">
        <v>21</v>
      </c>
      <c r="W7" s="2" t="s">
        <v>52</v>
      </c>
      <c r="X7" s="2" t="s">
        <v>21</v>
      </c>
      <c r="Y7" s="2" t="s">
        <v>41</v>
      </c>
      <c r="Z7" s="2" t="s">
        <v>91</v>
      </c>
      <c r="AA7" s="2" t="s">
        <v>92</v>
      </c>
      <c r="AB7" s="2" t="s">
        <v>21</v>
      </c>
      <c r="AC7" s="2" t="s">
        <v>21</v>
      </c>
      <c r="AN7">
        <v>1</v>
      </c>
    </row>
    <row r="8" spans="1:56" ht="13.5" customHeight="1" x14ac:dyDescent="0.25">
      <c r="A8">
        <v>7</v>
      </c>
      <c r="B8" s="1">
        <v>44522.931620370371</v>
      </c>
      <c r="C8" s="1">
        <v>44522.938159722224</v>
      </c>
      <c r="D8" s="2" t="s">
        <v>6</v>
      </c>
      <c r="E8" s="2" t="s">
        <v>93</v>
      </c>
      <c r="F8">
        <v>100</v>
      </c>
      <c r="G8">
        <v>565</v>
      </c>
      <c r="H8" s="2" t="s">
        <v>19</v>
      </c>
      <c r="I8" s="1">
        <v>44522.938168680557</v>
      </c>
      <c r="J8" s="2" t="s">
        <v>94</v>
      </c>
      <c r="K8">
        <v>32.54840087890625</v>
      </c>
      <c r="L8">
        <v>-85.46820068359375</v>
      </c>
      <c r="M8" s="2" t="s">
        <v>101</v>
      </c>
      <c r="N8" s="2" t="s">
        <v>102</v>
      </c>
      <c r="O8">
        <v>5</v>
      </c>
      <c r="P8" s="2" t="s">
        <v>103</v>
      </c>
      <c r="Q8" s="2" t="s">
        <v>21</v>
      </c>
      <c r="R8" s="2" t="s">
        <v>50</v>
      </c>
      <c r="S8" s="2" t="s">
        <v>21</v>
      </c>
      <c r="T8" s="2" t="s">
        <v>40</v>
      </c>
      <c r="U8" s="2" t="s">
        <v>28</v>
      </c>
      <c r="V8" s="2" t="s">
        <v>21</v>
      </c>
      <c r="W8" s="2" t="s">
        <v>52</v>
      </c>
      <c r="X8" s="2" t="s">
        <v>104</v>
      </c>
      <c r="Y8" s="2" t="s">
        <v>41</v>
      </c>
      <c r="Z8" s="2" t="s">
        <v>105</v>
      </c>
      <c r="AA8" s="2" t="s">
        <v>106</v>
      </c>
      <c r="AB8" s="2" t="s">
        <v>21</v>
      </c>
      <c r="AC8" s="2" t="s">
        <v>21</v>
      </c>
      <c r="AN8">
        <v>1</v>
      </c>
    </row>
    <row r="9" spans="1:56" ht="13.5" customHeight="1" x14ac:dyDescent="0.25">
      <c r="A9">
        <v>8</v>
      </c>
      <c r="B9" s="1">
        <v>44523.114293981482</v>
      </c>
      <c r="C9" s="1">
        <v>44523.127430555556</v>
      </c>
      <c r="D9" s="2" t="s">
        <v>6</v>
      </c>
      <c r="E9" s="2" t="s">
        <v>107</v>
      </c>
      <c r="F9">
        <v>100</v>
      </c>
      <c r="G9">
        <v>1134</v>
      </c>
      <c r="H9" s="2" t="s">
        <v>19</v>
      </c>
      <c r="I9" s="1">
        <v>44523.127435833332</v>
      </c>
      <c r="J9" s="2" t="s">
        <v>108</v>
      </c>
      <c r="K9">
        <v>32.641403198242188</v>
      </c>
      <c r="L9">
        <v>-85.375503540039063</v>
      </c>
      <c r="M9" s="2" t="s">
        <v>101</v>
      </c>
      <c r="N9" s="2" t="s">
        <v>64</v>
      </c>
      <c r="O9">
        <v>30</v>
      </c>
      <c r="P9" s="2" t="s">
        <v>39</v>
      </c>
      <c r="Q9" s="2" t="s">
        <v>21</v>
      </c>
      <c r="R9" s="2" t="s">
        <v>676</v>
      </c>
      <c r="S9" s="2" t="s">
        <v>112</v>
      </c>
      <c r="T9" s="2" t="s">
        <v>676</v>
      </c>
      <c r="U9" s="2" t="s">
        <v>676</v>
      </c>
      <c r="V9" s="2" t="s">
        <v>113</v>
      </c>
      <c r="W9" s="2" t="s">
        <v>52</v>
      </c>
      <c r="X9" s="2" t="s">
        <v>114</v>
      </c>
      <c r="Y9" s="2" t="s">
        <v>41</v>
      </c>
      <c r="Z9" s="2" t="s">
        <v>115</v>
      </c>
      <c r="AA9" s="2" t="s">
        <v>116</v>
      </c>
      <c r="AB9" s="2" t="s">
        <v>117</v>
      </c>
      <c r="AC9" s="2" t="s">
        <v>21</v>
      </c>
      <c r="AN9">
        <v>1</v>
      </c>
    </row>
    <row r="10" spans="1:56" ht="13.5" customHeight="1" x14ac:dyDescent="0.25">
      <c r="A10">
        <v>9</v>
      </c>
      <c r="B10" s="1">
        <v>44523.29109953704</v>
      </c>
      <c r="C10" s="1">
        <v>44523.297199074077</v>
      </c>
      <c r="D10" s="2" t="s">
        <v>6</v>
      </c>
      <c r="E10" s="2" t="s">
        <v>118</v>
      </c>
      <c r="F10">
        <v>100</v>
      </c>
      <c r="G10">
        <v>527</v>
      </c>
      <c r="H10" s="2" t="s">
        <v>19</v>
      </c>
      <c r="I10" s="1">
        <v>44523.297213773149</v>
      </c>
      <c r="J10" s="2" t="s">
        <v>119</v>
      </c>
      <c r="K10">
        <v>32.54840087890625</v>
      </c>
      <c r="L10">
        <v>-85.46820068359375</v>
      </c>
      <c r="M10" s="2" t="s">
        <v>24</v>
      </c>
      <c r="N10" s="2" t="s">
        <v>64</v>
      </c>
      <c r="O10">
        <v>4</v>
      </c>
      <c r="P10" s="2" t="s">
        <v>25</v>
      </c>
      <c r="Q10" s="2" t="s">
        <v>21</v>
      </c>
      <c r="R10" s="2" t="s">
        <v>26</v>
      </c>
      <c r="S10" s="2" t="s">
        <v>21</v>
      </c>
      <c r="T10" s="2" t="s">
        <v>27</v>
      </c>
      <c r="U10" s="2" t="s">
        <v>28</v>
      </c>
      <c r="V10" s="2" t="s">
        <v>21</v>
      </c>
      <c r="W10" s="2" t="s">
        <v>52</v>
      </c>
      <c r="X10" s="2" t="s">
        <v>21</v>
      </c>
      <c r="Y10" s="2" t="s">
        <v>41</v>
      </c>
      <c r="Z10" s="2" t="s">
        <v>124</v>
      </c>
      <c r="AA10" s="2" t="s">
        <v>125</v>
      </c>
      <c r="AB10" s="2" t="s">
        <v>21</v>
      </c>
      <c r="AC10" s="2" t="s">
        <v>21</v>
      </c>
      <c r="AN10">
        <v>1</v>
      </c>
    </row>
    <row r="11" spans="1:56" ht="13.5" customHeight="1" x14ac:dyDescent="0.25">
      <c r="A11">
        <v>10</v>
      </c>
      <c r="B11" s="1">
        <v>44523.360659722224</v>
      </c>
      <c r="C11" s="1">
        <v>44523.392650462964</v>
      </c>
      <c r="D11" s="2" t="s">
        <v>6</v>
      </c>
      <c r="E11" s="2" t="s">
        <v>126</v>
      </c>
      <c r="F11">
        <v>100</v>
      </c>
      <c r="G11">
        <v>2764</v>
      </c>
      <c r="H11" s="2" t="s">
        <v>19</v>
      </c>
      <c r="I11" s="1">
        <v>44523.392665497682</v>
      </c>
      <c r="J11" s="2" t="s">
        <v>127</v>
      </c>
      <c r="K11">
        <v>41.9208984375</v>
      </c>
      <c r="L11">
        <v>-87.704299926757813</v>
      </c>
      <c r="M11" s="2" t="s">
        <v>133</v>
      </c>
      <c r="N11" s="2" t="s">
        <v>134</v>
      </c>
      <c r="O11">
        <v>6</v>
      </c>
      <c r="P11" s="2" t="s">
        <v>135</v>
      </c>
      <c r="Q11" s="2" t="s">
        <v>136</v>
      </c>
      <c r="R11" s="2" t="s">
        <v>50</v>
      </c>
      <c r="S11" s="2" t="s">
        <v>21</v>
      </c>
      <c r="T11" s="2" t="s">
        <v>137</v>
      </c>
      <c r="U11" s="2" t="s">
        <v>28</v>
      </c>
      <c r="V11" s="2" t="s">
        <v>21</v>
      </c>
      <c r="W11" s="2" t="s">
        <v>52</v>
      </c>
      <c r="X11" s="2" t="s">
        <v>21</v>
      </c>
      <c r="Y11" s="2" t="s">
        <v>41</v>
      </c>
      <c r="Z11" s="2" t="s">
        <v>138</v>
      </c>
      <c r="AA11" s="2" t="s">
        <v>139</v>
      </c>
      <c r="AB11" s="2" t="s">
        <v>21</v>
      </c>
      <c r="AC11" s="2" t="s">
        <v>130</v>
      </c>
      <c r="AF11">
        <v>1</v>
      </c>
      <c r="AJ11">
        <v>1</v>
      </c>
    </row>
    <row r="12" spans="1:56" ht="13.5" customHeight="1" x14ac:dyDescent="0.25">
      <c r="A12">
        <v>11</v>
      </c>
      <c r="B12" s="1">
        <v>44523.392060185186</v>
      </c>
      <c r="C12" s="1">
        <v>44523.396539351852</v>
      </c>
      <c r="D12" s="2" t="s">
        <v>6</v>
      </c>
      <c r="E12" s="2" t="s">
        <v>140</v>
      </c>
      <c r="F12">
        <v>100</v>
      </c>
      <c r="G12">
        <v>387</v>
      </c>
      <c r="H12" s="2" t="s">
        <v>19</v>
      </c>
      <c r="I12" s="1">
        <v>44523.396549305558</v>
      </c>
      <c r="J12" s="2" t="s">
        <v>141</v>
      </c>
      <c r="K12">
        <v>61.192092895507813</v>
      </c>
      <c r="L12">
        <v>-149.89689636230469</v>
      </c>
      <c r="M12" s="2" t="s">
        <v>148</v>
      </c>
      <c r="N12" s="2" t="s">
        <v>149</v>
      </c>
      <c r="O12">
        <v>3</v>
      </c>
      <c r="P12" s="2" t="s">
        <v>39</v>
      </c>
      <c r="Q12" s="2" t="s">
        <v>21</v>
      </c>
      <c r="R12" s="2" t="s">
        <v>50</v>
      </c>
      <c r="S12" s="2" t="s">
        <v>21</v>
      </c>
      <c r="T12" s="2" t="s">
        <v>51</v>
      </c>
      <c r="U12" s="2" t="s">
        <v>28</v>
      </c>
      <c r="V12" s="2" t="s">
        <v>21</v>
      </c>
      <c r="W12" s="2" t="s">
        <v>52</v>
      </c>
      <c r="X12" s="2" t="s">
        <v>52</v>
      </c>
      <c r="Y12" s="2" t="s">
        <v>30</v>
      </c>
      <c r="Z12" s="2" t="s">
        <v>21</v>
      </c>
      <c r="AA12" s="2" t="s">
        <v>21</v>
      </c>
      <c r="AB12" s="2" t="s">
        <v>21</v>
      </c>
      <c r="AC12" s="2" t="s">
        <v>144</v>
      </c>
      <c r="AF12">
        <v>1</v>
      </c>
      <c r="AG12">
        <v>1</v>
      </c>
    </row>
    <row r="13" spans="1:56" ht="13.5" customHeight="1" x14ac:dyDescent="0.25">
      <c r="A13">
        <v>12</v>
      </c>
      <c r="B13" s="1">
        <v>44523.371238425927</v>
      </c>
      <c r="C13" s="1">
        <v>44523.444722222222</v>
      </c>
      <c r="D13" s="2" t="s">
        <v>6</v>
      </c>
      <c r="E13" s="2" t="s">
        <v>150</v>
      </c>
      <c r="F13">
        <v>100</v>
      </c>
      <c r="G13">
        <v>6348</v>
      </c>
      <c r="H13" s="2" t="s">
        <v>19</v>
      </c>
      <c r="I13" s="1">
        <v>44523.44472832176</v>
      </c>
      <c r="J13" s="2" t="s">
        <v>151</v>
      </c>
      <c r="K13">
        <v>32.54840087890625</v>
      </c>
      <c r="L13">
        <v>-85.46820068359375</v>
      </c>
      <c r="M13" s="2" t="s">
        <v>24</v>
      </c>
      <c r="N13" s="2" t="s">
        <v>64</v>
      </c>
      <c r="O13">
        <v>4</v>
      </c>
      <c r="P13" s="2" t="s">
        <v>25</v>
      </c>
      <c r="Q13" s="2" t="s">
        <v>21</v>
      </c>
      <c r="R13" s="2" t="s">
        <v>26</v>
      </c>
      <c r="S13" s="2" t="s">
        <v>21</v>
      </c>
      <c r="T13" s="2" t="s">
        <v>154</v>
      </c>
      <c r="U13" s="2" t="s">
        <v>155</v>
      </c>
      <c r="V13" s="2" t="s">
        <v>21</v>
      </c>
      <c r="W13" s="2" t="s">
        <v>52</v>
      </c>
      <c r="X13" s="2" t="s">
        <v>156</v>
      </c>
      <c r="Y13" s="2" t="s">
        <v>41</v>
      </c>
      <c r="Z13" s="2" t="s">
        <v>21</v>
      </c>
      <c r="AA13" s="2" t="s">
        <v>21</v>
      </c>
      <c r="AB13" s="2" t="s">
        <v>21</v>
      </c>
      <c r="AC13" s="2" t="s">
        <v>152</v>
      </c>
      <c r="AF13">
        <v>1</v>
      </c>
      <c r="AI13">
        <v>1</v>
      </c>
      <c r="AJ13">
        <v>1</v>
      </c>
    </row>
    <row r="14" spans="1:56" ht="13.5" customHeight="1" x14ac:dyDescent="0.25">
      <c r="A14">
        <v>13</v>
      </c>
      <c r="B14" s="1">
        <v>44523.424849537034</v>
      </c>
      <c r="C14" s="1">
        <v>44523.444780092592</v>
      </c>
      <c r="D14" s="2" t="s">
        <v>6</v>
      </c>
      <c r="E14" s="2" t="s">
        <v>157</v>
      </c>
      <c r="F14">
        <v>100</v>
      </c>
      <c r="G14">
        <v>1721</v>
      </c>
      <c r="H14" s="2" t="s">
        <v>19</v>
      </c>
      <c r="I14" s="1">
        <v>44523.444785567131</v>
      </c>
      <c r="J14" s="2" t="s">
        <v>158</v>
      </c>
      <c r="K14">
        <v>39.39239501953125</v>
      </c>
      <c r="L14">
        <v>-76.608001708984375</v>
      </c>
      <c r="M14" s="2" t="s">
        <v>163</v>
      </c>
      <c r="N14" s="2" t="s">
        <v>164</v>
      </c>
      <c r="O14">
        <v>7</v>
      </c>
      <c r="P14" s="2" t="s">
        <v>25</v>
      </c>
      <c r="Q14" s="2" t="s">
        <v>21</v>
      </c>
      <c r="R14" s="2" t="s">
        <v>50</v>
      </c>
      <c r="S14" s="2" t="s">
        <v>21</v>
      </c>
      <c r="T14" s="2" t="s">
        <v>165</v>
      </c>
      <c r="U14" s="2" t="s">
        <v>28</v>
      </c>
      <c r="V14" s="2" t="s">
        <v>21</v>
      </c>
      <c r="W14" s="2" t="s">
        <v>52</v>
      </c>
      <c r="X14" s="2" t="s">
        <v>166</v>
      </c>
      <c r="Y14" s="2" t="s">
        <v>41</v>
      </c>
      <c r="Z14" s="2" t="s">
        <v>167</v>
      </c>
      <c r="AA14" s="2" t="s">
        <v>168</v>
      </c>
      <c r="AB14" s="2" t="s">
        <v>21</v>
      </c>
      <c r="AC14" s="2" t="s">
        <v>161</v>
      </c>
      <c r="AG14">
        <v>1</v>
      </c>
      <c r="AL14">
        <v>1</v>
      </c>
    </row>
    <row r="15" spans="1:56" ht="13.5" customHeight="1" x14ac:dyDescent="0.25">
      <c r="A15">
        <v>14</v>
      </c>
      <c r="B15" s="1">
        <v>44523.586562500001</v>
      </c>
      <c r="C15" s="1">
        <v>44523.604814814818</v>
      </c>
      <c r="D15" s="2" t="s">
        <v>6</v>
      </c>
      <c r="E15" s="2" t="s">
        <v>169</v>
      </c>
      <c r="F15">
        <v>100</v>
      </c>
      <c r="G15">
        <v>1576</v>
      </c>
      <c r="H15" s="2" t="s">
        <v>19</v>
      </c>
      <c r="I15" s="1">
        <v>44523.604819849534</v>
      </c>
      <c r="J15" s="2" t="s">
        <v>170</v>
      </c>
      <c r="K15">
        <v>42.66259765625</v>
      </c>
      <c r="L15">
        <v>-83.183700561523438</v>
      </c>
      <c r="M15" s="2" t="s">
        <v>163</v>
      </c>
      <c r="N15" s="2" t="s">
        <v>175</v>
      </c>
      <c r="O15">
        <v>15</v>
      </c>
      <c r="P15" s="2" t="s">
        <v>176</v>
      </c>
      <c r="Q15" s="2" t="s">
        <v>21</v>
      </c>
      <c r="R15" s="2" t="s">
        <v>50</v>
      </c>
      <c r="S15" s="2" t="s">
        <v>21</v>
      </c>
      <c r="T15" s="2" t="s">
        <v>177</v>
      </c>
      <c r="U15" s="2" t="s">
        <v>28</v>
      </c>
      <c r="V15" s="2" t="s">
        <v>21</v>
      </c>
      <c r="W15" s="2" t="s">
        <v>52</v>
      </c>
      <c r="X15" s="2" t="s">
        <v>21</v>
      </c>
      <c r="Y15" s="2" t="s">
        <v>41</v>
      </c>
      <c r="Z15" s="2" t="s">
        <v>178</v>
      </c>
      <c r="AA15" s="2" t="s">
        <v>179</v>
      </c>
      <c r="AB15" s="2" t="s">
        <v>21</v>
      </c>
      <c r="AC15" s="2" t="s">
        <v>173</v>
      </c>
      <c r="AE15">
        <v>1</v>
      </c>
      <c r="AG15">
        <v>1</v>
      </c>
      <c r="AJ15">
        <v>1</v>
      </c>
      <c r="AL15">
        <v>1</v>
      </c>
    </row>
    <row r="16" spans="1:56" ht="13.5" customHeight="1" x14ac:dyDescent="0.25">
      <c r="A16">
        <v>15</v>
      </c>
      <c r="B16" s="1">
        <v>44523.818854166668</v>
      </c>
      <c r="C16" s="1">
        <v>44523.824606481481</v>
      </c>
      <c r="D16" s="2" t="s">
        <v>6</v>
      </c>
      <c r="E16" s="2" t="s">
        <v>180</v>
      </c>
      <c r="F16">
        <v>100</v>
      </c>
      <c r="G16">
        <v>496</v>
      </c>
      <c r="H16" s="2" t="s">
        <v>19</v>
      </c>
      <c r="I16" s="1">
        <v>44523.824613090277</v>
      </c>
      <c r="J16" s="2" t="s">
        <v>181</v>
      </c>
      <c r="K16">
        <v>39.823806762695313</v>
      </c>
      <c r="L16">
        <v>-86.140701293945313</v>
      </c>
      <c r="M16" s="2" t="s">
        <v>182</v>
      </c>
      <c r="N16" s="2" t="s">
        <v>525</v>
      </c>
      <c r="O16">
        <v>2</v>
      </c>
      <c r="P16" s="2" t="s">
        <v>25</v>
      </c>
      <c r="Q16" s="2" t="s">
        <v>21</v>
      </c>
      <c r="R16" s="2" t="s">
        <v>50</v>
      </c>
      <c r="S16" s="2" t="s">
        <v>21</v>
      </c>
      <c r="T16" s="2" t="s">
        <v>40</v>
      </c>
      <c r="U16" s="2" t="s">
        <v>28</v>
      </c>
      <c r="V16" s="2" t="s">
        <v>21</v>
      </c>
      <c r="W16" s="2" t="s">
        <v>52</v>
      </c>
      <c r="X16" s="2" t="s">
        <v>21</v>
      </c>
      <c r="Y16" s="2" t="s">
        <v>53</v>
      </c>
      <c r="Z16" s="2" t="s">
        <v>183</v>
      </c>
      <c r="AA16" s="2" t="s">
        <v>184</v>
      </c>
      <c r="AB16" s="2" t="s">
        <v>21</v>
      </c>
      <c r="AC16" s="2" t="s">
        <v>21</v>
      </c>
      <c r="AN16">
        <v>1</v>
      </c>
    </row>
    <row r="17" spans="1:41" ht="13.5" customHeight="1" x14ac:dyDescent="0.25">
      <c r="A17">
        <v>16</v>
      </c>
      <c r="B17" s="1">
        <v>44524.184618055559</v>
      </c>
      <c r="C17" s="1">
        <v>44524.199502314812</v>
      </c>
      <c r="D17" s="2" t="s">
        <v>6</v>
      </c>
      <c r="E17" s="2" t="s">
        <v>185</v>
      </c>
      <c r="F17">
        <v>100</v>
      </c>
      <c r="G17">
        <v>1285</v>
      </c>
      <c r="H17" s="2" t="s">
        <v>19</v>
      </c>
      <c r="I17" s="1">
        <v>44524.199505219905</v>
      </c>
      <c r="J17" s="2" t="s">
        <v>186</v>
      </c>
      <c r="K17">
        <v>35.106292724609375</v>
      </c>
      <c r="L17">
        <v>-89.941001892089844</v>
      </c>
      <c r="M17" s="2" t="s">
        <v>24</v>
      </c>
      <c r="N17" s="2" t="s">
        <v>675</v>
      </c>
      <c r="O17">
        <v>3</v>
      </c>
      <c r="P17" s="2" t="s">
        <v>25</v>
      </c>
      <c r="Q17" s="2" t="s">
        <v>21</v>
      </c>
      <c r="R17" s="2" t="s">
        <v>50</v>
      </c>
      <c r="S17" s="2" t="s">
        <v>21</v>
      </c>
      <c r="T17" s="2" t="s">
        <v>191</v>
      </c>
      <c r="U17" s="2" t="s">
        <v>28</v>
      </c>
      <c r="V17" s="2" t="s">
        <v>21</v>
      </c>
      <c r="W17" s="2" t="s">
        <v>52</v>
      </c>
      <c r="X17" s="2" t="s">
        <v>21</v>
      </c>
      <c r="Y17" s="2" t="s">
        <v>30</v>
      </c>
      <c r="Z17" s="2" t="s">
        <v>21</v>
      </c>
      <c r="AA17" s="2" t="s">
        <v>21</v>
      </c>
      <c r="AB17" s="2" t="s">
        <v>21</v>
      </c>
      <c r="AC17" s="2" t="s">
        <v>21</v>
      </c>
      <c r="AN17">
        <v>1</v>
      </c>
    </row>
    <row r="18" spans="1:41" ht="13.5" customHeight="1" x14ac:dyDescent="0.25">
      <c r="A18">
        <v>17</v>
      </c>
      <c r="B18" s="1">
        <v>44526.708773148152</v>
      </c>
      <c r="C18" s="1">
        <v>44526.715462962966</v>
      </c>
      <c r="D18" s="2" t="s">
        <v>6</v>
      </c>
      <c r="E18" s="2" t="s">
        <v>192</v>
      </c>
      <c r="F18">
        <v>100</v>
      </c>
      <c r="G18">
        <v>578</v>
      </c>
      <c r="H18" s="2" t="s">
        <v>19</v>
      </c>
      <c r="I18" s="1">
        <v>44526.71547628472</v>
      </c>
      <c r="J18" s="2" t="s">
        <v>193</v>
      </c>
      <c r="K18">
        <v>38.84759521484375</v>
      </c>
      <c r="L18">
        <v>-77.328102111816406</v>
      </c>
      <c r="M18" s="2" t="s">
        <v>101</v>
      </c>
      <c r="N18" s="2" t="s">
        <v>64</v>
      </c>
      <c r="O18">
        <v>2</v>
      </c>
      <c r="P18" s="2" t="s">
        <v>103</v>
      </c>
      <c r="Q18" s="2" t="s">
        <v>21</v>
      </c>
      <c r="R18" s="2" t="s">
        <v>50</v>
      </c>
      <c r="S18" s="2" t="s">
        <v>21</v>
      </c>
      <c r="T18" s="2" t="s">
        <v>199</v>
      </c>
      <c r="U18" s="2" t="s">
        <v>28</v>
      </c>
      <c r="V18" s="2" t="s">
        <v>21</v>
      </c>
      <c r="W18" s="2" t="s">
        <v>52</v>
      </c>
      <c r="X18" s="2" t="s">
        <v>21</v>
      </c>
      <c r="Y18" s="2" t="s">
        <v>53</v>
      </c>
      <c r="Z18" s="2" t="s">
        <v>200</v>
      </c>
      <c r="AA18" s="2" t="s">
        <v>201</v>
      </c>
      <c r="AB18" s="2" t="s">
        <v>202</v>
      </c>
      <c r="AC18" s="2" t="s">
        <v>21</v>
      </c>
      <c r="AN18">
        <v>1</v>
      </c>
    </row>
    <row r="19" spans="1:41" ht="13.5" customHeight="1" x14ac:dyDescent="0.25">
      <c r="A19">
        <v>18</v>
      </c>
      <c r="B19" s="1">
        <v>44528.905682870369</v>
      </c>
      <c r="C19" s="1">
        <v>44528.945486111108</v>
      </c>
      <c r="D19" s="2" t="s">
        <v>6</v>
      </c>
      <c r="E19" s="2" t="s">
        <v>203</v>
      </c>
      <c r="F19">
        <v>100</v>
      </c>
      <c r="G19">
        <v>3439</v>
      </c>
      <c r="H19" s="2" t="s">
        <v>19</v>
      </c>
      <c r="I19" s="1">
        <v>44528.945492939813</v>
      </c>
      <c r="J19" s="2" t="s">
        <v>204</v>
      </c>
      <c r="K19">
        <v>39.108993530273438</v>
      </c>
      <c r="L19">
        <v>-77.2489013671875</v>
      </c>
      <c r="M19" s="2" t="s">
        <v>101</v>
      </c>
      <c r="N19" s="2" t="s">
        <v>164</v>
      </c>
      <c r="O19">
        <v>10</v>
      </c>
      <c r="P19" s="2" t="s">
        <v>39</v>
      </c>
      <c r="Q19" s="2" t="s">
        <v>21</v>
      </c>
      <c r="R19" s="2" t="s">
        <v>26</v>
      </c>
      <c r="S19" s="2" t="s">
        <v>21</v>
      </c>
      <c r="T19" s="2" t="s">
        <v>40</v>
      </c>
      <c r="U19" s="2" t="s">
        <v>28</v>
      </c>
      <c r="V19" s="2" t="s">
        <v>21</v>
      </c>
      <c r="W19" s="2" t="s">
        <v>52</v>
      </c>
      <c r="X19" s="2" t="s">
        <v>209</v>
      </c>
      <c r="Y19" s="2" t="s">
        <v>53</v>
      </c>
      <c r="Z19" s="2" t="s">
        <v>210</v>
      </c>
      <c r="AA19" s="2" t="s">
        <v>211</v>
      </c>
      <c r="AB19" s="2" t="s">
        <v>212</v>
      </c>
      <c r="AC19" s="2" t="s">
        <v>21</v>
      </c>
      <c r="AN19">
        <v>1</v>
      </c>
    </row>
    <row r="20" spans="1:41" ht="13.5" customHeight="1" x14ac:dyDescent="0.25">
      <c r="A20">
        <v>19</v>
      </c>
      <c r="B20" s="1">
        <v>44529.395335648151</v>
      </c>
      <c r="C20" s="1">
        <v>44529.401597222219</v>
      </c>
      <c r="D20" s="2" t="s">
        <v>6</v>
      </c>
      <c r="E20" s="2" t="s">
        <v>213</v>
      </c>
      <c r="F20">
        <v>100</v>
      </c>
      <c r="G20">
        <v>540</v>
      </c>
      <c r="H20" s="2" t="s">
        <v>19</v>
      </c>
      <c r="I20" s="1">
        <v>44529.401601712962</v>
      </c>
      <c r="J20" s="2" t="s">
        <v>214</v>
      </c>
      <c r="K20">
        <v>32.37359619140625</v>
      </c>
      <c r="L20">
        <v>-86.183296203613281</v>
      </c>
      <c r="M20" s="2" t="s">
        <v>220</v>
      </c>
      <c r="N20" s="2" t="s">
        <v>64</v>
      </c>
      <c r="O20">
        <v>16</v>
      </c>
      <c r="P20" s="2" t="s">
        <v>221</v>
      </c>
      <c r="Q20" s="2" t="s">
        <v>21</v>
      </c>
      <c r="R20" s="2" t="s">
        <v>50</v>
      </c>
      <c r="S20" s="2" t="s">
        <v>21</v>
      </c>
      <c r="T20" s="2" t="s">
        <v>222</v>
      </c>
      <c r="U20" s="2" t="s">
        <v>28</v>
      </c>
      <c r="V20" s="2" t="s">
        <v>21</v>
      </c>
      <c r="W20" s="2" t="s">
        <v>52</v>
      </c>
      <c r="X20" s="2" t="s">
        <v>223</v>
      </c>
      <c r="Y20" s="2" t="s">
        <v>53</v>
      </c>
      <c r="Z20" s="2" t="s">
        <v>224</v>
      </c>
      <c r="AA20" s="2" t="s">
        <v>225</v>
      </c>
      <c r="AB20" s="2" t="s">
        <v>226</v>
      </c>
      <c r="AC20" s="2" t="s">
        <v>21</v>
      </c>
      <c r="AN20">
        <v>1</v>
      </c>
    </row>
    <row r="21" spans="1:41" ht="13.5" customHeight="1" x14ac:dyDescent="0.25">
      <c r="A21">
        <v>20</v>
      </c>
      <c r="B21" s="1">
        <v>44529.399791666663</v>
      </c>
      <c r="C21" s="1">
        <v>44529.410358796296</v>
      </c>
      <c r="D21" s="2" t="s">
        <v>6</v>
      </c>
      <c r="E21" s="2" t="s">
        <v>227</v>
      </c>
      <c r="F21">
        <v>100</v>
      </c>
      <c r="G21">
        <v>912</v>
      </c>
      <c r="H21" s="2" t="s">
        <v>19</v>
      </c>
      <c r="I21" s="1">
        <v>44529.410366793978</v>
      </c>
      <c r="J21" s="2" t="s">
        <v>228</v>
      </c>
      <c r="K21">
        <v>32.37359619140625</v>
      </c>
      <c r="L21">
        <v>-86.183296203613281</v>
      </c>
      <c r="M21" s="2" t="s">
        <v>233</v>
      </c>
      <c r="N21" s="2" t="s">
        <v>64</v>
      </c>
      <c r="O21">
        <v>13</v>
      </c>
      <c r="P21" s="2" t="s">
        <v>234</v>
      </c>
      <c r="Q21" s="2" t="s">
        <v>21</v>
      </c>
      <c r="R21" s="2" t="s">
        <v>50</v>
      </c>
      <c r="S21" s="2" t="s">
        <v>21</v>
      </c>
      <c r="T21" s="2" t="s">
        <v>235</v>
      </c>
      <c r="U21" s="2" t="s">
        <v>28</v>
      </c>
      <c r="V21" s="2" t="s">
        <v>21</v>
      </c>
      <c r="W21" s="2" t="s">
        <v>52</v>
      </c>
      <c r="X21" s="2" t="s">
        <v>114</v>
      </c>
      <c r="Y21" s="2" t="s">
        <v>53</v>
      </c>
      <c r="Z21" s="2" t="s">
        <v>236</v>
      </c>
      <c r="AA21" s="2" t="s">
        <v>237</v>
      </c>
      <c r="AB21" s="2" t="s">
        <v>238</v>
      </c>
      <c r="AC21" s="2" t="s">
        <v>231</v>
      </c>
      <c r="AO21">
        <v>1</v>
      </c>
    </row>
    <row r="22" spans="1:41" ht="13.5" customHeight="1" x14ac:dyDescent="0.25">
      <c r="A22">
        <v>21</v>
      </c>
      <c r="B22" s="1">
        <v>44529.4221875</v>
      </c>
      <c r="C22" s="1">
        <v>44529.435185185182</v>
      </c>
      <c r="D22" s="2" t="s">
        <v>6</v>
      </c>
      <c r="E22" s="2" t="s">
        <v>150</v>
      </c>
      <c r="F22">
        <v>100</v>
      </c>
      <c r="G22">
        <v>1122</v>
      </c>
      <c r="H22" s="2" t="s">
        <v>19</v>
      </c>
      <c r="I22" s="1">
        <v>44529.435195150465</v>
      </c>
      <c r="J22" s="2" t="s">
        <v>239</v>
      </c>
      <c r="K22">
        <v>32.54840087890625</v>
      </c>
      <c r="L22">
        <v>-85.46820068359375</v>
      </c>
      <c r="M22" s="2" t="s">
        <v>24</v>
      </c>
      <c r="N22" s="2" t="s">
        <v>64</v>
      </c>
      <c r="O22">
        <v>5</v>
      </c>
      <c r="P22" s="2" t="s">
        <v>39</v>
      </c>
      <c r="Q22" s="2" t="s">
        <v>21</v>
      </c>
      <c r="R22" s="2" t="s">
        <v>26</v>
      </c>
      <c r="S22" s="2" t="s">
        <v>21</v>
      </c>
      <c r="T22" s="2" t="s">
        <v>191</v>
      </c>
      <c r="U22" s="2" t="s">
        <v>244</v>
      </c>
      <c r="V22" s="2" t="s">
        <v>21</v>
      </c>
      <c r="W22" s="2" t="s">
        <v>29</v>
      </c>
      <c r="X22" s="2" t="s">
        <v>21</v>
      </c>
      <c r="Y22" s="2" t="s">
        <v>53</v>
      </c>
      <c r="Z22" s="2" t="s">
        <v>245</v>
      </c>
      <c r="AA22" s="2" t="s">
        <v>246</v>
      </c>
      <c r="AB22" s="2" t="s">
        <v>21</v>
      </c>
      <c r="AC22" s="2" t="s">
        <v>242</v>
      </c>
      <c r="AF22">
        <v>1</v>
      </c>
      <c r="AJ22">
        <v>1</v>
      </c>
      <c r="AL22">
        <v>1</v>
      </c>
    </row>
    <row r="23" spans="1:41" ht="13.5" customHeight="1" x14ac:dyDescent="0.25">
      <c r="A23">
        <v>22</v>
      </c>
      <c r="B23" s="1">
        <v>44529.408773148149</v>
      </c>
      <c r="C23" s="1">
        <v>44529.442476851851</v>
      </c>
      <c r="D23" s="2" t="s">
        <v>6</v>
      </c>
      <c r="E23" s="2" t="s">
        <v>213</v>
      </c>
      <c r="F23">
        <v>100</v>
      </c>
      <c r="G23">
        <v>2912</v>
      </c>
      <c r="H23" s="2" t="s">
        <v>19</v>
      </c>
      <c r="I23" s="1">
        <v>44529.442489039349</v>
      </c>
      <c r="J23" s="2" t="s">
        <v>247</v>
      </c>
      <c r="K23">
        <v>32.37359619140625</v>
      </c>
      <c r="L23">
        <v>-86.183296203613281</v>
      </c>
      <c r="M23" s="2" t="s">
        <v>249</v>
      </c>
      <c r="N23" s="2" t="s">
        <v>64</v>
      </c>
      <c r="O23">
        <v>14</v>
      </c>
      <c r="P23" s="2" t="s">
        <v>250</v>
      </c>
      <c r="Q23" s="2" t="s">
        <v>21</v>
      </c>
      <c r="R23" s="2" t="s">
        <v>50</v>
      </c>
      <c r="S23" s="2" t="s">
        <v>21</v>
      </c>
      <c r="T23" s="2" t="s">
        <v>79</v>
      </c>
      <c r="U23" s="2" t="s">
        <v>28</v>
      </c>
      <c r="V23" s="2" t="s">
        <v>21</v>
      </c>
      <c r="W23" s="2" t="s">
        <v>52</v>
      </c>
      <c r="X23" s="2" t="s">
        <v>21</v>
      </c>
      <c r="Y23" s="2" t="s">
        <v>41</v>
      </c>
      <c r="Z23" s="2" t="s">
        <v>251</v>
      </c>
      <c r="AA23" s="2" t="s">
        <v>252</v>
      </c>
      <c r="AB23" s="2" t="s">
        <v>21</v>
      </c>
      <c r="AC23" s="2" t="s">
        <v>21</v>
      </c>
      <c r="AN23">
        <v>1</v>
      </c>
    </row>
    <row r="24" spans="1:41" ht="13.5" customHeight="1" x14ac:dyDescent="0.25">
      <c r="A24">
        <v>23</v>
      </c>
      <c r="B24" s="1">
        <v>44529.584108796298</v>
      </c>
      <c r="C24" s="1">
        <v>44529.596145833333</v>
      </c>
      <c r="D24" s="2" t="s">
        <v>6</v>
      </c>
      <c r="E24" s="2" t="s">
        <v>253</v>
      </c>
      <c r="F24">
        <v>100</v>
      </c>
      <c r="G24">
        <v>1040</v>
      </c>
      <c r="H24" s="2" t="s">
        <v>19</v>
      </c>
      <c r="I24" s="1">
        <v>44529.596160196757</v>
      </c>
      <c r="J24" s="2" t="s">
        <v>254</v>
      </c>
      <c r="K24">
        <v>40.187301635742188</v>
      </c>
      <c r="L24">
        <v>-82.989898681640625</v>
      </c>
      <c r="M24" s="2" t="s">
        <v>89</v>
      </c>
      <c r="N24" s="2" t="s">
        <v>260</v>
      </c>
      <c r="O24">
        <v>3</v>
      </c>
      <c r="P24" s="2" t="s">
        <v>25</v>
      </c>
      <c r="Q24" s="2" t="s">
        <v>21</v>
      </c>
      <c r="R24" s="2" t="s">
        <v>26</v>
      </c>
      <c r="S24" s="2" t="s">
        <v>21</v>
      </c>
      <c r="T24" s="2" t="s">
        <v>261</v>
      </c>
      <c r="U24" s="2" t="s">
        <v>28</v>
      </c>
      <c r="V24" s="2" t="s">
        <v>21</v>
      </c>
      <c r="W24" s="2" t="s">
        <v>29</v>
      </c>
      <c r="X24" s="2" t="s">
        <v>21</v>
      </c>
      <c r="Y24" s="2" t="s">
        <v>53</v>
      </c>
      <c r="Z24" s="2" t="s">
        <v>262</v>
      </c>
      <c r="AA24" s="2" t="s">
        <v>263</v>
      </c>
      <c r="AB24" s="2" t="s">
        <v>264</v>
      </c>
      <c r="AC24" s="2" t="s">
        <v>21</v>
      </c>
      <c r="AN24">
        <v>1</v>
      </c>
    </row>
    <row r="25" spans="1:41" ht="13.5" customHeight="1" x14ac:dyDescent="0.25">
      <c r="A25">
        <v>24</v>
      </c>
      <c r="B25" s="1">
        <v>44531.537002314813</v>
      </c>
      <c r="C25" s="1">
        <v>44531.545937499999</v>
      </c>
      <c r="D25" s="2" t="s">
        <v>6</v>
      </c>
      <c r="E25" s="2" t="s">
        <v>277</v>
      </c>
      <c r="F25">
        <v>100</v>
      </c>
      <c r="G25">
        <v>771</v>
      </c>
      <c r="H25" s="2" t="s">
        <v>19</v>
      </c>
      <c r="I25" s="1">
        <v>44531.545944560188</v>
      </c>
      <c r="J25" s="2" t="s">
        <v>278</v>
      </c>
      <c r="K25">
        <v>35.91510009765625</v>
      </c>
      <c r="L25">
        <v>-79.097198486328125</v>
      </c>
      <c r="M25" s="2" t="s">
        <v>249</v>
      </c>
      <c r="N25" s="2" t="s">
        <v>64</v>
      </c>
      <c r="O25">
        <v>12</v>
      </c>
      <c r="P25" s="2" t="s">
        <v>221</v>
      </c>
      <c r="Q25" s="2" t="s">
        <v>21</v>
      </c>
      <c r="R25" s="2" t="s">
        <v>50</v>
      </c>
      <c r="S25" s="2" t="s">
        <v>21</v>
      </c>
      <c r="T25" s="2" t="s">
        <v>79</v>
      </c>
      <c r="U25" s="2" t="s">
        <v>28</v>
      </c>
      <c r="V25" s="2" t="s">
        <v>21</v>
      </c>
      <c r="W25" s="2" t="s">
        <v>52</v>
      </c>
      <c r="X25" s="2" t="s">
        <v>285</v>
      </c>
      <c r="Y25" s="2" t="s">
        <v>30</v>
      </c>
      <c r="Z25" s="2" t="s">
        <v>21</v>
      </c>
      <c r="AA25" s="2" t="s">
        <v>21</v>
      </c>
      <c r="AB25" s="2" t="s">
        <v>21</v>
      </c>
      <c r="AC25" s="2" t="s">
        <v>281</v>
      </c>
      <c r="AJ25">
        <v>1</v>
      </c>
    </row>
    <row r="26" spans="1:41" ht="13.5" customHeight="1" x14ac:dyDescent="0.25">
      <c r="A26">
        <v>25</v>
      </c>
      <c r="B26" s="1">
        <v>44531.564780092594</v>
      </c>
      <c r="C26" s="1">
        <v>44531.573020833333</v>
      </c>
      <c r="D26" s="2" t="s">
        <v>6</v>
      </c>
      <c r="E26" s="2" t="s">
        <v>286</v>
      </c>
      <c r="F26">
        <v>100</v>
      </c>
      <c r="G26">
        <v>711</v>
      </c>
      <c r="H26" s="2" t="s">
        <v>19</v>
      </c>
      <c r="I26" s="1">
        <v>44531.573025405094</v>
      </c>
      <c r="J26" s="2" t="s">
        <v>287</v>
      </c>
      <c r="K26">
        <v>35.91510009765625</v>
      </c>
      <c r="L26">
        <v>-79.097198486328125</v>
      </c>
      <c r="M26" s="2" t="s">
        <v>24</v>
      </c>
      <c r="N26" s="2" t="s">
        <v>420</v>
      </c>
      <c r="O26">
        <v>46</v>
      </c>
      <c r="P26" s="2" t="s">
        <v>221</v>
      </c>
      <c r="Q26" s="2" t="s">
        <v>21</v>
      </c>
      <c r="R26" s="2" t="s">
        <v>50</v>
      </c>
      <c r="S26" s="2" t="s">
        <v>21</v>
      </c>
      <c r="T26" s="2" t="s">
        <v>292</v>
      </c>
      <c r="U26" s="2" t="s">
        <v>28</v>
      </c>
      <c r="V26" s="2" t="s">
        <v>21</v>
      </c>
      <c r="W26" s="2" t="s">
        <v>52</v>
      </c>
      <c r="X26" s="2" t="s">
        <v>293</v>
      </c>
      <c r="Y26" s="2" t="s">
        <v>41</v>
      </c>
      <c r="Z26" s="2" t="s">
        <v>294</v>
      </c>
      <c r="AA26" s="2" t="s">
        <v>295</v>
      </c>
      <c r="AB26" s="2" t="s">
        <v>296</v>
      </c>
      <c r="AC26" s="2" t="s">
        <v>290</v>
      </c>
      <c r="AD26">
        <v>1</v>
      </c>
    </row>
    <row r="27" spans="1:41" ht="13.5" customHeight="1" x14ac:dyDescent="0.25">
      <c r="A27">
        <v>26</v>
      </c>
      <c r="B27" s="1">
        <v>44531.578148148146</v>
      </c>
      <c r="C27" s="1">
        <v>44531.582349537035</v>
      </c>
      <c r="D27" s="2" t="s">
        <v>6</v>
      </c>
      <c r="E27" s="2" t="s">
        <v>297</v>
      </c>
      <c r="F27">
        <v>100</v>
      </c>
      <c r="G27">
        <v>363</v>
      </c>
      <c r="H27" s="2" t="s">
        <v>19</v>
      </c>
      <c r="I27" s="1">
        <v>44531.582364502312</v>
      </c>
      <c r="J27" s="2" t="s">
        <v>298</v>
      </c>
      <c r="K27">
        <v>37.008804321289063</v>
      </c>
      <c r="L27">
        <v>-121.98619842529297</v>
      </c>
      <c r="M27" s="2" t="s">
        <v>24</v>
      </c>
      <c r="N27" s="2" t="s">
        <v>494</v>
      </c>
      <c r="O27">
        <v>2</v>
      </c>
      <c r="P27" s="2" t="s">
        <v>25</v>
      </c>
      <c r="Q27" s="2" t="s">
        <v>21</v>
      </c>
      <c r="R27" s="2" t="s">
        <v>50</v>
      </c>
      <c r="S27" s="2" t="s">
        <v>21</v>
      </c>
      <c r="T27" s="2" t="s">
        <v>191</v>
      </c>
      <c r="U27" s="2" t="s">
        <v>28</v>
      </c>
      <c r="V27" s="2" t="s">
        <v>21</v>
      </c>
      <c r="W27" s="2" t="s">
        <v>52</v>
      </c>
      <c r="X27" s="2" t="s">
        <v>303</v>
      </c>
      <c r="Y27" s="2" t="s">
        <v>30</v>
      </c>
      <c r="Z27" s="2" t="s">
        <v>21</v>
      </c>
      <c r="AA27" s="2" t="s">
        <v>21</v>
      </c>
      <c r="AB27" s="2" t="s">
        <v>21</v>
      </c>
      <c r="AC27" s="2" t="s">
        <v>301</v>
      </c>
      <c r="AD27">
        <v>1</v>
      </c>
      <c r="AK27">
        <v>1</v>
      </c>
    </row>
    <row r="28" spans="1:41" ht="13.5" customHeight="1" x14ac:dyDescent="0.25">
      <c r="A28">
        <v>27</v>
      </c>
      <c r="B28" s="1">
        <v>44531.574062500003</v>
      </c>
      <c r="C28" s="1">
        <v>44531.58284722222</v>
      </c>
      <c r="D28" s="2" t="s">
        <v>6</v>
      </c>
      <c r="E28" s="2" t="s">
        <v>304</v>
      </c>
      <c r="F28">
        <v>100</v>
      </c>
      <c r="G28">
        <v>758</v>
      </c>
      <c r="H28" s="2" t="s">
        <v>19</v>
      </c>
      <c r="I28" s="1">
        <v>44531.582852013889</v>
      </c>
      <c r="J28" s="2" t="s">
        <v>305</v>
      </c>
      <c r="K28">
        <v>40.426803588867188</v>
      </c>
      <c r="L28">
        <v>-79.893501281738281</v>
      </c>
      <c r="M28" s="2" t="s">
        <v>24</v>
      </c>
      <c r="N28" s="2" t="s">
        <v>366</v>
      </c>
      <c r="O28">
        <v>2</v>
      </c>
      <c r="P28" s="2" t="s">
        <v>250</v>
      </c>
      <c r="Q28" s="2" t="s">
        <v>21</v>
      </c>
      <c r="R28" s="2" t="s">
        <v>50</v>
      </c>
      <c r="S28" s="2" t="s">
        <v>21</v>
      </c>
      <c r="T28" s="2" t="s">
        <v>310</v>
      </c>
      <c r="U28" s="2" t="s">
        <v>28</v>
      </c>
      <c r="V28" s="2" t="s">
        <v>21</v>
      </c>
      <c r="W28" s="2" t="s">
        <v>52</v>
      </c>
      <c r="X28" s="2" t="s">
        <v>311</v>
      </c>
      <c r="Y28" s="2" t="s">
        <v>41</v>
      </c>
      <c r="Z28" s="2" t="s">
        <v>312</v>
      </c>
      <c r="AA28" s="2" t="s">
        <v>313</v>
      </c>
      <c r="AB28" s="2" t="s">
        <v>314</v>
      </c>
      <c r="AC28" s="2" t="s">
        <v>21</v>
      </c>
      <c r="AN28">
        <v>1</v>
      </c>
    </row>
    <row r="29" spans="1:41" ht="13.5" customHeight="1" x14ac:dyDescent="0.25">
      <c r="A29">
        <v>28</v>
      </c>
      <c r="B29" s="1">
        <v>44531.577511574076</v>
      </c>
      <c r="C29" s="1">
        <v>44531.585428240738</v>
      </c>
      <c r="D29" s="2" t="s">
        <v>6</v>
      </c>
      <c r="E29" s="2" t="s">
        <v>315</v>
      </c>
      <c r="F29">
        <v>100</v>
      </c>
      <c r="G29">
        <v>684</v>
      </c>
      <c r="H29" s="2" t="s">
        <v>19</v>
      </c>
      <c r="I29" s="1">
        <v>44531.585440532406</v>
      </c>
      <c r="J29" s="2" t="s">
        <v>316</v>
      </c>
      <c r="K29">
        <v>35.996795654296875</v>
      </c>
      <c r="L29">
        <v>-78.895500183105469</v>
      </c>
      <c r="M29" s="2" t="s">
        <v>101</v>
      </c>
      <c r="N29" s="2" t="s">
        <v>420</v>
      </c>
      <c r="O29">
        <v>2</v>
      </c>
      <c r="P29" s="2" t="s">
        <v>39</v>
      </c>
      <c r="Q29" s="2" t="s">
        <v>21</v>
      </c>
      <c r="R29" s="2" t="s">
        <v>26</v>
      </c>
      <c r="S29" s="2" t="s">
        <v>21</v>
      </c>
      <c r="T29" s="2" t="s">
        <v>321</v>
      </c>
      <c r="U29" s="2" t="s">
        <v>28</v>
      </c>
      <c r="V29" s="2" t="s">
        <v>21</v>
      </c>
      <c r="W29" s="2" t="s">
        <v>52</v>
      </c>
      <c r="X29" s="2" t="s">
        <v>21</v>
      </c>
      <c r="Y29" s="2" t="s">
        <v>41</v>
      </c>
      <c r="Z29" s="2" t="s">
        <v>322</v>
      </c>
      <c r="AA29" s="2" t="s">
        <v>323</v>
      </c>
      <c r="AB29" s="2" t="s">
        <v>324</v>
      </c>
      <c r="AC29" s="2" t="s">
        <v>319</v>
      </c>
      <c r="AE29">
        <v>1</v>
      </c>
    </row>
    <row r="30" spans="1:41" ht="13.5" customHeight="1" x14ac:dyDescent="0.25">
      <c r="A30">
        <v>29</v>
      </c>
      <c r="B30" s="1">
        <v>44531.581875000003</v>
      </c>
      <c r="C30" s="1">
        <v>44531.587962962964</v>
      </c>
      <c r="D30" s="2" t="s">
        <v>6</v>
      </c>
      <c r="E30" s="2" t="s">
        <v>325</v>
      </c>
      <c r="F30">
        <v>100</v>
      </c>
      <c r="G30">
        <v>525</v>
      </c>
      <c r="H30" s="2" t="s">
        <v>19</v>
      </c>
      <c r="I30" s="1">
        <v>44531.587971018518</v>
      </c>
      <c r="J30" s="2" t="s">
        <v>326</v>
      </c>
      <c r="K30">
        <v>41.7821044921875</v>
      </c>
      <c r="L30">
        <v>-87.604598999023438</v>
      </c>
      <c r="M30" s="2" t="s">
        <v>24</v>
      </c>
      <c r="N30" s="2" t="s">
        <v>134</v>
      </c>
      <c r="O30">
        <v>12</v>
      </c>
      <c r="P30" s="2" t="s">
        <v>221</v>
      </c>
      <c r="Q30" s="2" t="s">
        <v>21</v>
      </c>
      <c r="R30" s="2" t="s">
        <v>26</v>
      </c>
      <c r="S30" s="2" t="s">
        <v>21</v>
      </c>
      <c r="T30" s="2" t="s">
        <v>51</v>
      </c>
      <c r="U30" s="2" t="s">
        <v>28</v>
      </c>
      <c r="V30" s="2" t="s">
        <v>21</v>
      </c>
      <c r="W30" s="2" t="s">
        <v>52</v>
      </c>
      <c r="X30" s="2" t="s">
        <v>333</v>
      </c>
      <c r="Y30" s="2" t="s">
        <v>41</v>
      </c>
      <c r="Z30" s="2" t="s">
        <v>21</v>
      </c>
      <c r="AA30" s="2" t="s">
        <v>21</v>
      </c>
      <c r="AB30" s="2" t="s">
        <v>21</v>
      </c>
      <c r="AC30" s="2" t="s">
        <v>21</v>
      </c>
      <c r="AN30">
        <v>1</v>
      </c>
    </row>
    <row r="31" spans="1:41" ht="13.5" customHeight="1" x14ac:dyDescent="0.25">
      <c r="A31">
        <v>30</v>
      </c>
      <c r="B31" s="1">
        <v>44531.589467592596</v>
      </c>
      <c r="C31" s="1">
        <v>44531.594756944447</v>
      </c>
      <c r="D31" s="2" t="s">
        <v>6</v>
      </c>
      <c r="E31" s="2" t="s">
        <v>334</v>
      </c>
      <c r="F31">
        <v>100</v>
      </c>
      <c r="G31">
        <v>457</v>
      </c>
      <c r="H31" s="2" t="s">
        <v>19</v>
      </c>
      <c r="I31" s="1">
        <v>44531.594770752316</v>
      </c>
      <c r="J31" s="2" t="s">
        <v>335</v>
      </c>
      <c r="K31">
        <v>29.647506713867188</v>
      </c>
      <c r="L31">
        <v>-82.403999328613281</v>
      </c>
      <c r="M31" s="2" t="s">
        <v>24</v>
      </c>
      <c r="N31" s="2" t="s">
        <v>341</v>
      </c>
      <c r="O31">
        <v>40</v>
      </c>
      <c r="P31" s="2" t="s">
        <v>221</v>
      </c>
      <c r="Q31" s="2" t="s">
        <v>21</v>
      </c>
      <c r="R31" s="2" t="s">
        <v>26</v>
      </c>
      <c r="S31" s="2" t="s">
        <v>21</v>
      </c>
      <c r="T31" s="2" t="s">
        <v>342</v>
      </c>
      <c r="U31" s="2" t="s">
        <v>28</v>
      </c>
      <c r="V31" s="2" t="s">
        <v>21</v>
      </c>
      <c r="W31" s="2" t="s">
        <v>29</v>
      </c>
      <c r="X31" s="2" t="s">
        <v>21</v>
      </c>
      <c r="Y31" s="2" t="s">
        <v>30</v>
      </c>
      <c r="Z31" s="2" t="s">
        <v>21</v>
      </c>
      <c r="AA31" s="2" t="s">
        <v>21</v>
      </c>
      <c r="AB31" s="2" t="s">
        <v>21</v>
      </c>
      <c r="AC31" s="2" t="s">
        <v>21</v>
      </c>
      <c r="AN31">
        <v>1</v>
      </c>
    </row>
    <row r="32" spans="1:41" ht="13.5" customHeight="1" x14ac:dyDescent="0.25">
      <c r="A32">
        <v>31</v>
      </c>
      <c r="B32" s="1">
        <v>44531.587592592594</v>
      </c>
      <c r="C32" s="1">
        <v>44531.595312500001</v>
      </c>
      <c r="D32" s="2" t="s">
        <v>6</v>
      </c>
      <c r="E32" s="2" t="s">
        <v>343</v>
      </c>
      <c r="F32">
        <v>100</v>
      </c>
      <c r="G32">
        <v>667</v>
      </c>
      <c r="H32" s="2" t="s">
        <v>19</v>
      </c>
      <c r="I32" s="1">
        <v>44531.595326388888</v>
      </c>
      <c r="J32" s="2" t="s">
        <v>344</v>
      </c>
      <c r="K32">
        <v>34.428207397460938</v>
      </c>
      <c r="L32">
        <v>-119.68740081787109</v>
      </c>
      <c r="M32" s="2" t="s">
        <v>24</v>
      </c>
      <c r="N32" s="2" t="s">
        <v>494</v>
      </c>
      <c r="O32">
        <v>18</v>
      </c>
      <c r="P32" s="2" t="s">
        <v>221</v>
      </c>
      <c r="Q32" s="2" t="s">
        <v>21</v>
      </c>
      <c r="R32" s="2" t="s">
        <v>26</v>
      </c>
      <c r="S32" s="2" t="s">
        <v>21</v>
      </c>
      <c r="T32" s="2" t="s">
        <v>191</v>
      </c>
      <c r="U32" s="2" t="s">
        <v>28</v>
      </c>
      <c r="V32" s="2" t="s">
        <v>21</v>
      </c>
      <c r="W32" s="2" t="s">
        <v>29</v>
      </c>
      <c r="X32" s="2" t="s">
        <v>21</v>
      </c>
      <c r="Y32" s="2" t="s">
        <v>30</v>
      </c>
      <c r="Z32" s="2" t="s">
        <v>21</v>
      </c>
      <c r="AA32" s="2" t="s">
        <v>21</v>
      </c>
      <c r="AB32" s="2" t="s">
        <v>21</v>
      </c>
      <c r="AC32" s="2" t="s">
        <v>346</v>
      </c>
      <c r="AD32">
        <v>1</v>
      </c>
    </row>
    <row r="33" spans="1:40" ht="13.5" customHeight="1" x14ac:dyDescent="0.25">
      <c r="A33">
        <v>32</v>
      </c>
      <c r="B33" s="1">
        <v>44531.580127314817</v>
      </c>
      <c r="C33" s="1">
        <v>44531.59778935185</v>
      </c>
      <c r="D33" s="2" t="s">
        <v>6</v>
      </c>
      <c r="E33" s="2" t="s">
        <v>349</v>
      </c>
      <c r="F33">
        <v>100</v>
      </c>
      <c r="G33">
        <v>1526</v>
      </c>
      <c r="H33" s="2" t="s">
        <v>19</v>
      </c>
      <c r="I33" s="1">
        <v>44531.597798773146</v>
      </c>
      <c r="J33" s="2" t="s">
        <v>350</v>
      </c>
      <c r="K33">
        <v>40.012802124023438</v>
      </c>
      <c r="L33">
        <v>-105.27590179443359</v>
      </c>
      <c r="M33" s="2" t="s">
        <v>24</v>
      </c>
      <c r="N33" s="2" t="s">
        <v>610</v>
      </c>
      <c r="O33">
        <v>38</v>
      </c>
      <c r="P33" s="2" t="s">
        <v>221</v>
      </c>
      <c r="Q33" s="2" t="s">
        <v>21</v>
      </c>
      <c r="R33" s="2" t="s">
        <v>26</v>
      </c>
      <c r="S33" s="2" t="s">
        <v>21</v>
      </c>
      <c r="T33" s="2" t="s">
        <v>355</v>
      </c>
      <c r="U33" s="2" t="s">
        <v>28</v>
      </c>
      <c r="V33" s="2" t="s">
        <v>21</v>
      </c>
      <c r="W33" s="2" t="s">
        <v>29</v>
      </c>
      <c r="X33" s="2" t="s">
        <v>356</v>
      </c>
      <c r="Y33" s="2" t="s">
        <v>41</v>
      </c>
      <c r="Z33" s="2" t="s">
        <v>357</v>
      </c>
      <c r="AA33" s="2" t="s">
        <v>358</v>
      </c>
      <c r="AB33" s="2" t="s">
        <v>359</v>
      </c>
      <c r="AC33" s="2" t="s">
        <v>353</v>
      </c>
      <c r="AD33">
        <v>1</v>
      </c>
    </row>
    <row r="34" spans="1:40" ht="13.5" customHeight="1" x14ac:dyDescent="0.25">
      <c r="A34">
        <v>33</v>
      </c>
      <c r="B34" s="1">
        <v>44531.592789351853</v>
      </c>
      <c r="C34" s="1">
        <v>44531.606886574074</v>
      </c>
      <c r="D34" s="2" t="s">
        <v>6</v>
      </c>
      <c r="E34" s="2" t="s">
        <v>360</v>
      </c>
      <c r="F34">
        <v>100</v>
      </c>
      <c r="G34">
        <v>1218</v>
      </c>
      <c r="H34" s="2" t="s">
        <v>19</v>
      </c>
      <c r="I34" s="1">
        <v>44531.606896111109</v>
      </c>
      <c r="J34" s="2" t="s">
        <v>361</v>
      </c>
      <c r="K34">
        <v>40.472503662109375</v>
      </c>
      <c r="L34">
        <v>-79.910896301269531</v>
      </c>
      <c r="M34" s="2" t="s">
        <v>24</v>
      </c>
      <c r="N34" s="2" t="s">
        <v>366</v>
      </c>
      <c r="O34">
        <v>26</v>
      </c>
      <c r="P34" s="2" t="s">
        <v>39</v>
      </c>
      <c r="Q34" s="2" t="s">
        <v>21</v>
      </c>
      <c r="R34" s="2" t="s">
        <v>50</v>
      </c>
      <c r="S34" s="2" t="s">
        <v>21</v>
      </c>
      <c r="T34" s="2" t="s">
        <v>367</v>
      </c>
      <c r="U34" s="2" t="s">
        <v>244</v>
      </c>
      <c r="V34" s="2" t="s">
        <v>21</v>
      </c>
      <c r="W34" s="2" t="s">
        <v>52</v>
      </c>
      <c r="X34" s="2" t="s">
        <v>21</v>
      </c>
      <c r="Y34" s="2" t="s">
        <v>41</v>
      </c>
      <c r="Z34" s="2" t="s">
        <v>368</v>
      </c>
      <c r="AA34" s="2" t="s">
        <v>369</v>
      </c>
      <c r="AB34" s="2" t="s">
        <v>370</v>
      </c>
      <c r="AC34" s="2" t="s">
        <v>21</v>
      </c>
      <c r="AN34">
        <v>1</v>
      </c>
    </row>
    <row r="35" spans="1:40" ht="13.5" customHeight="1" x14ac:dyDescent="0.25">
      <c r="A35">
        <v>34</v>
      </c>
      <c r="B35" s="1">
        <v>44531.604166666664</v>
      </c>
      <c r="C35" s="1">
        <v>44531.616307870368</v>
      </c>
      <c r="D35" s="2" t="s">
        <v>6</v>
      </c>
      <c r="E35" s="2" t="s">
        <v>371</v>
      </c>
      <c r="F35">
        <v>100</v>
      </c>
      <c r="G35">
        <v>1049</v>
      </c>
      <c r="H35" s="2" t="s">
        <v>19</v>
      </c>
      <c r="I35" s="1">
        <v>44531.616318379631</v>
      </c>
      <c r="J35" s="2" t="s">
        <v>372</v>
      </c>
      <c r="K35">
        <v>30.656692504882813</v>
      </c>
      <c r="L35">
        <v>-96.333503723144531</v>
      </c>
      <c r="M35" s="2" t="s">
        <v>24</v>
      </c>
      <c r="N35" s="2" t="s">
        <v>377</v>
      </c>
      <c r="O35">
        <v>41</v>
      </c>
      <c r="P35" s="2" t="s">
        <v>221</v>
      </c>
      <c r="Q35" s="2" t="s">
        <v>21</v>
      </c>
      <c r="R35" s="2" t="s">
        <v>378</v>
      </c>
      <c r="S35" s="2" t="s">
        <v>21</v>
      </c>
      <c r="T35" s="2" t="s">
        <v>379</v>
      </c>
      <c r="U35" s="2" t="s">
        <v>28</v>
      </c>
      <c r="V35" s="2" t="s">
        <v>21</v>
      </c>
      <c r="W35" s="2" t="s">
        <v>52</v>
      </c>
      <c r="X35" s="2" t="s">
        <v>380</v>
      </c>
      <c r="Y35" s="2" t="s">
        <v>30</v>
      </c>
      <c r="Z35" s="2" t="s">
        <v>21</v>
      </c>
      <c r="AA35" s="2" t="s">
        <v>21</v>
      </c>
      <c r="AB35" s="2" t="s">
        <v>21</v>
      </c>
      <c r="AC35" s="2" t="s">
        <v>21</v>
      </c>
      <c r="AN35">
        <v>1</v>
      </c>
    </row>
    <row r="36" spans="1:40" ht="13.5" customHeight="1" x14ac:dyDescent="0.25">
      <c r="A36">
        <v>35</v>
      </c>
      <c r="B36" s="1">
        <v>44531.569305555553</v>
      </c>
      <c r="C36" s="1">
        <v>44531.618657407409</v>
      </c>
      <c r="D36" s="2" t="s">
        <v>6</v>
      </c>
      <c r="E36" s="2" t="s">
        <v>381</v>
      </c>
      <c r="F36">
        <v>100</v>
      </c>
      <c r="G36">
        <v>4264</v>
      </c>
      <c r="H36" s="2" t="s">
        <v>19</v>
      </c>
      <c r="I36" s="1">
        <v>44531.618670856478</v>
      </c>
      <c r="J36" s="2" t="s">
        <v>382</v>
      </c>
      <c r="K36">
        <v>33.757400512695313</v>
      </c>
      <c r="L36">
        <v>-84.423599243164063</v>
      </c>
      <c r="M36" s="2" t="s">
        <v>387</v>
      </c>
      <c r="N36" s="2" t="s">
        <v>388</v>
      </c>
      <c r="O36">
        <v>30</v>
      </c>
      <c r="P36" s="2" t="s">
        <v>389</v>
      </c>
      <c r="Q36" s="2" t="s">
        <v>21</v>
      </c>
      <c r="R36" s="2" t="s">
        <v>26</v>
      </c>
      <c r="S36" s="2" t="s">
        <v>21</v>
      </c>
      <c r="T36" s="2" t="s">
        <v>51</v>
      </c>
      <c r="U36" s="2" t="s">
        <v>28</v>
      </c>
      <c r="V36" s="2" t="s">
        <v>21</v>
      </c>
      <c r="W36" s="2" t="s">
        <v>29</v>
      </c>
      <c r="X36" s="2" t="s">
        <v>21</v>
      </c>
      <c r="Y36" s="2" t="s">
        <v>53</v>
      </c>
      <c r="Z36" s="2" t="s">
        <v>390</v>
      </c>
      <c r="AA36" s="2" t="s">
        <v>391</v>
      </c>
      <c r="AB36" s="2" t="s">
        <v>392</v>
      </c>
      <c r="AC36" s="2" t="s">
        <v>385</v>
      </c>
      <c r="AD36">
        <v>1</v>
      </c>
      <c r="AE36">
        <v>1</v>
      </c>
      <c r="AK36">
        <v>1</v>
      </c>
      <c r="AL36">
        <v>1</v>
      </c>
    </row>
    <row r="37" spans="1:40" ht="13.5" customHeight="1" x14ac:dyDescent="0.25">
      <c r="A37">
        <v>36</v>
      </c>
      <c r="B37" s="1">
        <v>44531.613229166665</v>
      </c>
      <c r="C37" s="1">
        <v>44531.620300925926</v>
      </c>
      <c r="D37" s="2" t="s">
        <v>6</v>
      </c>
      <c r="E37" s="2" t="s">
        <v>393</v>
      </c>
      <c r="F37">
        <v>100</v>
      </c>
      <c r="G37">
        <v>611</v>
      </c>
      <c r="H37" s="2" t="s">
        <v>19</v>
      </c>
      <c r="I37" s="1">
        <v>44531.620307604164</v>
      </c>
      <c r="J37" s="2" t="s">
        <v>394</v>
      </c>
      <c r="K37">
        <v>42.356201171875</v>
      </c>
      <c r="L37">
        <v>-71.063102722167969</v>
      </c>
      <c r="M37" s="2" t="s">
        <v>24</v>
      </c>
      <c r="N37" s="2" t="s">
        <v>1210</v>
      </c>
      <c r="O37">
        <v>7</v>
      </c>
      <c r="P37" s="2" t="s">
        <v>25</v>
      </c>
      <c r="Q37" s="2" t="s">
        <v>21</v>
      </c>
      <c r="R37" s="2" t="s">
        <v>50</v>
      </c>
      <c r="S37" s="2" t="s">
        <v>21</v>
      </c>
      <c r="T37" s="2" t="s">
        <v>40</v>
      </c>
      <c r="U37" s="2" t="s">
        <v>28</v>
      </c>
      <c r="V37" s="2" t="s">
        <v>21</v>
      </c>
      <c r="W37" s="2" t="s">
        <v>52</v>
      </c>
      <c r="X37" s="2" t="s">
        <v>21</v>
      </c>
      <c r="Y37" s="2" t="s">
        <v>30</v>
      </c>
      <c r="Z37" s="2" t="s">
        <v>21</v>
      </c>
      <c r="AA37" s="2" t="s">
        <v>21</v>
      </c>
      <c r="AB37" s="2" t="s">
        <v>21</v>
      </c>
      <c r="AC37" s="2" t="s">
        <v>397</v>
      </c>
      <c r="AG37">
        <v>1</v>
      </c>
    </row>
    <row r="38" spans="1:40" ht="13.5" customHeight="1" x14ac:dyDescent="0.25">
      <c r="A38">
        <v>37</v>
      </c>
      <c r="B38" s="1">
        <v>44531.582418981481</v>
      </c>
      <c r="C38" s="1">
        <v>44531.623124999998</v>
      </c>
      <c r="D38" s="2" t="s">
        <v>6</v>
      </c>
      <c r="E38" s="2" t="s">
        <v>401</v>
      </c>
      <c r="F38">
        <v>100</v>
      </c>
      <c r="G38">
        <v>3517</v>
      </c>
      <c r="H38" s="2" t="s">
        <v>19</v>
      </c>
      <c r="I38" s="1">
        <v>44531.623132604167</v>
      </c>
      <c r="J38" s="2" t="s">
        <v>402</v>
      </c>
      <c r="K38">
        <v>32.96099853515625</v>
      </c>
      <c r="L38">
        <v>-96.984100341796875</v>
      </c>
      <c r="M38" s="2" t="s">
        <v>408</v>
      </c>
      <c r="N38" s="2" t="s">
        <v>377</v>
      </c>
      <c r="O38">
        <v>22</v>
      </c>
      <c r="P38" s="2" t="s">
        <v>176</v>
      </c>
      <c r="Q38" s="2" t="s">
        <v>21</v>
      </c>
      <c r="R38" s="2" t="s">
        <v>50</v>
      </c>
      <c r="S38" s="2" t="s">
        <v>21</v>
      </c>
      <c r="T38" s="2" t="s">
        <v>409</v>
      </c>
      <c r="U38" s="2" t="s">
        <v>28</v>
      </c>
      <c r="V38" s="2" t="s">
        <v>21</v>
      </c>
      <c r="W38" s="2" t="s">
        <v>52</v>
      </c>
      <c r="X38" s="2" t="s">
        <v>410</v>
      </c>
      <c r="Y38" s="2" t="s">
        <v>53</v>
      </c>
      <c r="Z38" s="2" t="s">
        <v>411</v>
      </c>
      <c r="AA38" s="2" t="s">
        <v>412</v>
      </c>
      <c r="AB38" s="2" t="s">
        <v>413</v>
      </c>
      <c r="AC38" s="2" t="s">
        <v>405</v>
      </c>
      <c r="AM38">
        <v>1</v>
      </c>
    </row>
    <row r="39" spans="1:40" ht="13.5" customHeight="1" x14ac:dyDescent="0.25">
      <c r="A39">
        <v>38</v>
      </c>
      <c r="B39" s="1">
        <v>44531.613715277781</v>
      </c>
      <c r="C39" s="1">
        <v>44531.623900462961</v>
      </c>
      <c r="D39" s="2" t="s">
        <v>6</v>
      </c>
      <c r="E39" s="2" t="s">
        <v>414</v>
      </c>
      <c r="F39">
        <v>100</v>
      </c>
      <c r="G39">
        <v>879</v>
      </c>
      <c r="H39" s="2" t="s">
        <v>19</v>
      </c>
      <c r="I39" s="1">
        <v>44531.623907199071</v>
      </c>
      <c r="J39" s="2" t="s">
        <v>415</v>
      </c>
      <c r="K39">
        <v>35.915298461914063</v>
      </c>
      <c r="L39">
        <v>-79.038597106933594</v>
      </c>
      <c r="M39" s="2" t="s">
        <v>24</v>
      </c>
      <c r="N39" s="2"/>
      <c r="O39">
        <v>2</v>
      </c>
      <c r="P39" s="2" t="s">
        <v>250</v>
      </c>
      <c r="Q39" s="2" t="s">
        <v>21</v>
      </c>
      <c r="R39" s="2" t="s">
        <v>50</v>
      </c>
      <c r="S39" s="2" t="s">
        <v>21</v>
      </c>
      <c r="T39" s="2" t="s">
        <v>191</v>
      </c>
      <c r="U39" s="2" t="s">
        <v>28</v>
      </c>
      <c r="V39" s="2" t="s">
        <v>21</v>
      </c>
      <c r="W39" s="2" t="s">
        <v>52</v>
      </c>
      <c r="X39" s="2" t="s">
        <v>21</v>
      </c>
      <c r="Y39" s="2" t="s">
        <v>41</v>
      </c>
      <c r="Z39" s="2" t="s">
        <v>421</v>
      </c>
      <c r="AA39" s="2" t="s">
        <v>422</v>
      </c>
      <c r="AB39" s="2" t="s">
        <v>21</v>
      </c>
      <c r="AC39" s="2" t="s">
        <v>21</v>
      </c>
      <c r="AN39">
        <v>1</v>
      </c>
    </row>
    <row r="40" spans="1:40" ht="13.5" customHeight="1" x14ac:dyDescent="0.25">
      <c r="A40">
        <v>39</v>
      </c>
      <c r="B40" s="1">
        <v>44531.606759259259</v>
      </c>
      <c r="C40" s="1">
        <v>44531.626226851855</v>
      </c>
      <c r="D40" s="2" t="s">
        <v>6</v>
      </c>
      <c r="E40" s="2" t="s">
        <v>423</v>
      </c>
      <c r="F40">
        <v>100</v>
      </c>
      <c r="G40">
        <v>1682</v>
      </c>
      <c r="H40" s="2" t="s">
        <v>19</v>
      </c>
      <c r="I40" s="1">
        <v>44531.626231215276</v>
      </c>
      <c r="J40" s="2" t="s">
        <v>424</v>
      </c>
      <c r="K40">
        <v>37.38250732421875</v>
      </c>
      <c r="L40">
        <v>-79.218101501464844</v>
      </c>
      <c r="M40" s="2" t="s">
        <v>89</v>
      </c>
      <c r="N40" s="2" t="s">
        <v>1211</v>
      </c>
      <c r="O40">
        <v>12</v>
      </c>
      <c r="P40" s="2" t="s">
        <v>250</v>
      </c>
      <c r="Q40" s="2" t="s">
        <v>21</v>
      </c>
      <c r="R40" s="2" t="s">
        <v>50</v>
      </c>
      <c r="S40" s="2" t="s">
        <v>21</v>
      </c>
      <c r="T40" s="2" t="s">
        <v>51</v>
      </c>
      <c r="U40" s="2" t="s">
        <v>28</v>
      </c>
      <c r="V40" s="2" t="s">
        <v>21</v>
      </c>
      <c r="W40" s="2" t="s">
        <v>52</v>
      </c>
      <c r="X40" s="2" t="s">
        <v>114</v>
      </c>
      <c r="Y40" s="2" t="s">
        <v>53</v>
      </c>
      <c r="Z40" s="2" t="s">
        <v>429</v>
      </c>
      <c r="AA40" s="2" t="s">
        <v>430</v>
      </c>
      <c r="AB40" s="2" t="s">
        <v>21</v>
      </c>
      <c r="AC40" s="2" t="s">
        <v>427</v>
      </c>
      <c r="AG40">
        <v>1</v>
      </c>
    </row>
    <row r="41" spans="1:40" ht="13.5" customHeight="1" x14ac:dyDescent="0.25">
      <c r="A41">
        <v>40</v>
      </c>
      <c r="B41" s="1">
        <v>44531.61546296296</v>
      </c>
      <c r="C41" s="1">
        <v>44531.632048611114</v>
      </c>
      <c r="D41" s="2" t="s">
        <v>6</v>
      </c>
      <c r="E41" s="2" t="s">
        <v>431</v>
      </c>
      <c r="F41">
        <v>100</v>
      </c>
      <c r="G41">
        <v>1432</v>
      </c>
      <c r="H41" s="2" t="s">
        <v>19</v>
      </c>
      <c r="I41" s="1">
        <v>44531.632056620372</v>
      </c>
      <c r="J41" s="2" t="s">
        <v>432</v>
      </c>
      <c r="K41">
        <v>42.346405029296875</v>
      </c>
      <c r="L41">
        <v>-71.097503662109375</v>
      </c>
      <c r="M41" s="2" t="s">
        <v>437</v>
      </c>
      <c r="N41" s="2" t="s">
        <v>651</v>
      </c>
      <c r="O41">
        <v>13</v>
      </c>
      <c r="P41" s="2" t="s">
        <v>389</v>
      </c>
      <c r="Q41" s="2" t="s">
        <v>21</v>
      </c>
      <c r="R41" s="2" t="s">
        <v>50</v>
      </c>
      <c r="S41" s="2" t="s">
        <v>21</v>
      </c>
      <c r="T41" s="2" t="s">
        <v>438</v>
      </c>
      <c r="U41" s="2" t="s">
        <v>28</v>
      </c>
      <c r="V41" s="2" t="s">
        <v>21</v>
      </c>
      <c r="W41" s="2" t="s">
        <v>52</v>
      </c>
      <c r="X41" s="2" t="s">
        <v>439</v>
      </c>
      <c r="Y41" s="2" t="s">
        <v>41</v>
      </c>
      <c r="Z41" s="2" t="s">
        <v>440</v>
      </c>
      <c r="AA41" s="2" t="s">
        <v>441</v>
      </c>
      <c r="AB41" s="2" t="s">
        <v>442</v>
      </c>
      <c r="AC41" s="2" t="s">
        <v>435</v>
      </c>
      <c r="AJ41">
        <v>1</v>
      </c>
      <c r="AK41">
        <v>1</v>
      </c>
    </row>
    <row r="42" spans="1:40" ht="13.5" customHeight="1" x14ac:dyDescent="0.25">
      <c r="A42">
        <v>41</v>
      </c>
      <c r="B42" s="1">
        <v>44531.621261574073</v>
      </c>
      <c r="C42" s="1">
        <v>44531.635150462964</v>
      </c>
      <c r="D42" s="2" t="s">
        <v>6</v>
      </c>
      <c r="E42" s="2" t="s">
        <v>443</v>
      </c>
      <c r="F42">
        <v>100</v>
      </c>
      <c r="G42">
        <v>1199</v>
      </c>
      <c r="H42" s="2" t="s">
        <v>19</v>
      </c>
      <c r="I42" s="1">
        <v>44531.63515962963</v>
      </c>
      <c r="J42" s="2" t="s">
        <v>444</v>
      </c>
      <c r="K42">
        <v>37.84869384765625</v>
      </c>
      <c r="L42">
        <v>-122.22090148925781</v>
      </c>
      <c r="M42" s="2" t="s">
        <v>408</v>
      </c>
      <c r="N42" s="2" t="s">
        <v>494</v>
      </c>
      <c r="O42">
        <v>32</v>
      </c>
      <c r="P42" s="2" t="s">
        <v>221</v>
      </c>
      <c r="Q42" s="2" t="s">
        <v>21</v>
      </c>
      <c r="R42" s="2" t="s">
        <v>26</v>
      </c>
      <c r="S42" s="2" t="s">
        <v>21</v>
      </c>
      <c r="T42" s="2" t="s">
        <v>367</v>
      </c>
      <c r="U42" s="2" t="s">
        <v>28</v>
      </c>
      <c r="V42" s="2" t="s">
        <v>21</v>
      </c>
      <c r="W42" s="2" t="s">
        <v>29</v>
      </c>
      <c r="X42" s="2" t="s">
        <v>447</v>
      </c>
      <c r="Y42" s="2" t="s">
        <v>30</v>
      </c>
      <c r="Z42" s="2" t="s">
        <v>21</v>
      </c>
      <c r="AA42" s="2" t="s">
        <v>21</v>
      </c>
      <c r="AB42" s="2" t="s">
        <v>21</v>
      </c>
      <c r="AC42" s="2" t="s">
        <v>21</v>
      </c>
      <c r="AN42">
        <v>1</v>
      </c>
    </row>
    <row r="43" spans="1:40" ht="13.5" customHeight="1" x14ac:dyDescent="0.25">
      <c r="A43">
        <v>42</v>
      </c>
      <c r="B43" s="1">
        <v>44531.631944444445</v>
      </c>
      <c r="C43" s="1">
        <v>44531.64644675926</v>
      </c>
      <c r="D43" s="2" t="s">
        <v>6</v>
      </c>
      <c r="E43" s="2" t="s">
        <v>448</v>
      </c>
      <c r="F43">
        <v>100</v>
      </c>
      <c r="G43">
        <v>1253</v>
      </c>
      <c r="H43" s="2" t="s">
        <v>19</v>
      </c>
      <c r="I43" s="1">
        <v>44531.646457372684</v>
      </c>
      <c r="J43" s="2" t="s">
        <v>449</v>
      </c>
      <c r="K43">
        <v>33.630096435546875</v>
      </c>
      <c r="L43">
        <v>-86.644401550292969</v>
      </c>
      <c r="M43" s="2" t="s">
        <v>454</v>
      </c>
      <c r="N43" s="2" t="s">
        <v>64</v>
      </c>
      <c r="O43">
        <v>3</v>
      </c>
      <c r="P43" s="2" t="s">
        <v>25</v>
      </c>
      <c r="Q43" s="2" t="s">
        <v>21</v>
      </c>
      <c r="R43" s="2" t="s">
        <v>50</v>
      </c>
      <c r="S43" s="2" t="s">
        <v>21</v>
      </c>
      <c r="T43" s="2" t="s">
        <v>21</v>
      </c>
      <c r="U43" s="2" t="s">
        <v>244</v>
      </c>
      <c r="V43" s="2" t="s">
        <v>21</v>
      </c>
      <c r="W43" s="2" t="s">
        <v>52</v>
      </c>
      <c r="X43" s="2" t="s">
        <v>21</v>
      </c>
      <c r="Y43" s="2" t="s">
        <v>53</v>
      </c>
      <c r="Z43" s="2" t="s">
        <v>455</v>
      </c>
      <c r="AA43" s="2" t="s">
        <v>456</v>
      </c>
      <c r="AB43" s="2" t="s">
        <v>457</v>
      </c>
      <c r="AC43" s="2" t="s">
        <v>21</v>
      </c>
      <c r="AN43">
        <v>1</v>
      </c>
    </row>
    <row r="44" spans="1:40" ht="13.5" customHeight="1" x14ac:dyDescent="0.25">
      <c r="A44">
        <v>43</v>
      </c>
      <c r="B44" s="1">
        <v>44531.643113425926</v>
      </c>
      <c r="C44" s="1">
        <v>44531.651006944441</v>
      </c>
      <c r="D44" s="2" t="s">
        <v>6</v>
      </c>
      <c r="E44" s="2" t="s">
        <v>458</v>
      </c>
      <c r="F44">
        <v>100</v>
      </c>
      <c r="G44">
        <v>681</v>
      </c>
      <c r="H44" s="2" t="s">
        <v>19</v>
      </c>
      <c r="I44" s="1">
        <v>44531.651017916665</v>
      </c>
      <c r="J44" s="2" t="s">
        <v>459</v>
      </c>
      <c r="K44">
        <v>45.595703125</v>
      </c>
      <c r="L44">
        <v>-95.915000915527344</v>
      </c>
      <c r="M44" s="2" t="s">
        <v>465</v>
      </c>
      <c r="N44" s="2" t="s">
        <v>466</v>
      </c>
      <c r="O44">
        <v>8</v>
      </c>
      <c r="P44" s="2" t="s">
        <v>389</v>
      </c>
      <c r="Q44" s="2" t="s">
        <v>21</v>
      </c>
      <c r="R44" s="2" t="s">
        <v>50</v>
      </c>
      <c r="S44" s="2" t="s">
        <v>21</v>
      </c>
      <c r="T44" s="2" t="s">
        <v>27</v>
      </c>
      <c r="U44" s="2" t="s">
        <v>28</v>
      </c>
      <c r="V44" s="2" t="s">
        <v>21</v>
      </c>
      <c r="W44" s="2" t="s">
        <v>52</v>
      </c>
      <c r="X44" s="2" t="s">
        <v>467</v>
      </c>
      <c r="Y44" s="2" t="s">
        <v>30</v>
      </c>
      <c r="Z44" s="2" t="s">
        <v>21</v>
      </c>
      <c r="AA44" s="2" t="s">
        <v>21</v>
      </c>
      <c r="AB44" s="2" t="s">
        <v>21</v>
      </c>
      <c r="AC44" s="2" t="s">
        <v>462</v>
      </c>
      <c r="AD44">
        <v>1</v>
      </c>
    </row>
    <row r="45" spans="1:40" ht="13.5" customHeight="1" x14ac:dyDescent="0.25">
      <c r="A45">
        <v>44</v>
      </c>
      <c r="B45" s="1">
        <v>44531.619409722225</v>
      </c>
      <c r="C45" s="1">
        <v>44531.652881944443</v>
      </c>
      <c r="D45" s="2" t="s">
        <v>6</v>
      </c>
      <c r="E45" s="2" t="s">
        <v>468</v>
      </c>
      <c r="F45">
        <v>100</v>
      </c>
      <c r="G45">
        <v>2892</v>
      </c>
      <c r="H45" s="2" t="s">
        <v>19</v>
      </c>
      <c r="I45" s="1">
        <v>44531.652894525461</v>
      </c>
      <c r="J45" s="2" t="s">
        <v>469</v>
      </c>
      <c r="K45">
        <v>39.140792846679688</v>
      </c>
      <c r="L45">
        <v>-84.471000671386719</v>
      </c>
      <c r="M45" s="2" t="s">
        <v>475</v>
      </c>
      <c r="N45" s="2" t="s">
        <v>260</v>
      </c>
      <c r="O45">
        <v>12</v>
      </c>
      <c r="P45" s="2" t="s">
        <v>389</v>
      </c>
      <c r="Q45" s="2" t="s">
        <v>21</v>
      </c>
      <c r="R45" s="2" t="s">
        <v>50</v>
      </c>
      <c r="S45" s="2" t="s">
        <v>21</v>
      </c>
      <c r="T45" s="2" t="s">
        <v>191</v>
      </c>
      <c r="U45" s="2" t="s">
        <v>28</v>
      </c>
      <c r="V45" s="2" t="s">
        <v>21</v>
      </c>
      <c r="W45" s="2" t="s">
        <v>52</v>
      </c>
      <c r="X45" s="2" t="s">
        <v>21</v>
      </c>
      <c r="Y45" s="2" t="s">
        <v>41</v>
      </c>
      <c r="Z45" s="2" t="s">
        <v>476</v>
      </c>
      <c r="AA45" s="2" t="s">
        <v>477</v>
      </c>
      <c r="AB45" s="2" t="s">
        <v>21</v>
      </c>
      <c r="AC45" s="2" t="s">
        <v>21</v>
      </c>
      <c r="AN45">
        <v>1</v>
      </c>
    </row>
    <row r="46" spans="1:40" ht="13.5" customHeight="1" x14ac:dyDescent="0.25">
      <c r="A46">
        <v>45</v>
      </c>
      <c r="B46" s="1">
        <v>44531.612939814811</v>
      </c>
      <c r="C46" s="1">
        <v>44531.659548611111</v>
      </c>
      <c r="D46" s="2" t="s">
        <v>6</v>
      </c>
      <c r="E46" s="2" t="s">
        <v>478</v>
      </c>
      <c r="F46">
        <v>100</v>
      </c>
      <c r="G46">
        <v>4026</v>
      </c>
      <c r="H46" s="2" t="s">
        <v>19</v>
      </c>
      <c r="I46" s="1">
        <v>44531.659555324077</v>
      </c>
      <c r="J46" s="2" t="s">
        <v>479</v>
      </c>
      <c r="K46">
        <v>38.94580078125</v>
      </c>
      <c r="L46">
        <v>-90.204902648925781</v>
      </c>
      <c r="M46" s="2" t="s">
        <v>437</v>
      </c>
      <c r="N46" s="2" t="s">
        <v>484</v>
      </c>
      <c r="O46">
        <v>35</v>
      </c>
      <c r="P46" s="2" t="s">
        <v>221</v>
      </c>
      <c r="Q46" s="2" t="s">
        <v>21</v>
      </c>
      <c r="R46" s="2" t="s">
        <v>26</v>
      </c>
      <c r="S46" s="2" t="s">
        <v>21</v>
      </c>
      <c r="T46" s="2" t="s">
        <v>191</v>
      </c>
      <c r="U46" s="2" t="s">
        <v>28</v>
      </c>
      <c r="V46" s="2" t="s">
        <v>21</v>
      </c>
      <c r="W46" s="2" t="s">
        <v>29</v>
      </c>
      <c r="X46" s="2" t="s">
        <v>114</v>
      </c>
      <c r="Y46" s="2" t="s">
        <v>41</v>
      </c>
      <c r="Z46" s="2" t="s">
        <v>485</v>
      </c>
      <c r="AA46" s="2" t="s">
        <v>486</v>
      </c>
      <c r="AB46" s="2" t="s">
        <v>487</v>
      </c>
      <c r="AC46" s="2" t="s">
        <v>21</v>
      </c>
      <c r="AN46">
        <v>1</v>
      </c>
    </row>
    <row r="47" spans="1:40" ht="13.5" customHeight="1" x14ac:dyDescent="0.25">
      <c r="A47">
        <v>46</v>
      </c>
      <c r="B47" s="1">
        <v>44531.651493055557</v>
      </c>
      <c r="C47" s="1">
        <v>44531.660624999997</v>
      </c>
      <c r="D47" s="2" t="s">
        <v>6</v>
      </c>
      <c r="E47" s="2" t="s">
        <v>488</v>
      </c>
      <c r="F47">
        <v>100</v>
      </c>
      <c r="G47">
        <v>788</v>
      </c>
      <c r="H47" s="2" t="s">
        <v>19</v>
      </c>
      <c r="I47" s="1">
        <v>44531.660629687503</v>
      </c>
      <c r="J47" s="2" t="s">
        <v>489</v>
      </c>
      <c r="K47">
        <v>32.850906372070313</v>
      </c>
      <c r="L47">
        <v>-117.27220153808594</v>
      </c>
      <c r="M47" s="2" t="s">
        <v>24</v>
      </c>
      <c r="N47" s="2" t="s">
        <v>494</v>
      </c>
      <c r="O47">
        <v>3</v>
      </c>
      <c r="P47" s="2" t="s">
        <v>25</v>
      </c>
      <c r="Q47" s="2" t="s">
        <v>21</v>
      </c>
      <c r="R47" s="2" t="s">
        <v>50</v>
      </c>
      <c r="S47" s="2" t="s">
        <v>21</v>
      </c>
      <c r="T47" s="2" t="s">
        <v>51</v>
      </c>
      <c r="U47" s="2" t="s">
        <v>495</v>
      </c>
      <c r="V47" s="2" t="s">
        <v>21</v>
      </c>
      <c r="W47" s="2" t="s">
        <v>52</v>
      </c>
      <c r="X47" s="2" t="s">
        <v>467</v>
      </c>
      <c r="Y47" s="2" t="s">
        <v>53</v>
      </c>
      <c r="Z47" s="2" t="s">
        <v>496</v>
      </c>
      <c r="AA47" s="2" t="s">
        <v>497</v>
      </c>
      <c r="AB47" s="2" t="s">
        <v>498</v>
      </c>
      <c r="AC47" s="2" t="s">
        <v>21</v>
      </c>
      <c r="AN47">
        <v>1</v>
      </c>
    </row>
    <row r="48" spans="1:40" ht="13.5" customHeight="1" x14ac:dyDescent="0.25">
      <c r="A48">
        <v>47</v>
      </c>
      <c r="B48" s="1">
        <v>44531.664155092592</v>
      </c>
      <c r="C48" s="1">
        <v>44531.684050925927</v>
      </c>
      <c r="D48" s="2" t="s">
        <v>6</v>
      </c>
      <c r="E48" s="2" t="s">
        <v>499</v>
      </c>
      <c r="F48">
        <v>100</v>
      </c>
      <c r="G48">
        <v>1719</v>
      </c>
      <c r="H48" s="2" t="s">
        <v>19</v>
      </c>
      <c r="I48" s="1">
        <v>44531.684065069443</v>
      </c>
      <c r="J48" s="2" t="s">
        <v>500</v>
      </c>
      <c r="K48">
        <v>44.992599487304688</v>
      </c>
      <c r="L48">
        <v>-92.953697204589844</v>
      </c>
      <c r="M48" s="2" t="s">
        <v>101</v>
      </c>
      <c r="N48" s="2" t="s">
        <v>466</v>
      </c>
      <c r="O48">
        <v>20</v>
      </c>
      <c r="P48" s="2" t="s">
        <v>39</v>
      </c>
      <c r="Q48" s="2" t="s">
        <v>21</v>
      </c>
      <c r="R48" s="2" t="s">
        <v>26</v>
      </c>
      <c r="S48" s="2" t="s">
        <v>21</v>
      </c>
      <c r="T48" s="2" t="s">
        <v>506</v>
      </c>
      <c r="U48" s="2" t="s">
        <v>28</v>
      </c>
      <c r="V48" s="2" t="s">
        <v>21</v>
      </c>
      <c r="W48" s="2" t="s">
        <v>29</v>
      </c>
      <c r="X48" s="2" t="s">
        <v>507</v>
      </c>
      <c r="Y48" s="2" t="s">
        <v>30</v>
      </c>
      <c r="Z48" s="2" t="s">
        <v>21</v>
      </c>
      <c r="AA48" s="2" t="s">
        <v>21</v>
      </c>
      <c r="AB48" s="2" t="s">
        <v>21</v>
      </c>
      <c r="AC48" s="2" t="s">
        <v>503</v>
      </c>
      <c r="AF48">
        <v>1</v>
      </c>
      <c r="AK48">
        <v>1</v>
      </c>
      <c r="AL48">
        <v>1</v>
      </c>
    </row>
    <row r="49" spans="1:41" ht="13.5" customHeight="1" x14ac:dyDescent="0.25">
      <c r="A49">
        <v>48</v>
      </c>
      <c r="B49" s="1">
        <v>44531.695196759261</v>
      </c>
      <c r="C49" s="1">
        <v>44531.705069444448</v>
      </c>
      <c r="D49" s="2" t="s">
        <v>6</v>
      </c>
      <c r="E49" s="2" t="s">
        <v>508</v>
      </c>
      <c r="F49">
        <v>100</v>
      </c>
      <c r="G49">
        <v>852</v>
      </c>
      <c r="H49" s="2" t="s">
        <v>19</v>
      </c>
      <c r="I49" s="1">
        <v>44531.705076030092</v>
      </c>
      <c r="J49" s="2" t="s">
        <v>509</v>
      </c>
      <c r="K49">
        <v>30.2886962890625</v>
      </c>
      <c r="L49">
        <v>-97.739799499511719</v>
      </c>
      <c r="M49" s="2" t="s">
        <v>101</v>
      </c>
      <c r="N49" s="2" t="s">
        <v>377</v>
      </c>
      <c r="O49">
        <v>16</v>
      </c>
      <c r="P49" s="2" t="s">
        <v>221</v>
      </c>
      <c r="Q49" s="2" t="s">
        <v>21</v>
      </c>
      <c r="R49" s="2" t="s">
        <v>26</v>
      </c>
      <c r="S49" s="2" t="s">
        <v>21</v>
      </c>
      <c r="T49" s="2" t="s">
        <v>515</v>
      </c>
      <c r="U49" s="2" t="s">
        <v>28</v>
      </c>
      <c r="V49" s="2" t="s">
        <v>21</v>
      </c>
      <c r="W49" s="2" t="s">
        <v>29</v>
      </c>
      <c r="X49" s="2" t="s">
        <v>516</v>
      </c>
      <c r="Y49" s="2" t="s">
        <v>41</v>
      </c>
      <c r="Z49" s="2" t="s">
        <v>21</v>
      </c>
      <c r="AA49" s="2" t="s">
        <v>21</v>
      </c>
      <c r="AB49" s="2" t="s">
        <v>21</v>
      </c>
      <c r="AC49" s="2" t="s">
        <v>512</v>
      </c>
      <c r="AI49">
        <v>1</v>
      </c>
      <c r="AJ49">
        <v>1</v>
      </c>
    </row>
    <row r="50" spans="1:41" ht="13.5" customHeight="1" x14ac:dyDescent="0.25">
      <c r="A50">
        <v>49</v>
      </c>
      <c r="B50" s="1">
        <v>44531.686898148146</v>
      </c>
      <c r="C50" s="1">
        <v>44531.716782407406</v>
      </c>
      <c r="D50" s="2" t="s">
        <v>6</v>
      </c>
      <c r="E50" s="2" t="s">
        <v>517</v>
      </c>
      <c r="F50">
        <v>100</v>
      </c>
      <c r="G50">
        <v>2582</v>
      </c>
      <c r="H50" s="2" t="s">
        <v>19</v>
      </c>
      <c r="I50" s="1">
        <v>44531.716795694447</v>
      </c>
      <c r="J50" s="2" t="s">
        <v>518</v>
      </c>
      <c r="K50">
        <v>35.656494140625</v>
      </c>
      <c r="L50">
        <v>-106.010498046875</v>
      </c>
      <c r="M50" s="2" t="s">
        <v>101</v>
      </c>
      <c r="N50" s="2" t="s">
        <v>525</v>
      </c>
      <c r="O50">
        <v>38</v>
      </c>
      <c r="P50" s="2" t="s">
        <v>526</v>
      </c>
      <c r="Q50" s="2" t="s">
        <v>527</v>
      </c>
      <c r="R50" s="2" t="s">
        <v>26</v>
      </c>
      <c r="S50" s="2" t="s">
        <v>21</v>
      </c>
      <c r="T50" s="2" t="s">
        <v>191</v>
      </c>
      <c r="U50" s="2" t="s">
        <v>28</v>
      </c>
      <c r="V50" s="2" t="s">
        <v>21</v>
      </c>
      <c r="W50" s="2" t="s">
        <v>52</v>
      </c>
      <c r="X50" s="2" t="s">
        <v>528</v>
      </c>
      <c r="Y50" s="2" t="s">
        <v>41</v>
      </c>
      <c r="Z50" s="2" t="s">
        <v>529</v>
      </c>
      <c r="AA50" s="2" t="s">
        <v>530</v>
      </c>
      <c r="AB50" s="2" t="s">
        <v>531</v>
      </c>
      <c r="AC50" s="2" t="s">
        <v>21</v>
      </c>
      <c r="AN50">
        <v>1</v>
      </c>
    </row>
    <row r="51" spans="1:41" ht="13.5" customHeight="1" x14ac:dyDescent="0.25">
      <c r="A51">
        <v>50</v>
      </c>
      <c r="B51" s="1">
        <v>44531.570844907408</v>
      </c>
      <c r="C51" s="1">
        <v>44531.741944444446</v>
      </c>
      <c r="D51" s="2" t="s">
        <v>6</v>
      </c>
      <c r="E51" s="2" t="s">
        <v>532</v>
      </c>
      <c r="F51">
        <v>100</v>
      </c>
      <c r="G51">
        <v>14782</v>
      </c>
      <c r="H51" s="2" t="s">
        <v>19</v>
      </c>
      <c r="I51" s="1">
        <v>44531.741951689815</v>
      </c>
      <c r="J51" s="2" t="s">
        <v>533</v>
      </c>
      <c r="K51">
        <v>29.647506713867188</v>
      </c>
      <c r="L51">
        <v>-82.403999328613281</v>
      </c>
      <c r="M51" s="2" t="s">
        <v>101</v>
      </c>
      <c r="N51" s="2" t="s">
        <v>341</v>
      </c>
      <c r="O51">
        <v>18</v>
      </c>
      <c r="P51" s="2" t="s">
        <v>221</v>
      </c>
      <c r="Q51" s="2" t="s">
        <v>21</v>
      </c>
      <c r="R51" s="2" t="s">
        <v>26</v>
      </c>
      <c r="S51" s="2" t="s">
        <v>21</v>
      </c>
      <c r="T51" s="2" t="s">
        <v>539</v>
      </c>
      <c r="U51" s="2" t="s">
        <v>28</v>
      </c>
      <c r="V51" s="2" t="s">
        <v>21</v>
      </c>
      <c r="W51" s="2" t="s">
        <v>52</v>
      </c>
      <c r="X51" s="2" t="s">
        <v>21</v>
      </c>
      <c r="Y51" s="2" t="s">
        <v>41</v>
      </c>
      <c r="Z51" s="2" t="s">
        <v>540</v>
      </c>
      <c r="AA51" s="2" t="s">
        <v>541</v>
      </c>
      <c r="AB51" s="2" t="s">
        <v>542</v>
      </c>
      <c r="AC51" s="2" t="s">
        <v>536</v>
      </c>
      <c r="AD51">
        <v>1</v>
      </c>
    </row>
    <row r="52" spans="1:41" ht="13.5" customHeight="1" x14ac:dyDescent="0.25">
      <c r="A52">
        <v>51</v>
      </c>
      <c r="B52" s="1">
        <v>44531.749907407408</v>
      </c>
      <c r="C52" s="1">
        <v>44531.753344907411</v>
      </c>
      <c r="D52" s="2" t="s">
        <v>6</v>
      </c>
      <c r="E52" s="2" t="s">
        <v>543</v>
      </c>
      <c r="F52">
        <v>100</v>
      </c>
      <c r="G52">
        <v>296</v>
      </c>
      <c r="H52" s="2" t="s">
        <v>19</v>
      </c>
      <c r="I52" s="1">
        <v>44531.753352025466</v>
      </c>
      <c r="J52" s="2" t="s">
        <v>544</v>
      </c>
      <c r="K52">
        <v>38.59039306640625</v>
      </c>
      <c r="L52">
        <v>-90.346702575683594</v>
      </c>
      <c r="M52" s="2" t="s">
        <v>24</v>
      </c>
      <c r="N52" s="2" t="s">
        <v>484</v>
      </c>
      <c r="O52">
        <v>16</v>
      </c>
      <c r="P52" s="2" t="s">
        <v>221</v>
      </c>
      <c r="Q52" s="2" t="s">
        <v>21</v>
      </c>
      <c r="R52" s="2" t="s">
        <v>26</v>
      </c>
      <c r="S52" s="2" t="s">
        <v>21</v>
      </c>
      <c r="T52" s="2" t="s">
        <v>27</v>
      </c>
      <c r="U52" s="2" t="s">
        <v>28</v>
      </c>
      <c r="V52" s="2" t="s">
        <v>21</v>
      </c>
      <c r="W52" s="2" t="s">
        <v>52</v>
      </c>
      <c r="X52" s="2" t="s">
        <v>21</v>
      </c>
      <c r="Y52" s="2" t="s">
        <v>30</v>
      </c>
      <c r="Z52" s="2" t="s">
        <v>21</v>
      </c>
      <c r="AA52" s="2" t="s">
        <v>21</v>
      </c>
      <c r="AB52" s="2" t="s">
        <v>21</v>
      </c>
      <c r="AC52" s="2" t="s">
        <v>21</v>
      </c>
      <c r="AN52">
        <v>1</v>
      </c>
    </row>
    <row r="53" spans="1:41" ht="13.5" customHeight="1" x14ac:dyDescent="0.25">
      <c r="A53">
        <v>52</v>
      </c>
      <c r="B53" s="1">
        <v>44531.719537037039</v>
      </c>
      <c r="C53" s="1">
        <v>44531.758715277778</v>
      </c>
      <c r="D53" s="2" t="s">
        <v>6</v>
      </c>
      <c r="E53" s="2" t="s">
        <v>546</v>
      </c>
      <c r="F53">
        <v>100</v>
      </c>
      <c r="G53">
        <v>3384</v>
      </c>
      <c r="H53" s="2" t="s">
        <v>19</v>
      </c>
      <c r="I53" s="1">
        <v>44531.758720381942</v>
      </c>
      <c r="J53" s="2" t="s">
        <v>547</v>
      </c>
      <c r="K53">
        <v>40.432403564453125</v>
      </c>
      <c r="L53">
        <v>-79.924697875976563</v>
      </c>
      <c r="M53" s="2" t="s">
        <v>24</v>
      </c>
      <c r="N53" s="2" t="s">
        <v>366</v>
      </c>
      <c r="O53">
        <v>39</v>
      </c>
      <c r="P53" s="2" t="s">
        <v>552</v>
      </c>
      <c r="Q53" s="2" t="s">
        <v>553</v>
      </c>
      <c r="R53" s="2" t="s">
        <v>26</v>
      </c>
      <c r="S53" s="2" t="s">
        <v>21</v>
      </c>
      <c r="T53" s="2" t="s">
        <v>554</v>
      </c>
      <c r="U53" s="2" t="s">
        <v>28</v>
      </c>
      <c r="V53" s="2" t="s">
        <v>21</v>
      </c>
      <c r="W53" s="2" t="s">
        <v>52</v>
      </c>
      <c r="X53" s="2" t="s">
        <v>555</v>
      </c>
      <c r="Y53" s="2" t="s">
        <v>30</v>
      </c>
      <c r="Z53" s="2" t="s">
        <v>21</v>
      </c>
      <c r="AA53" s="2" t="s">
        <v>21</v>
      </c>
      <c r="AB53" s="2" t="s">
        <v>21</v>
      </c>
      <c r="AC53" s="2" t="s">
        <v>550</v>
      </c>
      <c r="AE53">
        <v>1</v>
      </c>
      <c r="AG53">
        <v>1</v>
      </c>
      <c r="AI53">
        <v>1</v>
      </c>
      <c r="AJ53">
        <v>1</v>
      </c>
    </row>
    <row r="54" spans="1:41" ht="13.5" customHeight="1" x14ac:dyDescent="0.25">
      <c r="A54">
        <v>53</v>
      </c>
      <c r="B54" s="1">
        <v>44531.840532407405</v>
      </c>
      <c r="C54" s="1">
        <v>44531.848981481482</v>
      </c>
      <c r="D54" s="2" t="s">
        <v>6</v>
      </c>
      <c r="E54" s="2" t="s">
        <v>556</v>
      </c>
      <c r="F54">
        <v>100</v>
      </c>
      <c r="G54">
        <v>730</v>
      </c>
      <c r="H54" s="2" t="s">
        <v>19</v>
      </c>
      <c r="I54" s="1">
        <v>44531.84899402778</v>
      </c>
      <c r="J54" s="2" t="s">
        <v>557</v>
      </c>
      <c r="K54">
        <v>33.645401000976563</v>
      </c>
      <c r="L54">
        <v>-117.84190368652344</v>
      </c>
      <c r="M54" s="2" t="s">
        <v>408</v>
      </c>
      <c r="N54" s="2" t="s">
        <v>494</v>
      </c>
      <c r="O54">
        <v>19</v>
      </c>
      <c r="P54" s="2" t="s">
        <v>25</v>
      </c>
      <c r="Q54" s="2" t="s">
        <v>21</v>
      </c>
      <c r="R54" s="2" t="s">
        <v>50</v>
      </c>
      <c r="S54" s="2" t="s">
        <v>21</v>
      </c>
      <c r="T54" s="2" t="s">
        <v>79</v>
      </c>
      <c r="U54" s="2" t="s">
        <v>28</v>
      </c>
      <c r="V54" s="2" t="s">
        <v>21</v>
      </c>
      <c r="W54" s="2" t="s">
        <v>52</v>
      </c>
      <c r="X54" s="2" t="s">
        <v>21</v>
      </c>
      <c r="Y54" s="2" t="s">
        <v>41</v>
      </c>
      <c r="Z54" s="2" t="s">
        <v>21</v>
      </c>
      <c r="AA54" s="2" t="s">
        <v>562</v>
      </c>
      <c r="AB54" s="2" t="s">
        <v>21</v>
      </c>
      <c r="AC54" s="2" t="s">
        <v>21</v>
      </c>
      <c r="AN54">
        <v>1</v>
      </c>
    </row>
    <row r="55" spans="1:41" ht="13.5" customHeight="1" x14ac:dyDescent="0.25">
      <c r="A55">
        <v>54</v>
      </c>
      <c r="B55" s="1">
        <v>44531.840405092589</v>
      </c>
      <c r="C55" s="1">
        <v>44531.849849537037</v>
      </c>
      <c r="D55" s="2" t="s">
        <v>6</v>
      </c>
      <c r="E55" s="2" t="s">
        <v>563</v>
      </c>
      <c r="F55">
        <v>100</v>
      </c>
      <c r="G55">
        <v>816</v>
      </c>
      <c r="H55" s="2" t="s">
        <v>19</v>
      </c>
      <c r="I55" s="1">
        <v>44531.849862337964</v>
      </c>
      <c r="J55" s="2" t="s">
        <v>564</v>
      </c>
      <c r="K55">
        <v>30.04510498046875</v>
      </c>
      <c r="L55">
        <v>-99.141700744628906</v>
      </c>
      <c r="M55" s="2" t="s">
        <v>570</v>
      </c>
      <c r="N55" s="2" t="s">
        <v>377</v>
      </c>
      <c r="O55">
        <v>7</v>
      </c>
      <c r="P55" s="2" t="s">
        <v>389</v>
      </c>
      <c r="Q55" s="2" t="s">
        <v>21</v>
      </c>
      <c r="R55" s="2" t="s">
        <v>26</v>
      </c>
      <c r="S55" s="2" t="s">
        <v>21</v>
      </c>
      <c r="T55" s="2" t="s">
        <v>27</v>
      </c>
      <c r="U55" s="2" t="s">
        <v>28</v>
      </c>
      <c r="V55" s="2" t="s">
        <v>21</v>
      </c>
      <c r="W55" s="2" t="s">
        <v>29</v>
      </c>
      <c r="X55" s="2" t="s">
        <v>21</v>
      </c>
      <c r="Y55" s="2" t="s">
        <v>53</v>
      </c>
      <c r="Z55" s="2" t="s">
        <v>571</v>
      </c>
      <c r="AA55" s="2" t="s">
        <v>572</v>
      </c>
      <c r="AB55" s="2" t="s">
        <v>573</v>
      </c>
      <c r="AC55" s="2" t="s">
        <v>567</v>
      </c>
      <c r="AD55">
        <v>1</v>
      </c>
      <c r="AK55">
        <v>1</v>
      </c>
    </row>
    <row r="56" spans="1:41" ht="13.5" customHeight="1" x14ac:dyDescent="0.25">
      <c r="A56">
        <v>55</v>
      </c>
      <c r="B56" s="1">
        <v>44531.835138888891</v>
      </c>
      <c r="C56" s="1">
        <v>44531.853402777779</v>
      </c>
      <c r="D56" s="2" t="s">
        <v>6</v>
      </c>
      <c r="E56" s="2" t="s">
        <v>574</v>
      </c>
      <c r="F56">
        <v>100</v>
      </c>
      <c r="G56">
        <v>1577</v>
      </c>
      <c r="H56" s="2" t="s">
        <v>19</v>
      </c>
      <c r="I56" s="1">
        <v>44531.853408923613</v>
      </c>
      <c r="J56" s="2" t="s">
        <v>575</v>
      </c>
      <c r="K56">
        <v>33.765701293945313</v>
      </c>
      <c r="L56">
        <v>-84.295097351074219</v>
      </c>
      <c r="M56" s="2" t="s">
        <v>437</v>
      </c>
      <c r="N56" s="2" t="s">
        <v>388</v>
      </c>
      <c r="O56">
        <v>3</v>
      </c>
      <c r="P56" s="2" t="s">
        <v>25</v>
      </c>
      <c r="Q56" s="2" t="s">
        <v>21</v>
      </c>
      <c r="R56" s="2" t="s">
        <v>50</v>
      </c>
      <c r="S56" s="2" t="s">
        <v>21</v>
      </c>
      <c r="T56" s="2" t="s">
        <v>191</v>
      </c>
      <c r="U56" s="2" t="s">
        <v>28</v>
      </c>
      <c r="V56" s="2" t="s">
        <v>21</v>
      </c>
      <c r="W56" s="2" t="s">
        <v>52</v>
      </c>
      <c r="X56" s="2" t="s">
        <v>21</v>
      </c>
      <c r="Y56" s="2" t="s">
        <v>53</v>
      </c>
      <c r="Z56" s="2" t="s">
        <v>580</v>
      </c>
      <c r="AA56" s="2" t="s">
        <v>581</v>
      </c>
      <c r="AB56" s="2" t="s">
        <v>582</v>
      </c>
      <c r="AC56" s="2" t="s">
        <v>578</v>
      </c>
      <c r="AF56">
        <v>1</v>
      </c>
      <c r="AJ56">
        <v>1</v>
      </c>
    </row>
    <row r="57" spans="1:41" ht="13.5" customHeight="1" x14ac:dyDescent="0.25">
      <c r="A57">
        <v>56</v>
      </c>
      <c r="B57" s="1">
        <v>44532.060844907406</v>
      </c>
      <c r="C57" s="1">
        <v>44532.072395833333</v>
      </c>
      <c r="D57" s="2" t="s">
        <v>6</v>
      </c>
      <c r="E57" s="2" t="s">
        <v>583</v>
      </c>
      <c r="F57">
        <v>100</v>
      </c>
      <c r="G57">
        <v>997</v>
      </c>
      <c r="H57" s="2" t="s">
        <v>19</v>
      </c>
      <c r="I57" s="1">
        <v>44532.07239947917</v>
      </c>
      <c r="J57" s="2" t="s">
        <v>584</v>
      </c>
      <c r="K57">
        <v>48.15350341796875</v>
      </c>
      <c r="L57">
        <v>16.385498046875</v>
      </c>
      <c r="M57" s="2" t="s">
        <v>591</v>
      </c>
      <c r="N57" s="2" t="s">
        <v>933</v>
      </c>
      <c r="O57">
        <v>31</v>
      </c>
      <c r="P57" s="2" t="s">
        <v>221</v>
      </c>
      <c r="Q57" s="2" t="s">
        <v>21</v>
      </c>
      <c r="R57" s="2" t="s">
        <v>26</v>
      </c>
      <c r="S57" s="2" t="s">
        <v>21</v>
      </c>
      <c r="T57" s="2" t="s">
        <v>222</v>
      </c>
      <c r="U57" s="2" t="s">
        <v>28</v>
      </c>
      <c r="V57" s="2" t="s">
        <v>21</v>
      </c>
      <c r="W57" s="2" t="s">
        <v>29</v>
      </c>
      <c r="X57" s="2" t="s">
        <v>592</v>
      </c>
      <c r="Y57" s="2" t="s">
        <v>30</v>
      </c>
      <c r="Z57" s="2" t="s">
        <v>21</v>
      </c>
      <c r="AA57" s="2" t="s">
        <v>21</v>
      </c>
      <c r="AB57" s="2" t="s">
        <v>21</v>
      </c>
      <c r="AC57" s="2" t="s">
        <v>587</v>
      </c>
      <c r="AO57">
        <v>1</v>
      </c>
    </row>
    <row r="58" spans="1:41" ht="13.5" customHeight="1" x14ac:dyDescent="0.25">
      <c r="A58">
        <v>57</v>
      </c>
      <c r="B58" s="1">
        <v>44531.671701388892</v>
      </c>
      <c r="C58" s="1">
        <v>44532.28665509259</v>
      </c>
      <c r="D58" s="2" t="s">
        <v>6</v>
      </c>
      <c r="E58" s="2" t="s">
        <v>593</v>
      </c>
      <c r="F58">
        <v>100</v>
      </c>
      <c r="G58">
        <v>53131</v>
      </c>
      <c r="H58" s="2" t="s">
        <v>19</v>
      </c>
      <c r="I58" s="1">
        <v>44532.286663888888</v>
      </c>
      <c r="J58" s="2" t="s">
        <v>594</v>
      </c>
      <c r="K58">
        <v>37.4385986328125</v>
      </c>
      <c r="L58">
        <v>-79.208000183105469</v>
      </c>
      <c r="M58" s="2" t="s">
        <v>437</v>
      </c>
      <c r="N58" s="2" t="s">
        <v>1211</v>
      </c>
      <c r="O58">
        <v>8</v>
      </c>
      <c r="P58" s="2" t="s">
        <v>389</v>
      </c>
      <c r="Q58" s="2" t="s">
        <v>21</v>
      </c>
      <c r="R58" s="2" t="s">
        <v>676</v>
      </c>
      <c r="S58" s="2" t="s">
        <v>601</v>
      </c>
      <c r="T58" s="2" t="s">
        <v>602</v>
      </c>
      <c r="U58" s="2" t="s">
        <v>28</v>
      </c>
      <c r="V58" s="2" t="s">
        <v>21</v>
      </c>
      <c r="W58" s="2" t="s">
        <v>29</v>
      </c>
      <c r="X58" s="2" t="s">
        <v>603</v>
      </c>
      <c r="Y58" s="2" t="s">
        <v>30</v>
      </c>
      <c r="Z58" s="2" t="s">
        <v>21</v>
      </c>
      <c r="AA58" s="2" t="s">
        <v>21</v>
      </c>
      <c r="AB58" s="2" t="s">
        <v>21</v>
      </c>
      <c r="AC58" s="2" t="s">
        <v>21</v>
      </c>
      <c r="AN58">
        <v>1</v>
      </c>
    </row>
    <row r="59" spans="1:41" ht="13.5" customHeight="1" x14ac:dyDescent="0.25">
      <c r="A59">
        <v>58</v>
      </c>
      <c r="B59" s="1">
        <v>44532.295995370368</v>
      </c>
      <c r="C59" s="1">
        <v>44532.312476851854</v>
      </c>
      <c r="D59" s="2" t="s">
        <v>6</v>
      </c>
      <c r="E59" s="2" t="s">
        <v>604</v>
      </c>
      <c r="F59">
        <v>100</v>
      </c>
      <c r="G59">
        <v>1424</v>
      </c>
      <c r="H59" s="2" t="s">
        <v>19</v>
      </c>
      <c r="I59" s="1">
        <v>44532.312486689814</v>
      </c>
      <c r="J59" s="2" t="s">
        <v>605</v>
      </c>
      <c r="K59">
        <v>40.537704467773438</v>
      </c>
      <c r="L59">
        <v>-105.05460357666016</v>
      </c>
      <c r="M59" s="2" t="s">
        <v>24</v>
      </c>
      <c r="N59" s="2" t="s">
        <v>610</v>
      </c>
      <c r="O59">
        <v>11</v>
      </c>
      <c r="P59" s="2" t="s">
        <v>221</v>
      </c>
      <c r="Q59" s="2" t="s">
        <v>21</v>
      </c>
      <c r="R59" s="2" t="s">
        <v>50</v>
      </c>
      <c r="S59" s="2" t="s">
        <v>21</v>
      </c>
      <c r="T59" s="2" t="s">
        <v>51</v>
      </c>
      <c r="U59" s="2" t="s">
        <v>28</v>
      </c>
      <c r="V59" s="2" t="s">
        <v>21</v>
      </c>
      <c r="W59" s="2" t="s">
        <v>52</v>
      </c>
      <c r="X59" s="2" t="s">
        <v>21</v>
      </c>
      <c r="Y59" s="2" t="s">
        <v>41</v>
      </c>
      <c r="Z59" s="2" t="s">
        <v>611</v>
      </c>
      <c r="AA59" s="2" t="s">
        <v>612</v>
      </c>
      <c r="AB59" s="2" t="s">
        <v>21</v>
      </c>
      <c r="AC59" s="2" t="s">
        <v>21</v>
      </c>
      <c r="AN59">
        <v>1</v>
      </c>
    </row>
    <row r="60" spans="1:41" ht="13.5" customHeight="1" x14ac:dyDescent="0.25">
      <c r="A60">
        <v>59</v>
      </c>
      <c r="B60" s="1">
        <v>44532.29414351852</v>
      </c>
      <c r="C60" s="1">
        <v>44532.321782407409</v>
      </c>
      <c r="D60" s="2" t="s">
        <v>6</v>
      </c>
      <c r="E60" s="2" t="s">
        <v>613</v>
      </c>
      <c r="F60">
        <v>100</v>
      </c>
      <c r="G60">
        <v>2388</v>
      </c>
      <c r="H60" s="2" t="s">
        <v>19</v>
      </c>
      <c r="I60" s="1">
        <v>44532.32179671296</v>
      </c>
      <c r="J60" s="2" t="s">
        <v>614</v>
      </c>
      <c r="K60">
        <v>43.463394165039063</v>
      </c>
      <c r="L60">
        <v>-84.027999877929688</v>
      </c>
      <c r="M60" s="2" t="s">
        <v>182</v>
      </c>
      <c r="N60" s="2" t="s">
        <v>484</v>
      </c>
      <c r="O60">
        <v>5</v>
      </c>
      <c r="P60" s="2" t="s">
        <v>39</v>
      </c>
      <c r="Q60" s="2" t="s">
        <v>21</v>
      </c>
      <c r="R60" s="2" t="s">
        <v>26</v>
      </c>
      <c r="S60" s="2" t="s">
        <v>21</v>
      </c>
      <c r="T60" s="2" t="s">
        <v>51</v>
      </c>
      <c r="U60" s="2" t="s">
        <v>28</v>
      </c>
      <c r="V60" s="2" t="s">
        <v>21</v>
      </c>
      <c r="W60" s="2" t="s">
        <v>52</v>
      </c>
      <c r="X60" s="2" t="s">
        <v>620</v>
      </c>
      <c r="Y60" s="2" t="s">
        <v>41</v>
      </c>
      <c r="Z60" s="2" t="s">
        <v>621</v>
      </c>
      <c r="AA60" s="2" t="s">
        <v>622</v>
      </c>
      <c r="AB60" s="2" t="s">
        <v>623</v>
      </c>
      <c r="AC60" s="2" t="s">
        <v>617</v>
      </c>
      <c r="AE60">
        <v>1</v>
      </c>
      <c r="AF60">
        <v>1</v>
      </c>
      <c r="AJ60">
        <v>1</v>
      </c>
      <c r="AK60">
        <v>1</v>
      </c>
    </row>
    <row r="61" spans="1:41" ht="13.5" customHeight="1" x14ac:dyDescent="0.25">
      <c r="A61">
        <v>60</v>
      </c>
      <c r="B61" s="1">
        <v>44532.321076388886</v>
      </c>
      <c r="C61" s="1">
        <v>44532.329305555555</v>
      </c>
      <c r="D61" s="2" t="s">
        <v>6</v>
      </c>
      <c r="E61" s="2" t="s">
        <v>624</v>
      </c>
      <c r="F61">
        <v>100</v>
      </c>
      <c r="G61">
        <v>711</v>
      </c>
      <c r="H61" s="2" t="s">
        <v>19</v>
      </c>
      <c r="I61" s="1">
        <v>44532.329316932868</v>
      </c>
      <c r="J61" s="2" t="s">
        <v>625</v>
      </c>
      <c r="K61">
        <v>42.417800903320313</v>
      </c>
      <c r="L61">
        <v>-71.1134033203125</v>
      </c>
      <c r="M61" s="2" t="s">
        <v>437</v>
      </c>
      <c r="N61" s="2" t="s">
        <v>651</v>
      </c>
      <c r="O61">
        <v>3</v>
      </c>
      <c r="P61" s="2" t="s">
        <v>39</v>
      </c>
      <c r="Q61" s="2" t="s">
        <v>21</v>
      </c>
      <c r="R61" s="2" t="s">
        <v>50</v>
      </c>
      <c r="S61" s="2" t="s">
        <v>21</v>
      </c>
      <c r="T61" s="2" t="s">
        <v>310</v>
      </c>
      <c r="U61" s="2" t="s">
        <v>28</v>
      </c>
      <c r="V61" s="2" t="s">
        <v>21</v>
      </c>
      <c r="W61" s="2" t="s">
        <v>52</v>
      </c>
      <c r="X61" s="2" t="s">
        <v>630</v>
      </c>
      <c r="Y61" s="2" t="s">
        <v>53</v>
      </c>
      <c r="Z61" s="2" t="s">
        <v>631</v>
      </c>
      <c r="AA61" s="2" t="s">
        <v>632</v>
      </c>
      <c r="AB61" s="2" t="s">
        <v>21</v>
      </c>
      <c r="AC61" s="2" t="s">
        <v>628</v>
      </c>
      <c r="AD61">
        <v>1</v>
      </c>
      <c r="AF61">
        <v>1</v>
      </c>
      <c r="AG61">
        <v>1</v>
      </c>
      <c r="AJ61">
        <v>1</v>
      </c>
    </row>
    <row r="62" spans="1:41" ht="13.5" customHeight="1" x14ac:dyDescent="0.25">
      <c r="A62">
        <v>61</v>
      </c>
      <c r="B62" s="1">
        <v>44532.361226851855</v>
      </c>
      <c r="C62" s="1">
        <v>44532.371446759258</v>
      </c>
      <c r="D62" s="2" t="s">
        <v>6</v>
      </c>
      <c r="E62" s="2" t="s">
        <v>633</v>
      </c>
      <c r="F62">
        <v>100</v>
      </c>
      <c r="G62">
        <v>882</v>
      </c>
      <c r="H62" s="2" t="s">
        <v>19</v>
      </c>
      <c r="I62" s="1">
        <v>44532.371452407409</v>
      </c>
      <c r="J62" s="2" t="s">
        <v>634</v>
      </c>
      <c r="K62">
        <v>40.851394653320313</v>
      </c>
      <c r="L62">
        <v>-96.713897705078125</v>
      </c>
      <c r="M62" s="2" t="s">
        <v>638</v>
      </c>
      <c r="N62" s="2" t="s">
        <v>639</v>
      </c>
      <c r="O62">
        <v>4</v>
      </c>
      <c r="P62" s="2" t="s">
        <v>103</v>
      </c>
      <c r="Q62" s="2" t="s">
        <v>21</v>
      </c>
      <c r="R62" s="2" t="s">
        <v>50</v>
      </c>
      <c r="S62" s="2" t="s">
        <v>21</v>
      </c>
      <c r="T62" s="2" t="s">
        <v>310</v>
      </c>
      <c r="U62" s="2" t="s">
        <v>640</v>
      </c>
      <c r="V62" s="2" t="s">
        <v>21</v>
      </c>
      <c r="W62" s="2" t="s">
        <v>29</v>
      </c>
      <c r="X62" s="2" t="s">
        <v>21</v>
      </c>
      <c r="Y62" s="2" t="s">
        <v>30</v>
      </c>
      <c r="Z62" s="2" t="s">
        <v>21</v>
      </c>
      <c r="AA62" s="2" t="s">
        <v>21</v>
      </c>
      <c r="AB62" s="2" t="s">
        <v>21</v>
      </c>
      <c r="AC62" s="2" t="s">
        <v>21</v>
      </c>
      <c r="AN62">
        <v>1</v>
      </c>
    </row>
    <row r="63" spans="1:41" ht="13.5" customHeight="1" x14ac:dyDescent="0.25">
      <c r="A63">
        <v>62</v>
      </c>
      <c r="B63" s="1">
        <v>44532.375243055554</v>
      </c>
      <c r="C63" s="1">
        <v>44532.380486111113</v>
      </c>
      <c r="D63" s="2" t="s">
        <v>6</v>
      </c>
      <c r="E63" s="2" t="s">
        <v>641</v>
      </c>
      <c r="F63">
        <v>100</v>
      </c>
      <c r="G63">
        <v>453</v>
      </c>
      <c r="H63" s="2" t="s">
        <v>19</v>
      </c>
      <c r="I63" s="1">
        <v>44532.380498460647</v>
      </c>
      <c r="J63" s="2" t="s">
        <v>642</v>
      </c>
      <c r="K63">
        <v>42.72869873046875</v>
      </c>
      <c r="L63">
        <v>-71.183403015136719</v>
      </c>
      <c r="M63" s="2" t="s">
        <v>24</v>
      </c>
      <c r="N63" s="2" t="s">
        <v>651</v>
      </c>
      <c r="O63">
        <v>6</v>
      </c>
      <c r="P63" s="2" t="s">
        <v>221</v>
      </c>
      <c r="Q63" s="2" t="s">
        <v>21</v>
      </c>
      <c r="R63" s="2" t="s">
        <v>26</v>
      </c>
      <c r="S63" s="2" t="s">
        <v>21</v>
      </c>
      <c r="T63" s="2" t="s">
        <v>21</v>
      </c>
      <c r="U63" s="2" t="s">
        <v>28</v>
      </c>
      <c r="V63" s="2" t="s">
        <v>21</v>
      </c>
      <c r="W63" s="2" t="s">
        <v>29</v>
      </c>
      <c r="X63" s="2" t="s">
        <v>21</v>
      </c>
      <c r="Y63" s="2" t="s">
        <v>30</v>
      </c>
      <c r="Z63" s="2" t="s">
        <v>21</v>
      </c>
      <c r="AA63" s="2" t="s">
        <v>21</v>
      </c>
      <c r="AB63" s="2" t="s">
        <v>21</v>
      </c>
      <c r="AC63" s="2" t="s">
        <v>21</v>
      </c>
      <c r="AN63">
        <v>1</v>
      </c>
    </row>
    <row r="64" spans="1:41" ht="13.5" customHeight="1" x14ac:dyDescent="0.25">
      <c r="A64">
        <v>63</v>
      </c>
      <c r="B64" s="1">
        <v>44532.372650462959</v>
      </c>
      <c r="C64" s="1">
        <v>44532.381793981483</v>
      </c>
      <c r="D64" s="2" t="s">
        <v>6</v>
      </c>
      <c r="E64" s="2" t="s">
        <v>645</v>
      </c>
      <c r="F64">
        <v>100</v>
      </c>
      <c r="G64">
        <v>790</v>
      </c>
      <c r="H64" s="2" t="s">
        <v>19</v>
      </c>
      <c r="I64" s="1">
        <v>44532.381805636571</v>
      </c>
      <c r="J64" s="2" t="s">
        <v>646</v>
      </c>
      <c r="K64">
        <v>42.3291015625</v>
      </c>
      <c r="L64">
        <v>-71.181503295898438</v>
      </c>
      <c r="M64" s="2" t="s">
        <v>591</v>
      </c>
      <c r="N64" s="2" t="s">
        <v>651</v>
      </c>
      <c r="O64">
        <v>7</v>
      </c>
      <c r="P64" s="2" t="s">
        <v>176</v>
      </c>
      <c r="Q64" s="2" t="s">
        <v>21</v>
      </c>
      <c r="R64" s="2" t="s">
        <v>26</v>
      </c>
      <c r="S64" s="2" t="s">
        <v>21</v>
      </c>
      <c r="T64" s="2" t="s">
        <v>51</v>
      </c>
      <c r="U64" s="2" t="s">
        <v>28</v>
      </c>
      <c r="V64" s="2" t="s">
        <v>21</v>
      </c>
      <c r="W64" s="2" t="s">
        <v>52</v>
      </c>
      <c r="X64" s="2" t="s">
        <v>652</v>
      </c>
      <c r="Y64" s="2" t="s">
        <v>41</v>
      </c>
      <c r="Z64" s="2" t="s">
        <v>653</v>
      </c>
      <c r="AA64" s="2" t="s">
        <v>654</v>
      </c>
      <c r="AB64" s="2" t="s">
        <v>21</v>
      </c>
      <c r="AC64" s="2" t="s">
        <v>21</v>
      </c>
      <c r="AN64">
        <v>1</v>
      </c>
    </row>
    <row r="65" spans="1:41" ht="13.5" customHeight="1" x14ac:dyDescent="0.25">
      <c r="A65">
        <v>64</v>
      </c>
      <c r="B65" s="1">
        <v>44532.37976851852</v>
      </c>
      <c r="C65" s="1">
        <v>44532.395046296297</v>
      </c>
      <c r="D65" s="2" t="s">
        <v>6</v>
      </c>
      <c r="E65" s="2" t="s">
        <v>655</v>
      </c>
      <c r="F65">
        <v>100</v>
      </c>
      <c r="G65">
        <v>1319</v>
      </c>
      <c r="H65" s="2" t="s">
        <v>19</v>
      </c>
      <c r="I65" s="1">
        <v>44532.395051793981</v>
      </c>
      <c r="J65" s="2" t="s">
        <v>656</v>
      </c>
      <c r="K65">
        <v>38.680999755859375</v>
      </c>
      <c r="L65">
        <v>-121.73820495605469</v>
      </c>
      <c r="M65" s="2" t="s">
        <v>24</v>
      </c>
      <c r="N65" s="2" t="s">
        <v>494</v>
      </c>
      <c r="O65">
        <v>50</v>
      </c>
      <c r="P65" s="2" t="s">
        <v>221</v>
      </c>
      <c r="Q65" s="2" t="s">
        <v>21</v>
      </c>
      <c r="R65" s="2" t="s">
        <v>26</v>
      </c>
      <c r="S65" s="2" t="s">
        <v>21</v>
      </c>
      <c r="T65" s="2" t="s">
        <v>661</v>
      </c>
      <c r="U65" s="2" t="s">
        <v>28</v>
      </c>
      <c r="V65" s="2" t="s">
        <v>21</v>
      </c>
      <c r="W65" s="2" t="s">
        <v>29</v>
      </c>
      <c r="X65" s="2" t="s">
        <v>662</v>
      </c>
      <c r="Y65" s="2" t="s">
        <v>30</v>
      </c>
      <c r="Z65" s="2" t="s">
        <v>21</v>
      </c>
      <c r="AA65" s="2" t="s">
        <v>21</v>
      </c>
      <c r="AB65" s="2" t="s">
        <v>21</v>
      </c>
      <c r="AC65" s="2" t="s">
        <v>659</v>
      </c>
      <c r="AE65">
        <v>1</v>
      </c>
      <c r="AF65">
        <v>1</v>
      </c>
      <c r="AJ65">
        <v>1</v>
      </c>
    </row>
    <row r="66" spans="1:41" ht="13.5" customHeight="1" x14ac:dyDescent="0.25">
      <c r="A66">
        <v>65</v>
      </c>
      <c r="B66" s="1">
        <v>44532.287372685183</v>
      </c>
      <c r="C66" s="1">
        <v>44532.405393518522</v>
      </c>
      <c r="D66" s="2" t="s">
        <v>6</v>
      </c>
      <c r="E66" s="2" t="s">
        <v>663</v>
      </c>
      <c r="F66">
        <v>100</v>
      </c>
      <c r="G66">
        <v>10197</v>
      </c>
      <c r="H66" s="2" t="s">
        <v>19</v>
      </c>
      <c r="I66" s="1">
        <v>44532.405403761572</v>
      </c>
      <c r="J66" s="2" t="s">
        <v>664</v>
      </c>
      <c r="K66">
        <v>44.691299438476563</v>
      </c>
      <c r="L66">
        <v>-73.464797973632813</v>
      </c>
      <c r="M66" s="2" t="s">
        <v>465</v>
      </c>
      <c r="N66" s="2" t="s">
        <v>719</v>
      </c>
      <c r="O66">
        <v>27</v>
      </c>
      <c r="P66" s="2" t="s">
        <v>221</v>
      </c>
      <c r="Q66" s="2" t="s">
        <v>21</v>
      </c>
      <c r="R66" s="2" t="s">
        <v>26</v>
      </c>
      <c r="S66" s="2" t="s">
        <v>21</v>
      </c>
      <c r="T66" s="2" t="s">
        <v>668</v>
      </c>
      <c r="U66" s="2" t="s">
        <v>28</v>
      </c>
      <c r="V66" s="2" t="s">
        <v>21</v>
      </c>
      <c r="W66" s="2" t="s">
        <v>29</v>
      </c>
      <c r="X66" s="2" t="s">
        <v>21</v>
      </c>
      <c r="Y66" s="2" t="s">
        <v>30</v>
      </c>
      <c r="Z66" s="2" t="s">
        <v>21</v>
      </c>
      <c r="AA66" s="2" t="s">
        <v>21</v>
      </c>
      <c r="AB66" s="2" t="s">
        <v>21</v>
      </c>
      <c r="AC66" s="2" t="s">
        <v>21</v>
      </c>
      <c r="AN66">
        <v>1</v>
      </c>
    </row>
    <row r="67" spans="1:41" ht="13.5" customHeight="1" x14ac:dyDescent="0.25">
      <c r="A67">
        <v>66</v>
      </c>
      <c r="B67" s="1">
        <v>44532.436076388891</v>
      </c>
      <c r="C67" s="1">
        <v>44532.447881944441</v>
      </c>
      <c r="D67" s="2" t="s">
        <v>6</v>
      </c>
      <c r="E67" s="2" t="s">
        <v>669</v>
      </c>
      <c r="F67">
        <v>100</v>
      </c>
      <c r="G67">
        <v>1019</v>
      </c>
      <c r="H67" s="2" t="s">
        <v>19</v>
      </c>
      <c r="I67" s="1">
        <v>44532.447888043978</v>
      </c>
      <c r="J67" s="2" t="s">
        <v>670</v>
      </c>
      <c r="K67">
        <v>36.18719482421875</v>
      </c>
      <c r="L67">
        <v>-86.782501220703125</v>
      </c>
      <c r="M67" s="2" t="s">
        <v>24</v>
      </c>
      <c r="N67" s="2" t="s">
        <v>675</v>
      </c>
      <c r="O67">
        <v>1</v>
      </c>
      <c r="P67" s="2" t="s">
        <v>39</v>
      </c>
      <c r="Q67" s="2" t="s">
        <v>21</v>
      </c>
      <c r="R67" s="2" t="s">
        <v>26</v>
      </c>
      <c r="S67" s="2" t="s">
        <v>21</v>
      </c>
      <c r="T67" s="2" t="s">
        <v>51</v>
      </c>
      <c r="U67" s="2" t="s">
        <v>28</v>
      </c>
      <c r="V67" s="2" t="s">
        <v>21</v>
      </c>
      <c r="W67" s="2" t="s">
        <v>52</v>
      </c>
      <c r="X67" s="2" t="s">
        <v>676</v>
      </c>
      <c r="Y67" s="2" t="s">
        <v>41</v>
      </c>
      <c r="Z67" s="2" t="s">
        <v>677</v>
      </c>
      <c r="AA67" s="2" t="s">
        <v>678</v>
      </c>
      <c r="AB67" s="2" t="s">
        <v>21</v>
      </c>
      <c r="AC67" s="2" t="s">
        <v>673</v>
      </c>
      <c r="AD67">
        <v>1</v>
      </c>
      <c r="AJ67">
        <v>1</v>
      </c>
    </row>
    <row r="68" spans="1:41" ht="13.5" customHeight="1" x14ac:dyDescent="0.25">
      <c r="A68">
        <v>67</v>
      </c>
      <c r="B68" s="1">
        <v>44532.517962962964</v>
      </c>
      <c r="C68" s="1">
        <v>44532.527962962966</v>
      </c>
      <c r="D68" s="2" t="s">
        <v>6</v>
      </c>
      <c r="E68" s="2" t="s">
        <v>679</v>
      </c>
      <c r="F68">
        <v>100</v>
      </c>
      <c r="G68">
        <v>864</v>
      </c>
      <c r="H68" s="2" t="s">
        <v>19</v>
      </c>
      <c r="I68" s="1">
        <v>44532.527976805555</v>
      </c>
      <c r="J68" s="2" t="s">
        <v>680</v>
      </c>
      <c r="K68">
        <v>40.81610107421875</v>
      </c>
      <c r="L68">
        <v>-96.703598022460938</v>
      </c>
      <c r="M68" s="2" t="s">
        <v>249</v>
      </c>
      <c r="N68" s="2" t="s">
        <v>639</v>
      </c>
      <c r="O68">
        <v>3</v>
      </c>
      <c r="P68" s="2" t="s">
        <v>103</v>
      </c>
      <c r="Q68" s="2" t="s">
        <v>21</v>
      </c>
      <c r="R68" s="2" t="s">
        <v>50</v>
      </c>
      <c r="S68" s="2" t="s">
        <v>21</v>
      </c>
      <c r="T68" s="2" t="s">
        <v>191</v>
      </c>
      <c r="U68" s="2" t="s">
        <v>640</v>
      </c>
      <c r="V68" s="2" t="s">
        <v>21</v>
      </c>
      <c r="W68" s="2" t="s">
        <v>52</v>
      </c>
      <c r="X68" s="2" t="s">
        <v>21</v>
      </c>
      <c r="Y68" s="2" t="s">
        <v>30</v>
      </c>
      <c r="Z68" s="2" t="s">
        <v>21</v>
      </c>
      <c r="AA68" s="2" t="s">
        <v>21</v>
      </c>
      <c r="AB68" s="2" t="s">
        <v>21</v>
      </c>
      <c r="AC68" s="2" t="s">
        <v>21</v>
      </c>
      <c r="AN68">
        <v>1</v>
      </c>
    </row>
    <row r="69" spans="1:41" ht="13.5" customHeight="1" x14ac:dyDescent="0.25">
      <c r="A69">
        <v>68</v>
      </c>
      <c r="B69" s="1">
        <v>44532.533009259256</v>
      </c>
      <c r="C69" s="1">
        <v>44532.555949074071</v>
      </c>
      <c r="D69" s="2" t="s">
        <v>6</v>
      </c>
      <c r="E69" s="2" t="s">
        <v>685</v>
      </c>
      <c r="F69">
        <v>100</v>
      </c>
      <c r="G69">
        <v>1981</v>
      </c>
      <c r="H69" s="2" t="s">
        <v>19</v>
      </c>
      <c r="I69" s="1">
        <v>44532.555953298608</v>
      </c>
      <c r="J69" s="2" t="s">
        <v>686</v>
      </c>
      <c r="K69">
        <v>36.176895141601563</v>
      </c>
      <c r="L69">
        <v>-86.733901977539063</v>
      </c>
      <c r="M69" s="2" t="s">
        <v>693</v>
      </c>
      <c r="N69" s="2" t="s">
        <v>694</v>
      </c>
      <c r="O69">
        <v>9</v>
      </c>
      <c r="P69" s="2" t="s">
        <v>695</v>
      </c>
      <c r="Q69" s="2" t="s">
        <v>21</v>
      </c>
      <c r="R69" s="2" t="s">
        <v>50</v>
      </c>
      <c r="S69" s="2" t="s">
        <v>21</v>
      </c>
      <c r="T69" s="2" t="s">
        <v>367</v>
      </c>
      <c r="U69" s="2" t="s">
        <v>28</v>
      </c>
      <c r="V69" s="2" t="s">
        <v>21</v>
      </c>
      <c r="W69" s="2" t="s">
        <v>52</v>
      </c>
      <c r="X69" s="2" t="s">
        <v>696</v>
      </c>
      <c r="Y69" s="2" t="s">
        <v>53</v>
      </c>
      <c r="Z69" s="2" t="s">
        <v>697</v>
      </c>
      <c r="AA69" s="2" t="s">
        <v>698</v>
      </c>
      <c r="AB69" s="2" t="s">
        <v>21</v>
      </c>
      <c r="AC69" s="2" t="s">
        <v>689</v>
      </c>
      <c r="AO69">
        <v>1</v>
      </c>
    </row>
    <row r="70" spans="1:41" ht="13.5" customHeight="1" x14ac:dyDescent="0.25">
      <c r="A70">
        <v>69</v>
      </c>
      <c r="B70" s="1">
        <v>44532.552118055559</v>
      </c>
      <c r="C70" s="1">
        <v>44532.581307870372</v>
      </c>
      <c r="D70" s="2" t="s">
        <v>6</v>
      </c>
      <c r="E70" s="2" t="s">
        <v>699</v>
      </c>
      <c r="F70">
        <v>100</v>
      </c>
      <c r="G70">
        <v>2522</v>
      </c>
      <c r="H70" s="2" t="s">
        <v>19</v>
      </c>
      <c r="I70" s="1">
        <v>44532.581321134261</v>
      </c>
      <c r="J70" s="2" t="s">
        <v>700</v>
      </c>
      <c r="K70">
        <v>28.543594360351563</v>
      </c>
      <c r="L70">
        <v>-81.373802185058594</v>
      </c>
      <c r="M70" s="2" t="s">
        <v>408</v>
      </c>
      <c r="N70" s="2" t="s">
        <v>639</v>
      </c>
      <c r="O70">
        <v>33</v>
      </c>
      <c r="P70" s="2" t="s">
        <v>552</v>
      </c>
      <c r="Q70" s="2" t="s">
        <v>706</v>
      </c>
      <c r="R70" s="2" t="s">
        <v>26</v>
      </c>
      <c r="S70" s="2" t="s">
        <v>21</v>
      </c>
      <c r="T70" s="2" t="s">
        <v>707</v>
      </c>
      <c r="U70" s="2" t="s">
        <v>28</v>
      </c>
      <c r="V70" s="2" t="s">
        <v>21</v>
      </c>
      <c r="W70" s="2" t="s">
        <v>29</v>
      </c>
      <c r="X70" s="2" t="s">
        <v>708</v>
      </c>
      <c r="Y70" s="2" t="s">
        <v>41</v>
      </c>
      <c r="Z70" s="2" t="s">
        <v>709</v>
      </c>
      <c r="AA70" s="2" t="s">
        <v>710</v>
      </c>
      <c r="AB70" s="2" t="s">
        <v>711</v>
      </c>
      <c r="AC70" s="2" t="s">
        <v>21</v>
      </c>
      <c r="AN70">
        <v>1</v>
      </c>
    </row>
    <row r="71" spans="1:41" ht="13.5" customHeight="1" x14ac:dyDescent="0.25">
      <c r="A71">
        <v>70</v>
      </c>
      <c r="B71" s="1">
        <v>44532.750196759262</v>
      </c>
      <c r="C71" s="1">
        <v>44532.771863425929</v>
      </c>
      <c r="D71" s="2" t="s">
        <v>6</v>
      </c>
      <c r="E71" s="2" t="s">
        <v>712</v>
      </c>
      <c r="F71">
        <v>100</v>
      </c>
      <c r="G71">
        <v>1871</v>
      </c>
      <c r="H71" s="2" t="s">
        <v>19</v>
      </c>
      <c r="I71" s="1">
        <v>44532.771875902778</v>
      </c>
      <c r="J71" s="2" t="s">
        <v>713</v>
      </c>
      <c r="K71">
        <v>44.661102294921875</v>
      </c>
      <c r="L71">
        <v>-74.970802307128906</v>
      </c>
      <c r="M71" s="2" t="s">
        <v>718</v>
      </c>
      <c r="N71" s="2" t="s">
        <v>719</v>
      </c>
      <c r="O71">
        <v>18</v>
      </c>
      <c r="P71" s="2" t="s">
        <v>389</v>
      </c>
      <c r="Q71" s="2" t="s">
        <v>21</v>
      </c>
      <c r="R71" s="2" t="s">
        <v>26</v>
      </c>
      <c r="S71" s="2" t="s">
        <v>21</v>
      </c>
      <c r="T71" s="2" t="s">
        <v>438</v>
      </c>
      <c r="U71" s="2" t="s">
        <v>28</v>
      </c>
      <c r="V71" s="2" t="s">
        <v>21</v>
      </c>
      <c r="W71" s="2" t="s">
        <v>29</v>
      </c>
      <c r="X71" s="2" t="s">
        <v>720</v>
      </c>
      <c r="Y71" s="2" t="s">
        <v>53</v>
      </c>
      <c r="Z71" s="2" t="s">
        <v>721</v>
      </c>
      <c r="AA71" s="2" t="s">
        <v>722</v>
      </c>
      <c r="AB71" s="2" t="s">
        <v>723</v>
      </c>
      <c r="AC71" s="2" t="s">
        <v>716</v>
      </c>
      <c r="AI71">
        <v>1</v>
      </c>
      <c r="AJ71">
        <v>1</v>
      </c>
    </row>
    <row r="72" spans="1:41" ht="13.5" customHeight="1" x14ac:dyDescent="0.25">
      <c r="A72">
        <v>71</v>
      </c>
      <c r="B72" s="1">
        <v>44532.827233796299</v>
      </c>
      <c r="C72" s="1">
        <v>44532.835555555554</v>
      </c>
      <c r="D72" s="2" t="s">
        <v>6</v>
      </c>
      <c r="E72" s="2" t="s">
        <v>724</v>
      </c>
      <c r="F72">
        <v>100</v>
      </c>
      <c r="G72">
        <v>719</v>
      </c>
      <c r="H72" s="2" t="s">
        <v>19</v>
      </c>
      <c r="I72" s="1">
        <v>44532.835570821757</v>
      </c>
      <c r="J72" s="2" t="s">
        <v>725</v>
      </c>
      <c r="K72">
        <v>33.24090576171875</v>
      </c>
      <c r="L72">
        <v>-111.77919769287109</v>
      </c>
      <c r="M72" s="2" t="s">
        <v>24</v>
      </c>
      <c r="N72" s="2" t="s">
        <v>1212</v>
      </c>
      <c r="O72">
        <v>17</v>
      </c>
      <c r="P72" s="2" t="s">
        <v>221</v>
      </c>
      <c r="Q72" s="2" t="s">
        <v>21</v>
      </c>
      <c r="R72" s="2" t="s">
        <v>50</v>
      </c>
      <c r="S72" s="2" t="s">
        <v>21</v>
      </c>
      <c r="T72" s="2" t="s">
        <v>79</v>
      </c>
      <c r="U72" s="2" t="s">
        <v>495</v>
      </c>
      <c r="V72" s="2" t="s">
        <v>21</v>
      </c>
      <c r="W72" s="2" t="s">
        <v>52</v>
      </c>
      <c r="X72" s="2" t="s">
        <v>21</v>
      </c>
      <c r="Y72" s="2" t="s">
        <v>41</v>
      </c>
      <c r="Z72" s="2" t="s">
        <v>730</v>
      </c>
      <c r="AA72" s="2" t="s">
        <v>731</v>
      </c>
      <c r="AB72" s="2" t="s">
        <v>21</v>
      </c>
      <c r="AC72" s="2" t="s">
        <v>728</v>
      </c>
      <c r="AJ72">
        <v>1</v>
      </c>
      <c r="AL72">
        <v>1</v>
      </c>
    </row>
    <row r="73" spans="1:41" ht="13.5" customHeight="1" x14ac:dyDescent="0.25">
      <c r="A73">
        <v>72</v>
      </c>
      <c r="B73" s="1">
        <v>44533.782986111109</v>
      </c>
      <c r="C73" s="1">
        <v>44533.789687500001</v>
      </c>
      <c r="D73" s="2" t="s">
        <v>6</v>
      </c>
      <c r="E73" s="2" t="s">
        <v>732</v>
      </c>
      <c r="F73">
        <v>100</v>
      </c>
      <c r="G73">
        <v>579</v>
      </c>
      <c r="H73" s="2" t="s">
        <v>19</v>
      </c>
      <c r="I73" s="1">
        <v>44533.789698414352</v>
      </c>
      <c r="J73" s="2" t="s">
        <v>733</v>
      </c>
      <c r="K73">
        <v>39.3406982421875</v>
      </c>
      <c r="L73">
        <v>-76.675300598144531</v>
      </c>
      <c r="M73" s="2" t="s">
        <v>454</v>
      </c>
      <c r="N73" s="2" t="s">
        <v>164</v>
      </c>
      <c r="O73">
        <v>3</v>
      </c>
      <c r="P73" s="2" t="s">
        <v>25</v>
      </c>
      <c r="Q73" s="2" t="s">
        <v>21</v>
      </c>
      <c r="R73" s="2" t="s">
        <v>26</v>
      </c>
      <c r="S73" s="2" t="s">
        <v>21</v>
      </c>
      <c r="T73" s="2" t="s">
        <v>27</v>
      </c>
      <c r="U73" s="2" t="s">
        <v>28</v>
      </c>
      <c r="V73" s="2" t="s">
        <v>21</v>
      </c>
      <c r="W73" s="2" t="s">
        <v>52</v>
      </c>
      <c r="X73" s="2" t="s">
        <v>467</v>
      </c>
      <c r="Y73" s="2" t="s">
        <v>41</v>
      </c>
      <c r="Z73" s="2" t="s">
        <v>736</v>
      </c>
      <c r="AA73" s="2" t="s">
        <v>737</v>
      </c>
      <c r="AB73" s="2" t="s">
        <v>21</v>
      </c>
      <c r="AC73" s="2" t="s">
        <v>21</v>
      </c>
      <c r="AN73">
        <v>1</v>
      </c>
    </row>
    <row r="74" spans="1:41" ht="13.5" customHeight="1" x14ac:dyDescent="0.25">
      <c r="A74">
        <v>73</v>
      </c>
      <c r="B74" s="1">
        <v>44535.502939814818</v>
      </c>
      <c r="C74" s="1">
        <v>44535.520902777775</v>
      </c>
      <c r="D74" s="2" t="s">
        <v>6</v>
      </c>
      <c r="E74" s="2" t="s">
        <v>742</v>
      </c>
      <c r="F74">
        <v>100</v>
      </c>
      <c r="G74">
        <v>1551</v>
      </c>
      <c r="H74" s="2" t="s">
        <v>19</v>
      </c>
      <c r="I74" s="1">
        <v>44535.520908090279</v>
      </c>
      <c r="J74" s="2" t="s">
        <v>743</v>
      </c>
      <c r="K74">
        <v>43.553298950195313</v>
      </c>
      <c r="L74">
        <v>-83.991897583007813</v>
      </c>
      <c r="M74" s="2" t="s">
        <v>465</v>
      </c>
      <c r="N74" s="2" t="s">
        <v>175</v>
      </c>
      <c r="O74">
        <v>18</v>
      </c>
      <c r="P74" s="2" t="s">
        <v>250</v>
      </c>
      <c r="Q74" s="2" t="s">
        <v>21</v>
      </c>
      <c r="R74" s="2" t="s">
        <v>50</v>
      </c>
      <c r="S74" s="2" t="s">
        <v>21</v>
      </c>
      <c r="T74" s="2" t="s">
        <v>21</v>
      </c>
      <c r="U74" s="2" t="s">
        <v>28</v>
      </c>
      <c r="V74" s="2" t="s">
        <v>21</v>
      </c>
      <c r="W74" s="2" t="s">
        <v>52</v>
      </c>
      <c r="X74" s="2" t="s">
        <v>748</v>
      </c>
      <c r="Y74" s="2" t="s">
        <v>53</v>
      </c>
      <c r="Z74" s="2" t="s">
        <v>749</v>
      </c>
      <c r="AA74" s="2" t="s">
        <v>750</v>
      </c>
      <c r="AB74" s="2" t="s">
        <v>751</v>
      </c>
      <c r="AC74" s="2" t="s">
        <v>746</v>
      </c>
      <c r="AF74">
        <v>1</v>
      </c>
      <c r="AL74">
        <v>1</v>
      </c>
    </row>
    <row r="75" spans="1:41" ht="13.5" customHeight="1" x14ac:dyDescent="0.25">
      <c r="A75">
        <v>74</v>
      </c>
      <c r="B75" s="1">
        <v>44540.413090277776</v>
      </c>
      <c r="C75" s="1">
        <v>44540.420254629629</v>
      </c>
      <c r="D75" s="2" t="s">
        <v>6</v>
      </c>
      <c r="E75" s="2" t="s">
        <v>790</v>
      </c>
      <c r="F75">
        <v>100</v>
      </c>
      <c r="G75">
        <v>618</v>
      </c>
      <c r="H75" s="2" t="s">
        <v>19</v>
      </c>
      <c r="I75" s="1">
        <v>44540.420262708336</v>
      </c>
      <c r="J75" s="2" t="s">
        <v>791</v>
      </c>
      <c r="K75">
        <v>30.547805786132813</v>
      </c>
      <c r="L75">
        <v>-96.271499633789063</v>
      </c>
      <c r="M75" s="2" t="s">
        <v>24</v>
      </c>
      <c r="N75" s="2" t="s">
        <v>377</v>
      </c>
      <c r="O75">
        <v>12</v>
      </c>
      <c r="P75" s="2" t="s">
        <v>39</v>
      </c>
      <c r="Q75" s="2" t="s">
        <v>21</v>
      </c>
      <c r="R75" s="2" t="s">
        <v>50</v>
      </c>
      <c r="S75" s="2" t="s">
        <v>21</v>
      </c>
      <c r="T75" s="2" t="s">
        <v>342</v>
      </c>
      <c r="U75" s="2" t="s">
        <v>28</v>
      </c>
      <c r="V75" s="2" t="s">
        <v>21</v>
      </c>
      <c r="W75" s="2" t="s">
        <v>52</v>
      </c>
      <c r="X75" s="2" t="s">
        <v>797</v>
      </c>
      <c r="Y75" s="2" t="s">
        <v>41</v>
      </c>
      <c r="Z75" s="2" t="s">
        <v>798</v>
      </c>
      <c r="AA75" s="2" t="s">
        <v>799</v>
      </c>
      <c r="AB75" s="2" t="s">
        <v>21</v>
      </c>
      <c r="AC75" s="2" t="s">
        <v>21</v>
      </c>
      <c r="AN75">
        <v>1</v>
      </c>
    </row>
    <row r="76" spans="1:41" ht="13.5" customHeight="1" x14ac:dyDescent="0.25">
      <c r="A76">
        <v>75</v>
      </c>
      <c r="B76" s="1">
        <v>44543.697997685187</v>
      </c>
      <c r="C76" s="1">
        <v>44543.737627314818</v>
      </c>
      <c r="D76" s="2" t="s">
        <v>6</v>
      </c>
      <c r="E76" s="2" t="s">
        <v>800</v>
      </c>
      <c r="F76">
        <v>100</v>
      </c>
      <c r="G76">
        <v>3424</v>
      </c>
      <c r="H76" s="2" t="s">
        <v>19</v>
      </c>
      <c r="I76" s="1">
        <v>44543.737640231484</v>
      </c>
      <c r="J76" s="2" t="s">
        <v>801</v>
      </c>
      <c r="K76">
        <v>38.633193969726563</v>
      </c>
      <c r="L76">
        <v>-90.217597961425781</v>
      </c>
      <c r="M76" s="2" t="s">
        <v>475</v>
      </c>
      <c r="N76" s="2" t="s">
        <v>484</v>
      </c>
      <c r="O76">
        <v>7</v>
      </c>
      <c r="P76" s="2" t="s">
        <v>806</v>
      </c>
      <c r="Q76" s="2" t="s">
        <v>21</v>
      </c>
      <c r="R76" s="2" t="s">
        <v>50</v>
      </c>
      <c r="S76" s="2" t="s">
        <v>21</v>
      </c>
      <c r="T76" s="2" t="s">
        <v>51</v>
      </c>
      <c r="U76" s="2" t="s">
        <v>28</v>
      </c>
      <c r="V76" s="2" t="s">
        <v>21</v>
      </c>
      <c r="W76" s="2" t="s">
        <v>52</v>
      </c>
      <c r="X76" s="2" t="s">
        <v>807</v>
      </c>
      <c r="Y76" s="2" t="s">
        <v>41</v>
      </c>
      <c r="Z76" s="2" t="s">
        <v>808</v>
      </c>
      <c r="AA76" s="2" t="s">
        <v>809</v>
      </c>
      <c r="AB76" s="2" t="s">
        <v>21</v>
      </c>
      <c r="AC76" s="2" t="s">
        <v>804</v>
      </c>
      <c r="AG76">
        <v>1</v>
      </c>
      <c r="AI76">
        <v>1</v>
      </c>
      <c r="AJ76">
        <v>1</v>
      </c>
    </row>
    <row r="77" spans="1:41" ht="13.5" customHeight="1" x14ac:dyDescent="0.25">
      <c r="A77">
        <v>76</v>
      </c>
      <c r="B77" s="1">
        <v>44543.734965277778</v>
      </c>
      <c r="C77" s="1">
        <v>44543.751099537039</v>
      </c>
      <c r="D77" s="2" t="s">
        <v>6</v>
      </c>
      <c r="E77" s="2" t="s">
        <v>810</v>
      </c>
      <c r="F77">
        <v>100</v>
      </c>
      <c r="G77">
        <v>1393</v>
      </c>
      <c r="H77" s="2" t="s">
        <v>19</v>
      </c>
      <c r="I77" s="1">
        <v>44543.751108240744</v>
      </c>
      <c r="J77" s="2" t="s">
        <v>811</v>
      </c>
      <c r="K77">
        <v>43.166107177734375</v>
      </c>
      <c r="L77">
        <v>-77.555496215820313</v>
      </c>
      <c r="M77" s="2" t="s">
        <v>591</v>
      </c>
      <c r="N77" s="2" t="s">
        <v>719</v>
      </c>
      <c r="O77">
        <v>18</v>
      </c>
      <c r="P77" s="2" t="s">
        <v>389</v>
      </c>
      <c r="Q77" s="2" t="s">
        <v>21</v>
      </c>
      <c r="R77" s="2" t="s">
        <v>50</v>
      </c>
      <c r="S77" s="2" t="s">
        <v>21</v>
      </c>
      <c r="T77" s="2" t="s">
        <v>191</v>
      </c>
      <c r="U77" s="2" t="s">
        <v>28</v>
      </c>
      <c r="V77" s="2" t="s">
        <v>21</v>
      </c>
      <c r="W77" s="2" t="s">
        <v>52</v>
      </c>
      <c r="X77" s="2" t="s">
        <v>817</v>
      </c>
      <c r="Y77" s="2" t="s">
        <v>30</v>
      </c>
      <c r="Z77" s="2" t="s">
        <v>21</v>
      </c>
      <c r="AA77" s="2" t="s">
        <v>21</v>
      </c>
      <c r="AB77" s="2" t="s">
        <v>21</v>
      </c>
      <c r="AC77" s="2" t="s">
        <v>21</v>
      </c>
      <c r="AN77">
        <v>1</v>
      </c>
    </row>
    <row r="78" spans="1:41" ht="13.5" customHeight="1" x14ac:dyDescent="0.25">
      <c r="A78">
        <v>77</v>
      </c>
      <c r="B78" s="1">
        <v>44543.847222222219</v>
      </c>
      <c r="C78" s="1">
        <v>44543.859293981484</v>
      </c>
      <c r="D78" s="2" t="s">
        <v>6</v>
      </c>
      <c r="E78" s="2" t="s">
        <v>818</v>
      </c>
      <c r="F78">
        <v>100</v>
      </c>
      <c r="G78">
        <v>1043</v>
      </c>
      <c r="H78" s="2" t="s">
        <v>19</v>
      </c>
      <c r="I78" s="1">
        <v>44543.859305069447</v>
      </c>
      <c r="J78" s="2" t="s">
        <v>819</v>
      </c>
      <c r="K78">
        <v>44.954803466796875</v>
      </c>
      <c r="L78">
        <v>-93.155097961425781</v>
      </c>
      <c r="M78" s="2" t="s">
        <v>101</v>
      </c>
      <c r="N78" s="2" t="s">
        <v>466</v>
      </c>
      <c r="O78">
        <v>15</v>
      </c>
      <c r="P78" s="2" t="s">
        <v>39</v>
      </c>
      <c r="Q78" s="2" t="s">
        <v>21</v>
      </c>
      <c r="R78" s="2" t="s">
        <v>50</v>
      </c>
      <c r="S78" s="2" t="s">
        <v>21</v>
      </c>
      <c r="T78" s="2" t="s">
        <v>27</v>
      </c>
      <c r="U78" s="2" t="s">
        <v>28</v>
      </c>
      <c r="V78" s="2" t="s">
        <v>21</v>
      </c>
      <c r="W78" s="2" t="s">
        <v>52</v>
      </c>
      <c r="X78" s="2" t="s">
        <v>21</v>
      </c>
      <c r="Y78" s="2" t="s">
        <v>41</v>
      </c>
      <c r="Z78" s="2" t="s">
        <v>824</v>
      </c>
      <c r="AA78" s="2" t="s">
        <v>825</v>
      </c>
      <c r="AB78" s="2" t="s">
        <v>826</v>
      </c>
      <c r="AC78" s="2" t="s">
        <v>822</v>
      </c>
      <c r="AD78">
        <v>1</v>
      </c>
    </row>
    <row r="79" spans="1:41" ht="13.5" customHeight="1" x14ac:dyDescent="0.25">
      <c r="A79">
        <v>78</v>
      </c>
      <c r="B79" s="1">
        <v>44544.090844907405</v>
      </c>
      <c r="C79" s="1">
        <v>44544.128194444442</v>
      </c>
      <c r="D79" s="2" t="s">
        <v>6</v>
      </c>
      <c r="E79" s="2" t="s">
        <v>827</v>
      </c>
      <c r="F79">
        <v>100</v>
      </c>
      <c r="G79">
        <v>3226</v>
      </c>
      <c r="H79" s="2" t="s">
        <v>19</v>
      </c>
      <c r="I79" s="1">
        <v>44544.128197523147</v>
      </c>
      <c r="J79" s="2" t="s">
        <v>828</v>
      </c>
      <c r="K79">
        <v>41.292495727539063</v>
      </c>
      <c r="L79">
        <v>-82.219001770019531</v>
      </c>
      <c r="M79" s="2" t="s">
        <v>38</v>
      </c>
      <c r="N79" s="2" t="s">
        <v>260</v>
      </c>
      <c r="O79">
        <v>25</v>
      </c>
      <c r="P79" s="2" t="s">
        <v>389</v>
      </c>
      <c r="Q79" s="2" t="s">
        <v>21</v>
      </c>
      <c r="R79" s="2" t="s">
        <v>26</v>
      </c>
      <c r="S79" s="2" t="s">
        <v>21</v>
      </c>
      <c r="T79" s="2" t="s">
        <v>27</v>
      </c>
      <c r="U79" s="2" t="s">
        <v>28</v>
      </c>
      <c r="V79" s="2" t="s">
        <v>21</v>
      </c>
      <c r="W79" s="2" t="s">
        <v>52</v>
      </c>
      <c r="X79" s="2" t="s">
        <v>21</v>
      </c>
      <c r="Y79" s="2" t="s">
        <v>53</v>
      </c>
      <c r="Z79" s="2" t="s">
        <v>833</v>
      </c>
      <c r="AA79" s="2" t="s">
        <v>834</v>
      </c>
      <c r="AB79" s="2" t="s">
        <v>21</v>
      </c>
      <c r="AC79" s="2" t="s">
        <v>831</v>
      </c>
      <c r="AO79">
        <v>1</v>
      </c>
    </row>
    <row r="80" spans="1:41" ht="13.5" customHeight="1" x14ac:dyDescent="0.25">
      <c r="A80">
        <v>79</v>
      </c>
      <c r="B80" s="1">
        <v>44544.208194444444</v>
      </c>
      <c r="C80" s="1">
        <v>44544.220381944448</v>
      </c>
      <c r="D80" s="2" t="s">
        <v>6</v>
      </c>
      <c r="E80" s="2" t="s">
        <v>835</v>
      </c>
      <c r="F80">
        <v>100</v>
      </c>
      <c r="G80">
        <v>1052</v>
      </c>
      <c r="H80" s="2" t="s">
        <v>19</v>
      </c>
      <c r="I80" s="1">
        <v>44544.22039490741</v>
      </c>
      <c r="J80" s="2" t="s">
        <v>836</v>
      </c>
      <c r="K80">
        <v>44.869293212890625</v>
      </c>
      <c r="L80">
        <v>-91.926498413085938</v>
      </c>
      <c r="M80" s="2" t="s">
        <v>718</v>
      </c>
      <c r="N80" s="2" t="s">
        <v>1113</v>
      </c>
      <c r="O80">
        <v>20</v>
      </c>
      <c r="P80" s="2" t="s">
        <v>221</v>
      </c>
      <c r="Q80" s="2" t="s">
        <v>21</v>
      </c>
      <c r="R80" s="2" t="s">
        <v>50</v>
      </c>
      <c r="S80" s="2" t="s">
        <v>21</v>
      </c>
      <c r="T80" s="2" t="s">
        <v>841</v>
      </c>
      <c r="U80" s="2" t="s">
        <v>28</v>
      </c>
      <c r="V80" s="2" t="s">
        <v>21</v>
      </c>
      <c r="W80" s="2" t="s">
        <v>52</v>
      </c>
      <c r="X80" s="2" t="s">
        <v>21</v>
      </c>
      <c r="Y80" s="2" t="s">
        <v>41</v>
      </c>
      <c r="Z80" s="2" t="s">
        <v>21</v>
      </c>
      <c r="AA80" s="2" t="s">
        <v>21</v>
      </c>
      <c r="AB80" s="2" t="s">
        <v>21</v>
      </c>
      <c r="AC80" s="2" t="s">
        <v>839</v>
      </c>
      <c r="AD80">
        <v>1</v>
      </c>
      <c r="AG80">
        <v>1</v>
      </c>
    </row>
    <row r="81" spans="1:41" ht="13.5" customHeight="1" x14ac:dyDescent="0.25">
      <c r="A81">
        <v>80</v>
      </c>
      <c r="B81" s="1">
        <v>44544.280277777776</v>
      </c>
      <c r="C81" s="1">
        <v>44544.292094907411</v>
      </c>
      <c r="D81" s="2" t="s">
        <v>6</v>
      </c>
      <c r="E81" s="2" t="s">
        <v>842</v>
      </c>
      <c r="F81">
        <v>100</v>
      </c>
      <c r="G81">
        <v>1020</v>
      </c>
      <c r="H81" s="2" t="s">
        <v>19</v>
      </c>
      <c r="I81" s="1">
        <v>44544.29210244213</v>
      </c>
      <c r="J81" s="2" t="s">
        <v>843</v>
      </c>
      <c r="K81">
        <v>35.066604614257813</v>
      </c>
      <c r="L81">
        <v>-83.001899719238281</v>
      </c>
      <c r="M81" s="2" t="s">
        <v>24</v>
      </c>
      <c r="N81" s="2" t="s">
        <v>525</v>
      </c>
      <c r="O81">
        <v>16</v>
      </c>
      <c r="P81" s="2" t="s">
        <v>552</v>
      </c>
      <c r="Q81" s="2" t="s">
        <v>850</v>
      </c>
      <c r="R81" s="2" t="s">
        <v>50</v>
      </c>
      <c r="S81" s="2" t="s">
        <v>21</v>
      </c>
      <c r="T81" s="2" t="s">
        <v>367</v>
      </c>
      <c r="U81" s="2" t="s">
        <v>28</v>
      </c>
      <c r="V81" s="2" t="s">
        <v>21</v>
      </c>
      <c r="W81" s="2" t="s">
        <v>52</v>
      </c>
      <c r="X81" s="2" t="s">
        <v>52</v>
      </c>
      <c r="Y81" s="2" t="s">
        <v>30</v>
      </c>
      <c r="Z81" s="2" t="s">
        <v>21</v>
      </c>
      <c r="AA81" s="2" t="s">
        <v>21</v>
      </c>
      <c r="AB81" s="2" t="s">
        <v>21</v>
      </c>
      <c r="AC81" s="2" t="s">
        <v>21</v>
      </c>
      <c r="AN81">
        <v>1</v>
      </c>
    </row>
    <row r="82" spans="1:41" ht="13.5" customHeight="1" x14ac:dyDescent="0.25">
      <c r="A82">
        <v>81</v>
      </c>
      <c r="B82" s="1">
        <v>44544.274768518517</v>
      </c>
      <c r="C82" s="1">
        <v>44544.292696759258</v>
      </c>
      <c r="D82" s="2" t="s">
        <v>6</v>
      </c>
      <c r="E82" s="2" t="s">
        <v>851</v>
      </c>
      <c r="F82">
        <v>100</v>
      </c>
      <c r="G82">
        <v>1549</v>
      </c>
      <c r="H82" s="2" t="s">
        <v>19</v>
      </c>
      <c r="I82" s="1">
        <v>44544.292710057867</v>
      </c>
      <c r="J82" s="2" t="s">
        <v>852</v>
      </c>
      <c r="K82">
        <v>40.46929931640625</v>
      </c>
      <c r="L82">
        <v>-88.942398071289063</v>
      </c>
      <c r="M82" s="2" t="s">
        <v>101</v>
      </c>
      <c r="N82" s="2" t="s">
        <v>134</v>
      </c>
      <c r="O82">
        <v>5</v>
      </c>
      <c r="P82" s="2" t="s">
        <v>103</v>
      </c>
      <c r="Q82" s="2" t="s">
        <v>21</v>
      </c>
      <c r="R82" s="2" t="s">
        <v>50</v>
      </c>
      <c r="S82" s="2" t="s">
        <v>21</v>
      </c>
      <c r="T82" s="2" t="s">
        <v>40</v>
      </c>
      <c r="U82" s="2" t="s">
        <v>155</v>
      </c>
      <c r="V82" s="2" t="s">
        <v>21</v>
      </c>
      <c r="W82" s="2" t="s">
        <v>52</v>
      </c>
      <c r="X82" s="2" t="s">
        <v>21</v>
      </c>
      <c r="Y82" s="2" t="s">
        <v>41</v>
      </c>
      <c r="Z82" s="2" t="s">
        <v>858</v>
      </c>
      <c r="AA82" s="2" t="s">
        <v>859</v>
      </c>
      <c r="AB82" s="2" t="s">
        <v>860</v>
      </c>
      <c r="AC82" s="2" t="s">
        <v>21</v>
      </c>
      <c r="AN82">
        <v>1</v>
      </c>
    </row>
    <row r="83" spans="1:41" ht="13.5" customHeight="1" x14ac:dyDescent="0.25">
      <c r="A83">
        <v>82</v>
      </c>
      <c r="B83" s="1">
        <v>44544.316319444442</v>
      </c>
      <c r="C83" s="1">
        <v>44544.329375000001</v>
      </c>
      <c r="D83" s="2" t="s">
        <v>6</v>
      </c>
      <c r="E83" s="2" t="s">
        <v>861</v>
      </c>
      <c r="F83">
        <v>100</v>
      </c>
      <c r="G83">
        <v>1127</v>
      </c>
      <c r="H83" s="2" t="s">
        <v>19</v>
      </c>
      <c r="I83" s="1">
        <v>44544.329383692129</v>
      </c>
      <c r="J83" s="2" t="s">
        <v>862</v>
      </c>
      <c r="K83">
        <v>42.205001831054688</v>
      </c>
      <c r="L83">
        <v>-72.627601623535156</v>
      </c>
      <c r="M83" s="2" t="s">
        <v>454</v>
      </c>
      <c r="N83" s="2" t="s">
        <v>651</v>
      </c>
      <c r="O83">
        <v>7</v>
      </c>
      <c r="P83" s="2" t="s">
        <v>39</v>
      </c>
      <c r="Q83" s="2" t="s">
        <v>21</v>
      </c>
      <c r="R83" s="2" t="s">
        <v>50</v>
      </c>
      <c r="S83" s="2" t="s">
        <v>21</v>
      </c>
      <c r="T83" s="2" t="s">
        <v>79</v>
      </c>
      <c r="U83" s="2" t="s">
        <v>28</v>
      </c>
      <c r="V83" s="2" t="s">
        <v>21</v>
      </c>
      <c r="W83" s="2" t="s">
        <v>52</v>
      </c>
      <c r="X83" s="2" t="s">
        <v>867</v>
      </c>
      <c r="Y83" s="2" t="s">
        <v>41</v>
      </c>
      <c r="Z83" s="2" t="s">
        <v>868</v>
      </c>
      <c r="AA83" s="2" t="s">
        <v>869</v>
      </c>
      <c r="AB83" s="2" t="s">
        <v>21</v>
      </c>
      <c r="AC83" s="2" t="s">
        <v>865</v>
      </c>
      <c r="AF83">
        <v>1</v>
      </c>
      <c r="AJ83">
        <v>1</v>
      </c>
    </row>
    <row r="84" spans="1:41" ht="13.5" customHeight="1" x14ac:dyDescent="0.25">
      <c r="A84">
        <v>83</v>
      </c>
      <c r="B84" s="1">
        <v>44544.314143518517</v>
      </c>
      <c r="C84" s="1">
        <v>44544.335023148145</v>
      </c>
      <c r="D84" s="2" t="s">
        <v>6</v>
      </c>
      <c r="E84" s="2" t="s">
        <v>870</v>
      </c>
      <c r="F84">
        <v>100</v>
      </c>
      <c r="G84">
        <v>1804</v>
      </c>
      <c r="H84" s="2" t="s">
        <v>19</v>
      </c>
      <c r="I84" s="1">
        <v>44544.335032766205</v>
      </c>
      <c r="J84" s="2" t="s">
        <v>871</v>
      </c>
      <c r="K84">
        <v>31.896194458007813</v>
      </c>
      <c r="L84">
        <v>-81.293998718261719</v>
      </c>
      <c r="M84" s="2" t="s">
        <v>408</v>
      </c>
      <c r="N84" s="2" t="s">
        <v>388</v>
      </c>
      <c r="O84">
        <v>4</v>
      </c>
      <c r="P84" s="2" t="s">
        <v>25</v>
      </c>
      <c r="Q84" s="2" t="s">
        <v>21</v>
      </c>
      <c r="R84" s="2" t="s">
        <v>50</v>
      </c>
      <c r="S84" s="2" t="s">
        <v>21</v>
      </c>
      <c r="T84" s="2" t="s">
        <v>27</v>
      </c>
      <c r="U84" s="2" t="s">
        <v>28</v>
      </c>
      <c r="V84" s="2" t="s">
        <v>21</v>
      </c>
      <c r="W84" s="2" t="s">
        <v>52</v>
      </c>
      <c r="X84" s="2" t="s">
        <v>876</v>
      </c>
      <c r="Y84" s="2" t="s">
        <v>53</v>
      </c>
      <c r="Z84" s="2" t="s">
        <v>877</v>
      </c>
      <c r="AA84" s="2" t="s">
        <v>878</v>
      </c>
      <c r="AB84" s="2" t="s">
        <v>879</v>
      </c>
      <c r="AC84" s="2" t="s">
        <v>21</v>
      </c>
      <c r="AN84">
        <v>1</v>
      </c>
    </row>
    <row r="85" spans="1:41" ht="13.5" customHeight="1" x14ac:dyDescent="0.25">
      <c r="A85">
        <v>84</v>
      </c>
      <c r="B85" s="1">
        <v>44544.332557870373</v>
      </c>
      <c r="C85" s="1">
        <v>44544.339722222219</v>
      </c>
      <c r="D85" s="2" t="s">
        <v>6</v>
      </c>
      <c r="E85" s="2" t="s">
        <v>880</v>
      </c>
      <c r="F85">
        <v>100</v>
      </c>
      <c r="G85">
        <v>619</v>
      </c>
      <c r="H85" s="2" t="s">
        <v>19</v>
      </c>
      <c r="I85" s="1">
        <v>44544.339730300926</v>
      </c>
      <c r="J85" s="2" t="s">
        <v>881</v>
      </c>
      <c r="K85">
        <v>38.996505737304688</v>
      </c>
      <c r="L85">
        <v>-76.933998107910156</v>
      </c>
      <c r="M85" s="2" t="s">
        <v>24</v>
      </c>
      <c r="N85" s="2" t="s">
        <v>164</v>
      </c>
      <c r="O85">
        <v>3</v>
      </c>
      <c r="P85" s="2" t="s">
        <v>39</v>
      </c>
      <c r="Q85" s="2" t="s">
        <v>21</v>
      </c>
      <c r="R85" s="2" t="s">
        <v>50</v>
      </c>
      <c r="S85" s="2" t="s">
        <v>21</v>
      </c>
      <c r="T85" s="2" t="s">
        <v>21</v>
      </c>
      <c r="U85" s="2" t="s">
        <v>28</v>
      </c>
      <c r="V85" s="2" t="s">
        <v>21</v>
      </c>
      <c r="W85" s="2" t="s">
        <v>52</v>
      </c>
      <c r="X85" s="2" t="s">
        <v>21</v>
      </c>
      <c r="Y85" s="2" t="s">
        <v>41</v>
      </c>
      <c r="Z85" s="2" t="s">
        <v>883</v>
      </c>
      <c r="AA85" s="2" t="s">
        <v>884</v>
      </c>
      <c r="AB85" s="2" t="s">
        <v>21</v>
      </c>
      <c r="AC85" s="2" t="s">
        <v>21</v>
      </c>
      <c r="AN85">
        <v>1</v>
      </c>
    </row>
    <row r="86" spans="1:41" ht="13.5" customHeight="1" x14ac:dyDescent="0.25">
      <c r="A86">
        <v>85</v>
      </c>
      <c r="B86" s="1">
        <v>44544.334502314814</v>
      </c>
      <c r="C86" s="1">
        <v>44544.348043981481</v>
      </c>
      <c r="D86" s="2" t="s">
        <v>6</v>
      </c>
      <c r="E86" s="2" t="s">
        <v>885</v>
      </c>
      <c r="F86">
        <v>100</v>
      </c>
      <c r="G86">
        <v>1169</v>
      </c>
      <c r="H86" s="2" t="s">
        <v>19</v>
      </c>
      <c r="I86" s="1">
        <v>44544.348053865739</v>
      </c>
      <c r="J86" s="2" t="s">
        <v>886</v>
      </c>
      <c r="K86">
        <v>44.304702758789063</v>
      </c>
      <c r="L86">
        <v>-96.787101745605469</v>
      </c>
      <c r="M86" s="2" t="s">
        <v>24</v>
      </c>
      <c r="N86" s="2" t="s">
        <v>1213</v>
      </c>
      <c r="O86">
        <v>6</v>
      </c>
      <c r="P86" s="2" t="s">
        <v>25</v>
      </c>
      <c r="Q86" s="2" t="s">
        <v>21</v>
      </c>
      <c r="R86" s="2" t="s">
        <v>893</v>
      </c>
      <c r="S86" s="2" t="s">
        <v>21</v>
      </c>
      <c r="T86" s="2" t="s">
        <v>894</v>
      </c>
      <c r="U86" s="2" t="s">
        <v>28</v>
      </c>
      <c r="V86" s="2" t="s">
        <v>21</v>
      </c>
      <c r="W86" s="2" t="s">
        <v>52</v>
      </c>
      <c r="X86" s="2" t="s">
        <v>21</v>
      </c>
      <c r="Y86" s="2" t="s">
        <v>41</v>
      </c>
      <c r="Z86" s="2" t="s">
        <v>895</v>
      </c>
      <c r="AA86" s="2" t="s">
        <v>896</v>
      </c>
      <c r="AB86" s="2" t="s">
        <v>21</v>
      </c>
      <c r="AC86" s="2" t="s">
        <v>889</v>
      </c>
      <c r="AE86">
        <v>1</v>
      </c>
      <c r="AF86">
        <v>1</v>
      </c>
      <c r="AG86">
        <v>1</v>
      </c>
      <c r="AJ86">
        <v>1</v>
      </c>
    </row>
    <row r="87" spans="1:41" ht="13.5" customHeight="1" x14ac:dyDescent="0.25">
      <c r="A87">
        <v>86</v>
      </c>
      <c r="B87" s="1">
        <v>44544.35434027778</v>
      </c>
      <c r="C87" s="1">
        <v>44544.362337962964</v>
      </c>
      <c r="D87" s="2" t="s">
        <v>6</v>
      </c>
      <c r="E87" s="2" t="s">
        <v>897</v>
      </c>
      <c r="F87">
        <v>100</v>
      </c>
      <c r="G87">
        <v>690</v>
      </c>
      <c r="H87" s="2" t="s">
        <v>19</v>
      </c>
      <c r="I87" s="1">
        <v>44544.362348310184</v>
      </c>
      <c r="J87" s="2" t="s">
        <v>898</v>
      </c>
      <c r="K87">
        <v>35.918197631835938</v>
      </c>
      <c r="L87">
        <v>-79.003501892089844</v>
      </c>
      <c r="M87" s="2" t="s">
        <v>903</v>
      </c>
      <c r="N87" s="2" t="s">
        <v>420</v>
      </c>
      <c r="O87">
        <v>4</v>
      </c>
      <c r="P87" s="2" t="s">
        <v>234</v>
      </c>
      <c r="Q87" s="2" t="s">
        <v>21</v>
      </c>
      <c r="R87" s="2" t="s">
        <v>50</v>
      </c>
      <c r="S87" s="2" t="s">
        <v>21</v>
      </c>
      <c r="T87" s="2" t="s">
        <v>21</v>
      </c>
      <c r="U87" s="2" t="s">
        <v>28</v>
      </c>
      <c r="V87" s="2" t="s">
        <v>21</v>
      </c>
      <c r="W87" s="2" t="s">
        <v>29</v>
      </c>
      <c r="X87" s="2" t="s">
        <v>904</v>
      </c>
      <c r="Y87" s="2" t="s">
        <v>30</v>
      </c>
      <c r="Z87" s="2" t="s">
        <v>21</v>
      </c>
      <c r="AA87" s="2" t="s">
        <v>21</v>
      </c>
      <c r="AB87" s="2" t="s">
        <v>21</v>
      </c>
      <c r="AC87" s="2" t="s">
        <v>901</v>
      </c>
      <c r="AD87">
        <v>1</v>
      </c>
      <c r="AG87">
        <v>1</v>
      </c>
    </row>
    <row r="88" spans="1:41" ht="13.5" customHeight="1" x14ac:dyDescent="0.25">
      <c r="A88">
        <v>87</v>
      </c>
      <c r="B88" s="1">
        <v>44544.387754629628</v>
      </c>
      <c r="C88" s="1">
        <v>44544.399155092593</v>
      </c>
      <c r="D88" s="2" t="s">
        <v>6</v>
      </c>
      <c r="E88" s="2" t="s">
        <v>905</v>
      </c>
      <c r="F88">
        <v>100</v>
      </c>
      <c r="G88">
        <v>984</v>
      </c>
      <c r="H88" s="2" t="s">
        <v>19</v>
      </c>
      <c r="I88" s="1">
        <v>44544.399161180554</v>
      </c>
      <c r="J88" s="2" t="s">
        <v>906</v>
      </c>
      <c r="K88">
        <v>26.455398559570313</v>
      </c>
      <c r="L88">
        <v>-80.07550048828125</v>
      </c>
      <c r="M88" s="2" t="s">
        <v>912</v>
      </c>
      <c r="N88" s="2" t="s">
        <v>341</v>
      </c>
      <c r="O88">
        <v>8</v>
      </c>
      <c r="P88" s="2" t="s">
        <v>552</v>
      </c>
      <c r="Q88" s="2" t="s">
        <v>913</v>
      </c>
      <c r="R88" s="2" t="s">
        <v>50</v>
      </c>
      <c r="S88" s="2" t="s">
        <v>21</v>
      </c>
      <c r="T88" s="2" t="s">
        <v>367</v>
      </c>
      <c r="U88" s="2" t="s">
        <v>495</v>
      </c>
      <c r="V88" s="2" t="s">
        <v>21</v>
      </c>
      <c r="W88" s="2" t="s">
        <v>29</v>
      </c>
      <c r="X88" s="2" t="s">
        <v>914</v>
      </c>
      <c r="Y88" s="2" t="s">
        <v>41</v>
      </c>
      <c r="Z88" s="2" t="s">
        <v>915</v>
      </c>
      <c r="AA88" s="2" t="s">
        <v>916</v>
      </c>
      <c r="AB88" s="2" t="s">
        <v>917</v>
      </c>
      <c r="AC88" s="2" t="s">
        <v>909</v>
      </c>
      <c r="AI88">
        <v>1</v>
      </c>
      <c r="AK88">
        <v>1</v>
      </c>
    </row>
    <row r="89" spans="1:41" ht="13.5" customHeight="1" x14ac:dyDescent="0.25">
      <c r="A89">
        <v>88</v>
      </c>
      <c r="B89" s="1">
        <v>44544.391203703701</v>
      </c>
      <c r="C89" s="1">
        <v>44544.407453703701</v>
      </c>
      <c r="D89" s="2" t="s">
        <v>6</v>
      </c>
      <c r="E89" s="2" t="s">
        <v>918</v>
      </c>
      <c r="F89">
        <v>100</v>
      </c>
      <c r="G89">
        <v>1404</v>
      </c>
      <c r="H89" s="2" t="s">
        <v>19</v>
      </c>
      <c r="I89" s="1">
        <v>44544.407466643519</v>
      </c>
      <c r="J89" s="2" t="s">
        <v>919</v>
      </c>
      <c r="K89">
        <v>42.306793212890625</v>
      </c>
      <c r="L89">
        <v>-83.705902099609375</v>
      </c>
      <c r="M89" s="2" t="s">
        <v>24</v>
      </c>
      <c r="N89" s="2" t="s">
        <v>175</v>
      </c>
      <c r="O89">
        <v>9</v>
      </c>
      <c r="P89" s="2" t="s">
        <v>176</v>
      </c>
      <c r="Q89" s="2" t="s">
        <v>21</v>
      </c>
      <c r="R89" s="2" t="s">
        <v>50</v>
      </c>
      <c r="S89" s="2" t="s">
        <v>21</v>
      </c>
      <c r="T89" s="2" t="s">
        <v>27</v>
      </c>
      <c r="U89" s="2" t="s">
        <v>28</v>
      </c>
      <c r="V89" s="2" t="s">
        <v>21</v>
      </c>
      <c r="W89" s="2" t="s">
        <v>29</v>
      </c>
      <c r="X89" s="2" t="s">
        <v>21</v>
      </c>
      <c r="Y89" s="2" t="s">
        <v>41</v>
      </c>
      <c r="Z89" s="2" t="s">
        <v>924</v>
      </c>
      <c r="AA89" s="2" t="s">
        <v>925</v>
      </c>
      <c r="AB89" s="2" t="s">
        <v>926</v>
      </c>
      <c r="AC89" s="2" t="s">
        <v>21</v>
      </c>
      <c r="AN89">
        <v>1</v>
      </c>
    </row>
    <row r="90" spans="1:41" ht="13.5" customHeight="1" x14ac:dyDescent="0.25">
      <c r="A90">
        <v>89</v>
      </c>
      <c r="B90" s="1">
        <v>44544.383483796293</v>
      </c>
      <c r="C90" s="1">
        <v>44544.433842592596</v>
      </c>
      <c r="D90" s="2" t="s">
        <v>6</v>
      </c>
      <c r="E90" s="2" t="s">
        <v>927</v>
      </c>
      <c r="F90">
        <v>100</v>
      </c>
      <c r="G90">
        <v>4351</v>
      </c>
      <c r="H90" s="2" t="s">
        <v>19</v>
      </c>
      <c r="I90" s="1">
        <v>44544.433855324074</v>
      </c>
      <c r="J90" s="2" t="s">
        <v>928</v>
      </c>
      <c r="K90">
        <v>41.349502563476563</v>
      </c>
      <c r="L90">
        <v>-72.102996826171875</v>
      </c>
      <c r="M90" s="2" t="s">
        <v>38</v>
      </c>
      <c r="N90" s="2" t="s">
        <v>933</v>
      </c>
      <c r="O90">
        <v>10</v>
      </c>
      <c r="P90" s="2" t="s">
        <v>39</v>
      </c>
      <c r="Q90" s="2" t="s">
        <v>21</v>
      </c>
      <c r="R90" s="2" t="s">
        <v>50</v>
      </c>
      <c r="S90" s="2" t="s">
        <v>21</v>
      </c>
      <c r="T90" s="2" t="s">
        <v>21</v>
      </c>
      <c r="U90" s="2" t="s">
        <v>28</v>
      </c>
      <c r="V90" s="2" t="s">
        <v>21</v>
      </c>
      <c r="W90" s="2" t="s">
        <v>52</v>
      </c>
      <c r="X90" s="2" t="s">
        <v>934</v>
      </c>
      <c r="Y90" s="2" t="s">
        <v>41</v>
      </c>
      <c r="Z90" s="2" t="s">
        <v>935</v>
      </c>
      <c r="AA90" s="2" t="s">
        <v>936</v>
      </c>
      <c r="AB90" s="2" t="s">
        <v>937</v>
      </c>
      <c r="AC90" s="2" t="s">
        <v>931</v>
      </c>
      <c r="AD90">
        <v>1</v>
      </c>
      <c r="AE90">
        <v>1</v>
      </c>
      <c r="AF90">
        <v>1</v>
      </c>
      <c r="AG90">
        <v>1</v>
      </c>
      <c r="AL90">
        <v>1</v>
      </c>
    </row>
    <row r="91" spans="1:41" ht="13.5" customHeight="1" x14ac:dyDescent="0.25">
      <c r="A91">
        <v>90</v>
      </c>
      <c r="B91" s="1">
        <v>44544.429884259262</v>
      </c>
      <c r="C91" s="1">
        <v>44544.438935185186</v>
      </c>
      <c r="D91" s="2" t="s">
        <v>6</v>
      </c>
      <c r="E91" s="2" t="s">
        <v>938</v>
      </c>
      <c r="F91">
        <v>100</v>
      </c>
      <c r="G91">
        <v>782</v>
      </c>
      <c r="H91" s="2" t="s">
        <v>19</v>
      </c>
      <c r="I91" s="1">
        <v>44544.438948263887</v>
      </c>
      <c r="J91" s="2" t="s">
        <v>939</v>
      </c>
      <c r="K91">
        <v>34.170501708984375</v>
      </c>
      <c r="L91">
        <v>-117.51820373535156</v>
      </c>
      <c r="M91" s="2" t="s">
        <v>89</v>
      </c>
      <c r="N91" s="2" t="s">
        <v>494</v>
      </c>
      <c r="O91">
        <v>4</v>
      </c>
      <c r="P91" s="2" t="s">
        <v>250</v>
      </c>
      <c r="Q91" s="2" t="s">
        <v>21</v>
      </c>
      <c r="R91" s="2" t="s">
        <v>26</v>
      </c>
      <c r="S91" s="2" t="s">
        <v>21</v>
      </c>
      <c r="T91" s="2" t="s">
        <v>79</v>
      </c>
      <c r="U91" s="2" t="s">
        <v>28</v>
      </c>
      <c r="V91" s="2" t="s">
        <v>21</v>
      </c>
      <c r="W91" s="2" t="s">
        <v>52</v>
      </c>
      <c r="X91" s="2" t="s">
        <v>944</v>
      </c>
      <c r="Y91" s="2" t="s">
        <v>53</v>
      </c>
      <c r="Z91" s="2" t="s">
        <v>945</v>
      </c>
      <c r="AA91" s="2" t="s">
        <v>946</v>
      </c>
      <c r="AB91" s="2" t="s">
        <v>947</v>
      </c>
      <c r="AC91" s="2" t="s">
        <v>21</v>
      </c>
      <c r="AN91">
        <v>1</v>
      </c>
    </row>
    <row r="92" spans="1:41" ht="13.5" customHeight="1" x14ac:dyDescent="0.25">
      <c r="A92">
        <v>91</v>
      </c>
      <c r="B92" s="1">
        <v>44544.440937500003</v>
      </c>
      <c r="C92" s="1">
        <v>44544.447916666664</v>
      </c>
      <c r="D92" s="2" t="s">
        <v>6</v>
      </c>
      <c r="E92" s="2" t="s">
        <v>948</v>
      </c>
      <c r="F92">
        <v>100</v>
      </c>
      <c r="G92">
        <v>602</v>
      </c>
      <c r="H92" s="2" t="s">
        <v>19</v>
      </c>
      <c r="I92" s="1">
        <v>44544.447924699074</v>
      </c>
      <c r="J92" s="2" t="s">
        <v>949</v>
      </c>
      <c r="K92">
        <v>35.405502319335938</v>
      </c>
      <c r="L92">
        <v>-78.543800354003906</v>
      </c>
      <c r="M92" s="2" t="s">
        <v>954</v>
      </c>
      <c r="N92" s="2" t="s">
        <v>420</v>
      </c>
      <c r="O92">
        <v>5</v>
      </c>
      <c r="P92" s="2" t="s">
        <v>25</v>
      </c>
      <c r="Q92" s="2" t="s">
        <v>21</v>
      </c>
      <c r="R92" s="2" t="s">
        <v>50</v>
      </c>
      <c r="S92" s="2" t="s">
        <v>21</v>
      </c>
      <c r="T92" s="2" t="s">
        <v>51</v>
      </c>
      <c r="U92" s="2" t="s">
        <v>28</v>
      </c>
      <c r="V92" s="2" t="s">
        <v>21</v>
      </c>
      <c r="W92" s="2" t="s">
        <v>29</v>
      </c>
      <c r="X92" s="2" t="s">
        <v>21</v>
      </c>
      <c r="Y92" s="2" t="s">
        <v>53</v>
      </c>
      <c r="Z92" s="2" t="s">
        <v>955</v>
      </c>
      <c r="AA92" s="2" t="s">
        <v>956</v>
      </c>
      <c r="AB92" s="2" t="s">
        <v>957</v>
      </c>
      <c r="AC92" s="2" t="s">
        <v>21</v>
      </c>
      <c r="AN92">
        <v>1</v>
      </c>
    </row>
    <row r="93" spans="1:41" ht="13.5" customHeight="1" x14ac:dyDescent="0.25">
      <c r="A93">
        <v>92</v>
      </c>
      <c r="B93" s="1">
        <v>44544.603854166664</v>
      </c>
      <c r="C93" s="1">
        <v>44544.633530092593</v>
      </c>
      <c r="D93" s="2" t="s">
        <v>6</v>
      </c>
      <c r="E93" s="2" t="s">
        <v>964</v>
      </c>
      <c r="F93">
        <v>100</v>
      </c>
      <c r="G93">
        <v>2563</v>
      </c>
      <c r="H93" s="2" t="s">
        <v>19</v>
      </c>
      <c r="I93" s="1">
        <v>44544.633535370369</v>
      </c>
      <c r="J93" s="2" t="s">
        <v>965</v>
      </c>
      <c r="K93">
        <v>30.648300170898438</v>
      </c>
      <c r="L93">
        <v>-88.229698181152344</v>
      </c>
      <c r="M93" s="2" t="s">
        <v>408</v>
      </c>
      <c r="N93" s="2" t="s">
        <v>64</v>
      </c>
      <c r="O93">
        <v>17</v>
      </c>
      <c r="P93" s="2" t="s">
        <v>25</v>
      </c>
      <c r="Q93" s="2" t="s">
        <v>21</v>
      </c>
      <c r="R93" s="2" t="s">
        <v>26</v>
      </c>
      <c r="S93" s="2" t="s">
        <v>21</v>
      </c>
      <c r="T93" s="2" t="s">
        <v>21</v>
      </c>
      <c r="U93" s="2" t="s">
        <v>155</v>
      </c>
      <c r="V93" s="2" t="s">
        <v>21</v>
      </c>
      <c r="W93" s="2" t="s">
        <v>52</v>
      </c>
      <c r="X93" s="2" t="s">
        <v>21</v>
      </c>
      <c r="Y93" s="2" t="s">
        <v>41</v>
      </c>
      <c r="Z93" s="2" t="s">
        <v>971</v>
      </c>
      <c r="AA93" s="2" t="s">
        <v>972</v>
      </c>
      <c r="AB93" s="2" t="s">
        <v>973</v>
      </c>
      <c r="AC93" s="2" t="s">
        <v>968</v>
      </c>
      <c r="AO93">
        <v>1</v>
      </c>
    </row>
    <row r="94" spans="1:41" ht="13.5" customHeight="1" x14ac:dyDescent="0.25">
      <c r="A94">
        <v>93</v>
      </c>
      <c r="B94" s="1">
        <v>44544.620486111111</v>
      </c>
      <c r="C94" s="1">
        <v>44544.639097222222</v>
      </c>
      <c r="D94" s="2" t="s">
        <v>6</v>
      </c>
      <c r="E94" s="2" t="s">
        <v>974</v>
      </c>
      <c r="F94">
        <v>100</v>
      </c>
      <c r="G94">
        <v>1607</v>
      </c>
      <c r="H94" s="2" t="s">
        <v>19</v>
      </c>
      <c r="I94" s="1">
        <v>44544.639100972221</v>
      </c>
      <c r="J94" s="2" t="s">
        <v>975</v>
      </c>
      <c r="K94">
        <v>30.63409423828125</v>
      </c>
      <c r="L94">
        <v>-88.084602355957031</v>
      </c>
      <c r="M94" s="2" t="s">
        <v>981</v>
      </c>
      <c r="N94" s="2" t="s">
        <v>64</v>
      </c>
      <c r="O94">
        <v>3</v>
      </c>
      <c r="P94" s="2" t="s">
        <v>103</v>
      </c>
      <c r="Q94" s="2" t="s">
        <v>21</v>
      </c>
      <c r="R94" s="2" t="s">
        <v>50</v>
      </c>
      <c r="S94" s="2" t="s">
        <v>21</v>
      </c>
      <c r="T94" s="2" t="s">
        <v>554</v>
      </c>
      <c r="U94" s="2" t="s">
        <v>982</v>
      </c>
      <c r="V94" s="2" t="s">
        <v>983</v>
      </c>
      <c r="W94" s="2" t="s">
        <v>29</v>
      </c>
      <c r="X94" s="2" t="s">
        <v>984</v>
      </c>
      <c r="Y94" s="2" t="s">
        <v>53</v>
      </c>
      <c r="Z94" s="2" t="s">
        <v>985</v>
      </c>
      <c r="AA94" s="2" t="s">
        <v>986</v>
      </c>
      <c r="AB94" s="2" t="s">
        <v>987</v>
      </c>
      <c r="AC94" s="2" t="s">
        <v>21</v>
      </c>
      <c r="AN94">
        <v>1</v>
      </c>
    </row>
    <row r="95" spans="1:41" ht="13.5" customHeight="1" x14ac:dyDescent="0.25">
      <c r="A95">
        <v>94</v>
      </c>
      <c r="B95" s="1">
        <v>44544.627349537041</v>
      </c>
      <c r="C95" s="1">
        <v>44544.644479166665</v>
      </c>
      <c r="D95" s="2" t="s">
        <v>6</v>
      </c>
      <c r="E95" s="2" t="s">
        <v>988</v>
      </c>
      <c r="F95">
        <v>100</v>
      </c>
      <c r="G95">
        <v>1480</v>
      </c>
      <c r="H95" s="2" t="s">
        <v>19</v>
      </c>
      <c r="I95" s="1">
        <v>44544.644489247687</v>
      </c>
      <c r="J95" s="2" t="s">
        <v>989</v>
      </c>
      <c r="K95">
        <v>38.577392578125</v>
      </c>
      <c r="L95">
        <v>-90.6708984375</v>
      </c>
      <c r="M95" s="2" t="s">
        <v>996</v>
      </c>
      <c r="N95" s="2" t="s">
        <v>525</v>
      </c>
      <c r="O95">
        <v>6</v>
      </c>
      <c r="P95" s="2" t="s">
        <v>39</v>
      </c>
      <c r="Q95" s="2" t="s">
        <v>21</v>
      </c>
      <c r="R95" s="2" t="s">
        <v>997</v>
      </c>
      <c r="S95" s="2" t="s">
        <v>997</v>
      </c>
      <c r="T95" s="2" t="s">
        <v>998</v>
      </c>
      <c r="U95" s="2" t="s">
        <v>28</v>
      </c>
      <c r="V95" s="2" t="s">
        <v>21</v>
      </c>
      <c r="W95" s="2" t="s">
        <v>29</v>
      </c>
      <c r="X95" s="2" t="s">
        <v>999</v>
      </c>
      <c r="Y95" s="2" t="s">
        <v>30</v>
      </c>
      <c r="Z95" s="2" t="s">
        <v>21</v>
      </c>
      <c r="AA95" s="2" t="s">
        <v>21</v>
      </c>
      <c r="AB95" s="2" t="s">
        <v>21</v>
      </c>
      <c r="AC95" s="2" t="s">
        <v>992</v>
      </c>
      <c r="AF95">
        <v>1</v>
      </c>
      <c r="AJ95">
        <v>1</v>
      </c>
    </row>
    <row r="96" spans="1:41" ht="13.5" customHeight="1" x14ac:dyDescent="0.25">
      <c r="A96">
        <v>95</v>
      </c>
      <c r="B96" s="1">
        <v>44544.619097222225</v>
      </c>
      <c r="C96" s="1">
        <v>44544.650462962964</v>
      </c>
      <c r="D96" s="2" t="s">
        <v>6</v>
      </c>
      <c r="E96" s="2" t="s">
        <v>1000</v>
      </c>
      <c r="F96">
        <v>100</v>
      </c>
      <c r="G96">
        <v>2710</v>
      </c>
      <c r="H96" s="2" t="s">
        <v>19</v>
      </c>
      <c r="I96" s="1">
        <v>44544.650471620371</v>
      </c>
      <c r="J96" s="2" t="s">
        <v>1001</v>
      </c>
      <c r="K96">
        <v>42.331298828125</v>
      </c>
      <c r="L96">
        <v>-83.465599060058594</v>
      </c>
      <c r="M96" s="2" t="s">
        <v>465</v>
      </c>
      <c r="N96" s="2" t="s">
        <v>175</v>
      </c>
      <c r="O96">
        <v>24</v>
      </c>
      <c r="P96" s="2" t="s">
        <v>221</v>
      </c>
      <c r="Q96" s="2" t="s">
        <v>21</v>
      </c>
      <c r="R96" s="2" t="s">
        <v>26</v>
      </c>
      <c r="S96" s="2" t="s">
        <v>21</v>
      </c>
      <c r="T96" s="2" t="s">
        <v>79</v>
      </c>
      <c r="U96" s="2" t="s">
        <v>28</v>
      </c>
      <c r="V96" s="2" t="s">
        <v>21</v>
      </c>
      <c r="W96" s="2" t="s">
        <v>52</v>
      </c>
      <c r="X96" s="2" t="s">
        <v>52</v>
      </c>
      <c r="Y96" s="2" t="s">
        <v>30</v>
      </c>
      <c r="Z96" s="2" t="s">
        <v>21</v>
      </c>
      <c r="AA96" s="2" t="s">
        <v>21</v>
      </c>
      <c r="AB96" s="2" t="s">
        <v>21</v>
      </c>
      <c r="AC96" s="2" t="s">
        <v>1004</v>
      </c>
      <c r="AO96">
        <v>1</v>
      </c>
    </row>
    <row r="97" spans="1:40" ht="13.5" customHeight="1" x14ac:dyDescent="0.25">
      <c r="A97">
        <v>96</v>
      </c>
      <c r="B97" s="1">
        <v>44544.628541666665</v>
      </c>
      <c r="C97" s="1">
        <v>44544.650694444441</v>
      </c>
      <c r="D97" s="2" t="s">
        <v>6</v>
      </c>
      <c r="E97" s="2" t="s">
        <v>1006</v>
      </c>
      <c r="F97">
        <v>100</v>
      </c>
      <c r="G97">
        <v>1913</v>
      </c>
      <c r="H97" s="2" t="s">
        <v>19</v>
      </c>
      <c r="I97" s="1">
        <v>44544.650698495374</v>
      </c>
      <c r="J97" s="2" t="s">
        <v>1007</v>
      </c>
      <c r="K97">
        <v>44.461700439453125</v>
      </c>
      <c r="L97">
        <v>-68.714996337890625</v>
      </c>
      <c r="M97" s="2" t="s">
        <v>912</v>
      </c>
      <c r="N97" s="2" t="s">
        <v>1013</v>
      </c>
      <c r="O97">
        <v>34</v>
      </c>
      <c r="P97" s="2" t="s">
        <v>1014</v>
      </c>
      <c r="Q97" s="2" t="s">
        <v>1015</v>
      </c>
      <c r="R97" s="2" t="s">
        <v>26</v>
      </c>
      <c r="S97" s="2" t="s">
        <v>21</v>
      </c>
      <c r="T97" s="2" t="s">
        <v>1016</v>
      </c>
      <c r="U97" s="2" t="s">
        <v>28</v>
      </c>
      <c r="V97" s="2" t="s">
        <v>21</v>
      </c>
      <c r="W97" s="2" t="s">
        <v>52</v>
      </c>
      <c r="X97" s="2" t="s">
        <v>1017</v>
      </c>
      <c r="Y97" s="2" t="s">
        <v>41</v>
      </c>
      <c r="Z97" s="2" t="s">
        <v>1018</v>
      </c>
      <c r="AA97" s="2" t="s">
        <v>1019</v>
      </c>
      <c r="AB97" s="2" t="s">
        <v>1020</v>
      </c>
      <c r="AC97" s="2" t="s">
        <v>1010</v>
      </c>
      <c r="AD97">
        <v>1</v>
      </c>
      <c r="AE97">
        <v>1</v>
      </c>
      <c r="AG97">
        <v>1</v>
      </c>
    </row>
    <row r="98" spans="1:40" ht="13.5" customHeight="1" x14ac:dyDescent="0.25">
      <c r="A98">
        <v>97</v>
      </c>
      <c r="B98" s="1">
        <v>44544.636574074073</v>
      </c>
      <c r="C98" s="1">
        <v>44544.667453703703</v>
      </c>
      <c r="D98" s="2" t="s">
        <v>6</v>
      </c>
      <c r="E98" s="2" t="s">
        <v>1021</v>
      </c>
      <c r="F98">
        <v>100</v>
      </c>
      <c r="G98">
        <v>2667</v>
      </c>
      <c r="H98" s="2" t="s">
        <v>19</v>
      </c>
      <c r="I98" s="1">
        <v>44544.667460046294</v>
      </c>
      <c r="J98" s="2" t="s">
        <v>1022</v>
      </c>
      <c r="K98">
        <v>39.9197998046875</v>
      </c>
      <c r="L98">
        <v>-75.399002075195313</v>
      </c>
      <c r="M98" s="2" t="s">
        <v>437</v>
      </c>
      <c r="N98" s="2" t="s">
        <v>366</v>
      </c>
      <c r="O98">
        <v>28</v>
      </c>
      <c r="P98" s="2" t="s">
        <v>221</v>
      </c>
      <c r="Q98" s="2" t="s">
        <v>21</v>
      </c>
      <c r="R98" s="2" t="s">
        <v>26</v>
      </c>
      <c r="S98" s="2" t="s">
        <v>21</v>
      </c>
      <c r="T98" s="2" t="s">
        <v>1028</v>
      </c>
      <c r="U98" s="2" t="s">
        <v>28</v>
      </c>
      <c r="V98" s="2" t="s">
        <v>21</v>
      </c>
      <c r="W98" s="2" t="s">
        <v>52</v>
      </c>
      <c r="X98" s="2" t="s">
        <v>21</v>
      </c>
      <c r="Y98" s="2" t="s">
        <v>53</v>
      </c>
      <c r="Z98" s="2" t="s">
        <v>1029</v>
      </c>
      <c r="AA98" s="2" t="s">
        <v>1030</v>
      </c>
      <c r="AB98" s="2" t="s">
        <v>1031</v>
      </c>
      <c r="AC98" s="2" t="s">
        <v>1025</v>
      </c>
      <c r="AD98">
        <v>1</v>
      </c>
      <c r="AJ98">
        <v>1</v>
      </c>
      <c r="AK98">
        <v>1</v>
      </c>
      <c r="AL98">
        <v>1</v>
      </c>
    </row>
    <row r="99" spans="1:40" ht="13.5" customHeight="1" x14ac:dyDescent="0.25">
      <c r="A99">
        <v>98</v>
      </c>
      <c r="B99" s="1">
        <v>44544.688715277778</v>
      </c>
      <c r="C99" s="1">
        <v>44544.695717592593</v>
      </c>
      <c r="D99" s="2" t="s">
        <v>6</v>
      </c>
      <c r="E99" s="2" t="s">
        <v>1032</v>
      </c>
      <c r="F99">
        <v>100</v>
      </c>
      <c r="G99">
        <v>604</v>
      </c>
      <c r="H99" s="2" t="s">
        <v>19</v>
      </c>
      <c r="I99" s="1">
        <v>44544.695730543979</v>
      </c>
      <c r="J99" s="2" t="s">
        <v>1033</v>
      </c>
      <c r="K99">
        <v>40.385101318359375</v>
      </c>
      <c r="L99">
        <v>-104.6759033203125</v>
      </c>
      <c r="M99" s="2" t="s">
        <v>24</v>
      </c>
      <c r="N99" s="2" t="s">
        <v>610</v>
      </c>
      <c r="O99">
        <v>5</v>
      </c>
      <c r="P99" s="2" t="s">
        <v>103</v>
      </c>
      <c r="Q99" s="2" t="s">
        <v>21</v>
      </c>
      <c r="R99" s="2" t="s">
        <v>50</v>
      </c>
      <c r="S99" s="2" t="s">
        <v>21</v>
      </c>
      <c r="T99" s="2" t="s">
        <v>310</v>
      </c>
      <c r="U99" s="2" t="s">
        <v>1038</v>
      </c>
      <c r="V99" s="2" t="s">
        <v>21</v>
      </c>
      <c r="W99" s="2" t="s">
        <v>29</v>
      </c>
      <c r="X99" s="2" t="s">
        <v>21</v>
      </c>
      <c r="Y99" s="2" t="s">
        <v>41</v>
      </c>
      <c r="Z99" s="2" t="s">
        <v>1039</v>
      </c>
      <c r="AA99" s="2" t="s">
        <v>1040</v>
      </c>
      <c r="AB99" s="2" t="s">
        <v>1041</v>
      </c>
      <c r="AC99" s="2" t="s">
        <v>1035</v>
      </c>
      <c r="AF99">
        <v>1</v>
      </c>
      <c r="AJ99">
        <v>1</v>
      </c>
      <c r="AL99">
        <v>1</v>
      </c>
    </row>
    <row r="100" spans="1:40" ht="13.5" customHeight="1" x14ac:dyDescent="0.25">
      <c r="A100">
        <v>99</v>
      </c>
      <c r="B100" s="1">
        <v>44544.695335648146</v>
      </c>
      <c r="C100" s="1">
        <v>44544.701099537036</v>
      </c>
      <c r="D100" s="2" t="s">
        <v>6</v>
      </c>
      <c r="E100" s="2" t="s">
        <v>1042</v>
      </c>
      <c r="F100">
        <v>100</v>
      </c>
      <c r="G100">
        <v>498</v>
      </c>
      <c r="H100" s="2" t="s">
        <v>19</v>
      </c>
      <c r="I100" s="1">
        <v>44544.701113680552</v>
      </c>
      <c r="J100" s="2" t="s">
        <v>1043</v>
      </c>
      <c r="K100">
        <v>43.9375</v>
      </c>
      <c r="L100">
        <v>-70.904403686523438</v>
      </c>
      <c r="M100" s="2" t="s">
        <v>454</v>
      </c>
      <c r="N100" s="2" t="s">
        <v>1013</v>
      </c>
      <c r="O100">
        <v>1</v>
      </c>
      <c r="P100" s="2" t="s">
        <v>39</v>
      </c>
      <c r="Q100" s="2" t="s">
        <v>21</v>
      </c>
      <c r="R100" s="2" t="s">
        <v>50</v>
      </c>
      <c r="S100" s="2" t="s">
        <v>21</v>
      </c>
      <c r="T100" s="2" t="s">
        <v>40</v>
      </c>
      <c r="U100" s="2" t="s">
        <v>676</v>
      </c>
      <c r="V100" s="2" t="s">
        <v>1050</v>
      </c>
      <c r="W100" s="2" t="s">
        <v>52</v>
      </c>
      <c r="X100" s="2" t="s">
        <v>21</v>
      </c>
      <c r="Y100" s="2" t="s">
        <v>53</v>
      </c>
      <c r="Z100" s="2" t="s">
        <v>1051</v>
      </c>
      <c r="AA100" s="2" t="s">
        <v>1052</v>
      </c>
      <c r="AB100" s="2" t="s">
        <v>1053</v>
      </c>
      <c r="AC100" s="2" t="s">
        <v>1046</v>
      </c>
      <c r="AE100">
        <v>1</v>
      </c>
      <c r="AF100">
        <v>1</v>
      </c>
    </row>
    <row r="101" spans="1:40" ht="13.5" customHeight="1" x14ac:dyDescent="0.25">
      <c r="A101">
        <v>100</v>
      </c>
      <c r="B101" s="1">
        <v>44544.682974537034</v>
      </c>
      <c r="C101" s="1">
        <v>44545.001134259262</v>
      </c>
      <c r="D101" s="2" t="s">
        <v>6</v>
      </c>
      <c r="E101" s="2" t="s">
        <v>1054</v>
      </c>
      <c r="F101">
        <v>100</v>
      </c>
      <c r="G101">
        <v>27488</v>
      </c>
      <c r="H101" s="2" t="s">
        <v>19</v>
      </c>
      <c r="I101" s="1">
        <v>44545.001145358794</v>
      </c>
      <c r="J101" s="2" t="s">
        <v>1055</v>
      </c>
      <c r="K101">
        <v>39.95440673828125</v>
      </c>
      <c r="L101">
        <v>-75.165702819824219</v>
      </c>
      <c r="M101" s="2" t="s">
        <v>718</v>
      </c>
      <c r="N101" s="2" t="s">
        <v>366</v>
      </c>
      <c r="O101">
        <v>27</v>
      </c>
      <c r="P101" s="2" t="s">
        <v>389</v>
      </c>
      <c r="Q101" s="2" t="s">
        <v>21</v>
      </c>
      <c r="R101" s="2" t="s">
        <v>50</v>
      </c>
      <c r="S101" s="2" t="s">
        <v>21</v>
      </c>
      <c r="T101" s="2" t="s">
        <v>27</v>
      </c>
      <c r="U101" s="2" t="s">
        <v>28</v>
      </c>
      <c r="V101" s="2" t="s">
        <v>21</v>
      </c>
      <c r="W101" s="2" t="s">
        <v>29</v>
      </c>
      <c r="X101" s="2" t="s">
        <v>21</v>
      </c>
      <c r="Y101" s="2" t="s">
        <v>41</v>
      </c>
      <c r="Z101" s="2" t="s">
        <v>1061</v>
      </c>
      <c r="AA101" s="2" t="s">
        <v>1062</v>
      </c>
      <c r="AB101" s="2" t="s">
        <v>1063</v>
      </c>
      <c r="AC101" s="2" t="s">
        <v>21</v>
      </c>
      <c r="AN101">
        <v>1</v>
      </c>
    </row>
    <row r="102" spans="1:40" ht="13.5" customHeight="1" x14ac:dyDescent="0.25">
      <c r="A102">
        <v>101</v>
      </c>
      <c r="B102" s="1">
        <v>44545.00540509259</v>
      </c>
      <c r="C102" s="1">
        <v>44545.01457175926</v>
      </c>
      <c r="D102" s="2" t="s">
        <v>6</v>
      </c>
      <c r="E102" s="2" t="s">
        <v>1064</v>
      </c>
      <c r="F102">
        <v>100</v>
      </c>
      <c r="G102">
        <v>792</v>
      </c>
      <c r="H102" s="2" t="s">
        <v>19</v>
      </c>
      <c r="I102" s="1">
        <v>44545.01458127315</v>
      </c>
      <c r="J102" s="2" t="s">
        <v>1065</v>
      </c>
      <c r="K102">
        <v>42.009597778320313</v>
      </c>
      <c r="L102">
        <v>-87.692802429199219</v>
      </c>
      <c r="M102" s="2" t="s">
        <v>408</v>
      </c>
      <c r="N102" s="2" t="s">
        <v>1071</v>
      </c>
      <c r="O102">
        <v>1</v>
      </c>
      <c r="P102" s="2" t="s">
        <v>103</v>
      </c>
      <c r="Q102" s="2" t="s">
        <v>21</v>
      </c>
      <c r="R102" s="2" t="s">
        <v>50</v>
      </c>
      <c r="S102" s="2" t="s">
        <v>21</v>
      </c>
      <c r="T102" s="2" t="s">
        <v>79</v>
      </c>
      <c r="U102" s="2" t="s">
        <v>28</v>
      </c>
      <c r="V102" s="2" t="s">
        <v>21</v>
      </c>
      <c r="W102" s="2" t="s">
        <v>52</v>
      </c>
      <c r="X102" s="2" t="s">
        <v>21</v>
      </c>
      <c r="Y102" s="2" t="s">
        <v>41</v>
      </c>
      <c r="Z102" s="2" t="s">
        <v>1072</v>
      </c>
      <c r="AA102" s="2" t="s">
        <v>1073</v>
      </c>
      <c r="AB102" s="2" t="s">
        <v>21</v>
      </c>
      <c r="AC102" s="2" t="s">
        <v>21</v>
      </c>
      <c r="AN102">
        <v>1</v>
      </c>
    </row>
    <row r="103" spans="1:40" ht="13.5" customHeight="1" x14ac:dyDescent="0.25">
      <c r="A103">
        <v>102</v>
      </c>
      <c r="B103" s="1">
        <v>44545.138715277775</v>
      </c>
      <c r="C103" s="1">
        <v>44545.149027777778</v>
      </c>
      <c r="D103" s="2" t="s">
        <v>6</v>
      </c>
      <c r="E103" s="2" t="s">
        <v>1074</v>
      </c>
      <c r="F103">
        <v>100</v>
      </c>
      <c r="G103">
        <v>891</v>
      </c>
      <c r="H103" s="2" t="s">
        <v>19</v>
      </c>
      <c r="I103" s="1">
        <v>44545.149037719908</v>
      </c>
      <c r="J103" s="2" t="s">
        <v>1075</v>
      </c>
      <c r="K103">
        <v>18.461502075195313</v>
      </c>
      <c r="L103">
        <v>-69.896499633789063</v>
      </c>
      <c r="M103" s="2" t="s">
        <v>249</v>
      </c>
      <c r="N103" s="2" t="s">
        <v>21</v>
      </c>
      <c r="O103">
        <v>2</v>
      </c>
      <c r="P103" s="2" t="s">
        <v>103</v>
      </c>
      <c r="Q103" s="2" t="s">
        <v>21</v>
      </c>
      <c r="R103" s="2" t="s">
        <v>50</v>
      </c>
      <c r="S103" s="2" t="s">
        <v>21</v>
      </c>
      <c r="T103" s="2" t="s">
        <v>310</v>
      </c>
      <c r="U103" s="2" t="s">
        <v>155</v>
      </c>
      <c r="V103" s="2" t="s">
        <v>21</v>
      </c>
      <c r="W103" s="2" t="s">
        <v>52</v>
      </c>
      <c r="X103" s="2" t="s">
        <v>1082</v>
      </c>
      <c r="Y103" s="2" t="s">
        <v>41</v>
      </c>
      <c r="Z103" s="2" t="s">
        <v>1083</v>
      </c>
      <c r="AA103" s="2" t="s">
        <v>1084</v>
      </c>
      <c r="AB103" s="2" t="s">
        <v>21</v>
      </c>
      <c r="AC103" s="2" t="s">
        <v>1078</v>
      </c>
      <c r="AD103">
        <v>1</v>
      </c>
    </row>
    <row r="104" spans="1:40" ht="13.5" customHeight="1" x14ac:dyDescent="0.25">
      <c r="A104">
        <v>103</v>
      </c>
      <c r="B104" s="1">
        <v>44545.210219907407</v>
      </c>
      <c r="C104" s="1">
        <v>44545.22556712963</v>
      </c>
      <c r="D104" s="2" t="s">
        <v>6</v>
      </c>
      <c r="E104" s="2" t="s">
        <v>1085</v>
      </c>
      <c r="F104">
        <v>100</v>
      </c>
      <c r="G104">
        <v>1325</v>
      </c>
      <c r="H104" s="2" t="s">
        <v>19</v>
      </c>
      <c r="I104" s="1">
        <v>44545.225580659724</v>
      </c>
      <c r="J104" s="2" t="s">
        <v>1086</v>
      </c>
      <c r="K104">
        <v>38.447494506835938</v>
      </c>
      <c r="L104">
        <v>-78.869300842285156</v>
      </c>
      <c r="M104" s="2" t="s">
        <v>1091</v>
      </c>
      <c r="N104" s="2" t="s">
        <v>1211</v>
      </c>
      <c r="O104">
        <v>10</v>
      </c>
      <c r="P104" s="2" t="s">
        <v>389</v>
      </c>
      <c r="Q104" s="2" t="s">
        <v>21</v>
      </c>
      <c r="R104" s="2" t="s">
        <v>50</v>
      </c>
      <c r="S104" s="2" t="s">
        <v>21</v>
      </c>
      <c r="T104" s="2" t="s">
        <v>222</v>
      </c>
      <c r="U104" s="2" t="s">
        <v>1092</v>
      </c>
      <c r="V104" s="2" t="s">
        <v>1093</v>
      </c>
      <c r="W104" s="2" t="s">
        <v>52</v>
      </c>
      <c r="X104" s="2" t="s">
        <v>1094</v>
      </c>
      <c r="Y104" s="2" t="s">
        <v>53</v>
      </c>
      <c r="Z104" s="2" t="s">
        <v>1095</v>
      </c>
      <c r="AA104" s="2" t="s">
        <v>1096</v>
      </c>
      <c r="AB104" s="2" t="s">
        <v>1097</v>
      </c>
      <c r="AC104" s="2" t="s">
        <v>1089</v>
      </c>
      <c r="AF104">
        <v>1</v>
      </c>
      <c r="AJ104">
        <v>1</v>
      </c>
    </row>
    <row r="105" spans="1:40" ht="13.5" customHeight="1" x14ac:dyDescent="0.25">
      <c r="A105">
        <v>104</v>
      </c>
      <c r="B105" s="1">
        <v>44545.271273148152</v>
      </c>
      <c r="C105" s="1">
        <v>44545.293703703705</v>
      </c>
      <c r="D105" s="2" t="s">
        <v>6</v>
      </c>
      <c r="E105" s="2" t="s">
        <v>1098</v>
      </c>
      <c r="F105">
        <v>100</v>
      </c>
      <c r="G105">
        <v>1937</v>
      </c>
      <c r="H105" s="2" t="s">
        <v>19</v>
      </c>
      <c r="I105" s="1">
        <v>44545.293712060185</v>
      </c>
      <c r="J105" s="2" t="s">
        <v>1099</v>
      </c>
      <c r="K105">
        <v>30.288101196289063</v>
      </c>
      <c r="L105">
        <v>-97.763999938964844</v>
      </c>
      <c r="M105" s="2" t="s">
        <v>89</v>
      </c>
      <c r="N105" s="2" t="s">
        <v>377</v>
      </c>
      <c r="O105">
        <v>21</v>
      </c>
      <c r="P105" s="2" t="s">
        <v>221</v>
      </c>
      <c r="Q105" s="2" t="s">
        <v>21</v>
      </c>
      <c r="R105" s="2" t="s">
        <v>26</v>
      </c>
      <c r="S105" s="2" t="s">
        <v>21</v>
      </c>
      <c r="T105" s="2" t="s">
        <v>51</v>
      </c>
      <c r="U105" s="2" t="s">
        <v>28</v>
      </c>
      <c r="V105" s="2" t="s">
        <v>21</v>
      </c>
      <c r="W105" s="2" t="s">
        <v>52</v>
      </c>
      <c r="X105" s="2" t="s">
        <v>1104</v>
      </c>
      <c r="Y105" s="2" t="s">
        <v>41</v>
      </c>
      <c r="Z105" s="2" t="s">
        <v>1105</v>
      </c>
      <c r="AA105" s="2" t="s">
        <v>1106</v>
      </c>
      <c r="AB105" s="2" t="s">
        <v>1107</v>
      </c>
      <c r="AC105" s="2" t="s">
        <v>21</v>
      </c>
      <c r="AN105">
        <v>1</v>
      </c>
    </row>
    <row r="106" spans="1:40" ht="13.5" customHeight="1" x14ac:dyDescent="0.25">
      <c r="A106">
        <v>105</v>
      </c>
      <c r="B106" s="1">
        <v>44545.315659722219</v>
      </c>
      <c r="C106" s="1">
        <v>44545.322465277779</v>
      </c>
      <c r="D106" s="2" t="s">
        <v>6</v>
      </c>
      <c r="E106" s="2" t="s">
        <v>1108</v>
      </c>
      <c r="F106">
        <v>100</v>
      </c>
      <c r="G106">
        <v>588</v>
      </c>
      <c r="H106" s="2" t="s">
        <v>19</v>
      </c>
      <c r="I106" s="1">
        <v>44545.322479594906</v>
      </c>
      <c r="J106" s="2" t="s">
        <v>1109</v>
      </c>
      <c r="K106">
        <v>44.869293212890625</v>
      </c>
      <c r="L106">
        <v>-91.926498413085938</v>
      </c>
      <c r="M106" s="2" t="s">
        <v>465</v>
      </c>
      <c r="N106" s="2" t="s">
        <v>1113</v>
      </c>
      <c r="O106">
        <v>5</v>
      </c>
      <c r="P106" s="2" t="s">
        <v>25</v>
      </c>
      <c r="Q106" s="2" t="s">
        <v>21</v>
      </c>
      <c r="R106" s="2" t="s">
        <v>26</v>
      </c>
      <c r="S106" s="2" t="s">
        <v>21</v>
      </c>
      <c r="T106" s="2" t="s">
        <v>51</v>
      </c>
      <c r="U106" s="2" t="s">
        <v>28</v>
      </c>
      <c r="V106" s="2" t="s">
        <v>21</v>
      </c>
      <c r="W106" s="2" t="s">
        <v>29</v>
      </c>
      <c r="X106" s="2" t="s">
        <v>1114</v>
      </c>
      <c r="Y106" s="2" t="s">
        <v>41</v>
      </c>
      <c r="Z106" s="2" t="s">
        <v>1115</v>
      </c>
      <c r="AA106" s="2" t="s">
        <v>1116</v>
      </c>
      <c r="AB106" s="2" t="s">
        <v>1117</v>
      </c>
      <c r="AC106" s="2" t="s">
        <v>21</v>
      </c>
      <c r="AN106">
        <v>1</v>
      </c>
    </row>
    <row r="107" spans="1:40" ht="13.5" customHeight="1" x14ac:dyDescent="0.25">
      <c r="A107">
        <v>106</v>
      </c>
      <c r="B107" s="1">
        <v>44545.246921296297</v>
      </c>
      <c r="C107" s="1">
        <v>44545.344826388886</v>
      </c>
      <c r="D107" s="2" t="s">
        <v>6</v>
      </c>
      <c r="E107" s="2" t="s">
        <v>1118</v>
      </c>
      <c r="F107">
        <v>100</v>
      </c>
      <c r="G107">
        <v>8459</v>
      </c>
      <c r="H107" s="2" t="s">
        <v>19</v>
      </c>
      <c r="I107" s="1">
        <v>44545.344840428239</v>
      </c>
      <c r="J107" s="2" t="s">
        <v>1119</v>
      </c>
      <c r="K107">
        <v>38.87890625</v>
      </c>
      <c r="L107">
        <v>-99.339202880859375</v>
      </c>
      <c r="M107" s="2" t="s">
        <v>163</v>
      </c>
      <c r="N107" s="2" t="s">
        <v>1124</v>
      </c>
      <c r="O107">
        <v>3</v>
      </c>
      <c r="P107" s="2" t="s">
        <v>25</v>
      </c>
      <c r="Q107" s="2" t="s">
        <v>21</v>
      </c>
      <c r="R107" s="2" t="s">
        <v>50</v>
      </c>
      <c r="S107" s="2" t="s">
        <v>21</v>
      </c>
      <c r="T107" s="2" t="s">
        <v>79</v>
      </c>
      <c r="U107" s="2" t="s">
        <v>28</v>
      </c>
      <c r="V107" s="2" t="s">
        <v>21</v>
      </c>
      <c r="W107" s="2" t="s">
        <v>29</v>
      </c>
      <c r="X107" s="2" t="s">
        <v>21</v>
      </c>
      <c r="Y107" s="2" t="s">
        <v>53</v>
      </c>
      <c r="Z107" s="2" t="s">
        <v>1125</v>
      </c>
      <c r="AA107" s="2" t="s">
        <v>1126</v>
      </c>
      <c r="AB107" s="2" t="s">
        <v>21</v>
      </c>
      <c r="AC107" s="2" t="s">
        <v>1122</v>
      </c>
      <c r="AE107">
        <v>1</v>
      </c>
    </row>
    <row r="108" spans="1:40" ht="13.5" customHeight="1" x14ac:dyDescent="0.25">
      <c r="A108">
        <v>107</v>
      </c>
      <c r="B108" s="1">
        <v>44545.363912037035</v>
      </c>
      <c r="C108" s="1">
        <v>44545.384652777779</v>
      </c>
      <c r="D108" s="2" t="s">
        <v>6</v>
      </c>
      <c r="E108" s="2" t="s">
        <v>1127</v>
      </c>
      <c r="F108">
        <v>100</v>
      </c>
      <c r="G108">
        <v>1792</v>
      </c>
      <c r="H108" s="2" t="s">
        <v>19</v>
      </c>
      <c r="I108" s="1">
        <v>44545.384666967591</v>
      </c>
      <c r="J108" s="2" t="s">
        <v>1128</v>
      </c>
      <c r="K108">
        <v>44.591903686523438</v>
      </c>
      <c r="L108">
        <v>-75.162002563476563</v>
      </c>
      <c r="M108" s="2" t="s">
        <v>454</v>
      </c>
      <c r="N108" s="2" t="s">
        <v>719</v>
      </c>
      <c r="O108">
        <v>4</v>
      </c>
      <c r="P108" s="2" t="s">
        <v>1134</v>
      </c>
      <c r="Q108" s="2" t="s">
        <v>1135</v>
      </c>
      <c r="R108" s="2" t="s">
        <v>50</v>
      </c>
      <c r="S108" s="2" t="s">
        <v>21</v>
      </c>
      <c r="T108" s="2" t="s">
        <v>191</v>
      </c>
      <c r="U108" s="2" t="s">
        <v>28</v>
      </c>
      <c r="V108" s="2" t="s">
        <v>21</v>
      </c>
      <c r="W108" s="2" t="s">
        <v>52</v>
      </c>
      <c r="X108" s="2" t="s">
        <v>1136</v>
      </c>
      <c r="Y108" s="2" t="s">
        <v>41</v>
      </c>
      <c r="Z108" s="2" t="s">
        <v>21</v>
      </c>
      <c r="AA108" s="2" t="s">
        <v>1137</v>
      </c>
      <c r="AB108" s="2" t="s">
        <v>21</v>
      </c>
      <c r="AC108" s="2" t="s">
        <v>21</v>
      </c>
      <c r="AN108">
        <v>1</v>
      </c>
    </row>
    <row r="109" spans="1:40" ht="13.5" customHeight="1" x14ac:dyDescent="0.25">
      <c r="A109">
        <v>108</v>
      </c>
      <c r="B109" s="1">
        <v>44545.483576388891</v>
      </c>
      <c r="C109" s="1">
        <v>44545.491168981483</v>
      </c>
      <c r="D109" s="2" t="s">
        <v>6</v>
      </c>
      <c r="E109" s="2" t="s">
        <v>1138</v>
      </c>
      <c r="F109">
        <v>100</v>
      </c>
      <c r="G109">
        <v>655</v>
      </c>
      <c r="H109" s="2" t="s">
        <v>19</v>
      </c>
      <c r="I109" s="1">
        <v>44545.491176504627</v>
      </c>
      <c r="J109" s="2" t="s">
        <v>1139</v>
      </c>
      <c r="K109">
        <v>38.912994384765625</v>
      </c>
      <c r="L109">
        <v>-121.0845947265625</v>
      </c>
      <c r="M109" s="2" t="s">
        <v>408</v>
      </c>
      <c r="N109" s="2" t="s">
        <v>1193</v>
      </c>
      <c r="O109">
        <v>10</v>
      </c>
      <c r="P109" s="2" t="s">
        <v>103</v>
      </c>
      <c r="Q109" s="2" t="s">
        <v>21</v>
      </c>
      <c r="R109" s="2" t="s">
        <v>50</v>
      </c>
      <c r="S109" s="2" t="s">
        <v>21</v>
      </c>
      <c r="T109" s="2" t="s">
        <v>342</v>
      </c>
      <c r="U109" s="2" t="s">
        <v>28</v>
      </c>
      <c r="V109" s="2" t="s">
        <v>21</v>
      </c>
      <c r="W109" s="2" t="s">
        <v>52</v>
      </c>
      <c r="X109" s="2" t="s">
        <v>1145</v>
      </c>
      <c r="Y109" s="2" t="s">
        <v>41</v>
      </c>
      <c r="Z109" s="2" t="s">
        <v>1146</v>
      </c>
      <c r="AA109" s="2" t="s">
        <v>1147</v>
      </c>
      <c r="AB109" s="2" t="s">
        <v>21</v>
      </c>
      <c r="AC109" s="2" t="s">
        <v>21</v>
      </c>
      <c r="AN109">
        <v>1</v>
      </c>
    </row>
    <row r="110" spans="1:40" ht="13.5" customHeight="1" x14ac:dyDescent="0.25">
      <c r="A110">
        <v>109</v>
      </c>
      <c r="B110" s="1">
        <v>44545.616608796299</v>
      </c>
      <c r="C110" s="1">
        <v>44545.622314814813</v>
      </c>
      <c r="D110" s="2" t="s">
        <v>6</v>
      </c>
      <c r="E110" s="2" t="s">
        <v>1148</v>
      </c>
      <c r="F110">
        <v>100</v>
      </c>
      <c r="G110">
        <v>493</v>
      </c>
      <c r="H110" s="2" t="s">
        <v>19</v>
      </c>
      <c r="I110" s="1">
        <v>44545.622325775461</v>
      </c>
      <c r="J110" s="2" t="s">
        <v>1149</v>
      </c>
      <c r="K110">
        <v>40.619903564453125</v>
      </c>
      <c r="L110">
        <v>-74.31109619140625</v>
      </c>
      <c r="M110" s="2" t="s">
        <v>220</v>
      </c>
      <c r="N110" s="2" t="s">
        <v>1214</v>
      </c>
      <c r="O110">
        <v>2</v>
      </c>
      <c r="P110" s="2" t="s">
        <v>25</v>
      </c>
      <c r="Q110" s="2" t="s">
        <v>21</v>
      </c>
      <c r="R110" s="2" t="s">
        <v>50</v>
      </c>
      <c r="S110" s="2" t="s">
        <v>21</v>
      </c>
      <c r="T110" s="2" t="s">
        <v>1150</v>
      </c>
      <c r="U110" s="2" t="s">
        <v>28</v>
      </c>
      <c r="V110" s="2" t="s">
        <v>21</v>
      </c>
      <c r="W110" s="2" t="s">
        <v>52</v>
      </c>
      <c r="X110" s="2" t="s">
        <v>21</v>
      </c>
      <c r="Y110" s="2" t="s">
        <v>53</v>
      </c>
      <c r="Z110" s="2" t="s">
        <v>21</v>
      </c>
      <c r="AA110" s="2" t="s">
        <v>1151</v>
      </c>
      <c r="AB110" s="2" t="s">
        <v>21</v>
      </c>
      <c r="AC110" s="2" t="s">
        <v>21</v>
      </c>
      <c r="AN110">
        <v>1</v>
      </c>
    </row>
    <row r="111" spans="1:40" ht="13.5" customHeight="1" x14ac:dyDescent="0.25">
      <c r="A111">
        <v>110</v>
      </c>
      <c r="B111" s="1">
        <v>44545.621759259258</v>
      </c>
      <c r="C111" s="1">
        <v>44545.63181712963</v>
      </c>
      <c r="D111" s="2" t="s">
        <v>6</v>
      </c>
      <c r="E111" s="2" t="s">
        <v>1152</v>
      </c>
      <c r="F111">
        <v>100</v>
      </c>
      <c r="G111">
        <v>868</v>
      </c>
      <c r="H111" s="2" t="s">
        <v>19</v>
      </c>
      <c r="I111" s="1">
        <v>44545.631825798613</v>
      </c>
      <c r="J111" s="2" t="s">
        <v>1153</v>
      </c>
      <c r="K111">
        <v>43.081802368164063</v>
      </c>
      <c r="L111">
        <v>-87.891998291015625</v>
      </c>
      <c r="M111" s="2" t="s">
        <v>1159</v>
      </c>
      <c r="N111" s="2" t="s">
        <v>1113</v>
      </c>
      <c r="O111">
        <v>19</v>
      </c>
      <c r="P111" s="2" t="s">
        <v>221</v>
      </c>
      <c r="Q111" s="2" t="s">
        <v>21</v>
      </c>
      <c r="R111" s="2" t="s">
        <v>26</v>
      </c>
      <c r="S111" s="2" t="s">
        <v>21</v>
      </c>
      <c r="T111" s="2" t="s">
        <v>1160</v>
      </c>
      <c r="U111" s="2" t="s">
        <v>28</v>
      </c>
      <c r="V111" s="2" t="s">
        <v>21</v>
      </c>
      <c r="W111" s="2" t="s">
        <v>52</v>
      </c>
      <c r="X111" s="2" t="s">
        <v>1161</v>
      </c>
      <c r="Y111" s="2" t="s">
        <v>1162</v>
      </c>
      <c r="Z111" s="2" t="s">
        <v>1163</v>
      </c>
      <c r="AA111" s="2" t="s">
        <v>1164</v>
      </c>
      <c r="AB111" s="2" t="s">
        <v>1165</v>
      </c>
      <c r="AC111" s="2" t="s">
        <v>1156</v>
      </c>
      <c r="AI111">
        <v>1</v>
      </c>
      <c r="AJ111">
        <v>1</v>
      </c>
    </row>
    <row r="112" spans="1:40" ht="13.5" customHeight="1" x14ac:dyDescent="0.25">
      <c r="A112">
        <v>111</v>
      </c>
      <c r="B112" s="1">
        <v>44545.693726851852</v>
      </c>
      <c r="C112" s="1">
        <v>44545.708587962959</v>
      </c>
      <c r="D112" s="2" t="s">
        <v>6</v>
      </c>
      <c r="E112" s="2" t="s">
        <v>1166</v>
      </c>
      <c r="F112">
        <v>100</v>
      </c>
      <c r="G112">
        <v>1284</v>
      </c>
      <c r="H112" s="2" t="s">
        <v>19</v>
      </c>
      <c r="I112" s="1">
        <v>44545.708602893515</v>
      </c>
      <c r="J112" s="2" t="s">
        <v>1167</v>
      </c>
      <c r="K112">
        <v>34.987899780273438</v>
      </c>
      <c r="L112">
        <v>-79.216903686523438</v>
      </c>
      <c r="M112" s="2" t="s">
        <v>1173</v>
      </c>
      <c r="N112" s="2" t="s">
        <v>420</v>
      </c>
      <c r="O112">
        <v>3</v>
      </c>
      <c r="P112" s="2" t="s">
        <v>25</v>
      </c>
      <c r="Q112" s="2" t="s">
        <v>21</v>
      </c>
      <c r="R112" s="2" t="s">
        <v>50</v>
      </c>
      <c r="S112" s="2" t="s">
        <v>21</v>
      </c>
      <c r="T112" s="2" t="s">
        <v>21</v>
      </c>
      <c r="U112" s="2" t="s">
        <v>676</v>
      </c>
      <c r="V112" s="2" t="s">
        <v>1050</v>
      </c>
      <c r="W112" s="2" t="s">
        <v>52</v>
      </c>
      <c r="X112" s="2" t="s">
        <v>1174</v>
      </c>
      <c r="Y112" s="2" t="s">
        <v>30</v>
      </c>
      <c r="Z112" s="2" t="s">
        <v>21</v>
      </c>
      <c r="AA112" s="2" t="s">
        <v>21</v>
      </c>
      <c r="AB112" s="2" t="s">
        <v>21</v>
      </c>
      <c r="AC112" s="2" t="s">
        <v>1170</v>
      </c>
      <c r="AK112">
        <v>1</v>
      </c>
    </row>
    <row r="113" spans="1:40" ht="13.5" customHeight="1" x14ac:dyDescent="0.25">
      <c r="A113">
        <v>112</v>
      </c>
      <c r="B113" s="1">
        <v>44546.327766203707</v>
      </c>
      <c r="C113" s="1">
        <v>44546.338217592594</v>
      </c>
      <c r="D113" s="2" t="s">
        <v>6</v>
      </c>
      <c r="E113" s="2" t="s">
        <v>1175</v>
      </c>
      <c r="F113">
        <v>100</v>
      </c>
      <c r="G113">
        <v>902</v>
      </c>
      <c r="H113" s="2" t="s">
        <v>19</v>
      </c>
      <c r="I113" s="1">
        <v>44546.338222129627</v>
      </c>
      <c r="J113" s="2" t="s">
        <v>1176</v>
      </c>
      <c r="K113">
        <v>43.113998413085938</v>
      </c>
      <c r="L113">
        <v>-77.568901062011719</v>
      </c>
      <c r="M113" s="2" t="s">
        <v>249</v>
      </c>
      <c r="N113" s="2" t="s">
        <v>719</v>
      </c>
      <c r="O113">
        <v>21</v>
      </c>
      <c r="P113" s="2" t="s">
        <v>221</v>
      </c>
      <c r="Q113" s="2" t="s">
        <v>21</v>
      </c>
      <c r="R113" s="2" t="s">
        <v>676</v>
      </c>
      <c r="S113" s="2" t="s">
        <v>1183</v>
      </c>
      <c r="T113" s="2" t="s">
        <v>21</v>
      </c>
      <c r="U113" s="2" t="s">
        <v>28</v>
      </c>
      <c r="V113" s="2" t="s">
        <v>21</v>
      </c>
      <c r="W113" s="2" t="s">
        <v>52</v>
      </c>
      <c r="X113" s="2" t="s">
        <v>21</v>
      </c>
      <c r="Y113" s="2" t="s">
        <v>41</v>
      </c>
      <c r="Z113" s="2" t="s">
        <v>1184</v>
      </c>
      <c r="AA113" s="2" t="s">
        <v>1185</v>
      </c>
      <c r="AB113" s="2" t="s">
        <v>1186</v>
      </c>
      <c r="AC113" s="2" t="s">
        <v>1179</v>
      </c>
      <c r="AD113">
        <v>1</v>
      </c>
      <c r="AF113">
        <v>1</v>
      </c>
      <c r="AJ113">
        <v>1</v>
      </c>
    </row>
    <row r="114" spans="1:40" ht="13.5" customHeight="1" x14ac:dyDescent="0.25">
      <c r="A114">
        <v>113</v>
      </c>
      <c r="B114" s="1">
        <v>44546.418067129627</v>
      </c>
      <c r="C114" s="1">
        <v>44546.445150462961</v>
      </c>
      <c r="D114" s="2" t="s">
        <v>6</v>
      </c>
      <c r="E114" s="2" t="s">
        <v>1187</v>
      </c>
      <c r="F114">
        <v>100</v>
      </c>
      <c r="G114">
        <v>2339</v>
      </c>
      <c r="H114" s="2" t="s">
        <v>19</v>
      </c>
      <c r="I114" s="1">
        <v>44546.445162546297</v>
      </c>
      <c r="J114" s="2" t="s">
        <v>1188</v>
      </c>
      <c r="K114">
        <v>41.407806396484375</v>
      </c>
      <c r="L114">
        <v>-92.917198181152344</v>
      </c>
      <c r="M114" s="2" t="s">
        <v>182</v>
      </c>
      <c r="N114" s="2" t="s">
        <v>1193</v>
      </c>
      <c r="O114">
        <v>23</v>
      </c>
      <c r="P114" s="2" t="s">
        <v>389</v>
      </c>
      <c r="Q114" s="2" t="s">
        <v>21</v>
      </c>
      <c r="R114" s="2" t="s">
        <v>26</v>
      </c>
      <c r="S114" s="2" t="s">
        <v>21</v>
      </c>
      <c r="T114" s="2" t="s">
        <v>79</v>
      </c>
      <c r="U114" s="2" t="s">
        <v>28</v>
      </c>
      <c r="V114" s="2" t="s">
        <v>21</v>
      </c>
      <c r="W114" s="2" t="s">
        <v>29</v>
      </c>
      <c r="X114" s="2" t="s">
        <v>21</v>
      </c>
      <c r="Y114" s="2" t="s">
        <v>41</v>
      </c>
      <c r="Z114" s="2" t="s">
        <v>1194</v>
      </c>
      <c r="AA114" s="2" t="s">
        <v>1195</v>
      </c>
      <c r="AB114" s="2" t="s">
        <v>21</v>
      </c>
      <c r="AC114" s="2" t="s">
        <v>21</v>
      </c>
      <c r="AN114">
        <v>1</v>
      </c>
    </row>
    <row r="115" spans="1:40" ht="13.5" customHeight="1" x14ac:dyDescent="0.25">
      <c r="A115">
        <v>114</v>
      </c>
      <c r="B115" s="1">
        <v>44523.242731481485</v>
      </c>
      <c r="C115" s="1">
        <v>44523.257037037038</v>
      </c>
      <c r="D115" s="2" t="s">
        <v>6</v>
      </c>
      <c r="E115" s="2" t="s">
        <v>268</v>
      </c>
      <c r="F115">
        <v>97</v>
      </c>
      <c r="G115">
        <v>1235</v>
      </c>
      <c r="H115" s="2" t="s">
        <v>265</v>
      </c>
      <c r="I115" s="1">
        <v>44530.257083935183</v>
      </c>
      <c r="J115" s="2" t="s">
        <v>269</v>
      </c>
      <c r="K115" s="2" t="s">
        <v>21</v>
      </c>
      <c r="L115" s="2" t="s">
        <v>21</v>
      </c>
      <c r="M115" s="2" t="s">
        <v>24</v>
      </c>
      <c r="N115" s="2" t="s">
        <v>64</v>
      </c>
      <c r="O115">
        <v>3</v>
      </c>
      <c r="P115" s="2" t="s">
        <v>103</v>
      </c>
      <c r="Q115" s="2" t="s">
        <v>21</v>
      </c>
      <c r="R115" s="2" t="s">
        <v>26</v>
      </c>
      <c r="S115" s="2" t="s">
        <v>21</v>
      </c>
      <c r="T115" s="2" t="s">
        <v>275</v>
      </c>
      <c r="U115" s="2" t="s">
        <v>28</v>
      </c>
      <c r="V115" s="2" t="s">
        <v>21</v>
      </c>
      <c r="W115" s="2" t="s">
        <v>52</v>
      </c>
      <c r="X115" s="2" t="s">
        <v>276</v>
      </c>
      <c r="Y115" s="2" t="s">
        <v>53</v>
      </c>
      <c r="Z115" s="2" t="s">
        <v>21</v>
      </c>
      <c r="AA115" s="2" t="s">
        <v>21</v>
      </c>
      <c r="AB115" s="2" t="s">
        <v>21</v>
      </c>
      <c r="AC115" s="2" t="s">
        <v>21</v>
      </c>
      <c r="AN115">
        <v>1</v>
      </c>
    </row>
    <row r="116" spans="1:40" ht="13.5" customHeight="1" x14ac:dyDescent="0.25">
      <c r="A116">
        <v>115</v>
      </c>
      <c r="B116" s="1">
        <v>44537.595509259256</v>
      </c>
      <c r="C116" s="1">
        <v>44537.62462962963</v>
      </c>
      <c r="D116" s="2" t="s">
        <v>6</v>
      </c>
      <c r="E116" s="2" t="s">
        <v>958</v>
      </c>
      <c r="F116">
        <v>67</v>
      </c>
      <c r="G116">
        <v>2516</v>
      </c>
      <c r="H116" s="2" t="s">
        <v>265</v>
      </c>
      <c r="I116" s="1">
        <v>44544.624675046296</v>
      </c>
      <c r="J116" s="2" t="s">
        <v>959</v>
      </c>
      <c r="K116" s="2" t="s">
        <v>21</v>
      </c>
      <c r="L116" s="2" t="s">
        <v>21</v>
      </c>
      <c r="M116" s="2" t="s">
        <v>21</v>
      </c>
      <c r="N116" s="2" t="s">
        <v>21</v>
      </c>
      <c r="O116" s="2" t="s">
        <v>21</v>
      </c>
      <c r="P116" s="2" t="s">
        <v>21</v>
      </c>
      <c r="Q116" s="2" t="s">
        <v>21</v>
      </c>
      <c r="R116" s="2" t="s">
        <v>21</v>
      </c>
      <c r="S116" s="2" t="s">
        <v>21</v>
      </c>
      <c r="T116" s="2" t="s">
        <v>21</v>
      </c>
      <c r="U116" s="2" t="s">
        <v>21</v>
      </c>
      <c r="V116" s="2" t="s">
        <v>21</v>
      </c>
      <c r="W116" s="2" t="s">
        <v>21</v>
      </c>
      <c r="X116" s="2" t="s">
        <v>21</v>
      </c>
      <c r="Y116" s="2" t="s">
        <v>21</v>
      </c>
      <c r="Z116" s="2" t="s">
        <v>21</v>
      </c>
      <c r="AA116" s="2" t="s">
        <v>21</v>
      </c>
      <c r="AB116" s="2" t="s">
        <v>21</v>
      </c>
      <c r="AC116" s="2" t="s">
        <v>962</v>
      </c>
      <c r="AD116">
        <v>1</v>
      </c>
    </row>
    <row r="117" spans="1:40" ht="13.5" customHeight="1" x14ac:dyDescent="0.25">
      <c r="A117">
        <v>116</v>
      </c>
      <c r="B117" s="1">
        <v>44522.648020833331</v>
      </c>
      <c r="C117" s="1">
        <v>44522.649016203701</v>
      </c>
      <c r="D117" s="2" t="s">
        <v>6</v>
      </c>
      <c r="E117" s="2" t="s">
        <v>266</v>
      </c>
      <c r="F117">
        <v>44</v>
      </c>
      <c r="G117">
        <v>85</v>
      </c>
      <c r="H117" s="2" t="s">
        <v>265</v>
      </c>
      <c r="I117" s="1">
        <v>44529.649105370372</v>
      </c>
      <c r="J117" s="2" t="s">
        <v>267</v>
      </c>
      <c r="K117" s="2" t="s">
        <v>21</v>
      </c>
      <c r="L117" s="2" t="s">
        <v>21</v>
      </c>
      <c r="M117" s="2" t="s">
        <v>21</v>
      </c>
      <c r="N117" s="2" t="s">
        <v>21</v>
      </c>
      <c r="O117" s="2" t="s">
        <v>21</v>
      </c>
      <c r="P117" s="2" t="s">
        <v>21</v>
      </c>
      <c r="Q117" s="2" t="s">
        <v>21</v>
      </c>
      <c r="R117" s="2" t="s">
        <v>21</v>
      </c>
      <c r="S117" s="2" t="s">
        <v>21</v>
      </c>
      <c r="T117" s="2" t="s">
        <v>21</v>
      </c>
      <c r="U117" s="2" t="s">
        <v>21</v>
      </c>
      <c r="V117" s="2" t="s">
        <v>21</v>
      </c>
      <c r="W117" s="2" t="s">
        <v>21</v>
      </c>
      <c r="X117" s="2" t="s">
        <v>21</v>
      </c>
      <c r="Y117" s="2" t="s">
        <v>21</v>
      </c>
      <c r="Z117" s="2" t="s">
        <v>21</v>
      </c>
      <c r="AA117" s="2" t="s">
        <v>21</v>
      </c>
      <c r="AB117" s="2" t="s">
        <v>21</v>
      </c>
      <c r="AC117" s="2" t="s">
        <v>21</v>
      </c>
      <c r="AN117">
        <v>1</v>
      </c>
    </row>
    <row r="118" spans="1:40" ht="13.5" customHeight="1" x14ac:dyDescent="0.25">
      <c r="A118">
        <v>117</v>
      </c>
      <c r="B118" s="1">
        <v>44527.302824074075</v>
      </c>
      <c r="C118" s="1">
        <v>44527.338217592594</v>
      </c>
      <c r="D118" s="2" t="s">
        <v>6</v>
      </c>
      <c r="E118" s="2" t="s">
        <v>738</v>
      </c>
      <c r="F118">
        <v>44</v>
      </c>
      <c r="G118">
        <v>3058</v>
      </c>
      <c r="H118" s="2" t="s">
        <v>265</v>
      </c>
      <c r="I118" s="1">
        <v>44534.338237060183</v>
      </c>
      <c r="J118" s="2" t="s">
        <v>739</v>
      </c>
      <c r="K118" s="2" t="s">
        <v>21</v>
      </c>
      <c r="L118" s="2" t="s">
        <v>21</v>
      </c>
      <c r="M118" s="2" t="s">
        <v>21</v>
      </c>
      <c r="N118" s="2" t="s">
        <v>21</v>
      </c>
      <c r="O118" s="2" t="s">
        <v>21</v>
      </c>
      <c r="P118" s="2" t="s">
        <v>21</v>
      </c>
      <c r="Q118" s="2" t="s">
        <v>21</v>
      </c>
      <c r="R118" s="2" t="s">
        <v>21</v>
      </c>
      <c r="S118" s="2" t="s">
        <v>21</v>
      </c>
      <c r="T118" s="2" t="s">
        <v>21</v>
      </c>
      <c r="U118" s="2" t="s">
        <v>21</v>
      </c>
      <c r="V118" s="2" t="s">
        <v>21</v>
      </c>
      <c r="W118" s="2" t="s">
        <v>21</v>
      </c>
      <c r="X118" s="2" t="s">
        <v>21</v>
      </c>
      <c r="Y118" s="2" t="s">
        <v>21</v>
      </c>
      <c r="Z118" s="2" t="s">
        <v>21</v>
      </c>
      <c r="AA118" s="2" t="s">
        <v>21</v>
      </c>
      <c r="AB118" s="2" t="s">
        <v>21</v>
      </c>
      <c r="AC118" s="2" t="s">
        <v>21</v>
      </c>
      <c r="AN118">
        <v>1</v>
      </c>
    </row>
    <row r="119" spans="1:40" ht="13.5" customHeight="1" x14ac:dyDescent="0.25">
      <c r="A119">
        <v>118</v>
      </c>
      <c r="B119" s="1">
        <v>44531.575416666667</v>
      </c>
      <c r="C119" s="1">
        <v>44531.580659722225</v>
      </c>
      <c r="D119" s="2" t="s">
        <v>6</v>
      </c>
      <c r="E119" s="2" t="s">
        <v>752</v>
      </c>
      <c r="F119">
        <v>44</v>
      </c>
      <c r="G119">
        <v>453</v>
      </c>
      <c r="H119" s="2" t="s">
        <v>265</v>
      </c>
      <c r="I119" s="1">
        <v>44538.580717789351</v>
      </c>
      <c r="J119" s="2" t="s">
        <v>753</v>
      </c>
      <c r="K119" s="2" t="s">
        <v>21</v>
      </c>
      <c r="L119" s="2" t="s">
        <v>21</v>
      </c>
      <c r="M119" s="2" t="s">
        <v>21</v>
      </c>
      <c r="N119" s="2" t="s">
        <v>21</v>
      </c>
      <c r="O119" s="2" t="s">
        <v>21</v>
      </c>
      <c r="P119" s="2" t="s">
        <v>21</v>
      </c>
      <c r="Q119" s="2" t="s">
        <v>21</v>
      </c>
      <c r="R119" s="2" t="s">
        <v>21</v>
      </c>
      <c r="S119" s="2" t="s">
        <v>21</v>
      </c>
      <c r="T119" s="2" t="s">
        <v>21</v>
      </c>
      <c r="U119" s="2" t="s">
        <v>21</v>
      </c>
      <c r="V119" s="2" t="s">
        <v>21</v>
      </c>
      <c r="W119" s="2" t="s">
        <v>21</v>
      </c>
      <c r="X119" s="2" t="s">
        <v>21</v>
      </c>
      <c r="Y119" s="2" t="s">
        <v>21</v>
      </c>
      <c r="Z119" s="2" t="s">
        <v>21</v>
      </c>
      <c r="AA119" s="2" t="s">
        <v>21</v>
      </c>
      <c r="AB119" s="2" t="s">
        <v>21</v>
      </c>
      <c r="AC119" s="2" t="s">
        <v>21</v>
      </c>
      <c r="AN119">
        <v>1</v>
      </c>
    </row>
    <row r="120" spans="1:40" ht="13.5" customHeight="1" x14ac:dyDescent="0.25">
      <c r="A120">
        <v>119</v>
      </c>
      <c r="B120" s="1">
        <v>44531.58525462963</v>
      </c>
      <c r="C120" s="1">
        <v>44531.588240740741</v>
      </c>
      <c r="D120" s="2" t="s">
        <v>6</v>
      </c>
      <c r="E120" s="2" t="s">
        <v>756</v>
      </c>
      <c r="F120">
        <v>44</v>
      </c>
      <c r="G120">
        <v>257</v>
      </c>
      <c r="H120" s="2" t="s">
        <v>265</v>
      </c>
      <c r="I120" s="1">
        <v>44538.588327928243</v>
      </c>
      <c r="J120" s="2" t="s">
        <v>757</v>
      </c>
      <c r="K120" s="2" t="s">
        <v>21</v>
      </c>
      <c r="L120" s="2" t="s">
        <v>21</v>
      </c>
      <c r="M120" s="2" t="s">
        <v>21</v>
      </c>
      <c r="N120" s="2" t="s">
        <v>21</v>
      </c>
      <c r="O120" s="2" t="s">
        <v>21</v>
      </c>
      <c r="P120" s="2" t="s">
        <v>21</v>
      </c>
      <c r="Q120" s="2" t="s">
        <v>21</v>
      </c>
      <c r="R120" s="2" t="s">
        <v>21</v>
      </c>
      <c r="S120" s="2" t="s">
        <v>21</v>
      </c>
      <c r="T120" s="2" t="s">
        <v>21</v>
      </c>
      <c r="U120" s="2" t="s">
        <v>21</v>
      </c>
      <c r="V120" s="2" t="s">
        <v>21</v>
      </c>
      <c r="W120" s="2" t="s">
        <v>21</v>
      </c>
      <c r="X120" s="2" t="s">
        <v>21</v>
      </c>
      <c r="Y120" s="2" t="s">
        <v>21</v>
      </c>
      <c r="Z120" s="2" t="s">
        <v>21</v>
      </c>
      <c r="AA120" s="2" t="s">
        <v>21</v>
      </c>
      <c r="AB120" s="2" t="s">
        <v>21</v>
      </c>
      <c r="AC120" s="2" t="s">
        <v>21</v>
      </c>
      <c r="AN120">
        <v>1</v>
      </c>
    </row>
    <row r="121" spans="1:40" ht="13.5" customHeight="1" x14ac:dyDescent="0.25">
      <c r="A121">
        <v>120</v>
      </c>
      <c r="B121" s="1">
        <v>44531.584189814814</v>
      </c>
      <c r="C121" s="1">
        <v>44531.592152777775</v>
      </c>
      <c r="D121" s="2" t="s">
        <v>6</v>
      </c>
      <c r="E121" s="2" t="s">
        <v>760</v>
      </c>
      <c r="F121">
        <v>44</v>
      </c>
      <c r="G121">
        <v>687</v>
      </c>
      <c r="H121" s="2" t="s">
        <v>265</v>
      </c>
      <c r="I121" s="1">
        <v>44538.592159699074</v>
      </c>
      <c r="J121" s="2" t="s">
        <v>761</v>
      </c>
      <c r="K121" s="2" t="s">
        <v>21</v>
      </c>
      <c r="L121" s="2" t="s">
        <v>21</v>
      </c>
      <c r="M121" s="2" t="s">
        <v>21</v>
      </c>
      <c r="N121" s="2" t="s">
        <v>21</v>
      </c>
      <c r="O121" s="2" t="s">
        <v>21</v>
      </c>
      <c r="P121" s="2" t="s">
        <v>21</v>
      </c>
      <c r="Q121" s="2" t="s">
        <v>21</v>
      </c>
      <c r="R121" s="2" t="s">
        <v>21</v>
      </c>
      <c r="S121" s="2" t="s">
        <v>21</v>
      </c>
      <c r="T121" s="2" t="s">
        <v>21</v>
      </c>
      <c r="U121" s="2" t="s">
        <v>21</v>
      </c>
      <c r="V121" s="2" t="s">
        <v>21</v>
      </c>
      <c r="W121" s="2" t="s">
        <v>21</v>
      </c>
      <c r="X121" s="2" t="s">
        <v>21</v>
      </c>
      <c r="Y121" s="2" t="s">
        <v>21</v>
      </c>
      <c r="Z121" s="2" t="s">
        <v>21</v>
      </c>
      <c r="AA121" s="2" t="s">
        <v>21</v>
      </c>
      <c r="AB121" s="2" t="s">
        <v>21</v>
      </c>
      <c r="AC121" s="2" t="s">
        <v>21</v>
      </c>
      <c r="AN121">
        <v>1</v>
      </c>
    </row>
    <row r="122" spans="1:40" ht="13.5" customHeight="1" x14ac:dyDescent="0.25">
      <c r="A122">
        <v>121</v>
      </c>
      <c r="B122" s="1">
        <v>44531.586296296293</v>
      </c>
      <c r="C122" s="1">
        <v>44531.594756944447</v>
      </c>
      <c r="D122" s="2" t="s">
        <v>6</v>
      </c>
      <c r="E122" s="2" t="s">
        <v>764</v>
      </c>
      <c r="F122">
        <v>44</v>
      </c>
      <c r="G122">
        <v>730</v>
      </c>
      <c r="H122" s="2" t="s">
        <v>265</v>
      </c>
      <c r="I122" s="1">
        <v>44538.594801631945</v>
      </c>
      <c r="J122" s="2" t="s">
        <v>765</v>
      </c>
      <c r="K122" s="2" t="s">
        <v>21</v>
      </c>
      <c r="L122" s="2" t="s">
        <v>21</v>
      </c>
      <c r="M122" s="2" t="s">
        <v>21</v>
      </c>
      <c r="N122" s="2" t="s">
        <v>21</v>
      </c>
      <c r="O122" s="2" t="s">
        <v>21</v>
      </c>
      <c r="P122" s="2" t="s">
        <v>21</v>
      </c>
      <c r="Q122" s="2" t="s">
        <v>21</v>
      </c>
      <c r="R122" s="2" t="s">
        <v>21</v>
      </c>
      <c r="S122" s="2" t="s">
        <v>21</v>
      </c>
      <c r="T122" s="2" t="s">
        <v>21</v>
      </c>
      <c r="U122" s="2" t="s">
        <v>21</v>
      </c>
      <c r="V122" s="2" t="s">
        <v>21</v>
      </c>
      <c r="W122" s="2" t="s">
        <v>21</v>
      </c>
      <c r="X122" s="2" t="s">
        <v>21</v>
      </c>
      <c r="Y122" s="2" t="s">
        <v>21</v>
      </c>
      <c r="Z122" s="2" t="s">
        <v>21</v>
      </c>
      <c r="AA122" s="2" t="s">
        <v>21</v>
      </c>
      <c r="AB122" s="2" t="s">
        <v>21</v>
      </c>
      <c r="AC122" s="2" t="s">
        <v>21</v>
      </c>
      <c r="AN122">
        <v>1</v>
      </c>
    </row>
    <row r="123" spans="1:40" ht="13.5" customHeight="1" x14ac:dyDescent="0.25">
      <c r="A123">
        <v>122</v>
      </c>
      <c r="B123" s="1">
        <v>44531.596655092595</v>
      </c>
      <c r="C123" s="1">
        <v>44531.599583333336</v>
      </c>
      <c r="D123" s="2" t="s">
        <v>6</v>
      </c>
      <c r="E123" s="2" t="s">
        <v>767</v>
      </c>
      <c r="F123">
        <v>44</v>
      </c>
      <c r="G123">
        <v>252</v>
      </c>
      <c r="H123" s="2" t="s">
        <v>265</v>
      </c>
      <c r="I123" s="1">
        <v>44538.599656817132</v>
      </c>
      <c r="J123" s="2" t="s">
        <v>768</v>
      </c>
      <c r="K123" s="2" t="s">
        <v>21</v>
      </c>
      <c r="L123" s="2" t="s">
        <v>21</v>
      </c>
      <c r="M123" s="2" t="s">
        <v>21</v>
      </c>
      <c r="N123" s="2" t="s">
        <v>21</v>
      </c>
      <c r="O123" s="2" t="s">
        <v>21</v>
      </c>
      <c r="P123" s="2" t="s">
        <v>21</v>
      </c>
      <c r="Q123" s="2" t="s">
        <v>21</v>
      </c>
      <c r="R123" s="2" t="s">
        <v>21</v>
      </c>
      <c r="S123" s="2" t="s">
        <v>21</v>
      </c>
      <c r="T123" s="2" t="s">
        <v>21</v>
      </c>
      <c r="U123" s="2" t="s">
        <v>21</v>
      </c>
      <c r="V123" s="2" t="s">
        <v>21</v>
      </c>
      <c r="W123" s="2" t="s">
        <v>21</v>
      </c>
      <c r="X123" s="2" t="s">
        <v>21</v>
      </c>
      <c r="Y123" s="2" t="s">
        <v>21</v>
      </c>
      <c r="Z123" s="2" t="s">
        <v>21</v>
      </c>
      <c r="AA123" s="2" t="s">
        <v>21</v>
      </c>
      <c r="AB123" s="2" t="s">
        <v>21</v>
      </c>
      <c r="AC123" s="2" t="s">
        <v>21</v>
      </c>
      <c r="AN123">
        <v>1</v>
      </c>
    </row>
    <row r="124" spans="1:40" ht="13.5" customHeight="1" x14ac:dyDescent="0.25">
      <c r="A124">
        <v>123</v>
      </c>
      <c r="B124" s="1">
        <v>44531.587939814817</v>
      </c>
      <c r="C124" s="1">
        <v>44531.601006944446</v>
      </c>
      <c r="D124" s="2" t="s">
        <v>6</v>
      </c>
      <c r="E124" s="2" t="s">
        <v>771</v>
      </c>
      <c r="F124">
        <v>44</v>
      </c>
      <c r="G124">
        <v>1128</v>
      </c>
      <c r="H124" s="2" t="s">
        <v>265</v>
      </c>
      <c r="I124" s="1">
        <v>44538.601022372684</v>
      </c>
      <c r="J124" s="2" t="s">
        <v>772</v>
      </c>
      <c r="K124" s="2" t="s">
        <v>21</v>
      </c>
      <c r="L124" s="2" t="s">
        <v>21</v>
      </c>
      <c r="M124" s="2" t="s">
        <v>21</v>
      </c>
      <c r="N124" s="2" t="s">
        <v>21</v>
      </c>
      <c r="O124" s="2" t="s">
        <v>21</v>
      </c>
      <c r="P124" s="2" t="s">
        <v>21</v>
      </c>
      <c r="Q124" s="2" t="s">
        <v>21</v>
      </c>
      <c r="R124" s="2" t="s">
        <v>21</v>
      </c>
      <c r="S124" s="2" t="s">
        <v>21</v>
      </c>
      <c r="T124" s="2" t="s">
        <v>21</v>
      </c>
      <c r="U124" s="2" t="s">
        <v>21</v>
      </c>
      <c r="V124" s="2" t="s">
        <v>21</v>
      </c>
      <c r="W124" s="2" t="s">
        <v>21</v>
      </c>
      <c r="X124" s="2" t="s">
        <v>21</v>
      </c>
      <c r="Y124" s="2" t="s">
        <v>21</v>
      </c>
      <c r="Z124" s="2" t="s">
        <v>21</v>
      </c>
      <c r="AA124" s="2" t="s">
        <v>21</v>
      </c>
      <c r="AB124" s="2" t="s">
        <v>21</v>
      </c>
      <c r="AC124" s="2" t="s">
        <v>21</v>
      </c>
      <c r="AN124">
        <v>1</v>
      </c>
    </row>
    <row r="125" spans="1:40" ht="13.5" customHeight="1" x14ac:dyDescent="0.25">
      <c r="A125">
        <v>124</v>
      </c>
      <c r="B125" s="1">
        <v>44531.624861111108</v>
      </c>
      <c r="C125" s="1">
        <v>44531.627743055556</v>
      </c>
      <c r="D125" s="2" t="s">
        <v>6</v>
      </c>
      <c r="E125" s="2" t="s">
        <v>775</v>
      </c>
      <c r="F125">
        <v>44</v>
      </c>
      <c r="G125">
        <v>249</v>
      </c>
      <c r="H125" s="2" t="s">
        <v>265</v>
      </c>
      <c r="I125" s="1">
        <v>44538.627793020831</v>
      </c>
      <c r="J125" s="2" t="s">
        <v>776</v>
      </c>
      <c r="K125" s="2" t="s">
        <v>21</v>
      </c>
      <c r="L125" s="2" t="s">
        <v>21</v>
      </c>
      <c r="M125" s="2" t="s">
        <v>21</v>
      </c>
      <c r="N125" s="2" t="s">
        <v>21</v>
      </c>
      <c r="O125" s="2" t="s">
        <v>21</v>
      </c>
      <c r="P125" s="2" t="s">
        <v>21</v>
      </c>
      <c r="Q125" s="2" t="s">
        <v>21</v>
      </c>
      <c r="R125" s="2" t="s">
        <v>21</v>
      </c>
      <c r="S125" s="2" t="s">
        <v>21</v>
      </c>
      <c r="T125" s="2" t="s">
        <v>21</v>
      </c>
      <c r="U125" s="2" t="s">
        <v>21</v>
      </c>
      <c r="V125" s="2" t="s">
        <v>21</v>
      </c>
      <c r="W125" s="2" t="s">
        <v>21</v>
      </c>
      <c r="X125" s="2" t="s">
        <v>21</v>
      </c>
      <c r="Y125" s="2" t="s">
        <v>21</v>
      </c>
      <c r="Z125" s="2" t="s">
        <v>21</v>
      </c>
      <c r="AA125" s="2" t="s">
        <v>21</v>
      </c>
      <c r="AB125" s="2" t="s">
        <v>21</v>
      </c>
      <c r="AC125" s="2" t="s">
        <v>21</v>
      </c>
      <c r="AN125">
        <v>1</v>
      </c>
    </row>
    <row r="126" spans="1:40" ht="13.5" customHeight="1" x14ac:dyDescent="0.25">
      <c r="A126">
        <v>125</v>
      </c>
      <c r="B126" s="1">
        <v>44531.596851851849</v>
      </c>
      <c r="C126" s="1">
        <v>44531.782037037039</v>
      </c>
      <c r="D126" s="2" t="s">
        <v>6</v>
      </c>
      <c r="E126" s="2" t="s">
        <v>778</v>
      </c>
      <c r="F126">
        <v>44</v>
      </c>
      <c r="G126">
        <v>16000</v>
      </c>
      <c r="H126" s="2" t="s">
        <v>265</v>
      </c>
      <c r="I126" s="1">
        <v>44538.782085694445</v>
      </c>
      <c r="J126" s="2" t="s">
        <v>779</v>
      </c>
      <c r="K126" s="2" t="s">
        <v>21</v>
      </c>
      <c r="L126" s="2" t="s">
        <v>21</v>
      </c>
      <c r="M126" s="2" t="s">
        <v>21</v>
      </c>
      <c r="N126" s="2" t="s">
        <v>21</v>
      </c>
      <c r="O126" s="2" t="s">
        <v>21</v>
      </c>
      <c r="P126" s="2" t="s">
        <v>21</v>
      </c>
      <c r="Q126" s="2" t="s">
        <v>21</v>
      </c>
      <c r="R126" s="2" t="s">
        <v>21</v>
      </c>
      <c r="S126" s="2" t="s">
        <v>21</v>
      </c>
      <c r="T126" s="2" t="s">
        <v>21</v>
      </c>
      <c r="U126" s="2" t="s">
        <v>21</v>
      </c>
      <c r="V126" s="2" t="s">
        <v>21</v>
      </c>
      <c r="W126" s="2" t="s">
        <v>21</v>
      </c>
      <c r="X126" s="2" t="s">
        <v>21</v>
      </c>
      <c r="Y126" s="2" t="s">
        <v>21</v>
      </c>
      <c r="Z126" s="2" t="s">
        <v>21</v>
      </c>
      <c r="AA126" s="2" t="s">
        <v>21</v>
      </c>
      <c r="AB126" s="2" t="s">
        <v>21</v>
      </c>
      <c r="AC126" s="2" t="s">
        <v>21</v>
      </c>
      <c r="AN126">
        <v>1</v>
      </c>
    </row>
    <row r="127" spans="1:40" ht="13.5" customHeight="1" x14ac:dyDescent="0.25">
      <c r="A127">
        <v>126</v>
      </c>
      <c r="B127" s="1">
        <v>44532.319155092591</v>
      </c>
      <c r="C127" s="1">
        <v>44532.323587962965</v>
      </c>
      <c r="D127" s="2" t="s">
        <v>6</v>
      </c>
      <c r="E127" s="2" t="s">
        <v>782</v>
      </c>
      <c r="F127">
        <v>44</v>
      </c>
      <c r="G127">
        <v>382</v>
      </c>
      <c r="H127" s="2" t="s">
        <v>265</v>
      </c>
      <c r="I127" s="1">
        <v>44539.323630405095</v>
      </c>
      <c r="J127" s="2" t="s">
        <v>783</v>
      </c>
      <c r="K127" s="2" t="s">
        <v>21</v>
      </c>
      <c r="L127" s="2" t="s">
        <v>21</v>
      </c>
      <c r="M127" s="2" t="s">
        <v>21</v>
      </c>
      <c r="N127" s="2" t="s">
        <v>21</v>
      </c>
      <c r="O127" s="2" t="s">
        <v>21</v>
      </c>
      <c r="P127" s="2" t="s">
        <v>21</v>
      </c>
      <c r="Q127" s="2" t="s">
        <v>21</v>
      </c>
      <c r="R127" s="2" t="s">
        <v>21</v>
      </c>
      <c r="S127" s="2" t="s">
        <v>21</v>
      </c>
      <c r="T127" s="2" t="s">
        <v>21</v>
      </c>
      <c r="U127" s="2" t="s">
        <v>21</v>
      </c>
      <c r="V127" s="2" t="s">
        <v>21</v>
      </c>
      <c r="W127" s="2" t="s">
        <v>21</v>
      </c>
      <c r="X127" s="2" t="s">
        <v>21</v>
      </c>
      <c r="Y127" s="2" t="s">
        <v>21</v>
      </c>
      <c r="Z127" s="2" t="s">
        <v>21</v>
      </c>
      <c r="AA127" s="2" t="s">
        <v>21</v>
      </c>
      <c r="AB127" s="2" t="s">
        <v>21</v>
      </c>
      <c r="AC127" s="2" t="s">
        <v>21</v>
      </c>
      <c r="AN127">
        <v>1</v>
      </c>
    </row>
    <row r="128" spans="1:40" ht="13.5" customHeight="1" x14ac:dyDescent="0.25">
      <c r="A128">
        <v>127</v>
      </c>
      <c r="B128" s="1">
        <v>44532.382268518515</v>
      </c>
      <c r="C128" s="1">
        <v>44532.385381944441</v>
      </c>
      <c r="D128" s="2" t="s">
        <v>6</v>
      </c>
      <c r="E128" s="2" t="s">
        <v>784</v>
      </c>
      <c r="F128">
        <v>44</v>
      </c>
      <c r="G128">
        <v>269</v>
      </c>
      <c r="H128" s="2" t="s">
        <v>265</v>
      </c>
      <c r="I128" s="1">
        <v>44539.385408634262</v>
      </c>
      <c r="J128" s="2" t="s">
        <v>785</v>
      </c>
      <c r="K128" s="2" t="s">
        <v>21</v>
      </c>
      <c r="L128" s="2" t="s">
        <v>21</v>
      </c>
      <c r="M128" s="2" t="s">
        <v>21</v>
      </c>
      <c r="N128" s="2" t="s">
        <v>21</v>
      </c>
      <c r="O128" s="2" t="s">
        <v>21</v>
      </c>
      <c r="P128" s="2" t="s">
        <v>21</v>
      </c>
      <c r="Q128" s="2" t="s">
        <v>21</v>
      </c>
      <c r="R128" s="2" t="s">
        <v>21</v>
      </c>
      <c r="S128" s="2" t="s">
        <v>21</v>
      </c>
      <c r="T128" s="2" t="s">
        <v>21</v>
      </c>
      <c r="U128" s="2" t="s">
        <v>21</v>
      </c>
      <c r="V128" s="2" t="s">
        <v>21</v>
      </c>
      <c r="W128" s="2" t="s">
        <v>21</v>
      </c>
      <c r="X128" s="2" t="s">
        <v>21</v>
      </c>
      <c r="Y128" s="2" t="s">
        <v>21</v>
      </c>
      <c r="Z128" s="2" t="s">
        <v>21</v>
      </c>
      <c r="AA128" s="2" t="s">
        <v>21</v>
      </c>
      <c r="AB128" s="2" t="s">
        <v>21</v>
      </c>
      <c r="AC128" s="2" t="s">
        <v>21</v>
      </c>
      <c r="AN128">
        <v>1</v>
      </c>
    </row>
    <row r="129" spans="1:44" ht="13.5" customHeight="1" x14ac:dyDescent="0.25">
      <c r="A129">
        <v>128</v>
      </c>
      <c r="B129" s="1">
        <v>44532.52957175926</v>
      </c>
      <c r="C129" s="1">
        <v>44532.559282407405</v>
      </c>
      <c r="D129" s="2" t="s">
        <v>6</v>
      </c>
      <c r="E129" s="2" t="s">
        <v>786</v>
      </c>
      <c r="F129">
        <v>44</v>
      </c>
      <c r="G129">
        <v>2567</v>
      </c>
      <c r="H129" s="2" t="s">
        <v>265</v>
      </c>
      <c r="I129" s="1">
        <v>44539.559296006948</v>
      </c>
      <c r="J129" s="2" t="s">
        <v>787</v>
      </c>
      <c r="K129" s="2" t="s">
        <v>21</v>
      </c>
      <c r="L129" s="2" t="s">
        <v>21</v>
      </c>
      <c r="M129" s="2" t="s">
        <v>21</v>
      </c>
      <c r="N129" s="2" t="s">
        <v>21</v>
      </c>
      <c r="O129" s="2" t="s">
        <v>21</v>
      </c>
      <c r="P129" s="2" t="s">
        <v>21</v>
      </c>
      <c r="Q129" s="2" t="s">
        <v>21</v>
      </c>
      <c r="R129" s="2" t="s">
        <v>21</v>
      </c>
      <c r="S129" s="2" t="s">
        <v>21</v>
      </c>
      <c r="T129" s="2" t="s">
        <v>21</v>
      </c>
      <c r="U129" s="2" t="s">
        <v>21</v>
      </c>
      <c r="V129" s="2" t="s">
        <v>21</v>
      </c>
      <c r="W129" s="2" t="s">
        <v>21</v>
      </c>
      <c r="X129" s="2" t="s">
        <v>21</v>
      </c>
      <c r="Y129" s="2" t="s">
        <v>21</v>
      </c>
      <c r="Z129" s="2" t="s">
        <v>21</v>
      </c>
      <c r="AA129" s="2" t="s">
        <v>21</v>
      </c>
      <c r="AB129" s="2" t="s">
        <v>21</v>
      </c>
      <c r="AC129" s="2" t="s">
        <v>21</v>
      </c>
      <c r="AN129">
        <v>1</v>
      </c>
    </row>
    <row r="130" spans="1:44" ht="15.75" thickBot="1" x14ac:dyDescent="0.3"/>
    <row r="131" spans="1:44" ht="75" x14ac:dyDescent="0.25">
      <c r="AD131" s="46" t="s">
        <v>2298</v>
      </c>
      <c r="AE131" s="47" t="s">
        <v>2299</v>
      </c>
      <c r="AF131" s="48" t="s">
        <v>2300</v>
      </c>
      <c r="AG131" s="46" t="s">
        <v>2301</v>
      </c>
      <c r="AH131" s="47" t="s">
        <v>2302</v>
      </c>
      <c r="AI131" s="49" t="s">
        <v>2303</v>
      </c>
      <c r="AJ131" s="50" t="s">
        <v>2304</v>
      </c>
      <c r="AK131" s="51" t="s">
        <v>2305</v>
      </c>
      <c r="AL131" s="49" t="s">
        <v>2306</v>
      </c>
      <c r="AM131" s="50" t="s">
        <v>2307</v>
      </c>
      <c r="AN131" s="52" t="s">
        <v>2308</v>
      </c>
      <c r="AO131" t="s">
        <v>2245</v>
      </c>
      <c r="AP131" s="59"/>
      <c r="AQ131" t="s">
        <v>2331</v>
      </c>
      <c r="AR131">
        <v>128</v>
      </c>
    </row>
    <row r="132" spans="1:44" x14ac:dyDescent="0.25">
      <c r="AD132">
        <f t="shared" ref="AD132:AO132" si="0">SUM(AD2:AD129)</f>
        <v>20</v>
      </c>
      <c r="AE132">
        <f t="shared" si="0"/>
        <v>13</v>
      </c>
      <c r="AF132">
        <f t="shared" si="0"/>
        <v>20</v>
      </c>
      <c r="AG132">
        <f t="shared" si="0"/>
        <v>13</v>
      </c>
      <c r="AH132">
        <f t="shared" si="0"/>
        <v>0</v>
      </c>
      <c r="AI132">
        <f t="shared" si="0"/>
        <v>8</v>
      </c>
      <c r="AJ132">
        <f t="shared" si="0"/>
        <v>25</v>
      </c>
      <c r="AK132">
        <f t="shared" si="0"/>
        <v>9</v>
      </c>
      <c r="AL132">
        <f t="shared" si="0"/>
        <v>11</v>
      </c>
      <c r="AM132">
        <f t="shared" si="0"/>
        <v>1</v>
      </c>
      <c r="AN132">
        <f t="shared" si="0"/>
        <v>68</v>
      </c>
      <c r="AO132">
        <f t="shared" si="0"/>
        <v>6</v>
      </c>
      <c r="AP132" s="59"/>
      <c r="AQ132" t="s">
        <v>2333</v>
      </c>
      <c r="AR132">
        <f>128-68</f>
        <v>60</v>
      </c>
    </row>
    <row r="133" spans="1:44" x14ac:dyDescent="0.25">
      <c r="AD133">
        <f>AD132/54*100</f>
        <v>37.037037037037038</v>
      </c>
      <c r="AE133">
        <f t="shared" ref="AE133:AM133" si="1">AE132/54*100</f>
        <v>24.074074074074073</v>
      </c>
      <c r="AF133">
        <f t="shared" si="1"/>
        <v>37.037037037037038</v>
      </c>
      <c r="AG133">
        <f t="shared" si="1"/>
        <v>24.074074074074073</v>
      </c>
      <c r="AH133">
        <f t="shared" si="1"/>
        <v>0</v>
      </c>
      <c r="AI133">
        <f t="shared" si="1"/>
        <v>14.814814814814813</v>
      </c>
      <c r="AJ133">
        <f t="shared" si="1"/>
        <v>46.296296296296298</v>
      </c>
      <c r="AK133">
        <f t="shared" si="1"/>
        <v>16.666666666666664</v>
      </c>
      <c r="AL133">
        <f t="shared" si="1"/>
        <v>20.37037037037037</v>
      </c>
      <c r="AM133">
        <f t="shared" si="1"/>
        <v>1.8518518518518516</v>
      </c>
      <c r="AP133" s="59"/>
      <c r="AQ133" t="s">
        <v>2332</v>
      </c>
      <c r="AR133">
        <f>60-6</f>
        <v>54</v>
      </c>
    </row>
    <row r="134" spans="1:44" x14ac:dyDescent="0.25">
      <c r="AP134" s="59"/>
    </row>
    <row r="135" spans="1:44" x14ac:dyDescent="0.25">
      <c r="AP135" s="59"/>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Directions</vt:lpstr>
      <vt:lpstr>Example_Code_Sheet</vt:lpstr>
      <vt:lpstr>Q1</vt:lpstr>
      <vt:lpstr>Q2</vt:lpstr>
      <vt:lpstr>Q3</vt:lpstr>
      <vt:lpstr>Q4</vt:lpstr>
      <vt:lpstr>Q5</vt:lpstr>
      <vt:lpstr>Q6</vt:lpstr>
      <vt:lpstr>Q7</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Beatty, Abby</cp:lastModifiedBy>
  <dcterms:created xsi:type="dcterms:W3CDTF">2021-12-19T03:25:38Z</dcterms:created>
  <dcterms:modified xsi:type="dcterms:W3CDTF">2022-06-07T16:36:21Z</dcterms:modified>
</cp:coreProperties>
</file>