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milian\Documents\examination-scheduling\GurobiModel\"/>
    </mc:Choice>
  </mc:AlternateContent>
  <bookViews>
    <workbookView xWindow="0" yWindow="0" windowWidth="28800" windowHeight="11160"/>
  </bookViews>
  <sheets>
    <sheet name="Explanation" sheetId="2" r:id="rId1"/>
    <sheet name="All Data" sheetId="1" r:id="rId2"/>
    <sheet name="Problem Size Summary" sheetId="4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</calcChain>
</file>

<file path=xl/sharedStrings.xml><?xml version="1.0" encoding="utf-8"?>
<sst xmlns="http://schemas.openxmlformats.org/spreadsheetml/2006/main" count="175" uniqueCount="44">
  <si>
    <t>n</t>
  </si>
  <si>
    <t>r</t>
  </si>
  <si>
    <t>p</t>
  </si>
  <si>
    <t>tseed</t>
  </si>
  <si>
    <t>Test</t>
  </si>
  <si>
    <t>Without Symmetry removal (SR)</t>
  </si>
  <si>
    <t>-</t>
  </si>
  <si>
    <t>running time (in s)</t>
  </si>
  <si>
    <t>Getestet mit der data Funktion data = build_real_data_sample(n=n,r=r,p=p,tseed=tseed), die TumOnline und Moses Data einliest und ein Random Sample der angegebenen Größe ausgiebt</t>
  </si>
  <si>
    <t>All Data</t>
  </si>
  <si>
    <t>contains a list of every single data Point</t>
  </si>
  <si>
    <t>Zeilenbeschriftungen</t>
  </si>
  <si>
    <t>(Leer)</t>
  </si>
  <si>
    <t>Gesamtergebnis</t>
  </si>
  <si>
    <t>Problem Size</t>
  </si>
  <si>
    <t>n: - p: - r:</t>
  </si>
  <si>
    <t>n:100 - p:20 - r:20</t>
  </si>
  <si>
    <t>Problem Size Summary</t>
  </si>
  <si>
    <t>Summarizes the results in a Pivot Table</t>
  </si>
  <si>
    <t>Evaluation lexicographic ordering constraints for the rooms (GurobiLinear_v_15_more_covers vs GurobiLinear_v_22_l2 vs GurobiLinear_v_22_l3)</t>
  </si>
  <si>
    <t>With Symmetry removal l3 (SR)</t>
  </si>
  <si>
    <t>Results</t>
  </si>
  <si>
    <t>With Symmetry removal l2 (SR)</t>
  </si>
  <si>
    <t>This excel contains all evaluation data of the ILPs (GurobiLinear_v_15_more_covers  vs GurobiLinear_v_22_l2 vs GurobiLinear_v_22_l3)</t>
  </si>
  <si>
    <t>Evaluation lexicographic ordering constraints for the rooms (GurobiLinear_v_15_more_covers vs GurobiLinear_v_22_l2  vs GurobiLinear_v_22_l3)</t>
  </si>
  <si>
    <t>n:200 - p:40 - r:20</t>
  </si>
  <si>
    <t>number of nodes visited</t>
  </si>
  <si>
    <t>obj val</t>
  </si>
  <si>
    <t>number of nodes visited2</t>
  </si>
  <si>
    <t>obj val2</t>
  </si>
  <si>
    <t>obj val3</t>
  </si>
  <si>
    <t>number of nodes visited3</t>
  </si>
  <si>
    <t>Heuristics</t>
  </si>
  <si>
    <t>Cuts</t>
  </si>
  <si>
    <t>off</t>
  </si>
  <si>
    <t>n:400 - p:60 - r:40</t>
  </si>
  <si>
    <t>number solved</t>
  </si>
  <si>
    <t>number solved l2</t>
  </si>
  <si>
    <t>number solved l3</t>
  </si>
  <si>
    <t>mean NodeCount</t>
  </si>
  <si>
    <t>mean NodeCount ll2</t>
  </si>
  <si>
    <t>mean NodeCOunt l3</t>
  </si>
  <si>
    <t>Symmetry removal seems to be always faster. The tigther constraint of l3 does not really lead to faster results, but sometimes to slightly worse( a few rooms more) objective value</t>
  </si>
  <si>
    <t>The data sets are real data. The function chooses at random(determined by the seed) a subet of the real data (tumOnline and Moses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</si>
</sst>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2" borderId="0" xfId="0" applyFont="1" applyFill="1"/>
    <xf numFmtId="0" fontId="2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3" fillId="3" borderId="4" xfId="0" applyFont="1" applyFill="1" applyBorder="1"/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1" fillId="4" borderId="0" xfId="0" applyFont="1" applyFill="1" applyAlignment="1">
      <alignment horizontal="center"/>
    </xf>
  </cellXfs>
  <cellStyles count="1">
    <cellStyle name="Standard" xfId="0" builtinId="0"/>
  </cellStyles>
  <dxfs count="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rgb="FF00B050"/>
      </font>
    </dxf>
    <dxf>
      <font>
        <color rgb="FF00B050"/>
      </font>
    </dxf>
  </dxfs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imilian Fiedler" refreshedDate="42562.419201273151" createdVersion="6" refreshedVersion="6" minRefreshableVersion="3" recordCount="47">
  <cacheSource type="worksheet">
    <worksheetSource name="Tabelle1"/>
  </cacheSource>
  <cacheFields count="15">
    <cacheField name="Test" numFmtId="0">
      <sharedItems containsString="0" containsBlank="1" containsNumber="1" containsInteger="1" minValue="1" maxValue="45"/>
    </cacheField>
    <cacheField name="Problem Size" numFmtId="0">
      <sharedItems count="4">
        <s v="n:100 - p:20 - r:20"/>
        <s v="n:200 - p:40 - r:20"/>
        <s v="n:400 - p:60 - r:40"/>
        <s v="n: - p: - r:"/>
      </sharedItems>
    </cacheField>
    <cacheField name="n" numFmtId="0">
      <sharedItems containsString="0" containsBlank="1" containsNumber="1" containsInteger="1" minValue="100" maxValue="400"/>
    </cacheField>
    <cacheField name="p" numFmtId="0">
      <sharedItems containsString="0" containsBlank="1" containsNumber="1" containsInteger="1" minValue="20" maxValue="60"/>
    </cacheField>
    <cacheField name="r" numFmtId="0">
      <sharedItems containsString="0" containsBlank="1" containsNumber="1" containsInteger="1" minValue="20" maxValue="40"/>
    </cacheField>
    <cacheField name="tseed" numFmtId="0">
      <sharedItems containsString="0" containsBlank="1" containsNumber="1" containsInteger="1" minValue="23" maxValue="954322"/>
    </cacheField>
    <cacheField name="Heuristics" numFmtId="0">
      <sharedItems containsBlank="1"/>
    </cacheField>
    <cacheField name="Cuts" numFmtId="0">
      <sharedItems containsBlank="1"/>
    </cacheField>
    <cacheField name="running time (in s)" numFmtId="0">
      <sharedItems containsString="0" containsBlank="1" containsNumber="1" containsInteger="1" minValue="10" maxValue="8000" count="15">
        <n v="10"/>
        <n v="20"/>
        <n v="30"/>
        <n v="40"/>
        <n v="50"/>
        <n v="60"/>
        <n v="70"/>
        <n v="500"/>
        <n v="1000"/>
        <n v="1500"/>
        <n v="2000"/>
        <n v="2500"/>
        <n v="3000"/>
        <n v="8000"/>
        <m/>
      </sharedItems>
    </cacheField>
    <cacheField name="obj val" numFmtId="0">
      <sharedItems containsBlank="1" containsMixedTypes="1" containsNumber="1" containsInteger="1" minValue="107" maxValue="162" count="7">
        <s v="-"/>
        <n v="111"/>
        <n v="121"/>
        <n v="113"/>
        <n v="107"/>
        <n v="162"/>
        <m/>
      </sharedItems>
    </cacheField>
    <cacheField name="number of nodes visited" numFmtId="0">
      <sharedItems containsString="0" containsBlank="1" containsNumber="1" containsInteger="1" minValue="186" maxValue="364844"/>
    </cacheField>
    <cacheField name="obj val2" numFmtId="0">
      <sharedItems containsBlank="1" containsMixedTypes="1" containsNumber="1" containsInteger="1" minValue="108" maxValue="245"/>
    </cacheField>
    <cacheField name="number of nodes visited2" numFmtId="0">
      <sharedItems containsString="0" containsBlank="1" containsNumber="1" containsInteger="1" minValue="159" maxValue="162184"/>
    </cacheField>
    <cacheField name="obj val3" numFmtId="0">
      <sharedItems containsBlank="1" containsMixedTypes="1" containsNumber="1" containsInteger="1" minValue="108" maxValue="245"/>
    </cacheField>
    <cacheField name="number of nodes visited3" numFmtId="0">
      <sharedItems containsString="0" containsBlank="1" containsNumber="1" containsInteger="1" minValue="479" maxValue="109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n v="1"/>
    <x v="0"/>
    <n v="100"/>
    <n v="20"/>
    <n v="20"/>
    <n v="34534"/>
    <s v="off"/>
    <s v="off"/>
    <x v="0"/>
    <x v="0"/>
    <n v="986"/>
    <s v="-"/>
    <n v="742"/>
    <n v="112"/>
    <n v="730"/>
  </r>
  <r>
    <n v="2"/>
    <x v="0"/>
    <n v="100"/>
    <n v="20"/>
    <n v="20"/>
    <n v="34534"/>
    <s v="off"/>
    <s v="off"/>
    <x v="1"/>
    <x v="0"/>
    <n v="1811"/>
    <n v="108"/>
    <n v="2508"/>
    <n v="108"/>
    <n v="1830"/>
  </r>
  <r>
    <n v="3"/>
    <x v="0"/>
    <n v="100"/>
    <n v="20"/>
    <n v="20"/>
    <n v="34534"/>
    <s v="off"/>
    <s v="off"/>
    <x v="2"/>
    <x v="0"/>
    <n v="2789"/>
    <n v="108"/>
    <n v="4983"/>
    <n v="108"/>
    <n v="4559"/>
  </r>
  <r>
    <n v="4"/>
    <x v="0"/>
    <n v="100"/>
    <n v="20"/>
    <n v="20"/>
    <n v="34534"/>
    <s v="off"/>
    <s v="off"/>
    <x v="3"/>
    <x v="0"/>
    <n v="4965"/>
    <n v="108"/>
    <n v="7834"/>
    <n v="108"/>
    <n v="7136"/>
  </r>
  <r>
    <n v="5"/>
    <x v="0"/>
    <n v="100"/>
    <n v="20"/>
    <n v="20"/>
    <n v="34534"/>
    <s v="off"/>
    <s v="off"/>
    <x v="4"/>
    <x v="1"/>
    <n v="6441"/>
    <n v="108"/>
    <n v="11645"/>
    <n v="108"/>
    <n v="11019"/>
  </r>
  <r>
    <n v="6"/>
    <x v="0"/>
    <n v="100"/>
    <n v="20"/>
    <n v="20"/>
    <n v="23"/>
    <s v="off"/>
    <s v="off"/>
    <x v="0"/>
    <x v="0"/>
    <n v="634"/>
    <s v="-"/>
    <n v="624"/>
    <s v="-"/>
    <n v="482"/>
  </r>
  <r>
    <n v="7"/>
    <x v="0"/>
    <n v="100"/>
    <n v="20"/>
    <n v="20"/>
    <n v="23"/>
    <s v="off"/>
    <s v="off"/>
    <x v="1"/>
    <x v="0"/>
    <n v="2299"/>
    <n v="118"/>
    <n v="1241"/>
    <n v="118"/>
    <n v="1195"/>
  </r>
  <r>
    <n v="8"/>
    <x v="0"/>
    <n v="100"/>
    <n v="20"/>
    <n v="20"/>
    <n v="23"/>
    <s v="off"/>
    <s v="off"/>
    <x v="2"/>
    <x v="0"/>
    <n v="2569"/>
    <n v="115"/>
    <n v="2432"/>
    <n v="116"/>
    <n v="2757"/>
  </r>
  <r>
    <n v="9"/>
    <x v="0"/>
    <n v="100"/>
    <n v="20"/>
    <n v="20"/>
    <n v="23"/>
    <s v="off"/>
    <s v="off"/>
    <x v="3"/>
    <x v="0"/>
    <n v="3765"/>
    <n v="115"/>
    <n v="3740"/>
    <n v="115"/>
    <n v="5109"/>
  </r>
  <r>
    <n v="10"/>
    <x v="0"/>
    <n v="100"/>
    <n v="20"/>
    <n v="20"/>
    <n v="23"/>
    <s v="off"/>
    <s v="off"/>
    <x v="4"/>
    <x v="0"/>
    <n v="5202"/>
    <n v="115"/>
    <n v="6561"/>
    <n v="115"/>
    <n v="7972"/>
  </r>
  <r>
    <n v="11"/>
    <x v="0"/>
    <n v="100"/>
    <n v="20"/>
    <n v="20"/>
    <n v="23"/>
    <s v="off"/>
    <s v="off"/>
    <x v="5"/>
    <x v="0"/>
    <n v="6575"/>
    <n v="115"/>
    <n v="8483"/>
    <n v="115"/>
    <n v="8320"/>
  </r>
  <r>
    <n v="12"/>
    <x v="0"/>
    <n v="100"/>
    <n v="20"/>
    <n v="20"/>
    <n v="23"/>
    <s v="off"/>
    <s v="off"/>
    <x v="6"/>
    <x v="2"/>
    <n v="7291"/>
    <n v="115"/>
    <n v="11620"/>
    <n v="115"/>
    <n v="13752"/>
  </r>
  <r>
    <n v="13"/>
    <x v="0"/>
    <n v="100"/>
    <n v="20"/>
    <n v="20"/>
    <n v="6023"/>
    <s v="off"/>
    <s v="off"/>
    <x v="0"/>
    <x v="0"/>
    <n v="1167"/>
    <s v="-"/>
    <n v="732"/>
    <s v="-"/>
    <n v="730"/>
  </r>
  <r>
    <n v="14"/>
    <x v="0"/>
    <n v="100"/>
    <n v="20"/>
    <n v="20"/>
    <n v="6023"/>
    <s v="off"/>
    <s v="off"/>
    <x v="1"/>
    <x v="0"/>
    <n v="3079"/>
    <n v="112"/>
    <n v="1947"/>
    <n v="111"/>
    <n v="1718"/>
  </r>
  <r>
    <n v="15"/>
    <x v="0"/>
    <n v="100"/>
    <n v="20"/>
    <n v="20"/>
    <n v="6023"/>
    <s v="off"/>
    <s v="off"/>
    <x v="2"/>
    <x v="0"/>
    <n v="4009"/>
    <n v="111"/>
    <n v="4599"/>
    <n v="111"/>
    <n v="3259"/>
  </r>
  <r>
    <n v="16"/>
    <x v="0"/>
    <n v="100"/>
    <n v="20"/>
    <n v="20"/>
    <n v="6023"/>
    <s v="off"/>
    <s v="off"/>
    <x v="3"/>
    <x v="0"/>
    <n v="5361"/>
    <n v="111"/>
    <n v="7281"/>
    <n v="111"/>
    <n v="6749"/>
  </r>
  <r>
    <n v="17"/>
    <x v="0"/>
    <n v="100"/>
    <n v="20"/>
    <n v="20"/>
    <n v="6023"/>
    <s v="off"/>
    <s v="off"/>
    <x v="4"/>
    <x v="3"/>
    <n v="7880"/>
    <n v="111"/>
    <n v="7917"/>
    <n v="111"/>
    <n v="9196"/>
  </r>
  <r>
    <n v="18"/>
    <x v="0"/>
    <n v="100"/>
    <n v="20"/>
    <n v="20"/>
    <n v="6023"/>
    <s v="off"/>
    <s v="off"/>
    <x v="5"/>
    <x v="4"/>
    <n v="10363"/>
    <n v="111"/>
    <n v="11379"/>
    <n v="111"/>
    <n v="12222"/>
  </r>
  <r>
    <n v="19"/>
    <x v="0"/>
    <n v="100"/>
    <n v="20"/>
    <n v="20"/>
    <n v="954322"/>
    <s v="off"/>
    <s v="off"/>
    <x v="0"/>
    <x v="0"/>
    <n v="186"/>
    <s v="-"/>
    <n v="159"/>
    <s v="-"/>
    <n v="479"/>
  </r>
  <r>
    <n v="20"/>
    <x v="0"/>
    <n v="100"/>
    <n v="20"/>
    <n v="20"/>
    <n v="954322"/>
    <s v="off"/>
    <s v="off"/>
    <x v="1"/>
    <x v="0"/>
    <n v="2224"/>
    <s v="-"/>
    <n v="1037"/>
    <s v="-"/>
    <n v="749"/>
  </r>
  <r>
    <n v="21"/>
    <x v="0"/>
    <n v="100"/>
    <n v="20"/>
    <n v="20"/>
    <n v="954322"/>
    <s v="off"/>
    <s v="off"/>
    <x v="2"/>
    <x v="0"/>
    <n v="1077"/>
    <s v="-"/>
    <n v="1065"/>
    <s v="-"/>
    <n v="2354"/>
  </r>
  <r>
    <n v="22"/>
    <x v="0"/>
    <n v="100"/>
    <n v="20"/>
    <n v="20"/>
    <n v="954322"/>
    <s v="off"/>
    <s v="off"/>
    <x v="3"/>
    <x v="0"/>
    <n v="1929"/>
    <s v="-"/>
    <n v="1327"/>
    <s v="-"/>
    <n v="3233"/>
  </r>
  <r>
    <n v="23"/>
    <x v="0"/>
    <n v="100"/>
    <n v="20"/>
    <n v="20"/>
    <n v="954322"/>
    <s v="off"/>
    <s v="off"/>
    <x v="4"/>
    <x v="0"/>
    <n v="3203"/>
    <s v="-"/>
    <n v="2264"/>
    <s v="-"/>
    <n v="4191"/>
  </r>
  <r>
    <n v="24"/>
    <x v="0"/>
    <n v="100"/>
    <n v="20"/>
    <n v="20"/>
    <n v="954322"/>
    <s v="off"/>
    <s v="off"/>
    <x v="5"/>
    <x v="5"/>
    <n v="5918"/>
    <s v="-"/>
    <n v="3425"/>
    <s v="-"/>
    <n v="4421"/>
  </r>
  <r>
    <n v="25"/>
    <x v="1"/>
    <n v="200"/>
    <n v="40"/>
    <n v="20"/>
    <n v="45645"/>
    <s v="off"/>
    <s v="off"/>
    <x v="7"/>
    <x v="0"/>
    <n v="11127"/>
    <n v="245"/>
    <n v="7952"/>
    <s v="-"/>
    <n v="11387"/>
  </r>
  <r>
    <n v="26"/>
    <x v="1"/>
    <n v="200"/>
    <n v="40"/>
    <n v="20"/>
    <n v="45645"/>
    <s v="off"/>
    <s v="off"/>
    <x v="8"/>
    <x v="0"/>
    <n v="30427"/>
    <n v="245"/>
    <n v="27908"/>
    <s v="-"/>
    <n v="22011"/>
  </r>
  <r>
    <n v="27"/>
    <x v="1"/>
    <n v="200"/>
    <n v="40"/>
    <n v="20"/>
    <n v="45645"/>
    <s v="off"/>
    <s v="off"/>
    <x v="9"/>
    <x v="0"/>
    <n v="44130"/>
    <n v="245"/>
    <n v="47413"/>
    <n v="245"/>
    <n v="26627"/>
  </r>
  <r>
    <n v="28"/>
    <x v="1"/>
    <n v="200"/>
    <n v="40"/>
    <n v="20"/>
    <n v="45645"/>
    <s v="off"/>
    <s v="off"/>
    <x v="10"/>
    <x v="0"/>
    <n v="58404"/>
    <n v="244"/>
    <n v="68222"/>
    <n v="245"/>
    <n v="55612"/>
  </r>
  <r>
    <n v="29"/>
    <x v="1"/>
    <n v="200"/>
    <n v="40"/>
    <n v="20"/>
    <n v="45645"/>
    <s v="off"/>
    <s v="off"/>
    <x v="11"/>
    <x v="0"/>
    <n v="64304"/>
    <n v="244"/>
    <n v="86467"/>
    <n v="245"/>
    <n v="74245"/>
  </r>
  <r>
    <n v="30"/>
    <x v="1"/>
    <n v="200"/>
    <n v="40"/>
    <n v="20"/>
    <n v="45645"/>
    <s v="off"/>
    <s v="off"/>
    <x v="12"/>
    <x v="0"/>
    <n v="76451"/>
    <n v="244"/>
    <n v="103244"/>
    <n v="245"/>
    <n v="89265"/>
  </r>
  <r>
    <n v="31"/>
    <x v="1"/>
    <n v="200"/>
    <n v="40"/>
    <n v="20"/>
    <n v="83"/>
    <s v="off"/>
    <s v="off"/>
    <x v="7"/>
    <x v="0"/>
    <n v="37572"/>
    <s v="-"/>
    <n v="22392"/>
    <s v="-"/>
    <n v="25383"/>
  </r>
  <r>
    <n v="32"/>
    <x v="1"/>
    <n v="200"/>
    <n v="40"/>
    <n v="20"/>
    <n v="83"/>
    <s v="off"/>
    <s v="off"/>
    <x v="8"/>
    <x v="0"/>
    <n v="97173"/>
    <s v="-"/>
    <n v="41804"/>
    <s v="-"/>
    <n v="29379"/>
  </r>
  <r>
    <n v="33"/>
    <x v="1"/>
    <n v="200"/>
    <n v="40"/>
    <n v="20"/>
    <n v="83"/>
    <s v="off"/>
    <s v="off"/>
    <x v="9"/>
    <x v="0"/>
    <n v="156283"/>
    <s v="-"/>
    <n v="45326"/>
    <s v="-"/>
    <n v="40817"/>
  </r>
  <r>
    <n v="34"/>
    <x v="1"/>
    <n v="200"/>
    <n v="40"/>
    <n v="20"/>
    <n v="83"/>
    <s v="off"/>
    <s v="off"/>
    <x v="10"/>
    <x v="0"/>
    <n v="219550"/>
    <n v="237"/>
    <n v="96836"/>
    <n v="227"/>
    <n v="72793"/>
  </r>
  <r>
    <n v="35"/>
    <x v="1"/>
    <n v="200"/>
    <n v="40"/>
    <n v="20"/>
    <n v="83"/>
    <s v="off"/>
    <s v="off"/>
    <x v="11"/>
    <x v="0"/>
    <n v="286825"/>
    <n v="229"/>
    <n v="121730"/>
    <n v="227"/>
    <n v="99151"/>
  </r>
  <r>
    <n v="36"/>
    <x v="1"/>
    <n v="200"/>
    <n v="40"/>
    <n v="20"/>
    <n v="83"/>
    <s v="off"/>
    <s v="off"/>
    <x v="12"/>
    <x v="0"/>
    <n v="364844"/>
    <n v="228"/>
    <n v="162184"/>
    <n v="227"/>
    <n v="109785"/>
  </r>
  <r>
    <n v="37"/>
    <x v="2"/>
    <n v="400"/>
    <n v="60"/>
    <n v="40"/>
    <n v="83"/>
    <s v="off"/>
    <s v="off"/>
    <x v="13"/>
    <x v="0"/>
    <n v="27524"/>
    <s v="-"/>
    <n v="19164"/>
    <s v="-"/>
    <n v="8552"/>
  </r>
  <r>
    <n v="38"/>
    <x v="3"/>
    <m/>
    <m/>
    <m/>
    <m/>
    <m/>
    <m/>
    <x v="14"/>
    <x v="6"/>
    <m/>
    <m/>
    <m/>
    <m/>
    <m/>
  </r>
  <r>
    <n v="39"/>
    <x v="3"/>
    <m/>
    <m/>
    <m/>
    <m/>
    <m/>
    <m/>
    <x v="14"/>
    <x v="6"/>
    <m/>
    <m/>
    <m/>
    <m/>
    <m/>
  </r>
  <r>
    <n v="40"/>
    <x v="3"/>
    <m/>
    <m/>
    <m/>
    <m/>
    <m/>
    <m/>
    <x v="14"/>
    <x v="6"/>
    <m/>
    <m/>
    <m/>
    <m/>
    <m/>
  </r>
  <r>
    <n v="41"/>
    <x v="3"/>
    <m/>
    <m/>
    <m/>
    <m/>
    <m/>
    <m/>
    <x v="14"/>
    <x v="6"/>
    <m/>
    <m/>
    <m/>
    <m/>
    <m/>
  </r>
  <r>
    <n v="42"/>
    <x v="3"/>
    <m/>
    <m/>
    <m/>
    <m/>
    <m/>
    <m/>
    <x v="14"/>
    <x v="6"/>
    <m/>
    <m/>
    <m/>
    <m/>
    <m/>
  </r>
  <r>
    <n v="43"/>
    <x v="3"/>
    <m/>
    <m/>
    <m/>
    <m/>
    <m/>
    <m/>
    <x v="14"/>
    <x v="6"/>
    <m/>
    <m/>
    <m/>
    <m/>
    <m/>
  </r>
  <r>
    <n v="44"/>
    <x v="3"/>
    <m/>
    <m/>
    <m/>
    <m/>
    <m/>
    <m/>
    <x v="14"/>
    <x v="6"/>
    <m/>
    <m/>
    <m/>
    <m/>
    <m/>
  </r>
  <r>
    <n v="45"/>
    <x v="3"/>
    <m/>
    <m/>
    <m/>
    <m/>
    <m/>
    <m/>
    <x v="14"/>
    <x v="6"/>
    <m/>
    <m/>
    <m/>
    <m/>
    <m/>
  </r>
  <r>
    <m/>
    <x v="3"/>
    <m/>
    <m/>
    <m/>
    <m/>
    <m/>
    <m/>
    <x v="14"/>
    <x v="6"/>
    <m/>
    <m/>
    <m/>
    <m/>
    <m/>
  </r>
  <r>
    <m/>
    <x v="3"/>
    <m/>
    <m/>
    <m/>
    <m/>
    <m/>
    <m/>
    <x v="14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G23" firstHeaderRow="0" firstDataRow="1" firstDataCol="1"/>
  <pivotFields count="15">
    <pivotField showAll="0"/>
    <pivotField axis="axisRow" showAll="0" defaultSubtotal="0">
      <items count="4">
        <item x="3"/>
        <item x="0"/>
        <item x="1"/>
        <item x="2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Row" showAll="0">
      <items count="1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t="default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1"/>
    <field x="8"/>
  </rowFields>
  <rowItems count="20">
    <i>
      <x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 v="1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number solved" fld="9" subtotal="countNums" baseField="1" baseItem="0"/>
    <dataField name="number solved l2" fld="11" subtotal="countNums" baseField="1" baseItem="0"/>
    <dataField name="number solved l3" fld="13" subtotal="countNums" baseField="8" baseItem="14"/>
    <dataField name="mean NodeCount" fld="10" subtotal="average" baseField="1" baseItem="0" numFmtId="1"/>
    <dataField name="mean NodeCount ll2" fld="12" subtotal="average" baseField="1" baseItem="0" numFmtId="1"/>
    <dataField name="mean NodeCOunt l3" fld="14" subtotal="average" baseField="1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e1" displayName="Tabelle1" ref="A7:O51" totalsRowShown="0" headerRowDxfId="4">
  <autoFilter ref="A7:O51"/>
  <tableColumns count="15">
    <tableColumn id="1" name="Test"/>
    <tableColumn id="11" name="Problem Size" dataDxfId="3">
      <calculatedColumnFormula>CONCATENATE("n:",Tabelle1[[#This Row],[n]]," - p:",Tabelle1[[#This Row],[p]]," - r:",Tabelle1[[#This Row],[r]],)</calculatedColumnFormula>
    </tableColumn>
    <tableColumn id="2" name="n"/>
    <tableColumn id="3" name="p"/>
    <tableColumn id="4" name="r"/>
    <tableColumn id="5" name="tseed"/>
    <tableColumn id="14" name="Heuristics"/>
    <tableColumn id="15" name="Cuts"/>
    <tableColumn id="6" name="running time (in s)"/>
    <tableColumn id="7" name="obj val" dataDxfId="2"/>
    <tableColumn id="8" name="number of nodes visited"/>
    <tableColumn id="12" name="obj val2" dataDxfId="1"/>
    <tableColumn id="13" name="number of nodes visited2"/>
    <tableColumn id="9" name="obj val3" dataDxfId="0"/>
    <tableColumn id="10" name="number of nodes visited3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C4" sqref="C4"/>
    </sheetView>
  </sheetViews>
  <sheetFormatPr baseColWidth="10" defaultRowHeight="15" x14ac:dyDescent="0.25"/>
  <cols>
    <col min="3" max="3" width="26" customWidth="1"/>
    <col min="4" max="4" width="36.5703125" customWidth="1"/>
  </cols>
  <sheetData>
    <row r="1" spans="1:11" s="2" customFormat="1" ht="23.25" x14ac:dyDescent="0.35">
      <c r="A1" s="1" t="s">
        <v>24</v>
      </c>
    </row>
    <row r="4" spans="1:11" ht="15.75" thickBot="1" x14ac:dyDescent="0.3"/>
    <row r="5" spans="1:11" x14ac:dyDescent="0.25">
      <c r="C5" s="6" t="s">
        <v>23</v>
      </c>
      <c r="D5" s="7"/>
      <c r="E5" s="7"/>
      <c r="F5" s="7"/>
      <c r="G5" s="7"/>
      <c r="H5" s="7"/>
      <c r="I5" s="7"/>
      <c r="J5" s="7"/>
      <c r="K5" s="8"/>
    </row>
    <row r="6" spans="1:11" x14ac:dyDescent="0.25">
      <c r="C6" s="9" t="s">
        <v>43</v>
      </c>
      <c r="D6" s="10"/>
      <c r="E6" s="10"/>
      <c r="F6" s="10"/>
      <c r="G6" s="10"/>
      <c r="H6" s="10"/>
      <c r="I6" s="10"/>
      <c r="J6" s="10"/>
      <c r="K6" s="11"/>
    </row>
    <row r="7" spans="1:11" x14ac:dyDescent="0.25">
      <c r="C7" s="9"/>
      <c r="D7" s="10"/>
      <c r="E7" s="10"/>
      <c r="F7" s="10"/>
      <c r="G7" s="10"/>
      <c r="H7" s="10"/>
      <c r="I7" s="10"/>
      <c r="J7" s="10"/>
      <c r="K7" s="11"/>
    </row>
    <row r="8" spans="1:11" x14ac:dyDescent="0.25">
      <c r="C8" s="12" t="s">
        <v>9</v>
      </c>
      <c r="D8" s="10" t="s">
        <v>10</v>
      </c>
      <c r="E8" s="10"/>
      <c r="F8" s="10"/>
      <c r="G8" s="10"/>
      <c r="H8" s="10"/>
      <c r="I8" s="10"/>
      <c r="J8" s="10"/>
      <c r="K8" s="11"/>
    </row>
    <row r="9" spans="1:11" x14ac:dyDescent="0.25">
      <c r="C9" s="21" t="s">
        <v>17</v>
      </c>
      <c r="D9" s="10" t="s">
        <v>18</v>
      </c>
      <c r="E9" s="10"/>
      <c r="F9" s="10"/>
      <c r="G9" s="10"/>
      <c r="H9" s="10"/>
      <c r="I9" s="10"/>
      <c r="J9" s="10"/>
      <c r="K9" s="11"/>
    </row>
    <row r="10" spans="1:11" x14ac:dyDescent="0.25">
      <c r="C10" s="9"/>
      <c r="D10" s="10"/>
      <c r="E10" s="10"/>
      <c r="F10" s="10"/>
      <c r="G10" s="10"/>
      <c r="H10" s="10"/>
      <c r="I10" s="10"/>
      <c r="J10" s="10"/>
      <c r="K10" s="11"/>
    </row>
    <row r="11" spans="1:11" x14ac:dyDescent="0.25">
      <c r="C11" s="9"/>
      <c r="D11" s="10"/>
      <c r="E11" s="10"/>
      <c r="F11" s="10"/>
      <c r="G11" s="10"/>
      <c r="H11" s="10"/>
      <c r="I11" s="10"/>
      <c r="J11" s="10"/>
      <c r="K11" s="11"/>
    </row>
    <row r="12" spans="1:11" x14ac:dyDescent="0.25">
      <c r="C12" s="9"/>
      <c r="D12" s="10"/>
      <c r="E12" s="10"/>
      <c r="F12" s="10"/>
      <c r="G12" s="10"/>
      <c r="H12" s="10"/>
      <c r="I12" s="10"/>
      <c r="J12" s="10"/>
      <c r="K12" s="11"/>
    </row>
    <row r="13" spans="1:11" x14ac:dyDescent="0.25">
      <c r="C13" s="9"/>
      <c r="D13" s="10"/>
      <c r="E13" s="10"/>
      <c r="F13" s="10"/>
      <c r="G13" s="10"/>
      <c r="H13" s="10"/>
      <c r="I13" s="10"/>
      <c r="J13" s="10"/>
      <c r="K13" s="11"/>
    </row>
    <row r="14" spans="1:11" ht="15.75" thickBot="1" x14ac:dyDescent="0.3">
      <c r="C14" s="13"/>
      <c r="D14" s="14"/>
      <c r="E14" s="14"/>
      <c r="F14" s="14"/>
      <c r="G14" s="14"/>
      <c r="H14" s="14"/>
      <c r="I14" s="14"/>
      <c r="J14" s="14"/>
      <c r="K14" s="15"/>
    </row>
    <row r="17" spans="3:4" s="24" customFormat="1" ht="75" x14ac:dyDescent="0.25">
      <c r="C17" s="22" t="s">
        <v>21</v>
      </c>
      <c r="D17" s="23" t="s">
        <v>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72"/>
  <sheetViews>
    <sheetView topLeftCell="A25" zoomScaleNormal="100" workbookViewId="0">
      <selection activeCell="M50" sqref="M50"/>
    </sheetView>
  </sheetViews>
  <sheetFormatPr baseColWidth="10" defaultRowHeight="15" x14ac:dyDescent="0.25"/>
  <cols>
    <col min="2" max="2" width="17.5703125" customWidth="1"/>
    <col min="9" max="9" width="19" customWidth="1"/>
    <col min="10" max="10" width="10.7109375" customWidth="1"/>
    <col min="11" max="11" width="23.42578125" customWidth="1"/>
    <col min="12" max="12" width="9.5703125" customWidth="1"/>
    <col min="13" max="13" width="25.85546875" customWidth="1"/>
    <col min="14" max="14" width="10.28515625" customWidth="1"/>
    <col min="15" max="15" width="26.5703125" customWidth="1"/>
    <col min="16" max="16" width="23.140625" customWidth="1"/>
  </cols>
  <sheetData>
    <row r="1" spans="1:15" s="2" customFormat="1" ht="23.25" x14ac:dyDescent="0.35">
      <c r="A1" s="1" t="s">
        <v>19</v>
      </c>
      <c r="B1" s="1"/>
    </row>
    <row r="3" spans="1:15" x14ac:dyDescent="0.25">
      <c r="A3" t="s">
        <v>8</v>
      </c>
    </row>
    <row r="6" spans="1:15" s="4" customFormat="1" x14ac:dyDescent="0.25">
      <c r="A6" s="3"/>
      <c r="B6" s="3"/>
      <c r="C6" s="3"/>
      <c r="D6" s="3"/>
      <c r="E6" s="3"/>
      <c r="F6" s="3"/>
      <c r="G6" s="3"/>
      <c r="H6" s="3"/>
      <c r="I6" s="3"/>
      <c r="J6" s="25" t="s">
        <v>5</v>
      </c>
      <c r="K6" s="25"/>
      <c r="L6" s="25" t="s">
        <v>22</v>
      </c>
      <c r="M6" s="25"/>
      <c r="N6" s="25" t="s">
        <v>20</v>
      </c>
      <c r="O6" s="25"/>
    </row>
    <row r="7" spans="1:15" s="4" customFormat="1" x14ac:dyDescent="0.25">
      <c r="A7" s="3" t="s">
        <v>4</v>
      </c>
      <c r="B7" s="3" t="s">
        <v>14</v>
      </c>
      <c r="C7" s="3" t="s">
        <v>0</v>
      </c>
      <c r="D7" s="3" t="s">
        <v>2</v>
      </c>
      <c r="E7" s="3" t="s">
        <v>1</v>
      </c>
      <c r="F7" s="3" t="s">
        <v>3</v>
      </c>
      <c r="G7" s="3" t="s">
        <v>32</v>
      </c>
      <c r="H7" s="3" t="s">
        <v>33</v>
      </c>
      <c r="I7" s="3" t="s">
        <v>7</v>
      </c>
      <c r="J7" s="3" t="s">
        <v>27</v>
      </c>
      <c r="K7" s="3" t="s">
        <v>26</v>
      </c>
      <c r="L7" s="3" t="s">
        <v>29</v>
      </c>
      <c r="M7" s="3" t="s">
        <v>28</v>
      </c>
      <c r="N7" s="3" t="s">
        <v>30</v>
      </c>
      <c r="O7" s="3" t="s">
        <v>31</v>
      </c>
    </row>
    <row r="8" spans="1:15" x14ac:dyDescent="0.25">
      <c r="A8">
        <v>1</v>
      </c>
      <c r="B8" t="str">
        <f>CONCATENATE("n:",Tabelle1[[#This Row],[n]]," - p:",Tabelle1[[#This Row],[p]]," - r:",Tabelle1[[#This Row],[r]],)</f>
        <v>n:100 - p:20 - r:20</v>
      </c>
      <c r="C8">
        <v>100</v>
      </c>
      <c r="D8">
        <v>20</v>
      </c>
      <c r="E8">
        <v>20</v>
      </c>
      <c r="F8">
        <v>34534</v>
      </c>
      <c r="G8" t="s">
        <v>34</v>
      </c>
      <c r="H8" t="s">
        <v>34</v>
      </c>
      <c r="I8">
        <v>10</v>
      </c>
      <c r="J8" s="5" t="s">
        <v>6</v>
      </c>
      <c r="K8">
        <v>986</v>
      </c>
      <c r="L8" s="5" t="s">
        <v>6</v>
      </c>
      <c r="M8">
        <v>742</v>
      </c>
      <c r="N8" s="5">
        <v>112</v>
      </c>
      <c r="O8">
        <v>730</v>
      </c>
    </row>
    <row r="9" spans="1:15" x14ac:dyDescent="0.25">
      <c r="A9">
        <v>2</v>
      </c>
      <c r="B9" t="str">
        <f>CONCATENATE("n:",Tabelle1[[#This Row],[n]]," - p:",Tabelle1[[#This Row],[p]]," - r:",Tabelle1[[#This Row],[r]],)</f>
        <v>n:100 - p:20 - r:20</v>
      </c>
      <c r="C9">
        <v>100</v>
      </c>
      <c r="D9">
        <v>20</v>
      </c>
      <c r="E9">
        <v>20</v>
      </c>
      <c r="F9">
        <v>34534</v>
      </c>
      <c r="G9" t="s">
        <v>34</v>
      </c>
      <c r="H9" t="s">
        <v>34</v>
      </c>
      <c r="I9">
        <v>20</v>
      </c>
      <c r="J9" s="5" t="s">
        <v>6</v>
      </c>
      <c r="K9">
        <v>1811</v>
      </c>
      <c r="L9" s="5">
        <v>108</v>
      </c>
      <c r="M9">
        <v>2508</v>
      </c>
      <c r="N9" s="5">
        <v>108</v>
      </c>
      <c r="O9">
        <v>1830</v>
      </c>
    </row>
    <row r="10" spans="1:15" x14ac:dyDescent="0.25">
      <c r="A10">
        <v>3</v>
      </c>
      <c r="B10" t="str">
        <f>CONCATENATE("n:",Tabelle1[[#This Row],[n]]," - p:",Tabelle1[[#This Row],[p]]," - r:",Tabelle1[[#This Row],[r]],)</f>
        <v>n:100 - p:20 - r:20</v>
      </c>
      <c r="C10">
        <v>100</v>
      </c>
      <c r="D10">
        <v>20</v>
      </c>
      <c r="E10">
        <v>20</v>
      </c>
      <c r="F10">
        <v>34534</v>
      </c>
      <c r="G10" t="s">
        <v>34</v>
      </c>
      <c r="H10" t="s">
        <v>34</v>
      </c>
      <c r="I10">
        <v>30</v>
      </c>
      <c r="J10" s="5" t="s">
        <v>6</v>
      </c>
      <c r="K10">
        <v>2789</v>
      </c>
      <c r="L10" s="5">
        <v>108</v>
      </c>
      <c r="M10">
        <v>4983</v>
      </c>
      <c r="N10" s="5">
        <v>108</v>
      </c>
      <c r="O10">
        <v>4559</v>
      </c>
    </row>
    <row r="11" spans="1:15" x14ac:dyDescent="0.25">
      <c r="A11">
        <v>4</v>
      </c>
      <c r="B11" t="str">
        <f>CONCATENATE("n:",Tabelle1[[#This Row],[n]]," - p:",Tabelle1[[#This Row],[p]]," - r:",Tabelle1[[#This Row],[r]],)</f>
        <v>n:100 - p:20 - r:20</v>
      </c>
      <c r="C11">
        <v>100</v>
      </c>
      <c r="D11">
        <v>20</v>
      </c>
      <c r="E11">
        <v>20</v>
      </c>
      <c r="F11">
        <v>34534</v>
      </c>
      <c r="G11" t="s">
        <v>34</v>
      </c>
      <c r="H11" t="s">
        <v>34</v>
      </c>
      <c r="I11">
        <v>40</v>
      </c>
      <c r="J11" s="5" t="s">
        <v>6</v>
      </c>
      <c r="K11">
        <v>4965</v>
      </c>
      <c r="L11" s="5">
        <v>108</v>
      </c>
      <c r="M11">
        <v>7834</v>
      </c>
      <c r="N11" s="5">
        <v>108</v>
      </c>
      <c r="O11">
        <v>7136</v>
      </c>
    </row>
    <row r="12" spans="1:15" x14ac:dyDescent="0.25">
      <c r="A12">
        <v>5</v>
      </c>
      <c r="B12" t="str">
        <f>CONCATENATE("n:",Tabelle1[[#This Row],[n]]," - p:",Tabelle1[[#This Row],[p]]," - r:",Tabelle1[[#This Row],[r]],)</f>
        <v>n:100 - p:20 - r:20</v>
      </c>
      <c r="C12">
        <v>100</v>
      </c>
      <c r="D12">
        <v>20</v>
      </c>
      <c r="E12">
        <v>20</v>
      </c>
      <c r="F12">
        <v>34534</v>
      </c>
      <c r="G12" t="s">
        <v>34</v>
      </c>
      <c r="H12" t="s">
        <v>34</v>
      </c>
      <c r="I12">
        <v>50</v>
      </c>
      <c r="J12" s="5">
        <v>111</v>
      </c>
      <c r="K12">
        <v>6441</v>
      </c>
      <c r="L12" s="5">
        <v>108</v>
      </c>
      <c r="M12">
        <v>11645</v>
      </c>
      <c r="N12" s="5">
        <v>108</v>
      </c>
      <c r="O12">
        <v>11019</v>
      </c>
    </row>
    <row r="13" spans="1:15" x14ac:dyDescent="0.25">
      <c r="A13">
        <v>6</v>
      </c>
      <c r="B13" t="str">
        <f>CONCATENATE("n:",Tabelle1[[#This Row],[n]]," - p:",Tabelle1[[#This Row],[p]]," - r:",Tabelle1[[#This Row],[r]],)</f>
        <v>n:100 - p:20 - r:20</v>
      </c>
      <c r="C13">
        <v>100</v>
      </c>
      <c r="D13">
        <v>20</v>
      </c>
      <c r="E13">
        <v>20</v>
      </c>
      <c r="F13">
        <v>23</v>
      </c>
      <c r="G13" t="s">
        <v>34</v>
      </c>
      <c r="H13" t="s">
        <v>34</v>
      </c>
      <c r="I13">
        <v>10</v>
      </c>
      <c r="J13" s="5" t="s">
        <v>6</v>
      </c>
      <c r="K13">
        <v>634</v>
      </c>
      <c r="L13" s="5" t="s">
        <v>6</v>
      </c>
      <c r="M13">
        <v>624</v>
      </c>
      <c r="N13" s="5" t="s">
        <v>6</v>
      </c>
      <c r="O13">
        <v>482</v>
      </c>
    </row>
    <row r="14" spans="1:15" x14ac:dyDescent="0.25">
      <c r="A14">
        <v>7</v>
      </c>
      <c r="B14" t="str">
        <f>CONCATENATE("n:",Tabelle1[[#This Row],[n]]," - p:",Tabelle1[[#This Row],[p]]," - r:",Tabelle1[[#This Row],[r]],)</f>
        <v>n:100 - p:20 - r:20</v>
      </c>
      <c r="C14">
        <v>100</v>
      </c>
      <c r="D14">
        <v>20</v>
      </c>
      <c r="E14">
        <v>20</v>
      </c>
      <c r="F14">
        <v>23</v>
      </c>
      <c r="G14" t="s">
        <v>34</v>
      </c>
      <c r="H14" t="s">
        <v>34</v>
      </c>
      <c r="I14">
        <v>20</v>
      </c>
      <c r="J14" s="5" t="s">
        <v>6</v>
      </c>
      <c r="K14">
        <v>2299</v>
      </c>
      <c r="L14" s="5">
        <v>118</v>
      </c>
      <c r="M14">
        <v>1241</v>
      </c>
      <c r="N14" s="5">
        <v>118</v>
      </c>
      <c r="O14">
        <v>1195</v>
      </c>
    </row>
    <row r="15" spans="1:15" x14ac:dyDescent="0.25">
      <c r="A15">
        <v>8</v>
      </c>
      <c r="B15" t="str">
        <f>CONCATENATE("n:",Tabelle1[[#This Row],[n]]," - p:",Tabelle1[[#This Row],[p]]," - r:",Tabelle1[[#This Row],[r]],)</f>
        <v>n:100 - p:20 - r:20</v>
      </c>
      <c r="C15">
        <v>100</v>
      </c>
      <c r="D15">
        <v>20</v>
      </c>
      <c r="E15">
        <v>20</v>
      </c>
      <c r="F15">
        <v>23</v>
      </c>
      <c r="G15" t="s">
        <v>34</v>
      </c>
      <c r="H15" t="s">
        <v>34</v>
      </c>
      <c r="I15">
        <v>30</v>
      </c>
      <c r="J15" s="5" t="s">
        <v>6</v>
      </c>
      <c r="K15">
        <v>2569</v>
      </c>
      <c r="L15" s="5">
        <v>115</v>
      </c>
      <c r="M15">
        <v>2432</v>
      </c>
      <c r="N15" s="5">
        <v>116</v>
      </c>
      <c r="O15">
        <v>2757</v>
      </c>
    </row>
    <row r="16" spans="1:15" x14ac:dyDescent="0.25">
      <c r="A16">
        <v>9</v>
      </c>
      <c r="B16" t="str">
        <f>CONCATENATE("n:",Tabelle1[[#This Row],[n]]," - p:",Tabelle1[[#This Row],[p]]," - r:",Tabelle1[[#This Row],[r]],)</f>
        <v>n:100 - p:20 - r:20</v>
      </c>
      <c r="C16">
        <v>100</v>
      </c>
      <c r="D16">
        <v>20</v>
      </c>
      <c r="E16">
        <v>20</v>
      </c>
      <c r="F16">
        <v>23</v>
      </c>
      <c r="G16" t="s">
        <v>34</v>
      </c>
      <c r="H16" t="s">
        <v>34</v>
      </c>
      <c r="I16">
        <v>40</v>
      </c>
      <c r="J16" s="5" t="s">
        <v>6</v>
      </c>
      <c r="K16">
        <v>3765</v>
      </c>
      <c r="L16" s="5">
        <v>115</v>
      </c>
      <c r="M16">
        <v>3740</v>
      </c>
      <c r="N16" s="5">
        <v>115</v>
      </c>
      <c r="O16">
        <v>5109</v>
      </c>
    </row>
    <row r="17" spans="1:15" x14ac:dyDescent="0.25">
      <c r="A17">
        <v>10</v>
      </c>
      <c r="B17" t="str">
        <f>CONCATENATE("n:",Tabelle1[[#This Row],[n]]," - p:",Tabelle1[[#This Row],[p]]," - r:",Tabelle1[[#This Row],[r]],)</f>
        <v>n:100 - p:20 - r:20</v>
      </c>
      <c r="C17">
        <v>100</v>
      </c>
      <c r="D17">
        <v>20</v>
      </c>
      <c r="E17">
        <v>20</v>
      </c>
      <c r="F17">
        <v>23</v>
      </c>
      <c r="G17" t="s">
        <v>34</v>
      </c>
      <c r="H17" t="s">
        <v>34</v>
      </c>
      <c r="I17">
        <v>50</v>
      </c>
      <c r="J17" s="5" t="s">
        <v>6</v>
      </c>
      <c r="K17">
        <v>5202</v>
      </c>
      <c r="L17" s="5">
        <v>115</v>
      </c>
      <c r="M17">
        <v>6561</v>
      </c>
      <c r="N17" s="5">
        <v>115</v>
      </c>
      <c r="O17">
        <v>7972</v>
      </c>
    </row>
    <row r="18" spans="1:15" x14ac:dyDescent="0.25">
      <c r="A18">
        <v>11</v>
      </c>
      <c r="B18" t="str">
        <f>CONCATENATE("n:",Tabelle1[[#This Row],[n]]," - p:",Tabelle1[[#This Row],[p]]," - r:",Tabelle1[[#This Row],[r]],)</f>
        <v>n:100 - p:20 - r:20</v>
      </c>
      <c r="C18">
        <v>100</v>
      </c>
      <c r="D18">
        <v>20</v>
      </c>
      <c r="E18">
        <v>20</v>
      </c>
      <c r="F18">
        <v>23</v>
      </c>
      <c r="G18" t="s">
        <v>34</v>
      </c>
      <c r="H18" t="s">
        <v>34</v>
      </c>
      <c r="I18">
        <v>60</v>
      </c>
      <c r="J18" s="5" t="s">
        <v>6</v>
      </c>
      <c r="K18">
        <v>6575</v>
      </c>
      <c r="L18" s="5">
        <v>115</v>
      </c>
      <c r="M18">
        <v>8483</v>
      </c>
      <c r="N18" s="5">
        <v>115</v>
      </c>
      <c r="O18">
        <v>8320</v>
      </c>
    </row>
    <row r="19" spans="1:15" x14ac:dyDescent="0.25">
      <c r="A19">
        <v>12</v>
      </c>
      <c r="B19" t="str">
        <f>CONCATENATE("n:",Tabelle1[[#This Row],[n]]," - p:",Tabelle1[[#This Row],[p]]," - r:",Tabelle1[[#This Row],[r]],)</f>
        <v>n:100 - p:20 - r:20</v>
      </c>
      <c r="C19">
        <v>100</v>
      </c>
      <c r="D19">
        <v>20</v>
      </c>
      <c r="E19">
        <v>20</v>
      </c>
      <c r="F19">
        <v>23</v>
      </c>
      <c r="G19" t="s">
        <v>34</v>
      </c>
      <c r="H19" t="s">
        <v>34</v>
      </c>
      <c r="I19">
        <v>70</v>
      </c>
      <c r="J19" s="5">
        <v>121</v>
      </c>
      <c r="K19">
        <v>7291</v>
      </c>
      <c r="L19" s="5">
        <v>115</v>
      </c>
      <c r="M19">
        <v>11620</v>
      </c>
      <c r="N19" s="5">
        <v>115</v>
      </c>
      <c r="O19">
        <v>13752</v>
      </c>
    </row>
    <row r="20" spans="1:15" x14ac:dyDescent="0.25">
      <c r="A20">
        <v>13</v>
      </c>
      <c r="B20" t="str">
        <f>CONCATENATE("n:",Tabelle1[[#This Row],[n]]," - p:",Tabelle1[[#This Row],[p]]," - r:",Tabelle1[[#This Row],[r]],)</f>
        <v>n:100 - p:20 - r:20</v>
      </c>
      <c r="C20">
        <v>100</v>
      </c>
      <c r="D20">
        <v>20</v>
      </c>
      <c r="E20">
        <v>20</v>
      </c>
      <c r="F20">
        <v>6023</v>
      </c>
      <c r="G20" t="s">
        <v>34</v>
      </c>
      <c r="H20" t="s">
        <v>34</v>
      </c>
      <c r="I20">
        <v>10</v>
      </c>
      <c r="J20" s="5" t="s">
        <v>6</v>
      </c>
      <c r="K20">
        <v>1167</v>
      </c>
      <c r="L20" s="5" t="s">
        <v>6</v>
      </c>
      <c r="M20">
        <v>732</v>
      </c>
      <c r="N20" s="5" t="s">
        <v>6</v>
      </c>
      <c r="O20">
        <v>730</v>
      </c>
    </row>
    <row r="21" spans="1:15" x14ac:dyDescent="0.25">
      <c r="A21">
        <v>14</v>
      </c>
      <c r="B21" t="str">
        <f>CONCATENATE("n:",Tabelle1[[#This Row],[n]]," - p:",Tabelle1[[#This Row],[p]]," - r:",Tabelle1[[#This Row],[r]],)</f>
        <v>n:100 - p:20 - r:20</v>
      </c>
      <c r="C21">
        <v>100</v>
      </c>
      <c r="D21">
        <v>20</v>
      </c>
      <c r="E21">
        <v>20</v>
      </c>
      <c r="F21">
        <v>6023</v>
      </c>
      <c r="G21" t="s">
        <v>34</v>
      </c>
      <c r="H21" t="s">
        <v>34</v>
      </c>
      <c r="I21">
        <v>20</v>
      </c>
      <c r="J21" s="5" t="s">
        <v>6</v>
      </c>
      <c r="K21">
        <v>3079</v>
      </c>
      <c r="L21" s="5">
        <v>112</v>
      </c>
      <c r="M21">
        <v>1947</v>
      </c>
      <c r="N21" s="5">
        <v>111</v>
      </c>
      <c r="O21">
        <v>1718</v>
      </c>
    </row>
    <row r="22" spans="1:15" x14ac:dyDescent="0.25">
      <c r="A22">
        <v>15</v>
      </c>
      <c r="B22" t="str">
        <f>CONCATENATE("n:",Tabelle1[[#This Row],[n]]," - p:",Tabelle1[[#This Row],[p]]," - r:",Tabelle1[[#This Row],[r]],)</f>
        <v>n:100 - p:20 - r:20</v>
      </c>
      <c r="C22">
        <v>100</v>
      </c>
      <c r="D22">
        <v>20</v>
      </c>
      <c r="E22">
        <v>20</v>
      </c>
      <c r="F22">
        <v>6023</v>
      </c>
      <c r="G22" t="s">
        <v>34</v>
      </c>
      <c r="H22" t="s">
        <v>34</v>
      </c>
      <c r="I22">
        <v>30</v>
      </c>
      <c r="J22" s="5" t="s">
        <v>6</v>
      </c>
      <c r="K22">
        <v>4009</v>
      </c>
      <c r="L22" s="5">
        <v>111</v>
      </c>
      <c r="M22">
        <v>4599</v>
      </c>
      <c r="N22" s="5">
        <v>111</v>
      </c>
      <c r="O22">
        <v>3259</v>
      </c>
    </row>
    <row r="23" spans="1:15" x14ac:dyDescent="0.25">
      <c r="A23">
        <v>16</v>
      </c>
      <c r="B23" t="str">
        <f>CONCATENATE("n:",Tabelle1[[#This Row],[n]]," - p:",Tabelle1[[#This Row],[p]]," - r:",Tabelle1[[#This Row],[r]],)</f>
        <v>n:100 - p:20 - r:20</v>
      </c>
      <c r="C23">
        <v>100</v>
      </c>
      <c r="D23">
        <v>20</v>
      </c>
      <c r="E23">
        <v>20</v>
      </c>
      <c r="F23">
        <v>6023</v>
      </c>
      <c r="G23" t="s">
        <v>34</v>
      </c>
      <c r="H23" t="s">
        <v>34</v>
      </c>
      <c r="I23">
        <v>40</v>
      </c>
      <c r="J23" s="5" t="s">
        <v>6</v>
      </c>
      <c r="K23">
        <v>5361</v>
      </c>
      <c r="L23" s="5">
        <v>111</v>
      </c>
      <c r="M23">
        <v>7281</v>
      </c>
      <c r="N23" s="5">
        <v>111</v>
      </c>
      <c r="O23">
        <v>6749</v>
      </c>
    </row>
    <row r="24" spans="1:15" x14ac:dyDescent="0.25">
      <c r="A24">
        <v>17</v>
      </c>
      <c r="B24" t="str">
        <f>CONCATENATE("n:",Tabelle1[[#This Row],[n]]," - p:",Tabelle1[[#This Row],[p]]," - r:",Tabelle1[[#This Row],[r]],)</f>
        <v>n:100 - p:20 - r:20</v>
      </c>
      <c r="C24">
        <v>100</v>
      </c>
      <c r="D24">
        <v>20</v>
      </c>
      <c r="E24">
        <v>20</v>
      </c>
      <c r="F24">
        <v>6023</v>
      </c>
      <c r="G24" t="s">
        <v>34</v>
      </c>
      <c r="H24" t="s">
        <v>34</v>
      </c>
      <c r="I24">
        <v>50</v>
      </c>
      <c r="J24" s="5">
        <v>113</v>
      </c>
      <c r="K24">
        <v>7880</v>
      </c>
      <c r="L24" s="5">
        <v>111</v>
      </c>
      <c r="M24">
        <v>7917</v>
      </c>
      <c r="N24" s="5">
        <v>111</v>
      </c>
      <c r="O24">
        <v>9196</v>
      </c>
    </row>
    <row r="25" spans="1:15" x14ac:dyDescent="0.25">
      <c r="A25">
        <v>18</v>
      </c>
      <c r="B25" t="str">
        <f>CONCATENATE("n:",Tabelle1[[#This Row],[n]]," - p:",Tabelle1[[#This Row],[p]]," - r:",Tabelle1[[#This Row],[r]],)</f>
        <v>n:100 - p:20 - r:20</v>
      </c>
      <c r="C25">
        <v>100</v>
      </c>
      <c r="D25">
        <v>20</v>
      </c>
      <c r="E25">
        <v>20</v>
      </c>
      <c r="F25">
        <v>6023</v>
      </c>
      <c r="G25" t="s">
        <v>34</v>
      </c>
      <c r="H25" t="s">
        <v>34</v>
      </c>
      <c r="I25">
        <v>60</v>
      </c>
      <c r="J25" s="5">
        <v>107</v>
      </c>
      <c r="K25">
        <v>10363</v>
      </c>
      <c r="L25" s="5">
        <v>111</v>
      </c>
      <c r="M25">
        <v>11379</v>
      </c>
      <c r="N25" s="5">
        <v>111</v>
      </c>
      <c r="O25">
        <v>12222</v>
      </c>
    </row>
    <row r="26" spans="1:15" x14ac:dyDescent="0.25">
      <c r="A26">
        <v>19</v>
      </c>
      <c r="B26" t="str">
        <f>CONCATENATE("n:",Tabelle1[[#This Row],[n]]," - p:",Tabelle1[[#This Row],[p]]," - r:",Tabelle1[[#This Row],[r]],)</f>
        <v>n:100 - p:20 - r:20</v>
      </c>
      <c r="C26">
        <v>100</v>
      </c>
      <c r="D26">
        <v>20</v>
      </c>
      <c r="E26">
        <v>20</v>
      </c>
      <c r="F26">
        <v>954322</v>
      </c>
      <c r="G26" t="s">
        <v>34</v>
      </c>
      <c r="H26" t="s">
        <v>34</v>
      </c>
      <c r="I26">
        <v>10</v>
      </c>
      <c r="J26" s="5" t="s">
        <v>6</v>
      </c>
      <c r="K26">
        <v>186</v>
      </c>
      <c r="L26" s="5" t="s">
        <v>6</v>
      </c>
      <c r="M26">
        <v>159</v>
      </c>
      <c r="N26" s="5" t="s">
        <v>6</v>
      </c>
      <c r="O26">
        <v>479</v>
      </c>
    </row>
    <row r="27" spans="1:15" x14ac:dyDescent="0.25">
      <c r="A27">
        <v>20</v>
      </c>
      <c r="B27" t="str">
        <f>CONCATENATE("n:",Tabelle1[[#This Row],[n]]," - p:",Tabelle1[[#This Row],[p]]," - r:",Tabelle1[[#This Row],[r]],)</f>
        <v>n:100 - p:20 - r:20</v>
      </c>
      <c r="C27">
        <v>100</v>
      </c>
      <c r="D27">
        <v>20</v>
      </c>
      <c r="E27">
        <v>20</v>
      </c>
      <c r="F27">
        <v>954322</v>
      </c>
      <c r="G27" t="s">
        <v>34</v>
      </c>
      <c r="H27" t="s">
        <v>34</v>
      </c>
      <c r="I27">
        <v>20</v>
      </c>
      <c r="J27" s="5" t="s">
        <v>6</v>
      </c>
      <c r="K27">
        <v>2224</v>
      </c>
      <c r="L27" s="5" t="s">
        <v>6</v>
      </c>
      <c r="M27">
        <v>1037</v>
      </c>
      <c r="N27" s="5" t="s">
        <v>6</v>
      </c>
      <c r="O27">
        <v>749</v>
      </c>
    </row>
    <row r="28" spans="1:15" x14ac:dyDescent="0.25">
      <c r="A28">
        <v>21</v>
      </c>
      <c r="B28" t="str">
        <f>CONCATENATE("n:",Tabelle1[[#This Row],[n]]," - p:",Tabelle1[[#This Row],[p]]," - r:",Tabelle1[[#This Row],[r]],)</f>
        <v>n:100 - p:20 - r:20</v>
      </c>
      <c r="C28">
        <v>100</v>
      </c>
      <c r="D28">
        <v>20</v>
      </c>
      <c r="E28">
        <v>20</v>
      </c>
      <c r="F28">
        <v>954322</v>
      </c>
      <c r="G28" t="s">
        <v>34</v>
      </c>
      <c r="H28" t="s">
        <v>34</v>
      </c>
      <c r="I28">
        <v>30</v>
      </c>
      <c r="J28" s="5" t="s">
        <v>6</v>
      </c>
      <c r="K28">
        <v>1077</v>
      </c>
      <c r="L28" s="5" t="s">
        <v>6</v>
      </c>
      <c r="M28">
        <v>1065</v>
      </c>
      <c r="N28" s="5" t="s">
        <v>6</v>
      </c>
      <c r="O28">
        <v>2354</v>
      </c>
    </row>
    <row r="29" spans="1:15" x14ac:dyDescent="0.25">
      <c r="A29">
        <v>22</v>
      </c>
      <c r="B29" t="str">
        <f>CONCATENATE("n:",Tabelle1[[#This Row],[n]]," - p:",Tabelle1[[#This Row],[p]]," - r:",Tabelle1[[#This Row],[r]],)</f>
        <v>n:100 - p:20 - r:20</v>
      </c>
      <c r="C29">
        <v>100</v>
      </c>
      <c r="D29">
        <v>20</v>
      </c>
      <c r="E29">
        <v>20</v>
      </c>
      <c r="F29">
        <v>954322</v>
      </c>
      <c r="G29" t="s">
        <v>34</v>
      </c>
      <c r="H29" t="s">
        <v>34</v>
      </c>
      <c r="I29">
        <v>40</v>
      </c>
      <c r="J29" s="5" t="s">
        <v>6</v>
      </c>
      <c r="K29">
        <v>1929</v>
      </c>
      <c r="L29" s="5" t="s">
        <v>6</v>
      </c>
      <c r="M29">
        <v>1327</v>
      </c>
      <c r="N29" s="5" t="s">
        <v>6</v>
      </c>
      <c r="O29">
        <v>3233</v>
      </c>
    </row>
    <row r="30" spans="1:15" x14ac:dyDescent="0.25">
      <c r="A30">
        <v>23</v>
      </c>
      <c r="B30" t="str">
        <f>CONCATENATE("n:",Tabelle1[[#This Row],[n]]," - p:",Tabelle1[[#This Row],[p]]," - r:",Tabelle1[[#This Row],[r]],)</f>
        <v>n:100 - p:20 - r:20</v>
      </c>
      <c r="C30">
        <v>100</v>
      </c>
      <c r="D30">
        <v>20</v>
      </c>
      <c r="E30">
        <v>20</v>
      </c>
      <c r="F30">
        <v>954322</v>
      </c>
      <c r="G30" t="s">
        <v>34</v>
      </c>
      <c r="H30" t="s">
        <v>34</v>
      </c>
      <c r="I30">
        <v>50</v>
      </c>
      <c r="J30" s="5" t="s">
        <v>6</v>
      </c>
      <c r="K30">
        <v>3203</v>
      </c>
      <c r="L30" s="5" t="s">
        <v>6</v>
      </c>
      <c r="M30">
        <v>2264</v>
      </c>
      <c r="N30" s="5" t="s">
        <v>6</v>
      </c>
      <c r="O30">
        <v>4191</v>
      </c>
    </row>
    <row r="31" spans="1:15" x14ac:dyDescent="0.25">
      <c r="A31">
        <v>24</v>
      </c>
      <c r="B31" t="str">
        <f>CONCATENATE("n:",Tabelle1[[#This Row],[n]]," - p:",Tabelle1[[#This Row],[p]]," - r:",Tabelle1[[#This Row],[r]],)</f>
        <v>n:100 - p:20 - r:20</v>
      </c>
      <c r="C31">
        <v>100</v>
      </c>
      <c r="D31">
        <v>20</v>
      </c>
      <c r="E31">
        <v>20</v>
      </c>
      <c r="F31">
        <v>954322</v>
      </c>
      <c r="G31" t="s">
        <v>34</v>
      </c>
      <c r="H31" t="s">
        <v>34</v>
      </c>
      <c r="I31">
        <v>60</v>
      </c>
      <c r="J31" s="5">
        <v>162</v>
      </c>
      <c r="K31">
        <v>5918</v>
      </c>
      <c r="L31" s="5" t="s">
        <v>6</v>
      </c>
      <c r="M31">
        <v>3425</v>
      </c>
      <c r="N31" s="5" t="s">
        <v>6</v>
      </c>
      <c r="O31">
        <v>4421</v>
      </c>
    </row>
    <row r="32" spans="1:15" x14ac:dyDescent="0.25">
      <c r="A32">
        <v>25</v>
      </c>
      <c r="B32" t="str">
        <f>CONCATENATE("n:",Tabelle1[[#This Row],[n]]," - p:",Tabelle1[[#This Row],[p]]," - r:",Tabelle1[[#This Row],[r]],)</f>
        <v>n:200 - p:40 - r:20</v>
      </c>
      <c r="C32">
        <v>200</v>
      </c>
      <c r="D32">
        <v>40</v>
      </c>
      <c r="E32">
        <v>20</v>
      </c>
      <c r="F32">
        <v>45645</v>
      </c>
      <c r="G32" t="s">
        <v>34</v>
      </c>
      <c r="H32" t="s">
        <v>34</v>
      </c>
      <c r="I32">
        <v>500</v>
      </c>
      <c r="J32" s="5" t="s">
        <v>6</v>
      </c>
      <c r="K32">
        <v>11127</v>
      </c>
      <c r="L32" s="5">
        <v>245</v>
      </c>
      <c r="M32">
        <v>7952</v>
      </c>
      <c r="N32" s="5" t="s">
        <v>6</v>
      </c>
      <c r="O32">
        <v>11387</v>
      </c>
    </row>
    <row r="33" spans="1:15" x14ac:dyDescent="0.25">
      <c r="A33">
        <v>26</v>
      </c>
      <c r="B33" s="19" t="str">
        <f>CONCATENATE("n:",Tabelle1[[#This Row],[n]]," - p:",Tabelle1[[#This Row],[p]]," - r:",Tabelle1[[#This Row],[r]],)</f>
        <v>n:200 - p:40 - r:20</v>
      </c>
      <c r="C33">
        <v>200</v>
      </c>
      <c r="D33">
        <v>40</v>
      </c>
      <c r="E33">
        <v>20</v>
      </c>
      <c r="F33">
        <v>45645</v>
      </c>
      <c r="G33" t="s">
        <v>34</v>
      </c>
      <c r="H33" t="s">
        <v>34</v>
      </c>
      <c r="I33">
        <v>1000</v>
      </c>
      <c r="J33" s="5" t="s">
        <v>6</v>
      </c>
      <c r="K33">
        <v>30427</v>
      </c>
      <c r="L33" s="5">
        <v>245</v>
      </c>
      <c r="M33">
        <v>27908</v>
      </c>
      <c r="N33" s="5" t="s">
        <v>6</v>
      </c>
      <c r="O33">
        <v>22011</v>
      </c>
    </row>
    <row r="34" spans="1:15" x14ac:dyDescent="0.25">
      <c r="A34">
        <v>27</v>
      </c>
      <c r="B34" t="str">
        <f>CONCATENATE("n:",Tabelle1[[#This Row],[n]]," - p:",Tabelle1[[#This Row],[p]]," - r:",Tabelle1[[#This Row],[r]],)</f>
        <v>n:200 - p:40 - r:20</v>
      </c>
      <c r="C34">
        <v>200</v>
      </c>
      <c r="D34">
        <v>40</v>
      </c>
      <c r="E34">
        <v>20</v>
      </c>
      <c r="F34">
        <v>45645</v>
      </c>
      <c r="G34" t="s">
        <v>34</v>
      </c>
      <c r="H34" t="s">
        <v>34</v>
      </c>
      <c r="I34">
        <v>1500</v>
      </c>
      <c r="J34" s="5" t="s">
        <v>6</v>
      </c>
      <c r="K34">
        <v>44130</v>
      </c>
      <c r="L34" s="5">
        <v>245</v>
      </c>
      <c r="M34">
        <v>47413</v>
      </c>
      <c r="N34" s="5">
        <v>245</v>
      </c>
      <c r="O34">
        <v>26627</v>
      </c>
    </row>
    <row r="35" spans="1:15" x14ac:dyDescent="0.25">
      <c r="A35">
        <v>28</v>
      </c>
      <c r="B35" t="str">
        <f>CONCATENATE("n:",Tabelle1[[#This Row],[n]]," - p:",Tabelle1[[#This Row],[p]]," - r:",Tabelle1[[#This Row],[r]],)</f>
        <v>n:200 - p:40 - r:20</v>
      </c>
      <c r="C35">
        <v>200</v>
      </c>
      <c r="D35">
        <v>40</v>
      </c>
      <c r="E35">
        <v>20</v>
      </c>
      <c r="F35">
        <v>45645</v>
      </c>
      <c r="G35" t="s">
        <v>34</v>
      </c>
      <c r="H35" t="s">
        <v>34</v>
      </c>
      <c r="I35">
        <v>2000</v>
      </c>
      <c r="J35" s="5" t="s">
        <v>6</v>
      </c>
      <c r="K35">
        <v>58404</v>
      </c>
      <c r="L35" s="5">
        <v>244</v>
      </c>
      <c r="M35">
        <v>68222</v>
      </c>
      <c r="N35" s="5">
        <v>245</v>
      </c>
      <c r="O35">
        <v>55612</v>
      </c>
    </row>
    <row r="36" spans="1:15" x14ac:dyDescent="0.25">
      <c r="A36">
        <v>29</v>
      </c>
      <c r="B36" t="str">
        <f>CONCATENATE("n:",Tabelle1[[#This Row],[n]]," - p:",Tabelle1[[#This Row],[p]]," - r:",Tabelle1[[#This Row],[r]],)</f>
        <v>n:200 - p:40 - r:20</v>
      </c>
      <c r="C36">
        <v>200</v>
      </c>
      <c r="D36">
        <v>40</v>
      </c>
      <c r="E36">
        <v>20</v>
      </c>
      <c r="F36">
        <v>45645</v>
      </c>
      <c r="G36" t="s">
        <v>34</v>
      </c>
      <c r="H36" t="s">
        <v>34</v>
      </c>
      <c r="I36">
        <v>2500</v>
      </c>
      <c r="J36" s="5" t="s">
        <v>6</v>
      </c>
      <c r="K36">
        <v>64304</v>
      </c>
      <c r="L36" s="5">
        <v>244</v>
      </c>
      <c r="M36">
        <v>86467</v>
      </c>
      <c r="N36" s="5">
        <v>245</v>
      </c>
      <c r="O36">
        <v>74245</v>
      </c>
    </row>
    <row r="37" spans="1:15" x14ac:dyDescent="0.25">
      <c r="A37">
        <v>30</v>
      </c>
      <c r="B37" t="str">
        <f>CONCATENATE("n:",Tabelle1[[#This Row],[n]]," - p:",Tabelle1[[#This Row],[p]]," - r:",Tabelle1[[#This Row],[r]],)</f>
        <v>n:200 - p:40 - r:20</v>
      </c>
      <c r="C37">
        <v>200</v>
      </c>
      <c r="D37">
        <v>40</v>
      </c>
      <c r="E37">
        <v>20</v>
      </c>
      <c r="F37">
        <v>45645</v>
      </c>
      <c r="G37" t="s">
        <v>34</v>
      </c>
      <c r="H37" t="s">
        <v>34</v>
      </c>
      <c r="I37">
        <v>3000</v>
      </c>
      <c r="J37" s="5" t="s">
        <v>6</v>
      </c>
      <c r="K37">
        <v>76451</v>
      </c>
      <c r="L37" s="5">
        <v>244</v>
      </c>
      <c r="M37">
        <v>103244</v>
      </c>
      <c r="N37" s="5">
        <v>245</v>
      </c>
      <c r="O37">
        <v>89265</v>
      </c>
    </row>
    <row r="38" spans="1:15" x14ac:dyDescent="0.25">
      <c r="A38">
        <v>31</v>
      </c>
      <c r="B38" t="str">
        <f>CONCATENATE("n:",Tabelle1[[#This Row],[n]]," - p:",Tabelle1[[#This Row],[p]]," - r:",Tabelle1[[#This Row],[r]],)</f>
        <v>n:200 - p:40 - r:20</v>
      </c>
      <c r="C38">
        <v>200</v>
      </c>
      <c r="D38">
        <v>40</v>
      </c>
      <c r="E38">
        <v>20</v>
      </c>
      <c r="F38">
        <v>83</v>
      </c>
      <c r="G38" t="s">
        <v>34</v>
      </c>
      <c r="H38" t="s">
        <v>34</v>
      </c>
      <c r="I38">
        <v>500</v>
      </c>
      <c r="J38" s="5" t="s">
        <v>6</v>
      </c>
      <c r="K38">
        <v>37572</v>
      </c>
      <c r="L38" s="5" t="s">
        <v>6</v>
      </c>
      <c r="M38">
        <v>22392</v>
      </c>
      <c r="N38" s="5" t="s">
        <v>6</v>
      </c>
      <c r="O38">
        <v>25383</v>
      </c>
    </row>
    <row r="39" spans="1:15" x14ac:dyDescent="0.25">
      <c r="A39">
        <v>32</v>
      </c>
      <c r="B39" t="str">
        <f>CONCATENATE("n:",Tabelle1[[#This Row],[n]]," - p:",Tabelle1[[#This Row],[p]]," - r:",Tabelle1[[#This Row],[r]],)</f>
        <v>n:200 - p:40 - r:20</v>
      </c>
      <c r="C39">
        <v>200</v>
      </c>
      <c r="D39">
        <v>40</v>
      </c>
      <c r="E39">
        <v>20</v>
      </c>
      <c r="F39">
        <v>83</v>
      </c>
      <c r="G39" t="s">
        <v>34</v>
      </c>
      <c r="H39" t="s">
        <v>34</v>
      </c>
      <c r="I39">
        <v>1000</v>
      </c>
      <c r="J39" s="5" t="s">
        <v>6</v>
      </c>
      <c r="K39">
        <v>97173</v>
      </c>
      <c r="L39" s="5" t="s">
        <v>6</v>
      </c>
      <c r="M39">
        <v>41804</v>
      </c>
      <c r="N39" s="5" t="s">
        <v>6</v>
      </c>
      <c r="O39">
        <v>29379</v>
      </c>
    </row>
    <row r="40" spans="1:15" x14ac:dyDescent="0.25">
      <c r="A40">
        <v>33</v>
      </c>
      <c r="B40" t="str">
        <f>CONCATENATE("n:",Tabelle1[[#This Row],[n]]," - p:",Tabelle1[[#This Row],[p]]," - r:",Tabelle1[[#This Row],[r]],)</f>
        <v>n:200 - p:40 - r:20</v>
      </c>
      <c r="C40">
        <v>200</v>
      </c>
      <c r="D40">
        <v>40</v>
      </c>
      <c r="E40">
        <v>20</v>
      </c>
      <c r="F40">
        <v>83</v>
      </c>
      <c r="G40" t="s">
        <v>34</v>
      </c>
      <c r="H40" t="s">
        <v>34</v>
      </c>
      <c r="I40">
        <v>1500</v>
      </c>
      <c r="J40" s="5" t="s">
        <v>6</v>
      </c>
      <c r="K40">
        <v>156283</v>
      </c>
      <c r="L40" s="5" t="s">
        <v>6</v>
      </c>
      <c r="M40">
        <v>45326</v>
      </c>
      <c r="N40" s="5" t="s">
        <v>6</v>
      </c>
      <c r="O40">
        <v>40817</v>
      </c>
    </row>
    <row r="41" spans="1:15" x14ac:dyDescent="0.25">
      <c r="A41">
        <v>34</v>
      </c>
      <c r="B41" t="str">
        <f>CONCATENATE("n:",Tabelle1[[#This Row],[n]]," - p:",Tabelle1[[#This Row],[p]]," - r:",Tabelle1[[#This Row],[r]],)</f>
        <v>n:200 - p:40 - r:20</v>
      </c>
      <c r="C41">
        <v>200</v>
      </c>
      <c r="D41">
        <v>40</v>
      </c>
      <c r="E41">
        <v>20</v>
      </c>
      <c r="F41">
        <v>83</v>
      </c>
      <c r="G41" t="s">
        <v>34</v>
      </c>
      <c r="H41" t="s">
        <v>34</v>
      </c>
      <c r="I41">
        <v>2000</v>
      </c>
      <c r="J41" s="5" t="s">
        <v>6</v>
      </c>
      <c r="K41">
        <v>219550</v>
      </c>
      <c r="L41" s="5">
        <v>237</v>
      </c>
      <c r="M41">
        <v>96836</v>
      </c>
      <c r="N41" s="5">
        <v>227</v>
      </c>
      <c r="O41">
        <v>72793</v>
      </c>
    </row>
    <row r="42" spans="1:15" x14ac:dyDescent="0.25">
      <c r="A42">
        <v>35</v>
      </c>
      <c r="B42" t="str">
        <f>CONCATENATE("n:",Tabelle1[[#This Row],[n]]," - p:",Tabelle1[[#This Row],[p]]," - r:",Tabelle1[[#This Row],[r]],)</f>
        <v>n:200 - p:40 - r:20</v>
      </c>
      <c r="C42">
        <v>200</v>
      </c>
      <c r="D42">
        <v>40</v>
      </c>
      <c r="E42">
        <v>20</v>
      </c>
      <c r="F42">
        <v>83</v>
      </c>
      <c r="G42" t="s">
        <v>34</v>
      </c>
      <c r="H42" t="s">
        <v>34</v>
      </c>
      <c r="I42">
        <v>2500</v>
      </c>
      <c r="J42" s="5" t="s">
        <v>6</v>
      </c>
      <c r="K42">
        <v>286825</v>
      </c>
      <c r="L42" s="5">
        <v>229</v>
      </c>
      <c r="M42">
        <v>121730</v>
      </c>
      <c r="N42" s="5">
        <v>227</v>
      </c>
      <c r="O42">
        <v>99151</v>
      </c>
    </row>
    <row r="43" spans="1:15" x14ac:dyDescent="0.25">
      <c r="A43">
        <v>36</v>
      </c>
      <c r="B43" t="str">
        <f>CONCATENATE("n:",Tabelle1[[#This Row],[n]]," - p:",Tabelle1[[#This Row],[p]]," - r:",Tabelle1[[#This Row],[r]],)</f>
        <v>n:200 - p:40 - r:20</v>
      </c>
      <c r="C43">
        <v>200</v>
      </c>
      <c r="D43">
        <v>40</v>
      </c>
      <c r="E43">
        <v>20</v>
      </c>
      <c r="F43">
        <v>83</v>
      </c>
      <c r="G43" t="s">
        <v>34</v>
      </c>
      <c r="H43" t="s">
        <v>34</v>
      </c>
      <c r="I43">
        <v>3000</v>
      </c>
      <c r="J43" s="5" t="s">
        <v>6</v>
      </c>
      <c r="K43">
        <v>364844</v>
      </c>
      <c r="L43" s="5">
        <v>228</v>
      </c>
      <c r="M43">
        <v>162184</v>
      </c>
      <c r="N43" s="5">
        <v>227</v>
      </c>
      <c r="O43">
        <v>109785</v>
      </c>
    </row>
    <row r="44" spans="1:15" x14ac:dyDescent="0.25">
      <c r="A44">
        <v>37</v>
      </c>
      <c r="B44" t="str">
        <f>CONCATENATE("n:",Tabelle1[[#This Row],[n]]," - p:",Tabelle1[[#This Row],[p]]," - r:",Tabelle1[[#This Row],[r]],)</f>
        <v>n:400 - p:60 - r:40</v>
      </c>
      <c r="C44">
        <v>400</v>
      </c>
      <c r="D44">
        <v>60</v>
      </c>
      <c r="E44">
        <v>40</v>
      </c>
      <c r="F44">
        <v>83</v>
      </c>
      <c r="G44" t="s">
        <v>34</v>
      </c>
      <c r="H44" t="s">
        <v>34</v>
      </c>
      <c r="I44">
        <v>8000</v>
      </c>
      <c r="J44" s="5" t="s">
        <v>6</v>
      </c>
      <c r="K44">
        <v>27524</v>
      </c>
      <c r="L44" s="5" t="s">
        <v>6</v>
      </c>
      <c r="M44">
        <v>19164</v>
      </c>
      <c r="N44" s="5" t="s">
        <v>6</v>
      </c>
      <c r="O44">
        <v>8552</v>
      </c>
    </row>
    <row r="45" spans="1:15" x14ac:dyDescent="0.25">
      <c r="J45" s="5"/>
      <c r="L45" s="5"/>
      <c r="N45" s="5"/>
    </row>
    <row r="46" spans="1:15" x14ac:dyDescent="0.25">
      <c r="J46" s="5"/>
      <c r="L46" s="5"/>
      <c r="N46" s="5"/>
    </row>
    <row r="47" spans="1:15" x14ac:dyDescent="0.25">
      <c r="J47" s="5"/>
      <c r="L47" s="5"/>
      <c r="N47" s="5"/>
    </row>
    <row r="48" spans="1:15" x14ac:dyDescent="0.25">
      <c r="J48" s="5"/>
      <c r="L48" s="5"/>
      <c r="N48" s="5"/>
    </row>
    <row r="49" spans="2:14" x14ac:dyDescent="0.25">
      <c r="J49" s="5"/>
      <c r="L49" s="5"/>
      <c r="N49" s="5"/>
    </row>
    <row r="50" spans="2:14" x14ac:dyDescent="0.25">
      <c r="J50" s="5"/>
      <c r="L50" s="5"/>
      <c r="N50" s="5"/>
    </row>
    <row r="51" spans="2:14" x14ac:dyDescent="0.25">
      <c r="J51" s="5"/>
      <c r="L51" s="5"/>
      <c r="N51" s="5"/>
    </row>
    <row r="52" spans="2:14" x14ac:dyDescent="0.25">
      <c r="J52" s="5"/>
      <c r="L52" s="5"/>
      <c r="N52" s="5"/>
    </row>
    <row r="53" spans="2:14" x14ac:dyDescent="0.25">
      <c r="J53" s="5"/>
      <c r="L53" s="5"/>
      <c r="N53" s="5"/>
    </row>
    <row r="54" spans="2:14" x14ac:dyDescent="0.25">
      <c r="J54" s="5"/>
      <c r="L54" s="5"/>
      <c r="N54" s="5"/>
    </row>
    <row r="55" spans="2:14" x14ac:dyDescent="0.25">
      <c r="B55" s="19"/>
      <c r="J55" s="5"/>
      <c r="L55" s="5"/>
      <c r="N55" s="5"/>
    </row>
    <row r="56" spans="2:14" x14ac:dyDescent="0.25">
      <c r="B56" s="19"/>
      <c r="J56" s="5"/>
      <c r="L56" s="5"/>
      <c r="N56" s="5"/>
    </row>
    <row r="57" spans="2:14" x14ac:dyDescent="0.25">
      <c r="B57" s="19"/>
      <c r="J57" s="5"/>
      <c r="L57" s="5"/>
      <c r="N57" s="5"/>
    </row>
    <row r="58" spans="2:14" x14ac:dyDescent="0.25">
      <c r="B58" s="19"/>
      <c r="J58" s="5"/>
      <c r="L58" s="5"/>
      <c r="N58" s="5"/>
    </row>
    <row r="59" spans="2:14" x14ac:dyDescent="0.25">
      <c r="B59" s="19"/>
      <c r="J59" s="5"/>
      <c r="L59" s="5"/>
      <c r="N59" s="5"/>
    </row>
    <row r="60" spans="2:14" x14ac:dyDescent="0.25">
      <c r="B60" s="19"/>
      <c r="J60" s="5"/>
      <c r="L60" s="5"/>
      <c r="N60" s="5"/>
    </row>
    <row r="61" spans="2:14" x14ac:dyDescent="0.25">
      <c r="B61" s="19"/>
      <c r="J61" s="5"/>
      <c r="L61" s="5"/>
      <c r="N61" s="5"/>
    </row>
    <row r="62" spans="2:14" x14ac:dyDescent="0.25">
      <c r="B62" s="19"/>
      <c r="J62" s="5"/>
      <c r="L62" s="5"/>
      <c r="N62" s="5"/>
    </row>
    <row r="63" spans="2:14" x14ac:dyDescent="0.25">
      <c r="B63" s="19"/>
      <c r="J63" s="5"/>
      <c r="L63" s="5"/>
      <c r="N63" s="5"/>
    </row>
    <row r="64" spans="2:14" x14ac:dyDescent="0.25">
      <c r="B64" s="19"/>
      <c r="J64" s="5"/>
      <c r="L64" s="5"/>
      <c r="N64" s="5"/>
    </row>
    <row r="65" spans="2:14" x14ac:dyDescent="0.25">
      <c r="B65" s="19"/>
      <c r="J65" s="5"/>
      <c r="L65" s="5"/>
      <c r="N65" s="5"/>
    </row>
    <row r="66" spans="2:14" x14ac:dyDescent="0.25">
      <c r="B66" s="19"/>
      <c r="J66" s="5"/>
      <c r="L66" s="5"/>
      <c r="N66" s="5"/>
    </row>
    <row r="67" spans="2:14" x14ac:dyDescent="0.25">
      <c r="B67" s="19"/>
      <c r="J67" s="5"/>
      <c r="L67" s="5"/>
      <c r="N67" s="5"/>
    </row>
    <row r="68" spans="2:14" x14ac:dyDescent="0.25">
      <c r="B68" s="19"/>
      <c r="J68" s="5"/>
      <c r="L68" s="5"/>
      <c r="N68" s="5"/>
    </row>
    <row r="69" spans="2:14" x14ac:dyDescent="0.25">
      <c r="B69" s="19"/>
      <c r="J69" s="5"/>
      <c r="L69" s="5"/>
      <c r="N69" s="5"/>
    </row>
    <row r="70" spans="2:14" x14ac:dyDescent="0.25">
      <c r="B70" s="19"/>
      <c r="J70" s="5"/>
      <c r="L70" s="5"/>
      <c r="N70" s="5"/>
    </row>
    <row r="71" spans="2:14" x14ac:dyDescent="0.25">
      <c r="B71" s="19"/>
      <c r="J71" s="5"/>
      <c r="L71" s="5"/>
      <c r="N71" s="5"/>
    </row>
    <row r="72" spans="2:14" x14ac:dyDescent="0.25">
      <c r="B72" s="19"/>
      <c r="J72" s="5"/>
      <c r="L72" s="5"/>
      <c r="N72" s="5"/>
    </row>
  </sheetData>
  <mergeCells count="3">
    <mergeCell ref="J6:K6"/>
    <mergeCell ref="N6:O6"/>
    <mergeCell ref="L6:M6"/>
  </mergeCells>
  <conditionalFormatting sqref="G8:G51">
    <cfRule type="containsText" dxfId="6" priority="2" operator="containsText" text="on">
      <formula>NOT(ISERROR(SEARCH("on",G8)))</formula>
    </cfRule>
  </conditionalFormatting>
  <conditionalFormatting sqref="H8:H51">
    <cfRule type="containsText" dxfId="5" priority="1" operator="containsText" text="on">
      <formula>NOT(ISERROR(SEARCH("on",H8)))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3:G23"/>
  <sheetViews>
    <sheetView workbookViewId="0">
      <selection activeCell="J23" sqref="J23"/>
    </sheetView>
  </sheetViews>
  <sheetFormatPr baseColWidth="10" defaultRowHeight="15" x14ac:dyDescent="0.25"/>
  <cols>
    <col min="1" max="1" width="22.42578125" customWidth="1"/>
    <col min="2" max="2" width="14.28515625" bestFit="1" customWidth="1"/>
    <col min="3" max="4" width="16.42578125" bestFit="1" customWidth="1"/>
    <col min="5" max="5" width="16.7109375" bestFit="1" customWidth="1"/>
    <col min="6" max="6" width="19.28515625" bestFit="1" customWidth="1"/>
    <col min="7" max="7" width="19" bestFit="1" customWidth="1"/>
    <col min="8" max="8" width="4" customWidth="1"/>
    <col min="9" max="9" width="6.28515625" customWidth="1"/>
    <col min="10" max="10" width="47.85546875" bestFit="1" customWidth="1"/>
    <col min="11" max="16" width="5" customWidth="1"/>
    <col min="17" max="17" width="6.28515625" customWidth="1"/>
    <col min="18" max="18" width="26" bestFit="1" customWidth="1"/>
    <col min="19" max="24" width="3" customWidth="1"/>
    <col min="25" max="25" width="6.28515625" customWidth="1"/>
    <col min="26" max="26" width="28.140625" bestFit="1" customWidth="1"/>
    <col min="27" max="30" width="12" bestFit="1" customWidth="1"/>
    <col min="31" max="32" width="4" customWidth="1"/>
    <col min="33" max="33" width="6.28515625" customWidth="1"/>
    <col min="34" max="34" width="44.28515625" bestFit="1" customWidth="1"/>
    <col min="35" max="39" width="5" customWidth="1"/>
    <col min="40" max="40" width="6" customWidth="1"/>
    <col min="41" max="41" width="6.28515625" customWidth="1"/>
    <col min="42" max="42" width="23" bestFit="1" customWidth="1"/>
    <col min="43" max="48" width="3" customWidth="1"/>
    <col min="49" max="49" width="6.28515625" customWidth="1"/>
    <col min="50" max="50" width="39.28515625" bestFit="1" customWidth="1"/>
    <col min="51" max="51" width="55.85546875" bestFit="1" customWidth="1"/>
    <col min="52" max="52" width="34.140625" bestFit="1" customWidth="1"/>
    <col min="53" max="53" width="36.140625" bestFit="1" customWidth="1"/>
    <col min="54" max="54" width="52.42578125" bestFit="1" customWidth="1"/>
    <col min="55" max="55" width="31" bestFit="1" customWidth="1"/>
  </cols>
  <sheetData>
    <row r="3" spans="1:7" x14ac:dyDescent="0.25">
      <c r="A3" s="16" t="s">
        <v>11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</row>
    <row r="4" spans="1:7" x14ac:dyDescent="0.25">
      <c r="A4" s="17" t="s">
        <v>15</v>
      </c>
      <c r="B4" s="19"/>
      <c r="C4" s="19"/>
      <c r="D4" s="19"/>
      <c r="E4" s="20"/>
      <c r="F4" s="20"/>
      <c r="G4" s="20"/>
    </row>
    <row r="5" spans="1:7" x14ac:dyDescent="0.25">
      <c r="A5" s="18" t="s">
        <v>12</v>
      </c>
      <c r="B5" s="19"/>
      <c r="C5" s="19"/>
      <c r="D5" s="19"/>
      <c r="E5" s="20"/>
      <c r="F5" s="20"/>
      <c r="G5" s="20"/>
    </row>
    <row r="6" spans="1:7" x14ac:dyDescent="0.25">
      <c r="A6" s="17" t="s">
        <v>16</v>
      </c>
      <c r="B6" s="19"/>
      <c r="C6" s="19"/>
      <c r="D6" s="19"/>
      <c r="E6" s="20"/>
      <c r="F6" s="20"/>
      <c r="G6" s="20"/>
    </row>
    <row r="7" spans="1:7" x14ac:dyDescent="0.25">
      <c r="A7" s="18">
        <v>10</v>
      </c>
      <c r="B7" s="19">
        <v>0</v>
      </c>
      <c r="C7" s="19">
        <v>0</v>
      </c>
      <c r="D7" s="19">
        <v>1</v>
      </c>
      <c r="E7" s="20">
        <v>743.25</v>
      </c>
      <c r="F7" s="20">
        <v>564.25</v>
      </c>
      <c r="G7" s="20">
        <v>605.25</v>
      </c>
    </row>
    <row r="8" spans="1:7" x14ac:dyDescent="0.25">
      <c r="A8" s="18">
        <v>20</v>
      </c>
      <c r="B8" s="19">
        <v>0</v>
      </c>
      <c r="C8" s="19">
        <v>3</v>
      </c>
      <c r="D8" s="19">
        <v>3</v>
      </c>
      <c r="E8" s="20">
        <v>2353.25</v>
      </c>
      <c r="F8" s="20">
        <v>1683.25</v>
      </c>
      <c r="G8" s="20">
        <v>1373</v>
      </c>
    </row>
    <row r="9" spans="1:7" x14ac:dyDescent="0.25">
      <c r="A9" s="18">
        <v>30</v>
      </c>
      <c r="B9" s="19">
        <v>0</v>
      </c>
      <c r="C9" s="19">
        <v>3</v>
      </c>
      <c r="D9" s="19">
        <v>3</v>
      </c>
      <c r="E9" s="20">
        <v>2611</v>
      </c>
      <c r="F9" s="20">
        <v>3269.75</v>
      </c>
      <c r="G9" s="20">
        <v>3232.25</v>
      </c>
    </row>
    <row r="10" spans="1:7" x14ac:dyDescent="0.25">
      <c r="A10" s="18">
        <v>40</v>
      </c>
      <c r="B10" s="19">
        <v>0</v>
      </c>
      <c r="C10" s="19">
        <v>3</v>
      </c>
      <c r="D10" s="19">
        <v>3</v>
      </c>
      <c r="E10" s="20">
        <v>4005</v>
      </c>
      <c r="F10" s="20">
        <v>5045.5</v>
      </c>
      <c r="G10" s="20">
        <v>5556.75</v>
      </c>
    </row>
    <row r="11" spans="1:7" x14ac:dyDescent="0.25">
      <c r="A11" s="18">
        <v>50</v>
      </c>
      <c r="B11" s="19">
        <v>2</v>
      </c>
      <c r="C11" s="19">
        <v>3</v>
      </c>
      <c r="D11" s="19">
        <v>3</v>
      </c>
      <c r="E11" s="20">
        <v>5681.5</v>
      </c>
      <c r="F11" s="20">
        <v>7096.75</v>
      </c>
      <c r="G11" s="20">
        <v>8094.5</v>
      </c>
    </row>
    <row r="12" spans="1:7" x14ac:dyDescent="0.25">
      <c r="A12" s="18">
        <v>60</v>
      </c>
      <c r="B12" s="19">
        <v>2</v>
      </c>
      <c r="C12" s="19">
        <v>2</v>
      </c>
      <c r="D12" s="19">
        <v>2</v>
      </c>
      <c r="E12" s="20">
        <v>7618.666666666667</v>
      </c>
      <c r="F12" s="20">
        <v>7762.333333333333</v>
      </c>
      <c r="G12" s="20">
        <v>8321</v>
      </c>
    </row>
    <row r="13" spans="1:7" x14ac:dyDescent="0.25">
      <c r="A13" s="18">
        <v>70</v>
      </c>
      <c r="B13" s="19">
        <v>1</v>
      </c>
      <c r="C13" s="19">
        <v>1</v>
      </c>
      <c r="D13" s="19">
        <v>1</v>
      </c>
      <c r="E13" s="20">
        <v>7291</v>
      </c>
      <c r="F13" s="20">
        <v>11620</v>
      </c>
      <c r="G13" s="20">
        <v>13752</v>
      </c>
    </row>
    <row r="14" spans="1:7" x14ac:dyDescent="0.25">
      <c r="A14" s="17" t="s">
        <v>25</v>
      </c>
      <c r="B14" s="19"/>
      <c r="C14" s="19"/>
      <c r="D14" s="19"/>
      <c r="E14" s="20"/>
      <c r="F14" s="20"/>
      <c r="G14" s="20"/>
    </row>
    <row r="15" spans="1:7" x14ac:dyDescent="0.25">
      <c r="A15" s="18">
        <v>500</v>
      </c>
      <c r="B15" s="19">
        <v>0</v>
      </c>
      <c r="C15" s="19">
        <v>1</v>
      </c>
      <c r="D15" s="19">
        <v>0</v>
      </c>
      <c r="E15" s="20">
        <v>24349.5</v>
      </c>
      <c r="F15" s="20">
        <v>15172</v>
      </c>
      <c r="G15" s="20">
        <v>18385</v>
      </c>
    </row>
    <row r="16" spans="1:7" x14ac:dyDescent="0.25">
      <c r="A16" s="18">
        <v>1000</v>
      </c>
      <c r="B16" s="19">
        <v>0</v>
      </c>
      <c r="C16" s="19">
        <v>1</v>
      </c>
      <c r="D16" s="19">
        <v>0</v>
      </c>
      <c r="E16" s="20">
        <v>63800</v>
      </c>
      <c r="F16" s="20">
        <v>34856</v>
      </c>
      <c r="G16" s="20">
        <v>25695</v>
      </c>
    </row>
    <row r="17" spans="1:7" x14ac:dyDescent="0.25">
      <c r="A17" s="18">
        <v>1500</v>
      </c>
      <c r="B17" s="19">
        <v>0</v>
      </c>
      <c r="C17" s="19">
        <v>1</v>
      </c>
      <c r="D17" s="19">
        <v>1</v>
      </c>
      <c r="E17" s="20">
        <v>100206.5</v>
      </c>
      <c r="F17" s="20">
        <v>46369.5</v>
      </c>
      <c r="G17" s="20">
        <v>33722</v>
      </c>
    </row>
    <row r="18" spans="1:7" x14ac:dyDescent="0.25">
      <c r="A18" s="18">
        <v>2000</v>
      </c>
      <c r="B18" s="19">
        <v>0</v>
      </c>
      <c r="C18" s="19">
        <v>2</v>
      </c>
      <c r="D18" s="19">
        <v>2</v>
      </c>
      <c r="E18" s="20">
        <v>138977</v>
      </c>
      <c r="F18" s="20">
        <v>82529</v>
      </c>
      <c r="G18" s="20">
        <v>64202.5</v>
      </c>
    </row>
    <row r="19" spans="1:7" x14ac:dyDescent="0.25">
      <c r="A19" s="18">
        <v>2500</v>
      </c>
      <c r="B19" s="19">
        <v>0</v>
      </c>
      <c r="C19" s="19">
        <v>2</v>
      </c>
      <c r="D19" s="19">
        <v>2</v>
      </c>
      <c r="E19" s="20">
        <v>175564.5</v>
      </c>
      <c r="F19" s="20">
        <v>104098.5</v>
      </c>
      <c r="G19" s="20">
        <v>86698</v>
      </c>
    </row>
    <row r="20" spans="1:7" x14ac:dyDescent="0.25">
      <c r="A20" s="18">
        <v>3000</v>
      </c>
      <c r="B20" s="19">
        <v>0</v>
      </c>
      <c r="C20" s="19">
        <v>2</v>
      </c>
      <c r="D20" s="19">
        <v>2</v>
      </c>
      <c r="E20" s="20">
        <v>220647.5</v>
      </c>
      <c r="F20" s="20">
        <v>132714</v>
      </c>
      <c r="G20" s="20">
        <v>99525</v>
      </c>
    </row>
    <row r="21" spans="1:7" x14ac:dyDescent="0.25">
      <c r="A21" s="17" t="s">
        <v>35</v>
      </c>
      <c r="B21" s="19"/>
      <c r="C21" s="19"/>
      <c r="D21" s="19"/>
      <c r="E21" s="20"/>
      <c r="F21" s="20"/>
      <c r="G21" s="20"/>
    </row>
    <row r="22" spans="1:7" x14ac:dyDescent="0.25">
      <c r="A22" s="18">
        <v>8000</v>
      </c>
      <c r="B22" s="19">
        <v>0</v>
      </c>
      <c r="C22" s="19">
        <v>0</v>
      </c>
      <c r="D22" s="19">
        <v>0</v>
      </c>
      <c r="E22" s="20">
        <v>27524</v>
      </c>
      <c r="F22" s="20">
        <v>19164</v>
      </c>
      <c r="G22" s="20">
        <v>8552</v>
      </c>
    </row>
    <row r="23" spans="1:7" x14ac:dyDescent="0.25">
      <c r="A23" s="17" t="s">
        <v>13</v>
      </c>
      <c r="B23" s="19">
        <v>5</v>
      </c>
      <c r="C23" s="19">
        <v>24</v>
      </c>
      <c r="D23" s="19">
        <v>23</v>
      </c>
      <c r="E23" s="20">
        <v>42333.432432432433</v>
      </c>
      <c r="F23" s="20">
        <v>25842.891891891893</v>
      </c>
      <c r="G23" s="20">
        <v>21058.62162162162</v>
      </c>
    </row>
  </sheetData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Explanation</vt:lpstr>
      <vt:lpstr>All Data</vt:lpstr>
      <vt:lpstr>Problem Size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Fiedler</dc:creator>
  <cp:lastModifiedBy>Maximilian Fiedler</cp:lastModifiedBy>
  <dcterms:created xsi:type="dcterms:W3CDTF">2016-07-10T16:16:39Z</dcterms:created>
  <dcterms:modified xsi:type="dcterms:W3CDTF">2016-07-13T11:03:17Z</dcterms:modified>
</cp:coreProperties>
</file>