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215D94F-8F0F-4066-BD9C-412A3335F196}" xr6:coauthVersionLast="45" xr6:coauthVersionMax="45" xr10:uidLastSave="{00000000-0000-0000-0000-000000000000}"/>
  <bookViews>
    <workbookView xWindow="-25110" yWindow="600" windowWidth="25050" windowHeight="14565" tabRatio="744" activeTab="10" xr2:uid="{00000000-000D-0000-FFFF-FFFF00000000}"/>
  </bookViews>
  <sheets>
    <sheet name="GFox86 RAW" sheetId="1" r:id="rId1"/>
    <sheet name="PCGenD PCoA (2)" sheetId="53" r:id="rId2"/>
    <sheet name="CX CX GGDvLinGD MT" sheetId="67" r:id="rId3"/>
    <sheet name="CX GGD" sheetId="69" r:id="rId4"/>
    <sheet name="CX LinGD" sheetId="70" r:id="rId5"/>
    <sheet name="GGD" sheetId="78" r:id="rId6"/>
    <sheet name="LinGD" sheetId="79" r:id="rId7"/>
    <sheet name="Raw HwySort" sheetId="3" r:id="rId8"/>
    <sheet name="Fst (3)" sheetId="80" r:id="rId9"/>
    <sheet name="FstL (2)" sheetId="81" r:id="rId10"/>
    <sheet name="PopGD" sheetId="77" r:id="rId11"/>
    <sheet name="Fst_Hwy Fst" sheetId="75" r:id="rId12"/>
    <sheet name="Fst_Hwy FstL" sheetId="76" r:id="rId13"/>
    <sheet name="Fst (2)" sheetId="72" r:id="rId14"/>
    <sheet name="FstP" sheetId="73" r:id="rId15"/>
    <sheet name="FstL" sheetId="74" r:id="rId16"/>
    <sheet name="Fst" sheetId="63" r:id="rId17"/>
    <sheet name="FitFD" sheetId="64" r:id="rId18"/>
    <sheet name="PhiPT" sheetId="60" r:id="rId19"/>
    <sheet name="PhiPTPV" sheetId="61" r:id="rId20"/>
    <sheet name="PhiPTFD" sheetId="62" r:id="rId21"/>
    <sheet name="AFP" sheetId="54" r:id="rId22"/>
    <sheet name="HFP" sheetId="55" r:id="rId23"/>
    <sheet name="HFL" sheetId="56" r:id="rId24"/>
    <sheet name="ALI" sheetId="57" r:id="rId25"/>
    <sheet name="PAS" sheetId="58" r:id="rId26"/>
    <sheet name="PAL" sheetId="59" r:id="rId27"/>
    <sheet name="E GGD" sheetId="45" r:id="rId28"/>
    <sheet name="E LinGD" sheetId="46" r:id="rId29"/>
    <sheet name="W GGD" sheetId="48" r:id="rId30"/>
    <sheet name="W LinGD" sheetId="49" r:id="rId31"/>
    <sheet name="W" sheetId="47" r:id="rId32"/>
    <sheet name="E" sheetId="44" r:id="rId33"/>
    <sheet name="RL LRML" sheetId="41" r:id="rId34"/>
    <sheet name="HW HW" sheetId="39" r:id="rId35"/>
    <sheet name="HW HWS" sheetId="40" r:id="rId36"/>
    <sheet name="FQ AFP" sheetId="30" r:id="rId37"/>
    <sheet name="FQ HFP" sheetId="31" r:id="rId38"/>
    <sheet name="FQ HFL" sheetId="32" r:id="rId39"/>
    <sheet name="FQ PAS" sheetId="33" r:id="rId40"/>
    <sheet name="FQ PAL" sheetId="34" r:id="rId41"/>
    <sheet name="FQ NeiL" sheetId="36" r:id="rId42"/>
    <sheet name="FQ FstL" sheetId="38" r:id="rId43"/>
    <sheet name="Sheet1" sheetId="71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1" l="1"/>
  <c r="T7" i="70"/>
  <c r="P22" i="56"/>
  <c r="P14" i="56"/>
  <c r="P22" i="32"/>
  <c r="P14" i="32"/>
  <c r="AW35" i="41"/>
  <c r="BD35" i="41" s="1"/>
  <c r="AZ37" i="41"/>
  <c r="AY37" i="41"/>
  <c r="BE37" i="41" s="1"/>
  <c r="AX37" i="41"/>
  <c r="AW37" i="41"/>
  <c r="BD37" i="41" s="1"/>
  <c r="AV37" i="41"/>
  <c r="AU37" i="41"/>
  <c r="BA37" i="41"/>
  <c r="BA36" i="41"/>
  <c r="AZ36" i="41"/>
  <c r="AY36" i="41"/>
  <c r="BE36" i="41" s="1"/>
  <c r="AX36" i="41"/>
  <c r="AW36" i="41"/>
  <c r="BD36" i="41" s="1"/>
  <c r="AV36" i="41"/>
  <c r="AU36" i="41"/>
  <c r="BA35" i="41"/>
  <c r="AZ35" i="41"/>
  <c r="AY35" i="41"/>
  <c r="BE35" i="41" s="1"/>
  <c r="AX35" i="41"/>
  <c r="AV35" i="41"/>
  <c r="AU35" i="41"/>
  <c r="BB37" i="41"/>
  <c r="BB36" i="41"/>
  <c r="BB35" i="41"/>
  <c r="AT4" i="41" l="1"/>
  <c r="AU4" i="41"/>
  <c r="AV4" i="41"/>
  <c r="AW4" i="41"/>
  <c r="AX4" i="41"/>
  <c r="AY4" i="41"/>
  <c r="AZ4" i="41"/>
  <c r="AS4" i="41"/>
  <c r="AZ3" i="41"/>
  <c r="AY3" i="41"/>
  <c r="AX3" i="41"/>
  <c r="AW3" i="41"/>
  <c r="AV3" i="41"/>
  <c r="AU3" i="41"/>
  <c r="AT3" i="41"/>
  <c r="AS3" i="41"/>
  <c r="BM51" i="41"/>
  <c r="BM52" i="41"/>
  <c r="BM53" i="41"/>
  <c r="BM54" i="41"/>
  <c r="BM55" i="41"/>
  <c r="BM56" i="41"/>
  <c r="BM57" i="41"/>
  <c r="BM58" i="41"/>
  <c r="BM59" i="41"/>
  <c r="BM60" i="41"/>
  <c r="BM61" i="41"/>
  <c r="BM62" i="41"/>
  <c r="BM63" i="41"/>
  <c r="BM64" i="41"/>
  <c r="BM65" i="41"/>
  <c r="BM66" i="41"/>
  <c r="BM67" i="41"/>
  <c r="BM68" i="41"/>
  <c r="BM69" i="41"/>
  <c r="BM50" i="41"/>
  <c r="BL51" i="41"/>
  <c r="BL52" i="41"/>
  <c r="BL53" i="41"/>
  <c r="BL54" i="41"/>
  <c r="BL55" i="41"/>
  <c r="BL56" i="41"/>
  <c r="BL57" i="41"/>
  <c r="BL58" i="41"/>
  <c r="BL59" i="41"/>
  <c r="BL60" i="41"/>
  <c r="BL61" i="41"/>
  <c r="BL62" i="41"/>
  <c r="BL63" i="41"/>
  <c r="BL64" i="41"/>
  <c r="BL65" i="41"/>
  <c r="BL66" i="41"/>
  <c r="BL67" i="41"/>
  <c r="BL68" i="41"/>
  <c r="BL69" i="41"/>
  <c r="BL50" i="41"/>
  <c r="A51" i="41"/>
  <c r="B51" i="41"/>
  <c r="A52" i="41"/>
  <c r="B52" i="41"/>
  <c r="A53" i="41"/>
  <c r="B53" i="41"/>
  <c r="A54" i="41"/>
  <c r="B54" i="41"/>
  <c r="A55" i="41"/>
  <c r="B55" i="41"/>
  <c r="A56" i="41"/>
  <c r="B56" i="41"/>
  <c r="A57" i="41"/>
  <c r="B57" i="41"/>
  <c r="A58" i="41"/>
  <c r="B58" i="41"/>
  <c r="A59" i="41"/>
  <c r="B59" i="41"/>
  <c r="A60" i="41"/>
  <c r="B60" i="41"/>
  <c r="A61" i="41"/>
  <c r="B61" i="41"/>
  <c r="A62" i="41"/>
  <c r="B62" i="41"/>
  <c r="A63" i="41"/>
  <c r="B63" i="41"/>
  <c r="A64" i="41"/>
  <c r="B64" i="41"/>
  <c r="A65" i="41"/>
  <c r="B65" i="41"/>
  <c r="A66" i="41"/>
  <c r="B66" i="41"/>
  <c r="A67" i="41"/>
  <c r="B67" i="41"/>
  <c r="A68" i="41"/>
  <c r="B68" i="41"/>
  <c r="A69" i="41"/>
  <c r="B69" i="41"/>
  <c r="B50" i="41"/>
  <c r="A50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13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I13" i="30"/>
  <c r="C67" i="41" l="1"/>
  <c r="C47" i="41"/>
  <c r="C48" i="41"/>
  <c r="C68" i="41"/>
  <c r="C69" i="41" s="1"/>
  <c r="BN67" i="41"/>
  <c r="BN68" i="41"/>
  <c r="J13" i="30"/>
  <c r="J26" i="30" s="1"/>
  <c r="J14" i="30"/>
  <c r="J15" i="30"/>
  <c r="J16" i="30"/>
  <c r="J17" i="30"/>
  <c r="J18" i="30"/>
  <c r="J19" i="30"/>
  <c r="J20" i="30"/>
  <c r="J21" i="30"/>
  <c r="J22" i="30"/>
  <c r="J23" i="30"/>
  <c r="J24" i="30"/>
  <c r="J25" i="30"/>
  <c r="I25" i="30"/>
  <c r="I24" i="30"/>
  <c r="I22" i="30"/>
  <c r="I23" i="30"/>
  <c r="I21" i="30"/>
  <c r="I20" i="30"/>
  <c r="I19" i="30"/>
  <c r="I18" i="30"/>
  <c r="I17" i="30"/>
  <c r="I16" i="30"/>
  <c r="I15" i="30"/>
  <c r="I14" i="30"/>
  <c r="C49" i="41" l="1"/>
  <c r="BN69" i="41"/>
  <c r="I26" i="30"/>
</calcChain>
</file>

<file path=xl/sharedStrings.xml><?xml version="1.0" encoding="utf-8"?>
<sst xmlns="http://schemas.openxmlformats.org/spreadsheetml/2006/main" count="4416" uniqueCount="505">
  <si>
    <t>Sample</t>
  </si>
  <si>
    <t>genotype</t>
  </si>
  <si>
    <t>SoH49</t>
  </si>
  <si>
    <t>duplicate</t>
  </si>
  <si>
    <t>Allelematch</t>
  </si>
  <si>
    <t>AHT.142</t>
  </si>
  <si>
    <t>AHT.142.2</t>
  </si>
  <si>
    <t>REN105L03</t>
  </si>
  <si>
    <t>REN105L03.2</t>
  </si>
  <si>
    <t>CPH18</t>
  </si>
  <si>
    <t>CPH18.2</t>
  </si>
  <si>
    <t>CPH8</t>
  </si>
  <si>
    <t>CPH8.2</t>
  </si>
  <si>
    <t>REN54P11</t>
  </si>
  <si>
    <t>REN54P11.2</t>
  </si>
  <si>
    <t>RF2001Fam</t>
  </si>
  <si>
    <t>RF2001Fam.2</t>
  </si>
  <si>
    <t>RFcph 2</t>
  </si>
  <si>
    <t>RFcph 2.2</t>
  </si>
  <si>
    <t>fh2088</t>
  </si>
  <si>
    <t>fh2088.2</t>
  </si>
  <si>
    <t>REN162C04</t>
  </si>
  <si>
    <t>REN162C04.2</t>
  </si>
  <si>
    <t>AHTh171</t>
  </si>
  <si>
    <t>AHTh171.2</t>
  </si>
  <si>
    <t>INU055</t>
  </si>
  <si>
    <t>INU055.2</t>
  </si>
  <si>
    <t>fh2010</t>
  </si>
  <si>
    <t>fh2010.2</t>
  </si>
  <si>
    <t>fh2004</t>
  </si>
  <si>
    <t>fh2004.2</t>
  </si>
  <si>
    <t>Tot%</t>
  </si>
  <si>
    <t>Str Used</t>
  </si>
  <si>
    <t>Lat</t>
  </si>
  <si>
    <t>Long</t>
  </si>
  <si>
    <t>F16-048</t>
  </si>
  <si>
    <t>K2</t>
  </si>
  <si>
    <t>W</t>
  </si>
  <si>
    <t>Yes</t>
  </si>
  <si>
    <t>F16-049</t>
  </si>
  <si>
    <t>F16-063</t>
  </si>
  <si>
    <t>F16-066</t>
  </si>
  <si>
    <t>UN</t>
  </si>
  <si>
    <t>F16-081</t>
  </si>
  <si>
    <t>F16-086</t>
  </si>
  <si>
    <t>F16-087</t>
  </si>
  <si>
    <t>F16-095</t>
  </si>
  <si>
    <t>F16-105</t>
  </si>
  <si>
    <t>F16-106</t>
  </si>
  <si>
    <t>F16-115</t>
  </si>
  <si>
    <t>F16-119b</t>
  </si>
  <si>
    <t>F16-121</t>
  </si>
  <si>
    <t>F16-126</t>
  </si>
  <si>
    <t>F16-128</t>
  </si>
  <si>
    <t>F16-135</t>
  </si>
  <si>
    <t>F16-136</t>
  </si>
  <si>
    <t>F16-138</t>
  </si>
  <si>
    <t>F16-139</t>
  </si>
  <si>
    <t>E</t>
  </si>
  <si>
    <t>F16-140</t>
  </si>
  <si>
    <t>F16-146</t>
  </si>
  <si>
    <t>F16-148</t>
  </si>
  <si>
    <t>F16-151</t>
  </si>
  <si>
    <t>F16-152</t>
  </si>
  <si>
    <t>F16-153</t>
  </si>
  <si>
    <t>F16-166</t>
  </si>
  <si>
    <t>F16-167</t>
  </si>
  <si>
    <t>F16-171</t>
  </si>
  <si>
    <t>F16-177</t>
  </si>
  <si>
    <t>F16-180</t>
  </si>
  <si>
    <t>F16-184</t>
  </si>
  <si>
    <t>F16-188</t>
  </si>
  <si>
    <t>F16-196</t>
  </si>
  <si>
    <t>F16-197</t>
  </si>
  <si>
    <t>F16-212</t>
  </si>
  <si>
    <t>F16-215b</t>
  </si>
  <si>
    <t>F16-219</t>
  </si>
  <si>
    <t>F16-220</t>
  </si>
  <si>
    <t>F16-224</t>
  </si>
  <si>
    <t>F16-227</t>
  </si>
  <si>
    <t>F16-230</t>
  </si>
  <si>
    <t>F16-232</t>
  </si>
  <si>
    <t>F16-234</t>
  </si>
  <si>
    <t>F16-237b</t>
  </si>
  <si>
    <t>F16-241</t>
  </si>
  <si>
    <t>F16-244</t>
  </si>
  <si>
    <t>F16-249</t>
  </si>
  <si>
    <t>F16-264</t>
  </si>
  <si>
    <t>F16-272b</t>
  </si>
  <si>
    <t>F16-275b</t>
  </si>
  <si>
    <t>F16-277b</t>
  </si>
  <si>
    <t>F16-279</t>
  </si>
  <si>
    <t>F16-285b</t>
  </si>
  <si>
    <t>F16-193</t>
  </si>
  <si>
    <t>F16-034</t>
  </si>
  <si>
    <t>K1</t>
  </si>
  <si>
    <t>F16-038</t>
  </si>
  <si>
    <t>F16-100</t>
  </si>
  <si>
    <t>F16-154</t>
  </si>
  <si>
    <t>F16-156</t>
  </si>
  <si>
    <t>F16-160</t>
  </si>
  <si>
    <t>F16-161</t>
  </si>
  <si>
    <t>F16-168</t>
  </si>
  <si>
    <t>F16-187</t>
  </si>
  <si>
    <t>F16-222</t>
  </si>
  <si>
    <t>F16-243</t>
  </si>
  <si>
    <t>F16-252b</t>
  </si>
  <si>
    <t>F16-258</t>
  </si>
  <si>
    <t>F16-263</t>
  </si>
  <si>
    <t>F16-302</t>
  </si>
  <si>
    <t>F16-040</t>
  </si>
  <si>
    <t>F16-094</t>
  </si>
  <si>
    <t>F16-124</t>
  </si>
  <si>
    <t>F16-130</t>
  </si>
  <si>
    <t>F16-150</t>
  </si>
  <si>
    <t>F16-158</t>
  </si>
  <si>
    <t>F16-165</t>
  </si>
  <si>
    <t>F16-235</t>
  </si>
  <si>
    <t>F16-075</t>
  </si>
  <si>
    <t>Maybe2</t>
  </si>
  <si>
    <t>F16-236</t>
  </si>
  <si>
    <t>F16-248</t>
  </si>
  <si>
    <t>F16-260</t>
  </si>
  <si>
    <t>F16-308</t>
  </si>
  <si>
    <t>F16-002</t>
  </si>
  <si>
    <t>Maybe1</t>
  </si>
  <si>
    <t>F16-076</t>
  </si>
  <si>
    <t>F16-118b</t>
  </si>
  <si>
    <t>F16-127</t>
  </si>
  <si>
    <t>F16-206</t>
  </si>
  <si>
    <t>F16-269b</t>
  </si>
  <si>
    <t>F16-271</t>
  </si>
  <si>
    <t>F16-325b</t>
  </si>
  <si>
    <t>F16-164</t>
  </si>
  <si>
    <t>No Genotype</t>
  </si>
  <si>
    <t>NONE</t>
  </si>
  <si>
    <t>F16-233</t>
  </si>
  <si>
    <t>F16-262</t>
  </si>
  <si>
    <t>F16-294</t>
  </si>
  <si>
    <t>F16-306</t>
  </si>
  <si>
    <t>F16-162</t>
  </si>
  <si>
    <t>F16-173</t>
  </si>
  <si>
    <t>F16-204</t>
  </si>
  <si>
    <t>F16-320</t>
  </si>
  <si>
    <t>F16-020</t>
  </si>
  <si>
    <t>F16-033</t>
  </si>
  <si>
    <t>F16-047b</t>
  </si>
  <si>
    <t>F16-070</t>
  </si>
  <si>
    <t>F16-077</t>
  </si>
  <si>
    <t>F16-120</t>
  </si>
  <si>
    <t>F16-129</t>
  </si>
  <si>
    <t>F16-291</t>
  </si>
  <si>
    <t>F16-313</t>
  </si>
  <si>
    <t>F16-211</t>
  </si>
  <si>
    <t>F16-290</t>
  </si>
  <si>
    <t>F16-067</t>
  </si>
  <si>
    <t>F16-096</t>
  </si>
  <si>
    <t>F16-104</t>
  </si>
  <si>
    <t>F16-122</t>
  </si>
  <si>
    <t>F16-134</t>
  </si>
  <si>
    <t>F16-194</t>
  </si>
  <si>
    <t>F16-200</t>
  </si>
  <si>
    <t>F16-218b</t>
  </si>
  <si>
    <t>F16-261</t>
  </si>
  <si>
    <t>F16-276b</t>
  </si>
  <si>
    <t>F16-093</t>
  </si>
  <si>
    <t>F16-107</t>
  </si>
  <si>
    <t>F16-133</t>
  </si>
  <si>
    <t>F16-203</t>
  </si>
  <si>
    <t>F16-209</t>
  </si>
  <si>
    <t>F16-216b</t>
  </si>
  <si>
    <t>F16-217b</t>
  </si>
  <si>
    <t>F16-318b</t>
  </si>
  <si>
    <t>F16-003</t>
  </si>
  <si>
    <t>F16-019b</t>
  </si>
  <si>
    <t>F16-073</t>
  </si>
  <si>
    <t>F16-074</t>
  </si>
  <si>
    <t>F16-078</t>
  </si>
  <si>
    <t>F16-088</t>
  </si>
  <si>
    <t>F16-132</t>
  </si>
  <si>
    <t>F16-155</t>
  </si>
  <si>
    <t>F16-210</t>
  </si>
  <si>
    <t>F16-213b</t>
  </si>
  <si>
    <t>F16-281</t>
  </si>
  <si>
    <t>F16-322b</t>
  </si>
  <si>
    <t>F16-326</t>
  </si>
  <si>
    <t>F16-037</t>
  </si>
  <si>
    <t>F16-046</t>
  </si>
  <si>
    <t>F16-071</t>
  </si>
  <si>
    <t>F16-080b</t>
  </si>
  <si>
    <t>F16-092</t>
  </si>
  <si>
    <t>F16-125b</t>
  </si>
  <si>
    <t>F16-157</t>
  </si>
  <si>
    <t>F16-172</t>
  </si>
  <si>
    <t>F16-266</t>
  </si>
  <si>
    <t>F16-278b</t>
  </si>
  <si>
    <t>F16-284</t>
  </si>
  <si>
    <t>F16-311</t>
  </si>
  <si>
    <t>F16-312</t>
  </si>
  <si>
    <t>F16-317b</t>
  </si>
  <si>
    <t>F16-001</t>
  </si>
  <si>
    <t>EW</t>
  </si>
  <si>
    <t>F16-004</t>
  </si>
  <si>
    <t>F16-005</t>
  </si>
  <si>
    <t>F16-007</t>
  </si>
  <si>
    <t>F16-008</t>
  </si>
  <si>
    <t>F16-009</t>
  </si>
  <si>
    <t>F16-010</t>
  </si>
  <si>
    <t>F16-012b</t>
  </si>
  <si>
    <t>F16-013</t>
  </si>
  <si>
    <t>F16-014</t>
  </si>
  <si>
    <t>F16-015</t>
  </si>
  <si>
    <t>F16-017</t>
  </si>
  <si>
    <t>F16-018</t>
  </si>
  <si>
    <t>F16-022</t>
  </si>
  <si>
    <t>F16-023</t>
  </si>
  <si>
    <t>F16-024</t>
  </si>
  <si>
    <t>F16-026</t>
  </si>
  <si>
    <t>F16-030b</t>
  </si>
  <si>
    <t>F16-032</t>
  </si>
  <si>
    <t>F16-035b</t>
  </si>
  <si>
    <t>F16-036</t>
  </si>
  <si>
    <t>F16-041</t>
  </si>
  <si>
    <t>F16-042</t>
  </si>
  <si>
    <t>F16-043</t>
  </si>
  <si>
    <t>F16-044</t>
  </si>
  <si>
    <t>F16-045</t>
  </si>
  <si>
    <t>F16-050</t>
  </si>
  <si>
    <t>F16-064</t>
  </si>
  <si>
    <t>F16-068</t>
  </si>
  <si>
    <t>F16-079b</t>
  </si>
  <si>
    <t>F16-082</t>
  </si>
  <si>
    <t>F16-089</t>
  </si>
  <si>
    <t>F16-141</t>
  </si>
  <si>
    <t>F16-147</t>
  </si>
  <si>
    <t>F16-149</t>
  </si>
  <si>
    <t>F16-159</t>
  </si>
  <si>
    <t>F16-169</t>
  </si>
  <si>
    <t>F16-170</t>
  </si>
  <si>
    <t>F16-185</t>
  </si>
  <si>
    <t>F16-195</t>
  </si>
  <si>
    <t>F16-198</t>
  </si>
  <si>
    <t>F16-201</t>
  </si>
  <si>
    <t>F16-202</t>
  </si>
  <si>
    <t>F16-208</t>
  </si>
  <si>
    <t>F16-231</t>
  </si>
  <si>
    <t>F16-245</t>
  </si>
  <si>
    <t>F16-247</t>
  </si>
  <si>
    <t>F16-255</t>
  </si>
  <si>
    <t>F16-259</t>
  </si>
  <si>
    <t>F16-273</t>
  </si>
  <si>
    <t>F16-280</t>
  </si>
  <si>
    <t>F16-282</t>
  </si>
  <si>
    <t>F16-283</t>
  </si>
  <si>
    <t>F16-288</t>
  </si>
  <si>
    <t>F16-292</t>
  </si>
  <si>
    <t>F16-298</t>
  </si>
  <si>
    <t>F16-307</t>
  </si>
  <si>
    <t>F16-323b</t>
  </si>
  <si>
    <t>AHT_142</t>
  </si>
  <si>
    <t>Allele Frequencies by Population for Codominant Data</t>
  </si>
  <si>
    <t>Data Sheet</t>
  </si>
  <si>
    <t>Raw HwySort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</si>
  <si>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</si>
  <si>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</si>
  <si>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</si>
  <si>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</si>
  <si>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</si>
  <si>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</si>
  <si>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</si>
  <si>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</si>
  <si>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</si>
  <si>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8% missing data at the locus 'REN105L03' in the population 'E!</t>
  </si>
  <si>
    <t>There is 13% missing data at the locus 'CPH8' in the population 'E!</t>
  </si>
  <si>
    <t>There is 9% missing data at the locus 'CPH8' in the population 'W!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</si>
  <si>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</si>
  <si>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</si>
  <si>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</si>
  <si>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</si>
  <si>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</si>
  <si>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</si>
  <si>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</si>
  <si>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</si>
  <si>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</si>
  <si>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</si>
  <si>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</si>
  <si>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</si>
  <si>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</si>
  <si>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</si>
  <si>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</si>
  <si>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</si>
  <si>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</si>
  <si>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</si>
  <si>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</si>
  <si>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</si>
  <si>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</si>
  <si>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</si>
  <si>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</si>
  <si>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</si>
  <si>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</si>
  <si>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</si>
  <si>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</si>
  <si>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</si>
  <si>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</si>
  <si>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</si>
  <si>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</si>
  <si>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</si>
  <si>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</si>
  <si>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</si>
  <si>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</si>
  <si>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</si>
  <si>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</si>
  <si>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</si>
  <si>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</si>
  <si>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</si>
  <si>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</si>
  <si>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</si>
  <si>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</si>
  <si>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Summary of Private Alleles by Population</t>
  </si>
  <si>
    <t>Allele</t>
  </si>
  <si>
    <t>Freq</t>
  </si>
  <si>
    <t>List of Samples with One or More Private Alleles</t>
  </si>
  <si>
    <t>No. Loci with Private Alleles</t>
  </si>
  <si>
    <t>Loci with Private Alleles</t>
  </si>
  <si>
    <t xml:space="preserve"> REN105L03 CPH8 REN54P11 RFcph 2 fh2088 AHTh171 INU055</t>
  </si>
  <si>
    <t xml:space="preserve"> REN54P11 fh2004</t>
  </si>
  <si>
    <t xml:space="preserve"> REN54P11 RF2001Fam RFcph 2 REN162C04</t>
  </si>
  <si>
    <t xml:space="preserve"> REN162C04 AHTh171</t>
  </si>
  <si>
    <t xml:space="preserve"> REN54P11</t>
  </si>
  <si>
    <t xml:space="preserve"> CPH18</t>
  </si>
  <si>
    <t xml:space="preserve"> CPH18 CPH8 REN54P11 RFcph 2 REN162C04</t>
  </si>
  <si>
    <t xml:space="preserve"> CPH18 REN54P11 RFcph 2 REN162C04</t>
  </si>
  <si>
    <t xml:space="preserve"> CPH18 AHTh171</t>
  </si>
  <si>
    <t xml:space="preserve"> REN162C04 fh2004</t>
  </si>
  <si>
    <t xml:space="preserve"> AHT_142 CPH8</t>
  </si>
  <si>
    <t xml:space="preserve"> AHT_142 fh2004</t>
  </si>
  <si>
    <t xml:space="preserve"> AHTh171</t>
  </si>
  <si>
    <t xml:space="preserve"> CPH8 REN54P11 RFcph 2 fh2088 REN162C04 AHTh171 INU055</t>
  </si>
  <si>
    <t xml:space="preserve"> CPH18 REN54P11 AHTh171</t>
  </si>
  <si>
    <t xml:space="preserve"> CPH18 REN54P11</t>
  </si>
  <si>
    <t xml:space="preserve"> REN162C04</t>
  </si>
  <si>
    <t xml:space="preserve"> CPH8 RFcph 2 REN162C04 AHTh171</t>
  </si>
  <si>
    <t xml:space="preserve"> REN162C04 AHTh171 fh2004</t>
  </si>
  <si>
    <t xml:space="preserve"> AHT_142 REN105L03</t>
  </si>
  <si>
    <t xml:space="preserve"> fh2088</t>
  </si>
  <si>
    <t xml:space="preserve"> RF2001Fam RFcph 2</t>
  </si>
  <si>
    <t xml:space="preserve"> CPH8 REN54P11 RFcph 2 AHTh171</t>
  </si>
  <si>
    <t xml:space="preserve"> RFcph 2</t>
  </si>
  <si>
    <t xml:space="preserve"> AHT_142 REN105L03 RFcph 2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</si>
  <si>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</si>
  <si>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</si>
  <si>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</si>
  <si>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</si>
  <si>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</si>
  <si>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Pairwise Population Fst Values</t>
  </si>
  <si>
    <t>Fst Values below diagonal.</t>
  </si>
  <si>
    <t>Results of Pairwise Population Fst Analysis</t>
  </si>
  <si>
    <t>Fst Calculated Via Frequency Option</t>
  </si>
  <si>
    <t>No. Pops</t>
  </si>
  <si>
    <t>Outcomes of Tests for Hardy-Weinberg Equilibrium</t>
  </si>
  <si>
    <t>HWE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</si>
  <si>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</si>
  <si>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</si>
  <si>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</si>
  <si>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</si>
  <si>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</si>
  <si>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</si>
  <si>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</si>
  <si>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</si>
  <si>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</si>
  <si>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**</t>
  </si>
  <si>
    <t>Summary by locus for E</t>
  </si>
  <si>
    <t>*</t>
  </si>
  <si>
    <t>Summary by locus for W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</si>
  <si>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</si>
  <si>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</si>
  <si>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</si>
  <si>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</si>
  <si>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</si>
  <si>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</si>
  <si>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Relatedness</t>
  </si>
  <si>
    <t>Labeled Pairwise Relatedness Matrix</t>
  </si>
  <si>
    <t>Lynch &amp; Ritland (1999) estimator - Mean</t>
  </si>
  <si>
    <t>Linear Geographic Distance</t>
  </si>
  <si>
    <t>Linear Codominant Genotypic Distance</t>
  </si>
  <si>
    <t>X</t>
  </si>
  <si>
    <t>Y</t>
  </si>
  <si>
    <t>Data subset from Raw HwySort</t>
  </si>
  <si>
    <t>Principal Coordinates Analysis (PCoA)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</si>
  <si>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</si>
  <si>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</si>
  <si>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</si>
  <si>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</si>
  <si>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</si>
  <si>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</si>
  <si>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</si>
  <si>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Frequency Stats</t>
  </si>
  <si>
    <t>Distance</t>
  </si>
  <si>
    <t>PCoA via Covariance matrix without data standardization</t>
  </si>
  <si>
    <t>LinGD</t>
  </si>
  <si>
    <t># Alleles</t>
  </si>
  <si>
    <t>CXX_402</t>
  </si>
  <si>
    <t>Bonferroni</t>
  </si>
  <si>
    <t>East</t>
  </si>
  <si>
    <t>West</t>
  </si>
  <si>
    <t>EE</t>
  </si>
  <si>
    <t>WW</t>
  </si>
  <si>
    <t>&gt;0.1</t>
  </si>
  <si>
    <t>&gt;0.2</t>
  </si>
  <si>
    <t>&gt;0.3</t>
  </si>
  <si>
    <t>&gt;0.4</t>
  </si>
  <si>
    <t>&gt;0.5</t>
  </si>
  <si>
    <t>&gt;0.6</t>
  </si>
  <si>
    <t>&gt;0.7</t>
  </si>
  <si>
    <t>&gt;0.8</t>
  </si>
  <si>
    <t>&gt;0.25</t>
  </si>
  <si>
    <t xml:space="preserve">2nd </t>
  </si>
  <si>
    <t>1st</t>
  </si>
  <si>
    <t>SOH</t>
  </si>
  <si>
    <t>Freq with Cxx drop 086</t>
  </si>
  <si>
    <t>Locus1</t>
  </si>
  <si>
    <t>There is 16% missing data at the locus 'Locus1' in the population 'E!</t>
  </si>
  <si>
    <t>There is 10% missing data at the locus 'Locus1' in the population 'W!</t>
  </si>
  <si>
    <t>There is 10% missing data at the locus 'CPH8' in the population 'W!</t>
  </si>
  <si>
    <t>Allele List for Codominant Data</t>
  </si>
  <si>
    <t>Alleles</t>
  </si>
  <si>
    <t>Total No. Alleles</t>
  </si>
  <si>
    <t xml:space="preserve"> AHT_142</t>
  </si>
  <si>
    <t xml:space="preserve"> Locus1 REN162C04</t>
  </si>
  <si>
    <t>Cxx402</t>
  </si>
  <si>
    <t>Results of Analysis of Molecular Variance</t>
  </si>
  <si>
    <t>Input as Codominant Genotypic Distance Matrix for Calculation of PhiPT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</si>
  <si>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</si>
  <si>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</si>
  <si>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</si>
  <si>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</si>
  <si>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</si>
  <si>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</si>
  <si>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</si>
  <si>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</si>
  <si>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</si>
  <si>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</si>
  <si>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</si>
  <si>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</si>
  <si>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</si>
  <si>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Within Pops</t>
  </si>
  <si>
    <t>Stat</t>
  </si>
  <si>
    <t>Value</t>
  </si>
  <si>
    <t>P(rand &gt;= data)</t>
  </si>
  <si>
    <t>PhiPT</t>
  </si>
  <si>
    <t>Probability, P(rand &gt;= data), for PhiPT is based on standard permutation across the full data set.</t>
  </si>
  <si>
    <t>PhiPT = AP / (WP + AP) = AP / TOT</t>
  </si>
  <si>
    <t>Nm = [(1 / PhiPT) - 1] / 4</t>
  </si>
  <si>
    <t>Key: AP = Est. Var. Among Pops, WP = Est. Var. Within Pops</t>
  </si>
  <si>
    <t>Warning! Negative Among Pops. Est. Var. of -0.115 converted to zero for pie chart presentation!</t>
  </si>
  <si>
    <t>AMOVA Random Values List</t>
  </si>
  <si>
    <t>AMOVA results for 999 permutations plus observed value, showing every 10th value. Sorted on PhiPT</t>
  </si>
  <si>
    <t>Among Pops.</t>
  </si>
  <si>
    <t>Within Pops.</t>
  </si>
  <si>
    <t>Frequency Distribution of Random PhiPT versus Observed PhiPT for 999 Permutations</t>
  </si>
  <si>
    <t>Frequency Distribution of PhiPT</t>
  </si>
  <si>
    <t>Frequency (-1 To 1)</t>
  </si>
  <si>
    <t>Frequency (-0.5 To 0.5)</t>
  </si>
  <si>
    <t>Frequency (-0.25 To 0.25)</t>
  </si>
  <si>
    <t>Permute PhiPT</t>
  </si>
  <si>
    <t>DataPhiPT</t>
  </si>
  <si>
    <t>Input as Allelic Distance Matrix for F-Statistics Analysis</t>
  </si>
  <si>
    <t>Among Indiv</t>
  </si>
  <si>
    <t>Within Indiv</t>
  </si>
  <si>
    <t>F-Statistics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</si>
  <si>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</si>
  <si>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</si>
  <si>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</si>
  <si>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</si>
  <si>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</si>
  <si>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</si>
  <si>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</si>
  <si>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</si>
  <si>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Pops. Est. Var. of -0.029 converted to zero for pie chart presentation!</t>
  </si>
  <si>
    <t>Frequency Distribution of Random Fit versus Observed Fit for 999 Permutations</t>
  </si>
  <si>
    <t>Frequency Distribution of Fit</t>
  </si>
  <si>
    <t>Permute Fit</t>
  </si>
  <si>
    <t>DataFit</t>
  </si>
  <si>
    <t>W/CX</t>
  </si>
  <si>
    <t>X Matrix</t>
  </si>
  <si>
    <t>CX GGD</t>
  </si>
  <si>
    <t>Y Matrix</t>
  </si>
  <si>
    <t>No. in Matrix</t>
  </si>
  <si>
    <t>Mantel Results for CX GGD vs LinGD</t>
  </si>
  <si>
    <t>SSx</t>
  </si>
  <si>
    <t>SSy</t>
  </si>
  <si>
    <t>SPxy</t>
  </si>
  <si>
    <t>Rxy</t>
  </si>
  <si>
    <t>P(rxy-rand &gt;= rxy-data)</t>
  </si>
  <si>
    <t>Sample 1</t>
  </si>
  <si>
    <t>Sample 2</t>
  </si>
  <si>
    <t>Linear Genotypic</t>
  </si>
  <si>
    <t>Geographic Distance</t>
  </si>
  <si>
    <t>Warning! Negative Fst of -0.006 between pops E and W converted to zero!</t>
  </si>
  <si>
    <t>Pairwise Population Nm Values Based on Fst Values</t>
  </si>
  <si>
    <t>Nm Values below diagonal.</t>
  </si>
  <si>
    <t>Mean Population Genetic Distance Matrix for Codominant Genotypic Distance</t>
  </si>
  <si>
    <t>Pairwise Population Matrix of Mean Pop Codom Genotypic Genetic Distance</t>
  </si>
  <si>
    <t>No. PW Pop Permutations</t>
  </si>
  <si>
    <t>Fst Values below diagonal. Probability, P(rand &gt;= data) based on 9999 permutations is shown above diagonal.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</si>
</sst>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textRotation="45"/>
    </xf>
    <xf numFmtId="0" fontId="1" fillId="0" borderId="0" xfId="0" applyFont="1" applyAlignment="1">
      <alignment textRotation="45"/>
    </xf>
    <xf numFmtId="2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textRotation="45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164" fontId="0" fillId="4" borderId="1" xfId="0" applyNumberFormat="1" applyFill="1" applyBorder="1"/>
    <xf numFmtId="164" fontId="0" fillId="0" borderId="0" xfId="0" applyNumberFormat="1" applyFill="1"/>
    <xf numFmtId="2" fontId="0" fillId="0" borderId="2" xfId="0" applyNumberFormat="1" applyBorder="1"/>
    <xf numFmtId="2" fontId="0" fillId="0" borderId="3" xfId="0" applyNumberFormat="1" applyBorder="1"/>
    <xf numFmtId="9" fontId="0" fillId="0" borderId="0" xfId="1" applyFont="1"/>
    <xf numFmtId="165" fontId="0" fillId="0" borderId="0" xfId="0" applyNumberFormat="1"/>
    <xf numFmtId="0" fontId="0" fillId="0" borderId="2" xfId="0" applyBorder="1" applyAlignment="1">
      <alignment textRotation="45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7" xfId="0" applyNumberFormat="1" applyBorder="1"/>
  </cellXfs>
  <cellStyles count="2">
    <cellStyle name="Normal" xfId="0" builtinId="0"/>
    <cellStyle name="Percent" xfId="1" builtinId="5"/>
  </cellStyles>
  <dxfs count="5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F16-034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2E1-41A7-A519-4A7B31D7C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F16-038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2E1-41A7-A519-4A7B31D7C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F16-040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2E1-41A7-A519-4A7B31D7C6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F16-130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2E1-41A7-A519-4A7B31D7C6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F16-140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2E1-41A7-A519-4A7B31D7C6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F16-146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2E1-41A7-A519-4A7B31D7C6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F16-152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2E1-41A7-A519-4A7B31D7C6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F16-156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2E1-41A7-A519-4A7B31D7C6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F16-158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2E1-41A7-A519-4A7B31D7C6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F16-160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2E1-41A7-A519-4A7B31D7C6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F16-161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2E1-41A7-A519-4A7B31D7C6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F16-166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2E1-41A7-A519-4A7B31D7C6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F16-168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2E1-41A7-A519-4A7B31D7C6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F16-171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2E1-41A7-A519-4A7B31D7C6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F16-193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2E1-41A7-A519-4A7B31D7C6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F16-196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2E1-41A7-A519-4A7B31D7C6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F16-197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2E1-41A7-A519-4A7B31D7C6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F16-215b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2E1-41A7-A519-4A7B31D7C67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F16-219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2E1-41A7-A519-4A7B31D7C6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F16-220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2E1-41A7-A519-4A7B31D7C6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F16-222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2E1-41A7-A519-4A7B31D7C67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F16-224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2E1-41A7-A519-4A7B31D7C67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F16-227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2E1-41A7-A519-4A7B31D7C67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F16-230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2E1-41A7-A519-4A7B31D7C67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F16-237b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2E1-41A7-A519-4A7B31D7C67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F16-241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2E1-41A7-A519-4A7B31D7C67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F16-243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2E1-41A7-A519-4A7B31D7C67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F16-244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2E1-41A7-A519-4A7B31D7C67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F16-249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2E1-41A7-A519-4A7B31D7C67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F16-252b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72E1-41A7-A519-4A7B31D7C67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F16-258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72E1-41A7-A519-4A7B31D7C67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F16-272b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2E1-41A7-A519-4A7B31D7C67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F16-275b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72E1-41A7-A519-4A7B31D7C67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F16-277b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72E1-41A7-A519-4A7B31D7C67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F16-279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72E1-41A7-A519-4A7B31D7C67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F16-285b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72E1-41A7-A519-4A7B31D7C67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F16-302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72E1-41A7-A519-4A7B31D7C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'PCGenD PCoA (2)'!$B$33:$B$69</c:f>
              <c:numCache>
                <c:formatCode>0.000</c:formatCode>
                <c:ptCount val="37"/>
                <c:pt idx="0">
                  <c:v>1.2215682495164482</c:v>
                </c:pt>
                <c:pt idx="1">
                  <c:v>6.3035419615745571E-3</c:v>
                </c:pt>
                <c:pt idx="2">
                  <c:v>1.1450122448643962</c:v>
                </c:pt>
                <c:pt idx="3">
                  <c:v>4.0421362188206626E-2</c:v>
                </c:pt>
                <c:pt idx="4">
                  <c:v>-0.27764034292415696</c:v>
                </c:pt>
                <c:pt idx="5">
                  <c:v>-0.31587665693042105</c:v>
                </c:pt>
                <c:pt idx="6">
                  <c:v>-0.13112645763038852</c:v>
                </c:pt>
                <c:pt idx="7">
                  <c:v>-0.17117336235951439</c:v>
                </c:pt>
                <c:pt idx="8">
                  <c:v>1.0638367815982834</c:v>
                </c:pt>
                <c:pt idx="9">
                  <c:v>1.1916453423594944</c:v>
                </c:pt>
                <c:pt idx="10">
                  <c:v>-0.2374505944250361</c:v>
                </c:pt>
                <c:pt idx="11">
                  <c:v>-0.29020160075630136</c:v>
                </c:pt>
                <c:pt idx="12">
                  <c:v>-0.19808994791394224</c:v>
                </c:pt>
                <c:pt idx="13">
                  <c:v>2.2039885021338818E-2</c:v>
                </c:pt>
                <c:pt idx="14">
                  <c:v>-0.21488895496235857</c:v>
                </c:pt>
                <c:pt idx="15">
                  <c:v>-0.17353236944967024</c:v>
                </c:pt>
                <c:pt idx="16">
                  <c:v>-0.38951445287731046</c:v>
                </c:pt>
                <c:pt idx="17">
                  <c:v>4.4914858046034241E-2</c:v>
                </c:pt>
                <c:pt idx="18">
                  <c:v>-0.29528111322915551</c:v>
                </c:pt>
                <c:pt idx="19">
                  <c:v>-0.29189542337824942</c:v>
                </c:pt>
                <c:pt idx="20">
                  <c:v>1.1384233657597636</c:v>
                </c:pt>
                <c:pt idx="21">
                  <c:v>-0.18296923503506005</c:v>
                </c:pt>
                <c:pt idx="22">
                  <c:v>-0.15401576993190375</c:v>
                </c:pt>
                <c:pt idx="23">
                  <c:v>-0.21536443214527407</c:v>
                </c:pt>
                <c:pt idx="24">
                  <c:v>-0.19751345963668293</c:v>
                </c:pt>
                <c:pt idx="25">
                  <c:v>-0.32114260061915934</c:v>
                </c:pt>
                <c:pt idx="26">
                  <c:v>-0.20299014150867017</c:v>
                </c:pt>
                <c:pt idx="27">
                  <c:v>-0.2042661900754198</c:v>
                </c:pt>
                <c:pt idx="28">
                  <c:v>-0.10953433145968963</c:v>
                </c:pt>
                <c:pt idx="29">
                  <c:v>9.2060223633856464E-2</c:v>
                </c:pt>
                <c:pt idx="30">
                  <c:v>1.2485319202149867</c:v>
                </c:pt>
                <c:pt idx="31">
                  <c:v>0.11227632054636406</c:v>
                </c:pt>
                <c:pt idx="32">
                  <c:v>-0.11073766664695808</c:v>
                </c:pt>
                <c:pt idx="33">
                  <c:v>0.12902850360872317</c:v>
                </c:pt>
                <c:pt idx="34">
                  <c:v>-0.28185441977227182</c:v>
                </c:pt>
                <c:pt idx="35">
                  <c:v>-0.23305142564006784</c:v>
                </c:pt>
                <c:pt idx="36">
                  <c:v>-0.22360231458744967</c:v>
                </c:pt>
              </c:numCache>
            </c:numRef>
          </c:xVal>
          <c:yVal>
            <c:numRef>
              <c:f>'PCGenD PCoA (2)'!$C$33:$C$69</c:f>
              <c:numCache>
                <c:formatCode>0.000</c:formatCode>
                <c:ptCount val="37"/>
                <c:pt idx="0">
                  <c:v>1.3163591993690554E-2</c:v>
                </c:pt>
                <c:pt idx="1">
                  <c:v>-0.73314430338624959</c:v>
                </c:pt>
                <c:pt idx="2">
                  <c:v>-0.13430034088822826</c:v>
                </c:pt>
                <c:pt idx="3">
                  <c:v>0.40598696987163929</c:v>
                </c:pt>
                <c:pt idx="4">
                  <c:v>0.44852054217120607</c:v>
                </c:pt>
                <c:pt idx="5">
                  <c:v>-0.2784389325101439</c:v>
                </c:pt>
                <c:pt idx="6">
                  <c:v>-7.9342307734895159E-2</c:v>
                </c:pt>
                <c:pt idx="7">
                  <c:v>-0.32161408480301612</c:v>
                </c:pt>
                <c:pt idx="8">
                  <c:v>-9.5642775983485806E-2</c:v>
                </c:pt>
                <c:pt idx="9">
                  <c:v>2.7333662584027963E-2</c:v>
                </c:pt>
                <c:pt idx="10">
                  <c:v>8.2017816074487271E-2</c:v>
                </c:pt>
                <c:pt idx="11">
                  <c:v>-0.23126209656766164</c:v>
                </c:pt>
                <c:pt idx="12">
                  <c:v>0.16338554023037527</c:v>
                </c:pt>
                <c:pt idx="13">
                  <c:v>0.41075853720087957</c:v>
                </c:pt>
                <c:pt idx="14">
                  <c:v>-0.1765024112620007</c:v>
                </c:pt>
                <c:pt idx="15">
                  <c:v>9.1786649155485969E-2</c:v>
                </c:pt>
                <c:pt idx="16">
                  <c:v>-0.15286618615995468</c:v>
                </c:pt>
                <c:pt idx="17">
                  <c:v>-0.20292070561289843</c:v>
                </c:pt>
                <c:pt idx="18">
                  <c:v>0.18051806760546102</c:v>
                </c:pt>
                <c:pt idx="19">
                  <c:v>-3.0399063194135732E-2</c:v>
                </c:pt>
                <c:pt idx="20">
                  <c:v>8.5751044910473279E-3</c:v>
                </c:pt>
                <c:pt idx="21">
                  <c:v>-0.31586210586408714</c:v>
                </c:pt>
                <c:pt idx="22">
                  <c:v>0.15690826471056044</c:v>
                </c:pt>
                <c:pt idx="23">
                  <c:v>-0.52006066066185985</c:v>
                </c:pt>
                <c:pt idx="24">
                  <c:v>-0.44160468416578003</c:v>
                </c:pt>
                <c:pt idx="25">
                  <c:v>3.3930204140631463E-2</c:v>
                </c:pt>
                <c:pt idx="26">
                  <c:v>-0.32321378743562468</c:v>
                </c:pt>
                <c:pt idx="27">
                  <c:v>-0.31925568324801312</c:v>
                </c:pt>
                <c:pt idx="28">
                  <c:v>3.9665731725754931E-2</c:v>
                </c:pt>
                <c:pt idx="29">
                  <c:v>0.11983731106429374</c:v>
                </c:pt>
                <c:pt idx="30">
                  <c:v>-3.2962081492085897E-2</c:v>
                </c:pt>
                <c:pt idx="31">
                  <c:v>0.57532454274189015</c:v>
                </c:pt>
                <c:pt idx="32">
                  <c:v>0.54335021327777866</c:v>
                </c:pt>
                <c:pt idx="33">
                  <c:v>0.61780588416590865</c:v>
                </c:pt>
                <c:pt idx="34">
                  <c:v>0.40114027433638066</c:v>
                </c:pt>
                <c:pt idx="35">
                  <c:v>-7.0670296310703937E-3</c:v>
                </c:pt>
                <c:pt idx="36">
                  <c:v>-0.35752219796026358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2E1-41A7-A519-4A7B31D7C672}"/>
            </c:ext>
          </c:extLst>
        </c:ser>
        <c:ser>
          <c:idx val="1"/>
          <c:order val="1"/>
          <c:tx>
            <c:v>W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F16-048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72E1-41A7-A519-4A7B31D7C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F16-063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72E1-41A7-A519-4A7B31D7C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F16-066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72E1-41A7-A519-4A7B31D7C6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F16-086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72E1-41A7-A519-4A7B31D7C6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F16-095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72E1-41A7-A519-4A7B31D7C6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F16-100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72E1-41A7-A519-4A7B31D7C6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F16-106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72E1-41A7-A519-4A7B31D7C6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F16-119b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72E1-41A7-A519-4A7B31D7C6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F16-121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72E1-41A7-A519-4A7B31D7C6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F16-124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72E1-41A7-A519-4A7B31D7C6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F16-126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72E1-41A7-A519-4A7B31D7C6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F16-128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72E1-41A7-A519-4A7B31D7C6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F16-135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72E1-41A7-A519-4A7B31D7C6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F16-138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72E1-41A7-A519-4A7B31D7C6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F16-177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72E1-41A7-A519-4A7B31D7C6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F16-180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72E1-41A7-A519-4A7B31D7C6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F16-184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72E1-41A7-A519-4A7B31D7C6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F16-187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72E1-41A7-A519-4A7B31D7C67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F16-188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72E1-41A7-A519-4A7B31D7C6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F16-263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72E1-41A7-A519-4A7B31D7C6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F16-264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72E1-41A7-A519-4A7B31D7C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'PCGenD PCoA (2)'!$B$70:$B$90</c:f>
              <c:numCache>
                <c:formatCode>0.000</c:formatCode>
                <c:ptCount val="21"/>
                <c:pt idx="0">
                  <c:v>-0.32349088459036873</c:v>
                </c:pt>
                <c:pt idx="1">
                  <c:v>-4.231564304944653E-3</c:v>
                </c:pt>
                <c:pt idx="2">
                  <c:v>-0.26196590060634473</c:v>
                </c:pt>
                <c:pt idx="3">
                  <c:v>-0.25807465227029203</c:v>
                </c:pt>
                <c:pt idx="4">
                  <c:v>-0.34147740769894891</c:v>
                </c:pt>
                <c:pt idx="5">
                  <c:v>6.0377203052753708E-2</c:v>
                </c:pt>
                <c:pt idx="6">
                  <c:v>-0.34678419461427434</c:v>
                </c:pt>
                <c:pt idx="7">
                  <c:v>-0.26127780724453092</c:v>
                </c:pt>
                <c:pt idx="8">
                  <c:v>-0.2476159036052438</c:v>
                </c:pt>
                <c:pt idx="9">
                  <c:v>0.10618118002169979</c:v>
                </c:pt>
                <c:pt idx="10">
                  <c:v>-0.44514589634061391</c:v>
                </c:pt>
                <c:pt idx="11">
                  <c:v>-0.18566539380407157</c:v>
                </c:pt>
                <c:pt idx="12">
                  <c:v>-0.27025911389218882</c:v>
                </c:pt>
                <c:pt idx="13">
                  <c:v>-0.19228680874849216</c:v>
                </c:pt>
                <c:pt idx="14">
                  <c:v>-0.21089539077258493</c:v>
                </c:pt>
                <c:pt idx="15">
                  <c:v>-0.28090140803608221</c:v>
                </c:pt>
                <c:pt idx="16">
                  <c:v>-0.34691409554983471</c:v>
                </c:pt>
                <c:pt idx="17">
                  <c:v>0.96842488115959646</c:v>
                </c:pt>
                <c:pt idx="18">
                  <c:v>-0.26916435736777822</c:v>
                </c:pt>
                <c:pt idx="19">
                  <c:v>1.0953945401235221</c:v>
                </c:pt>
                <c:pt idx="20">
                  <c:v>-1.6576360251747101E-2</c:v>
                </c:pt>
              </c:numCache>
            </c:numRef>
          </c:xVal>
          <c:yVal>
            <c:numRef>
              <c:f>'PCGenD PCoA (2)'!$C$70:$C$90</c:f>
              <c:numCache>
                <c:formatCode>0.000</c:formatCode>
                <c:ptCount val="21"/>
                <c:pt idx="0">
                  <c:v>0.59611090434040792</c:v>
                </c:pt>
                <c:pt idx="1">
                  <c:v>-0.16967666795611688</c:v>
                </c:pt>
                <c:pt idx="2">
                  <c:v>-0.15544847395931019</c:v>
                </c:pt>
                <c:pt idx="3">
                  <c:v>0.52977681877896687</c:v>
                </c:pt>
                <c:pt idx="4">
                  <c:v>-0.29767321648143213</c:v>
                </c:pt>
                <c:pt idx="5">
                  <c:v>-0.39732823855574084</c:v>
                </c:pt>
                <c:pt idx="6">
                  <c:v>0.49874218770421597</c:v>
                </c:pt>
                <c:pt idx="7">
                  <c:v>0.10377335071266817</c:v>
                </c:pt>
                <c:pt idx="8">
                  <c:v>0.17748626494997058</c:v>
                </c:pt>
                <c:pt idx="9">
                  <c:v>-0.45768903887540807</c:v>
                </c:pt>
                <c:pt idx="10">
                  <c:v>-0.10701448348526617</c:v>
                </c:pt>
                <c:pt idx="11">
                  <c:v>7.1787559788202615E-2</c:v>
                </c:pt>
                <c:pt idx="12">
                  <c:v>-0.32180262371206247</c:v>
                </c:pt>
                <c:pt idx="13">
                  <c:v>0.6178320171360665</c:v>
                </c:pt>
                <c:pt idx="14">
                  <c:v>-0.22989548109608215</c:v>
                </c:pt>
                <c:pt idx="15">
                  <c:v>-0.34031713497831506</c:v>
                </c:pt>
                <c:pt idx="16">
                  <c:v>-0.22444470753693754</c:v>
                </c:pt>
                <c:pt idx="17">
                  <c:v>-0.18303050707899834</c:v>
                </c:pt>
                <c:pt idx="18">
                  <c:v>0.24424386722667743</c:v>
                </c:pt>
                <c:pt idx="19">
                  <c:v>0.23626194273947948</c:v>
                </c:pt>
                <c:pt idx="20">
                  <c:v>0.24227819135838549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2E1-41A7-A519-4A7B31D7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3680"/>
        <c:axId val="174307584"/>
      </c:scatterChart>
      <c:valAx>
        <c:axId val="1742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74307584"/>
        <c:crosses val="autoZero"/>
        <c:crossBetween val="midCat"/>
      </c:valAx>
      <c:valAx>
        <c:axId val="17430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742636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AHT_142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HW'!$B$379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HW'!$A$380:$A$407</c:f>
              <c:numCache>
                <c:formatCode>General</c:formatCode>
                <c:ptCount val="28"/>
                <c:pt idx="0">
                  <c:v>124124</c:v>
                </c:pt>
                <c:pt idx="1">
                  <c:v>124126</c:v>
                </c:pt>
                <c:pt idx="2">
                  <c:v>126126</c:v>
                </c:pt>
                <c:pt idx="3">
                  <c:v>124128</c:v>
                </c:pt>
                <c:pt idx="4">
                  <c:v>126128</c:v>
                </c:pt>
                <c:pt idx="5">
                  <c:v>128128</c:v>
                </c:pt>
                <c:pt idx="6">
                  <c:v>124130</c:v>
                </c:pt>
                <c:pt idx="7">
                  <c:v>126130</c:v>
                </c:pt>
                <c:pt idx="8">
                  <c:v>128130</c:v>
                </c:pt>
                <c:pt idx="9">
                  <c:v>130130</c:v>
                </c:pt>
                <c:pt idx="10">
                  <c:v>124132</c:v>
                </c:pt>
                <c:pt idx="11">
                  <c:v>126132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124134</c:v>
                </c:pt>
                <c:pt idx="16">
                  <c:v>126134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124140</c:v>
                </c:pt>
                <c:pt idx="22">
                  <c:v>126140</c:v>
                </c:pt>
                <c:pt idx="23">
                  <c:v>128140</c:v>
                </c:pt>
                <c:pt idx="24">
                  <c:v>130140</c:v>
                </c:pt>
                <c:pt idx="25">
                  <c:v>132140</c:v>
                </c:pt>
                <c:pt idx="26">
                  <c:v>134140</c:v>
                </c:pt>
                <c:pt idx="27">
                  <c:v>140140</c:v>
                </c:pt>
              </c:numCache>
            </c:numRef>
          </c:cat>
          <c:val>
            <c:numRef>
              <c:f>'HW HW'!$B$380:$B$407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1-434E-9891-E1482E320696}"/>
            </c:ext>
          </c:extLst>
        </c:ser>
        <c:ser>
          <c:idx val="1"/>
          <c:order val="1"/>
          <c:tx>
            <c:strRef>
              <c:f>'HW HW'!$C$379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HW'!$A$380:$A$407</c:f>
              <c:numCache>
                <c:formatCode>General</c:formatCode>
                <c:ptCount val="28"/>
                <c:pt idx="0">
                  <c:v>124124</c:v>
                </c:pt>
                <c:pt idx="1">
                  <c:v>124126</c:v>
                </c:pt>
                <c:pt idx="2">
                  <c:v>126126</c:v>
                </c:pt>
                <c:pt idx="3">
                  <c:v>124128</c:v>
                </c:pt>
                <c:pt idx="4">
                  <c:v>126128</c:v>
                </c:pt>
                <c:pt idx="5">
                  <c:v>128128</c:v>
                </c:pt>
                <c:pt idx="6">
                  <c:v>124130</c:v>
                </c:pt>
                <c:pt idx="7">
                  <c:v>126130</c:v>
                </c:pt>
                <c:pt idx="8">
                  <c:v>128130</c:v>
                </c:pt>
                <c:pt idx="9">
                  <c:v>130130</c:v>
                </c:pt>
                <c:pt idx="10">
                  <c:v>124132</c:v>
                </c:pt>
                <c:pt idx="11">
                  <c:v>126132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124134</c:v>
                </c:pt>
                <c:pt idx="16">
                  <c:v>126134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124140</c:v>
                </c:pt>
                <c:pt idx="22">
                  <c:v>126140</c:v>
                </c:pt>
                <c:pt idx="23">
                  <c:v>128140</c:v>
                </c:pt>
                <c:pt idx="24">
                  <c:v>130140</c:v>
                </c:pt>
                <c:pt idx="25">
                  <c:v>132140</c:v>
                </c:pt>
                <c:pt idx="26">
                  <c:v>134140</c:v>
                </c:pt>
                <c:pt idx="27">
                  <c:v>140140</c:v>
                </c:pt>
              </c:numCache>
            </c:numRef>
          </c:cat>
          <c:val>
            <c:numRef>
              <c:f>'HW HW'!$C$380:$C$407</c:f>
              <c:numCache>
                <c:formatCode>0.000</c:formatCode>
                <c:ptCount val="28"/>
                <c:pt idx="0">
                  <c:v>0.81756756756756765</c:v>
                </c:pt>
                <c:pt idx="1">
                  <c:v>0.29729729729729731</c:v>
                </c:pt>
                <c:pt idx="2">
                  <c:v>2.7027027027027032E-2</c:v>
                </c:pt>
                <c:pt idx="3">
                  <c:v>0.74324324324324331</c:v>
                </c:pt>
                <c:pt idx="4">
                  <c:v>0.13513513513513517</c:v>
                </c:pt>
                <c:pt idx="5">
                  <c:v>0.16891891891891894</c:v>
                </c:pt>
                <c:pt idx="6">
                  <c:v>1.783783783783784</c:v>
                </c:pt>
                <c:pt idx="7">
                  <c:v>0.3243243243243244</c:v>
                </c:pt>
                <c:pt idx="8">
                  <c:v>0.81081081081081097</c:v>
                </c:pt>
                <c:pt idx="9">
                  <c:v>0.97297297297297303</c:v>
                </c:pt>
                <c:pt idx="10">
                  <c:v>4.9054054054054061</c:v>
                </c:pt>
                <c:pt idx="11">
                  <c:v>0.891891891891892</c:v>
                </c:pt>
                <c:pt idx="12">
                  <c:v>2.2297297297297298</c:v>
                </c:pt>
                <c:pt idx="13">
                  <c:v>5.3513513513513518</c:v>
                </c:pt>
                <c:pt idx="14">
                  <c:v>7.3581081081081088</c:v>
                </c:pt>
                <c:pt idx="15">
                  <c:v>1.0405405405405406</c:v>
                </c:pt>
                <c:pt idx="16">
                  <c:v>0.1891891891891892</c:v>
                </c:pt>
                <c:pt idx="17">
                  <c:v>0.47297297297297303</c:v>
                </c:pt>
                <c:pt idx="18">
                  <c:v>1.1351351351351353</c:v>
                </c:pt>
                <c:pt idx="19">
                  <c:v>3.1216216216216215</c:v>
                </c:pt>
                <c:pt idx="20">
                  <c:v>0.33108108108108109</c:v>
                </c:pt>
                <c:pt idx="21">
                  <c:v>0.59459459459459463</c:v>
                </c:pt>
                <c:pt idx="22">
                  <c:v>0.10810810810810813</c:v>
                </c:pt>
                <c:pt idx="23">
                  <c:v>0.27027027027027034</c:v>
                </c:pt>
                <c:pt idx="24">
                  <c:v>0.6486486486486488</c:v>
                </c:pt>
                <c:pt idx="25">
                  <c:v>1.783783783783784</c:v>
                </c:pt>
                <c:pt idx="26">
                  <c:v>0.3783783783783784</c:v>
                </c:pt>
                <c:pt idx="27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1-434E-9891-E1482E32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2289152"/>
        <c:axId val="126166144"/>
      </c:barChart>
      <c:catAx>
        <c:axId val="1222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66144"/>
        <c:crosses val="autoZero"/>
        <c:auto val="1"/>
        <c:lblAlgn val="ctr"/>
        <c:lblOffset val="100"/>
        <c:noMultiLvlLbl val="0"/>
      </c:catAx>
      <c:valAx>
        <c:axId val="1261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891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REN105L03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HW'!$B$417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HW'!$A$418:$A$462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150172</c:v>
                </c:pt>
                <c:pt idx="29">
                  <c:v>154172</c:v>
                </c:pt>
                <c:pt idx="30">
                  <c:v>160172</c:v>
                </c:pt>
                <c:pt idx="31">
                  <c:v>162172</c:v>
                </c:pt>
                <c:pt idx="32">
                  <c:v>164172</c:v>
                </c:pt>
                <c:pt idx="33">
                  <c:v>166172</c:v>
                </c:pt>
                <c:pt idx="34">
                  <c:v>168172</c:v>
                </c:pt>
                <c:pt idx="35">
                  <c:v>172172</c:v>
                </c:pt>
                <c:pt idx="36">
                  <c:v>150174</c:v>
                </c:pt>
                <c:pt idx="37">
                  <c:v>154174</c:v>
                </c:pt>
                <c:pt idx="38">
                  <c:v>160174</c:v>
                </c:pt>
                <c:pt idx="39">
                  <c:v>162174</c:v>
                </c:pt>
                <c:pt idx="40">
                  <c:v>164174</c:v>
                </c:pt>
                <c:pt idx="41">
                  <c:v>166174</c:v>
                </c:pt>
                <c:pt idx="42">
                  <c:v>168174</c:v>
                </c:pt>
                <c:pt idx="43">
                  <c:v>172174</c:v>
                </c:pt>
                <c:pt idx="44">
                  <c:v>174174</c:v>
                </c:pt>
              </c:numCache>
            </c:numRef>
          </c:cat>
          <c:val>
            <c:numRef>
              <c:f>'HW HW'!$B$418:$B$462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622-8E38-9523FBDE1BA9}"/>
            </c:ext>
          </c:extLst>
        </c:ser>
        <c:ser>
          <c:idx val="1"/>
          <c:order val="1"/>
          <c:tx>
            <c:strRef>
              <c:f>'HW HW'!$C$417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HW'!$A$418:$A$462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150172</c:v>
                </c:pt>
                <c:pt idx="29">
                  <c:v>154172</c:v>
                </c:pt>
                <c:pt idx="30">
                  <c:v>160172</c:v>
                </c:pt>
                <c:pt idx="31">
                  <c:v>162172</c:v>
                </c:pt>
                <c:pt idx="32">
                  <c:v>164172</c:v>
                </c:pt>
                <c:pt idx="33">
                  <c:v>166172</c:v>
                </c:pt>
                <c:pt idx="34">
                  <c:v>168172</c:v>
                </c:pt>
                <c:pt idx="35">
                  <c:v>172172</c:v>
                </c:pt>
                <c:pt idx="36">
                  <c:v>150174</c:v>
                </c:pt>
                <c:pt idx="37">
                  <c:v>154174</c:v>
                </c:pt>
                <c:pt idx="38">
                  <c:v>160174</c:v>
                </c:pt>
                <c:pt idx="39">
                  <c:v>162174</c:v>
                </c:pt>
                <c:pt idx="40">
                  <c:v>164174</c:v>
                </c:pt>
                <c:pt idx="41">
                  <c:v>166174</c:v>
                </c:pt>
                <c:pt idx="42">
                  <c:v>168174</c:v>
                </c:pt>
                <c:pt idx="43">
                  <c:v>172174</c:v>
                </c:pt>
                <c:pt idx="44">
                  <c:v>174174</c:v>
                </c:pt>
              </c:numCache>
            </c:numRef>
          </c:cat>
          <c:val>
            <c:numRef>
              <c:f>'HW HW'!$C$418:$C$462</c:f>
              <c:numCache>
                <c:formatCode>0.000</c:formatCode>
                <c:ptCount val="45"/>
                <c:pt idx="0">
                  <c:v>2.9411764705882353E-2</c:v>
                </c:pt>
                <c:pt idx="1">
                  <c:v>0.23529411764705882</c:v>
                </c:pt>
                <c:pt idx="2">
                  <c:v>0.47058823529411764</c:v>
                </c:pt>
                <c:pt idx="3">
                  <c:v>0.41176470588235292</c:v>
                </c:pt>
                <c:pt idx="4">
                  <c:v>1.6470588235294117</c:v>
                </c:pt>
                <c:pt idx="5">
                  <c:v>1.4411764705882353</c:v>
                </c:pt>
                <c:pt idx="6">
                  <c:v>0.47058823529411764</c:v>
                </c:pt>
                <c:pt idx="7">
                  <c:v>1.8823529411764706</c:v>
                </c:pt>
                <c:pt idx="8">
                  <c:v>3.2941176470588234</c:v>
                </c:pt>
                <c:pt idx="9">
                  <c:v>1.8823529411764706</c:v>
                </c:pt>
                <c:pt idx="10">
                  <c:v>0.35294117647058826</c:v>
                </c:pt>
                <c:pt idx="11">
                  <c:v>1.411764705882353</c:v>
                </c:pt>
                <c:pt idx="12">
                  <c:v>2.4705882352941178</c:v>
                </c:pt>
                <c:pt idx="13">
                  <c:v>2.8235294117647061</c:v>
                </c:pt>
                <c:pt idx="14">
                  <c:v>1.0588235294117649</c:v>
                </c:pt>
                <c:pt idx="15">
                  <c:v>0.20588235294117646</c:v>
                </c:pt>
                <c:pt idx="16">
                  <c:v>0.82352941176470584</c:v>
                </c:pt>
                <c:pt idx="17">
                  <c:v>1.4411764705882353</c:v>
                </c:pt>
                <c:pt idx="18">
                  <c:v>1.6470588235294117</c:v>
                </c:pt>
                <c:pt idx="19">
                  <c:v>1.2352941176470589</c:v>
                </c:pt>
                <c:pt idx="20">
                  <c:v>0.36029411764705882</c:v>
                </c:pt>
                <c:pt idx="21">
                  <c:v>8.8235294117647065E-2</c:v>
                </c:pt>
                <c:pt idx="22">
                  <c:v>0.35294117647058826</c:v>
                </c:pt>
                <c:pt idx="23">
                  <c:v>0.61764705882352944</c:v>
                </c:pt>
                <c:pt idx="24">
                  <c:v>0.70588235294117652</c:v>
                </c:pt>
                <c:pt idx="25">
                  <c:v>0.52941176470588247</c:v>
                </c:pt>
                <c:pt idx="26">
                  <c:v>0.30882352941176472</c:v>
                </c:pt>
                <c:pt idx="27">
                  <c:v>6.6176470588235309E-2</c:v>
                </c:pt>
                <c:pt idx="28">
                  <c:v>0.14705882352941177</c:v>
                </c:pt>
                <c:pt idx="29">
                  <c:v>0.58823529411764708</c:v>
                </c:pt>
                <c:pt idx="30">
                  <c:v>1.0294117647058822</c:v>
                </c:pt>
                <c:pt idx="31">
                  <c:v>1.1764705882352942</c:v>
                </c:pt>
                <c:pt idx="32">
                  <c:v>0.88235294117647067</c:v>
                </c:pt>
                <c:pt idx="33">
                  <c:v>0.51470588235294112</c:v>
                </c:pt>
                <c:pt idx="34">
                  <c:v>0.22058823529411767</c:v>
                </c:pt>
                <c:pt idx="35">
                  <c:v>0.18382352941176472</c:v>
                </c:pt>
                <c:pt idx="36">
                  <c:v>2.9411764705882353E-2</c:v>
                </c:pt>
                <c:pt idx="37">
                  <c:v>0.11764705882352941</c:v>
                </c:pt>
                <c:pt idx="38">
                  <c:v>0.20588235294117646</c:v>
                </c:pt>
                <c:pt idx="39">
                  <c:v>0.23529411764705882</c:v>
                </c:pt>
                <c:pt idx="40">
                  <c:v>0.17647058823529413</c:v>
                </c:pt>
                <c:pt idx="41">
                  <c:v>0.10294117647058823</c:v>
                </c:pt>
                <c:pt idx="42">
                  <c:v>4.4117647058823532E-2</c:v>
                </c:pt>
                <c:pt idx="43">
                  <c:v>7.3529411764705885E-2</c:v>
                </c:pt>
                <c:pt idx="44">
                  <c:v>7.3529411764705881E-3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5-4622-8E38-9523FBDE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7724160"/>
        <c:axId val="126199296"/>
      </c:barChart>
      <c:catAx>
        <c:axId val="1077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99296"/>
        <c:crosses val="autoZero"/>
        <c:auto val="1"/>
        <c:lblAlgn val="ctr"/>
        <c:lblOffset val="100"/>
        <c:noMultiLvlLbl val="0"/>
      </c:catAx>
      <c:valAx>
        <c:axId val="1261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241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CPH18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HW'!$B$472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HW'!$A$473:$A$508</c:f>
              <c:numCache>
                <c:formatCode>General</c:formatCode>
                <c:ptCount val="36"/>
                <c:pt idx="0">
                  <c:v>164164</c:v>
                </c:pt>
                <c:pt idx="1">
                  <c:v>164168</c:v>
                </c:pt>
                <c:pt idx="2">
                  <c:v>168168</c:v>
                </c:pt>
                <c:pt idx="3">
                  <c:v>164170</c:v>
                </c:pt>
                <c:pt idx="4">
                  <c:v>168170</c:v>
                </c:pt>
                <c:pt idx="5">
                  <c:v>170170</c:v>
                </c:pt>
                <c:pt idx="6">
                  <c:v>164172</c:v>
                </c:pt>
                <c:pt idx="7">
                  <c:v>168172</c:v>
                </c:pt>
                <c:pt idx="8">
                  <c:v>170172</c:v>
                </c:pt>
                <c:pt idx="9">
                  <c:v>172172</c:v>
                </c:pt>
                <c:pt idx="10">
                  <c:v>164174</c:v>
                </c:pt>
                <c:pt idx="11">
                  <c:v>168174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164176</c:v>
                </c:pt>
                <c:pt idx="16">
                  <c:v>168176</c:v>
                </c:pt>
                <c:pt idx="17">
                  <c:v>170176</c:v>
                </c:pt>
                <c:pt idx="18">
                  <c:v>172176</c:v>
                </c:pt>
                <c:pt idx="19">
                  <c:v>174176</c:v>
                </c:pt>
                <c:pt idx="20">
                  <c:v>176176</c:v>
                </c:pt>
                <c:pt idx="21">
                  <c:v>164178</c:v>
                </c:pt>
                <c:pt idx="22">
                  <c:v>168178</c:v>
                </c:pt>
                <c:pt idx="23">
                  <c:v>170178</c:v>
                </c:pt>
                <c:pt idx="24">
                  <c:v>172178</c:v>
                </c:pt>
                <c:pt idx="25">
                  <c:v>174178</c:v>
                </c:pt>
                <c:pt idx="26">
                  <c:v>176178</c:v>
                </c:pt>
                <c:pt idx="27">
                  <c:v>178178</c:v>
                </c:pt>
                <c:pt idx="28">
                  <c:v>164180</c:v>
                </c:pt>
                <c:pt idx="29">
                  <c:v>168180</c:v>
                </c:pt>
                <c:pt idx="30">
                  <c:v>170180</c:v>
                </c:pt>
                <c:pt idx="31">
                  <c:v>172180</c:v>
                </c:pt>
                <c:pt idx="32">
                  <c:v>174180</c:v>
                </c:pt>
                <c:pt idx="33">
                  <c:v>176180</c:v>
                </c:pt>
                <c:pt idx="34">
                  <c:v>178180</c:v>
                </c:pt>
                <c:pt idx="35">
                  <c:v>180180</c:v>
                </c:pt>
              </c:numCache>
            </c:numRef>
          </c:cat>
          <c:val>
            <c:numRef>
              <c:f>'HW HW'!$B$473:$B$508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632-8C78-E14169889F51}"/>
            </c:ext>
          </c:extLst>
        </c:ser>
        <c:ser>
          <c:idx val="1"/>
          <c:order val="1"/>
          <c:tx>
            <c:strRef>
              <c:f>'HW HW'!$C$472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HW'!$A$473:$A$508</c:f>
              <c:numCache>
                <c:formatCode>General</c:formatCode>
                <c:ptCount val="36"/>
                <c:pt idx="0">
                  <c:v>164164</c:v>
                </c:pt>
                <c:pt idx="1">
                  <c:v>164168</c:v>
                </c:pt>
                <c:pt idx="2">
                  <c:v>168168</c:v>
                </c:pt>
                <c:pt idx="3">
                  <c:v>164170</c:v>
                </c:pt>
                <c:pt idx="4">
                  <c:v>168170</c:v>
                </c:pt>
                <c:pt idx="5">
                  <c:v>170170</c:v>
                </c:pt>
                <c:pt idx="6">
                  <c:v>164172</c:v>
                </c:pt>
                <c:pt idx="7">
                  <c:v>168172</c:v>
                </c:pt>
                <c:pt idx="8">
                  <c:v>170172</c:v>
                </c:pt>
                <c:pt idx="9">
                  <c:v>172172</c:v>
                </c:pt>
                <c:pt idx="10">
                  <c:v>164174</c:v>
                </c:pt>
                <c:pt idx="11">
                  <c:v>168174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164176</c:v>
                </c:pt>
                <c:pt idx="16">
                  <c:v>168176</c:v>
                </c:pt>
                <c:pt idx="17">
                  <c:v>170176</c:v>
                </c:pt>
                <c:pt idx="18">
                  <c:v>172176</c:v>
                </c:pt>
                <c:pt idx="19">
                  <c:v>174176</c:v>
                </c:pt>
                <c:pt idx="20">
                  <c:v>176176</c:v>
                </c:pt>
                <c:pt idx="21">
                  <c:v>164178</c:v>
                </c:pt>
                <c:pt idx="22">
                  <c:v>168178</c:v>
                </c:pt>
                <c:pt idx="23">
                  <c:v>170178</c:v>
                </c:pt>
                <c:pt idx="24">
                  <c:v>172178</c:v>
                </c:pt>
                <c:pt idx="25">
                  <c:v>174178</c:v>
                </c:pt>
                <c:pt idx="26">
                  <c:v>176178</c:v>
                </c:pt>
                <c:pt idx="27">
                  <c:v>178178</c:v>
                </c:pt>
                <c:pt idx="28">
                  <c:v>164180</c:v>
                </c:pt>
                <c:pt idx="29">
                  <c:v>168180</c:v>
                </c:pt>
                <c:pt idx="30">
                  <c:v>170180</c:v>
                </c:pt>
                <c:pt idx="31">
                  <c:v>172180</c:v>
                </c:pt>
                <c:pt idx="32">
                  <c:v>174180</c:v>
                </c:pt>
                <c:pt idx="33">
                  <c:v>176180</c:v>
                </c:pt>
                <c:pt idx="34">
                  <c:v>178180</c:v>
                </c:pt>
                <c:pt idx="35">
                  <c:v>180180</c:v>
                </c:pt>
              </c:numCache>
            </c:numRef>
          </c:cat>
          <c:val>
            <c:numRef>
              <c:f>'HW HW'!$C$473:$C$508</c:f>
              <c:numCache>
                <c:formatCode>0.000</c:formatCode>
                <c:ptCount val="36"/>
                <c:pt idx="0">
                  <c:v>2.7027027027027032E-2</c:v>
                </c:pt>
                <c:pt idx="1">
                  <c:v>0.51351351351351349</c:v>
                </c:pt>
                <c:pt idx="2">
                  <c:v>2.439189189189189</c:v>
                </c:pt>
                <c:pt idx="3">
                  <c:v>0.3783783783783784</c:v>
                </c:pt>
                <c:pt idx="4">
                  <c:v>3.5945945945945947</c:v>
                </c:pt>
                <c:pt idx="5">
                  <c:v>1.3243243243243243</c:v>
                </c:pt>
                <c:pt idx="6">
                  <c:v>5.4054054054054064E-2</c:v>
                </c:pt>
                <c:pt idx="7">
                  <c:v>0.51351351351351349</c:v>
                </c:pt>
                <c:pt idx="8">
                  <c:v>0.3783783783783784</c:v>
                </c:pt>
                <c:pt idx="9">
                  <c:v>2.7027027027027032E-2</c:v>
                </c:pt>
                <c:pt idx="10">
                  <c:v>5.4054054054054064E-2</c:v>
                </c:pt>
                <c:pt idx="11">
                  <c:v>0.51351351351351349</c:v>
                </c:pt>
                <c:pt idx="12">
                  <c:v>0.3783783783783784</c:v>
                </c:pt>
                <c:pt idx="13">
                  <c:v>5.4054054054054064E-2</c:v>
                </c:pt>
                <c:pt idx="14">
                  <c:v>2.7027027027027032E-2</c:v>
                </c:pt>
                <c:pt idx="15">
                  <c:v>0.21621621621621626</c:v>
                </c:pt>
                <c:pt idx="16">
                  <c:v>2.0540540540540539</c:v>
                </c:pt>
                <c:pt idx="17">
                  <c:v>1.5135135135135136</c:v>
                </c:pt>
                <c:pt idx="18">
                  <c:v>0.21621621621621626</c:v>
                </c:pt>
                <c:pt idx="19">
                  <c:v>0.21621621621621626</c:v>
                </c:pt>
                <c:pt idx="20">
                  <c:v>0.43243243243243251</c:v>
                </c:pt>
                <c:pt idx="21">
                  <c:v>0.6486486486486488</c:v>
                </c:pt>
                <c:pt idx="22">
                  <c:v>6.1621621621621623</c:v>
                </c:pt>
                <c:pt idx="23">
                  <c:v>4.5405405405405412</c:v>
                </c:pt>
                <c:pt idx="24">
                  <c:v>0.6486486486486488</c:v>
                </c:pt>
                <c:pt idx="25">
                  <c:v>0.6486486486486488</c:v>
                </c:pt>
                <c:pt idx="26">
                  <c:v>2.5945945945945952</c:v>
                </c:pt>
                <c:pt idx="27">
                  <c:v>3.8918918918918921</c:v>
                </c:pt>
                <c:pt idx="28">
                  <c:v>8.1081081081081099E-2</c:v>
                </c:pt>
                <c:pt idx="29">
                  <c:v>0.77027027027027029</c:v>
                </c:pt>
                <c:pt idx="30">
                  <c:v>0.56756756756756765</c:v>
                </c:pt>
                <c:pt idx="31">
                  <c:v>8.1081081081081099E-2</c:v>
                </c:pt>
                <c:pt idx="32">
                  <c:v>8.1081081081081099E-2</c:v>
                </c:pt>
                <c:pt idx="33">
                  <c:v>0.3243243243243244</c:v>
                </c:pt>
                <c:pt idx="34">
                  <c:v>0.97297297297297303</c:v>
                </c:pt>
                <c:pt idx="35">
                  <c:v>6.0810810810810814E-2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4632-8C78-E1416988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228736"/>
        <c:axId val="126230912"/>
      </c:barChart>
      <c:catAx>
        <c:axId val="1262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30912"/>
        <c:crosses val="autoZero"/>
        <c:auto val="1"/>
        <c:lblAlgn val="ctr"/>
        <c:lblOffset val="100"/>
        <c:noMultiLvlLbl val="0"/>
      </c:catAx>
      <c:valAx>
        <c:axId val="12623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287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HW'!$B$518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HW'!$A$519:$A$546</c:f>
              <c:numCache>
                <c:formatCode>General</c:formatCode>
                <c:ptCount val="28"/>
                <c:pt idx="0">
                  <c:v>168168</c:v>
                </c:pt>
                <c:pt idx="1">
                  <c:v>168172</c:v>
                </c:pt>
                <c:pt idx="2">
                  <c:v>172172</c:v>
                </c:pt>
                <c:pt idx="3">
                  <c:v>168174</c:v>
                </c:pt>
                <c:pt idx="4">
                  <c:v>172174</c:v>
                </c:pt>
                <c:pt idx="5">
                  <c:v>174174</c:v>
                </c:pt>
                <c:pt idx="6">
                  <c:v>168176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168178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168182</c:v>
                </c:pt>
                <c:pt idx="16">
                  <c:v>172182</c:v>
                </c:pt>
                <c:pt idx="17">
                  <c:v>174182</c:v>
                </c:pt>
                <c:pt idx="18">
                  <c:v>176182</c:v>
                </c:pt>
                <c:pt idx="19">
                  <c:v>178182</c:v>
                </c:pt>
                <c:pt idx="20">
                  <c:v>182182</c:v>
                </c:pt>
                <c:pt idx="21">
                  <c:v>168184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182184</c:v>
                </c:pt>
                <c:pt idx="27">
                  <c:v>184184</c:v>
                </c:pt>
              </c:numCache>
            </c:numRef>
          </c:cat>
          <c:val>
            <c:numRef>
              <c:f>'HW HW'!$B$519:$B$546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92E-A451-0D90788522CE}"/>
            </c:ext>
          </c:extLst>
        </c:ser>
        <c:ser>
          <c:idx val="1"/>
          <c:order val="1"/>
          <c:tx>
            <c:strRef>
              <c:f>'HW HW'!$C$518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HW'!$A$519:$A$546</c:f>
              <c:numCache>
                <c:formatCode>General</c:formatCode>
                <c:ptCount val="28"/>
                <c:pt idx="0">
                  <c:v>168168</c:v>
                </c:pt>
                <c:pt idx="1">
                  <c:v>168172</c:v>
                </c:pt>
                <c:pt idx="2">
                  <c:v>172172</c:v>
                </c:pt>
                <c:pt idx="3">
                  <c:v>168174</c:v>
                </c:pt>
                <c:pt idx="4">
                  <c:v>172174</c:v>
                </c:pt>
                <c:pt idx="5">
                  <c:v>174174</c:v>
                </c:pt>
                <c:pt idx="6">
                  <c:v>168176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168178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168182</c:v>
                </c:pt>
                <c:pt idx="16">
                  <c:v>172182</c:v>
                </c:pt>
                <c:pt idx="17">
                  <c:v>174182</c:v>
                </c:pt>
                <c:pt idx="18">
                  <c:v>176182</c:v>
                </c:pt>
                <c:pt idx="19">
                  <c:v>178182</c:v>
                </c:pt>
                <c:pt idx="20">
                  <c:v>182182</c:v>
                </c:pt>
                <c:pt idx="21">
                  <c:v>168184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182184</c:v>
                </c:pt>
                <c:pt idx="27">
                  <c:v>184184</c:v>
                </c:pt>
              </c:numCache>
            </c:numRef>
          </c:cat>
          <c:val>
            <c:numRef>
              <c:f>'HW HW'!$C$519:$C$546</c:f>
              <c:numCache>
                <c:formatCode>0.000</c:formatCode>
                <c:ptCount val="28"/>
                <c:pt idx="0">
                  <c:v>7.8125E-3</c:v>
                </c:pt>
                <c:pt idx="1">
                  <c:v>7.8125E-2</c:v>
                </c:pt>
                <c:pt idx="2">
                  <c:v>0.1953125</c:v>
                </c:pt>
                <c:pt idx="3">
                  <c:v>0.671875</c:v>
                </c:pt>
                <c:pt idx="4">
                  <c:v>3.359375</c:v>
                </c:pt>
                <c:pt idx="5">
                  <c:v>14.4453125</c:v>
                </c:pt>
                <c:pt idx="6">
                  <c:v>1.5625E-2</c:v>
                </c:pt>
                <c:pt idx="7">
                  <c:v>7.8125E-2</c:v>
                </c:pt>
                <c:pt idx="8">
                  <c:v>0.671875</c:v>
                </c:pt>
                <c:pt idx="9">
                  <c:v>7.8125E-3</c:v>
                </c:pt>
                <c:pt idx="10">
                  <c:v>4.6875E-2</c:v>
                </c:pt>
                <c:pt idx="11">
                  <c:v>0.234375</c:v>
                </c:pt>
                <c:pt idx="12">
                  <c:v>2.015625</c:v>
                </c:pt>
                <c:pt idx="13">
                  <c:v>4.6875E-2</c:v>
                </c:pt>
                <c:pt idx="14">
                  <c:v>7.03125E-2</c:v>
                </c:pt>
                <c:pt idx="15">
                  <c:v>6.25E-2</c:v>
                </c:pt>
                <c:pt idx="16">
                  <c:v>0.3125</c:v>
                </c:pt>
                <c:pt idx="17">
                  <c:v>2.6875</c:v>
                </c:pt>
                <c:pt idx="18">
                  <c:v>6.25E-2</c:v>
                </c:pt>
                <c:pt idx="19">
                  <c:v>0.1875</c:v>
                </c:pt>
                <c:pt idx="20">
                  <c:v>0.125</c:v>
                </c:pt>
                <c:pt idx="21">
                  <c:v>0.109375</c:v>
                </c:pt>
                <c:pt idx="22">
                  <c:v>0.546875</c:v>
                </c:pt>
                <c:pt idx="23">
                  <c:v>4.703125</c:v>
                </c:pt>
                <c:pt idx="24">
                  <c:v>0.109375</c:v>
                </c:pt>
                <c:pt idx="25">
                  <c:v>0.328125</c:v>
                </c:pt>
                <c:pt idx="26">
                  <c:v>0.4375</c:v>
                </c:pt>
                <c:pt idx="27">
                  <c:v>0.3828125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0-492E-A451-0D907885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272640"/>
        <c:axId val="126274560"/>
      </c:barChart>
      <c:catAx>
        <c:axId val="1262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4560"/>
        <c:crosses val="autoZero"/>
        <c:auto val="1"/>
        <c:lblAlgn val="ctr"/>
        <c:lblOffset val="100"/>
        <c:noMultiLvlLbl val="0"/>
      </c:catAx>
      <c:valAx>
        <c:axId val="1262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26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REN54P11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HW'!$B$556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HW'!$A$557:$A$622</c:f>
              <c:numCache>
                <c:formatCode>General</c:formatCode>
                <c:ptCount val="66"/>
                <c:pt idx="0">
                  <c:v>196196</c:v>
                </c:pt>
                <c:pt idx="1">
                  <c:v>196200</c:v>
                </c:pt>
                <c:pt idx="2">
                  <c:v>200200</c:v>
                </c:pt>
                <c:pt idx="3">
                  <c:v>196202</c:v>
                </c:pt>
                <c:pt idx="4">
                  <c:v>200202</c:v>
                </c:pt>
                <c:pt idx="5">
                  <c:v>202202</c:v>
                </c:pt>
                <c:pt idx="6">
                  <c:v>196204</c:v>
                </c:pt>
                <c:pt idx="7">
                  <c:v>200204</c:v>
                </c:pt>
                <c:pt idx="8">
                  <c:v>202204</c:v>
                </c:pt>
                <c:pt idx="9">
                  <c:v>204204</c:v>
                </c:pt>
                <c:pt idx="10">
                  <c:v>196206</c:v>
                </c:pt>
                <c:pt idx="11">
                  <c:v>200206</c:v>
                </c:pt>
                <c:pt idx="12">
                  <c:v>202206</c:v>
                </c:pt>
                <c:pt idx="13">
                  <c:v>204206</c:v>
                </c:pt>
                <c:pt idx="14">
                  <c:v>206206</c:v>
                </c:pt>
                <c:pt idx="15">
                  <c:v>196208</c:v>
                </c:pt>
                <c:pt idx="16">
                  <c:v>200208</c:v>
                </c:pt>
                <c:pt idx="17">
                  <c:v>202208</c:v>
                </c:pt>
                <c:pt idx="18">
                  <c:v>204208</c:v>
                </c:pt>
                <c:pt idx="19">
                  <c:v>206208</c:v>
                </c:pt>
                <c:pt idx="20">
                  <c:v>208208</c:v>
                </c:pt>
                <c:pt idx="21">
                  <c:v>196210</c:v>
                </c:pt>
                <c:pt idx="22">
                  <c:v>200210</c:v>
                </c:pt>
                <c:pt idx="23">
                  <c:v>202210</c:v>
                </c:pt>
                <c:pt idx="24">
                  <c:v>204210</c:v>
                </c:pt>
                <c:pt idx="25">
                  <c:v>206210</c:v>
                </c:pt>
                <c:pt idx="26">
                  <c:v>208210</c:v>
                </c:pt>
                <c:pt idx="27">
                  <c:v>210210</c:v>
                </c:pt>
                <c:pt idx="28">
                  <c:v>196212</c:v>
                </c:pt>
                <c:pt idx="29">
                  <c:v>200212</c:v>
                </c:pt>
                <c:pt idx="30">
                  <c:v>202212</c:v>
                </c:pt>
                <c:pt idx="31">
                  <c:v>204212</c:v>
                </c:pt>
                <c:pt idx="32">
                  <c:v>206212</c:v>
                </c:pt>
                <c:pt idx="33">
                  <c:v>208212</c:v>
                </c:pt>
                <c:pt idx="34">
                  <c:v>210212</c:v>
                </c:pt>
                <c:pt idx="35">
                  <c:v>212212</c:v>
                </c:pt>
                <c:pt idx="36">
                  <c:v>196214</c:v>
                </c:pt>
                <c:pt idx="37">
                  <c:v>200214</c:v>
                </c:pt>
                <c:pt idx="38">
                  <c:v>202214</c:v>
                </c:pt>
                <c:pt idx="39">
                  <c:v>204214</c:v>
                </c:pt>
                <c:pt idx="40">
                  <c:v>206214</c:v>
                </c:pt>
                <c:pt idx="41">
                  <c:v>208214</c:v>
                </c:pt>
                <c:pt idx="42">
                  <c:v>210214</c:v>
                </c:pt>
                <c:pt idx="43">
                  <c:v>212214</c:v>
                </c:pt>
                <c:pt idx="44">
                  <c:v>214214</c:v>
                </c:pt>
                <c:pt idx="45">
                  <c:v>196216</c:v>
                </c:pt>
                <c:pt idx="46">
                  <c:v>200216</c:v>
                </c:pt>
                <c:pt idx="47">
                  <c:v>202216</c:v>
                </c:pt>
                <c:pt idx="48">
                  <c:v>204216</c:v>
                </c:pt>
                <c:pt idx="49">
                  <c:v>206216</c:v>
                </c:pt>
                <c:pt idx="50">
                  <c:v>208216</c:v>
                </c:pt>
                <c:pt idx="51">
                  <c:v>210216</c:v>
                </c:pt>
                <c:pt idx="52">
                  <c:v>212216</c:v>
                </c:pt>
                <c:pt idx="53">
                  <c:v>214216</c:v>
                </c:pt>
                <c:pt idx="54">
                  <c:v>216216</c:v>
                </c:pt>
                <c:pt idx="55">
                  <c:v>196218</c:v>
                </c:pt>
                <c:pt idx="56">
                  <c:v>200218</c:v>
                </c:pt>
                <c:pt idx="57">
                  <c:v>202218</c:v>
                </c:pt>
                <c:pt idx="58">
                  <c:v>204218</c:v>
                </c:pt>
                <c:pt idx="59">
                  <c:v>206218</c:v>
                </c:pt>
                <c:pt idx="60">
                  <c:v>208218</c:v>
                </c:pt>
                <c:pt idx="61">
                  <c:v>210218</c:v>
                </c:pt>
                <c:pt idx="62">
                  <c:v>212218</c:v>
                </c:pt>
                <c:pt idx="63">
                  <c:v>214218</c:v>
                </c:pt>
                <c:pt idx="64">
                  <c:v>216218</c:v>
                </c:pt>
                <c:pt idx="65">
                  <c:v>218218</c:v>
                </c:pt>
              </c:numCache>
            </c:numRef>
          </c:cat>
          <c:val>
            <c:numRef>
              <c:f>'HW HW'!$B$557:$B$622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E-4ECC-91A0-78F8B89A952E}"/>
            </c:ext>
          </c:extLst>
        </c:ser>
        <c:ser>
          <c:idx val="1"/>
          <c:order val="1"/>
          <c:tx>
            <c:strRef>
              <c:f>'HW HW'!$C$556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HW'!$A$557:$A$622</c:f>
              <c:numCache>
                <c:formatCode>General</c:formatCode>
                <c:ptCount val="66"/>
                <c:pt idx="0">
                  <c:v>196196</c:v>
                </c:pt>
                <c:pt idx="1">
                  <c:v>196200</c:v>
                </c:pt>
                <c:pt idx="2">
                  <c:v>200200</c:v>
                </c:pt>
                <c:pt idx="3">
                  <c:v>196202</c:v>
                </c:pt>
                <c:pt idx="4">
                  <c:v>200202</c:v>
                </c:pt>
                <c:pt idx="5">
                  <c:v>202202</c:v>
                </c:pt>
                <c:pt idx="6">
                  <c:v>196204</c:v>
                </c:pt>
                <c:pt idx="7">
                  <c:v>200204</c:v>
                </c:pt>
                <c:pt idx="8">
                  <c:v>202204</c:v>
                </c:pt>
                <c:pt idx="9">
                  <c:v>204204</c:v>
                </c:pt>
                <c:pt idx="10">
                  <c:v>196206</c:v>
                </c:pt>
                <c:pt idx="11">
                  <c:v>200206</c:v>
                </c:pt>
                <c:pt idx="12">
                  <c:v>202206</c:v>
                </c:pt>
                <c:pt idx="13">
                  <c:v>204206</c:v>
                </c:pt>
                <c:pt idx="14">
                  <c:v>206206</c:v>
                </c:pt>
                <c:pt idx="15">
                  <c:v>196208</c:v>
                </c:pt>
                <c:pt idx="16">
                  <c:v>200208</c:v>
                </c:pt>
                <c:pt idx="17">
                  <c:v>202208</c:v>
                </c:pt>
                <c:pt idx="18">
                  <c:v>204208</c:v>
                </c:pt>
                <c:pt idx="19">
                  <c:v>206208</c:v>
                </c:pt>
                <c:pt idx="20">
                  <c:v>208208</c:v>
                </c:pt>
                <c:pt idx="21">
                  <c:v>196210</c:v>
                </c:pt>
                <c:pt idx="22">
                  <c:v>200210</c:v>
                </c:pt>
                <c:pt idx="23">
                  <c:v>202210</c:v>
                </c:pt>
                <c:pt idx="24">
                  <c:v>204210</c:v>
                </c:pt>
                <c:pt idx="25">
                  <c:v>206210</c:v>
                </c:pt>
                <c:pt idx="26">
                  <c:v>208210</c:v>
                </c:pt>
                <c:pt idx="27">
                  <c:v>210210</c:v>
                </c:pt>
                <c:pt idx="28">
                  <c:v>196212</c:v>
                </c:pt>
                <c:pt idx="29">
                  <c:v>200212</c:v>
                </c:pt>
                <c:pt idx="30">
                  <c:v>202212</c:v>
                </c:pt>
                <c:pt idx="31">
                  <c:v>204212</c:v>
                </c:pt>
                <c:pt idx="32">
                  <c:v>206212</c:v>
                </c:pt>
                <c:pt idx="33">
                  <c:v>208212</c:v>
                </c:pt>
                <c:pt idx="34">
                  <c:v>210212</c:v>
                </c:pt>
                <c:pt idx="35">
                  <c:v>212212</c:v>
                </c:pt>
                <c:pt idx="36">
                  <c:v>196214</c:v>
                </c:pt>
                <c:pt idx="37">
                  <c:v>200214</c:v>
                </c:pt>
                <c:pt idx="38">
                  <c:v>202214</c:v>
                </c:pt>
                <c:pt idx="39">
                  <c:v>204214</c:v>
                </c:pt>
                <c:pt idx="40">
                  <c:v>206214</c:v>
                </c:pt>
                <c:pt idx="41">
                  <c:v>208214</c:v>
                </c:pt>
                <c:pt idx="42">
                  <c:v>210214</c:v>
                </c:pt>
                <c:pt idx="43">
                  <c:v>212214</c:v>
                </c:pt>
                <c:pt idx="44">
                  <c:v>214214</c:v>
                </c:pt>
                <c:pt idx="45">
                  <c:v>196216</c:v>
                </c:pt>
                <c:pt idx="46">
                  <c:v>200216</c:v>
                </c:pt>
                <c:pt idx="47">
                  <c:v>202216</c:v>
                </c:pt>
                <c:pt idx="48">
                  <c:v>204216</c:v>
                </c:pt>
                <c:pt idx="49">
                  <c:v>206216</c:v>
                </c:pt>
                <c:pt idx="50">
                  <c:v>208216</c:v>
                </c:pt>
                <c:pt idx="51">
                  <c:v>210216</c:v>
                </c:pt>
                <c:pt idx="52">
                  <c:v>212216</c:v>
                </c:pt>
                <c:pt idx="53">
                  <c:v>214216</c:v>
                </c:pt>
                <c:pt idx="54">
                  <c:v>216216</c:v>
                </c:pt>
                <c:pt idx="55">
                  <c:v>196218</c:v>
                </c:pt>
                <c:pt idx="56">
                  <c:v>200218</c:v>
                </c:pt>
                <c:pt idx="57">
                  <c:v>202218</c:v>
                </c:pt>
                <c:pt idx="58">
                  <c:v>204218</c:v>
                </c:pt>
                <c:pt idx="59">
                  <c:v>206218</c:v>
                </c:pt>
                <c:pt idx="60">
                  <c:v>208218</c:v>
                </c:pt>
                <c:pt idx="61">
                  <c:v>210218</c:v>
                </c:pt>
                <c:pt idx="62">
                  <c:v>212218</c:v>
                </c:pt>
                <c:pt idx="63">
                  <c:v>214218</c:v>
                </c:pt>
                <c:pt idx="64">
                  <c:v>216218</c:v>
                </c:pt>
                <c:pt idx="65">
                  <c:v>218218</c:v>
                </c:pt>
              </c:numCache>
            </c:numRef>
          </c:cat>
          <c:val>
            <c:numRef>
              <c:f>'HW HW'!$C$557:$C$622</c:f>
              <c:numCache>
                <c:formatCode>0.000</c:formatCode>
                <c:ptCount val="66"/>
                <c:pt idx="0">
                  <c:v>6.0810810810810814E-2</c:v>
                </c:pt>
                <c:pt idx="1">
                  <c:v>4.054054054054055E-2</c:v>
                </c:pt>
                <c:pt idx="2">
                  <c:v>6.756756756756758E-3</c:v>
                </c:pt>
                <c:pt idx="3">
                  <c:v>0.12162162162162163</c:v>
                </c:pt>
                <c:pt idx="4">
                  <c:v>4.054054054054055E-2</c:v>
                </c:pt>
                <c:pt idx="5">
                  <c:v>6.0810810810810814E-2</c:v>
                </c:pt>
                <c:pt idx="6">
                  <c:v>0.28378378378378383</c:v>
                </c:pt>
                <c:pt idx="7">
                  <c:v>9.45945945945946E-2</c:v>
                </c:pt>
                <c:pt idx="8">
                  <c:v>0.28378378378378383</c:v>
                </c:pt>
                <c:pt idx="9">
                  <c:v>0.33108108108108109</c:v>
                </c:pt>
                <c:pt idx="10">
                  <c:v>0.48648648648648651</c:v>
                </c:pt>
                <c:pt idx="11">
                  <c:v>0.1621621621621622</c:v>
                </c:pt>
                <c:pt idx="12">
                  <c:v>0.48648648648648651</c:v>
                </c:pt>
                <c:pt idx="13">
                  <c:v>1.1351351351351353</c:v>
                </c:pt>
                <c:pt idx="14">
                  <c:v>0.97297297297297303</c:v>
                </c:pt>
                <c:pt idx="15">
                  <c:v>0.445945945945946</c:v>
                </c:pt>
                <c:pt idx="16">
                  <c:v>0.14864864864864866</c:v>
                </c:pt>
                <c:pt idx="17">
                  <c:v>0.445945945945946</c:v>
                </c:pt>
                <c:pt idx="18">
                  <c:v>1.0405405405405406</c:v>
                </c:pt>
                <c:pt idx="19">
                  <c:v>1.783783783783784</c:v>
                </c:pt>
                <c:pt idx="20">
                  <c:v>0.81756756756756765</c:v>
                </c:pt>
                <c:pt idx="21">
                  <c:v>0.48648648648648651</c:v>
                </c:pt>
                <c:pt idx="22">
                  <c:v>0.1621621621621622</c:v>
                </c:pt>
                <c:pt idx="23">
                  <c:v>0.48648648648648651</c:v>
                </c:pt>
                <c:pt idx="24">
                  <c:v>1.1351351351351353</c:v>
                </c:pt>
                <c:pt idx="25">
                  <c:v>1.9459459459459461</c:v>
                </c:pt>
                <c:pt idx="26">
                  <c:v>1.783783783783784</c:v>
                </c:pt>
                <c:pt idx="27">
                  <c:v>0.97297297297297303</c:v>
                </c:pt>
                <c:pt idx="28">
                  <c:v>0.445945945945946</c:v>
                </c:pt>
                <c:pt idx="29">
                  <c:v>0.14864864864864866</c:v>
                </c:pt>
                <c:pt idx="30">
                  <c:v>0.445945945945946</c:v>
                </c:pt>
                <c:pt idx="31">
                  <c:v>1.0405405405405406</c:v>
                </c:pt>
                <c:pt idx="32">
                  <c:v>1.783783783783784</c:v>
                </c:pt>
                <c:pt idx="33">
                  <c:v>1.6351351351351353</c:v>
                </c:pt>
                <c:pt idx="34">
                  <c:v>1.783783783783784</c:v>
                </c:pt>
                <c:pt idx="35">
                  <c:v>0.81756756756756765</c:v>
                </c:pt>
                <c:pt idx="36">
                  <c:v>0.12162162162162163</c:v>
                </c:pt>
                <c:pt idx="37">
                  <c:v>4.054054054054055E-2</c:v>
                </c:pt>
                <c:pt idx="38">
                  <c:v>0.12162162162162163</c:v>
                </c:pt>
                <c:pt idx="39">
                  <c:v>0.28378378378378383</c:v>
                </c:pt>
                <c:pt idx="40">
                  <c:v>0.48648648648648651</c:v>
                </c:pt>
                <c:pt idx="41">
                  <c:v>0.445945945945946</c:v>
                </c:pt>
                <c:pt idx="42">
                  <c:v>0.48648648648648651</c:v>
                </c:pt>
                <c:pt idx="43">
                  <c:v>0.445945945945946</c:v>
                </c:pt>
                <c:pt idx="44">
                  <c:v>6.0810810810810814E-2</c:v>
                </c:pt>
                <c:pt idx="45">
                  <c:v>0.28378378378378383</c:v>
                </c:pt>
                <c:pt idx="46">
                  <c:v>9.45945945945946E-2</c:v>
                </c:pt>
                <c:pt idx="47">
                  <c:v>0.28378378378378383</c:v>
                </c:pt>
                <c:pt idx="48">
                  <c:v>0.66216216216216217</c:v>
                </c:pt>
                <c:pt idx="49">
                  <c:v>1.1351351351351353</c:v>
                </c:pt>
                <c:pt idx="50">
                  <c:v>1.0405405405405406</c:v>
                </c:pt>
                <c:pt idx="51">
                  <c:v>1.1351351351351353</c:v>
                </c:pt>
                <c:pt idx="52">
                  <c:v>1.0405405405405406</c:v>
                </c:pt>
                <c:pt idx="53">
                  <c:v>0.28378378378378383</c:v>
                </c:pt>
                <c:pt idx="54">
                  <c:v>0.33108108108108109</c:v>
                </c:pt>
                <c:pt idx="55">
                  <c:v>0.1621621621621622</c:v>
                </c:pt>
                <c:pt idx="56">
                  <c:v>5.4054054054054064E-2</c:v>
                </c:pt>
                <c:pt idx="57">
                  <c:v>0.1621621621621622</c:v>
                </c:pt>
                <c:pt idx="58">
                  <c:v>0.3783783783783784</c:v>
                </c:pt>
                <c:pt idx="59">
                  <c:v>0.6486486486486488</c:v>
                </c:pt>
                <c:pt idx="60">
                  <c:v>0.59459459459459463</c:v>
                </c:pt>
                <c:pt idx="61">
                  <c:v>0.6486486486486488</c:v>
                </c:pt>
                <c:pt idx="62">
                  <c:v>0.59459459459459463</c:v>
                </c:pt>
                <c:pt idx="63">
                  <c:v>0.1621621621621622</c:v>
                </c:pt>
                <c:pt idx="64">
                  <c:v>0.3783783783783784</c:v>
                </c:pt>
                <c:pt idx="65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E-4ECC-91A0-78F8B89A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681088"/>
        <c:axId val="126683008"/>
      </c:barChart>
      <c:catAx>
        <c:axId val="1266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83008"/>
        <c:crosses val="autoZero"/>
        <c:auto val="1"/>
        <c:lblAlgn val="ctr"/>
        <c:lblOffset val="100"/>
        <c:noMultiLvlLbl val="0"/>
      </c:catAx>
      <c:valAx>
        <c:axId val="12668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810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RF2001Fam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HW'!$B$632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HW'!$A$633:$A$653</c:f>
              <c:numCache>
                <c:formatCode>General</c:formatCode>
                <c:ptCount val="21"/>
                <c:pt idx="0">
                  <c:v>204204</c:v>
                </c:pt>
                <c:pt idx="1">
                  <c:v>204208</c:v>
                </c:pt>
                <c:pt idx="2">
                  <c:v>208208</c:v>
                </c:pt>
                <c:pt idx="3">
                  <c:v>204212</c:v>
                </c:pt>
                <c:pt idx="4">
                  <c:v>208212</c:v>
                </c:pt>
                <c:pt idx="5">
                  <c:v>212212</c:v>
                </c:pt>
                <c:pt idx="6">
                  <c:v>204216</c:v>
                </c:pt>
                <c:pt idx="7">
                  <c:v>208216</c:v>
                </c:pt>
                <c:pt idx="8">
                  <c:v>212216</c:v>
                </c:pt>
                <c:pt idx="9">
                  <c:v>216216</c:v>
                </c:pt>
                <c:pt idx="10">
                  <c:v>204220</c:v>
                </c:pt>
                <c:pt idx="11">
                  <c:v>208220</c:v>
                </c:pt>
                <c:pt idx="12">
                  <c:v>212220</c:v>
                </c:pt>
                <c:pt idx="13">
                  <c:v>216220</c:v>
                </c:pt>
                <c:pt idx="14">
                  <c:v>220220</c:v>
                </c:pt>
                <c:pt idx="15">
                  <c:v>204224</c:v>
                </c:pt>
                <c:pt idx="16">
                  <c:v>208224</c:v>
                </c:pt>
                <c:pt idx="17">
                  <c:v>212224</c:v>
                </c:pt>
                <c:pt idx="18">
                  <c:v>216224</c:v>
                </c:pt>
                <c:pt idx="19">
                  <c:v>220224</c:v>
                </c:pt>
                <c:pt idx="20">
                  <c:v>224224</c:v>
                </c:pt>
              </c:numCache>
            </c:numRef>
          </c:cat>
          <c:val>
            <c:numRef>
              <c:f>'HW HW'!$B$633:$B$653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9-466F-9563-9BFB6E69BCE4}"/>
            </c:ext>
          </c:extLst>
        </c:ser>
        <c:ser>
          <c:idx val="1"/>
          <c:order val="1"/>
          <c:tx>
            <c:strRef>
              <c:f>'HW HW'!$C$632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HW'!$A$633:$A$653</c:f>
              <c:numCache>
                <c:formatCode>General</c:formatCode>
                <c:ptCount val="21"/>
                <c:pt idx="0">
                  <c:v>204204</c:v>
                </c:pt>
                <c:pt idx="1">
                  <c:v>204208</c:v>
                </c:pt>
                <c:pt idx="2">
                  <c:v>208208</c:v>
                </c:pt>
                <c:pt idx="3">
                  <c:v>204212</c:v>
                </c:pt>
                <c:pt idx="4">
                  <c:v>208212</c:v>
                </c:pt>
                <c:pt idx="5">
                  <c:v>212212</c:v>
                </c:pt>
                <c:pt idx="6">
                  <c:v>204216</c:v>
                </c:pt>
                <c:pt idx="7">
                  <c:v>208216</c:v>
                </c:pt>
                <c:pt idx="8">
                  <c:v>212216</c:v>
                </c:pt>
                <c:pt idx="9">
                  <c:v>216216</c:v>
                </c:pt>
                <c:pt idx="10">
                  <c:v>204220</c:v>
                </c:pt>
                <c:pt idx="11">
                  <c:v>208220</c:v>
                </c:pt>
                <c:pt idx="12">
                  <c:v>212220</c:v>
                </c:pt>
                <c:pt idx="13">
                  <c:v>216220</c:v>
                </c:pt>
                <c:pt idx="14">
                  <c:v>220220</c:v>
                </c:pt>
                <c:pt idx="15">
                  <c:v>204224</c:v>
                </c:pt>
                <c:pt idx="16">
                  <c:v>208224</c:v>
                </c:pt>
                <c:pt idx="17">
                  <c:v>212224</c:v>
                </c:pt>
                <c:pt idx="18">
                  <c:v>216224</c:v>
                </c:pt>
                <c:pt idx="19">
                  <c:v>220224</c:v>
                </c:pt>
                <c:pt idx="20">
                  <c:v>224224</c:v>
                </c:pt>
              </c:numCache>
            </c:numRef>
          </c:cat>
          <c:val>
            <c:numRef>
              <c:f>'HW HW'!$C$633:$C$653</c:f>
              <c:numCache>
                <c:formatCode>0.000</c:formatCode>
                <c:ptCount val="21"/>
                <c:pt idx="0">
                  <c:v>6.9444444444444441E-3</c:v>
                </c:pt>
                <c:pt idx="1">
                  <c:v>1.3888888888888888E-2</c:v>
                </c:pt>
                <c:pt idx="2">
                  <c:v>6.9444444444444441E-3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0.44444444444444442</c:v>
                </c:pt>
                <c:pt idx="6">
                  <c:v>0.20833333333333331</c:v>
                </c:pt>
                <c:pt idx="7">
                  <c:v>0.20833333333333331</c:v>
                </c:pt>
                <c:pt idx="8">
                  <c:v>1.6666666666666665</c:v>
                </c:pt>
                <c:pt idx="9">
                  <c:v>1.5625000000000002</c:v>
                </c:pt>
                <c:pt idx="10">
                  <c:v>0.56944444444444431</c:v>
                </c:pt>
                <c:pt idx="11">
                  <c:v>0.56944444444444431</c:v>
                </c:pt>
                <c:pt idx="12">
                  <c:v>4.5555555555555545</c:v>
                </c:pt>
                <c:pt idx="13">
                  <c:v>8.5416666666666661</c:v>
                </c:pt>
                <c:pt idx="14">
                  <c:v>11.673611111111111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0.66666666666666663</c:v>
                </c:pt>
                <c:pt idx="18">
                  <c:v>1.25</c:v>
                </c:pt>
                <c:pt idx="19">
                  <c:v>3.4166666666666665</c:v>
                </c:pt>
                <c:pt idx="2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9-466F-9563-9BFB6E69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9868928"/>
        <c:axId val="149870848"/>
      </c:barChart>
      <c:catAx>
        <c:axId val="1498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70848"/>
        <c:crosses val="autoZero"/>
        <c:auto val="1"/>
        <c:lblAlgn val="ctr"/>
        <c:lblOffset val="100"/>
        <c:noMultiLvlLbl val="0"/>
      </c:catAx>
      <c:valAx>
        <c:axId val="1498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89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RFcph 2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HW'!$B$663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HW'!$A$664:$A$673</c:f>
              <c:numCache>
                <c:formatCode>General</c:formatCode>
                <c:ptCount val="10"/>
                <c:pt idx="0">
                  <c:v>8484</c:v>
                </c:pt>
                <c:pt idx="1">
                  <c:v>8486</c:v>
                </c:pt>
                <c:pt idx="2">
                  <c:v>8686</c:v>
                </c:pt>
                <c:pt idx="3">
                  <c:v>8494</c:v>
                </c:pt>
                <c:pt idx="4">
                  <c:v>8694</c:v>
                </c:pt>
                <c:pt idx="5">
                  <c:v>9494</c:v>
                </c:pt>
                <c:pt idx="6">
                  <c:v>84110</c:v>
                </c:pt>
                <c:pt idx="7">
                  <c:v>86110</c:v>
                </c:pt>
                <c:pt idx="8">
                  <c:v>94110</c:v>
                </c:pt>
                <c:pt idx="9">
                  <c:v>110110</c:v>
                </c:pt>
              </c:numCache>
            </c:numRef>
          </c:cat>
          <c:val>
            <c:numRef>
              <c:f>'HW HW'!$B$664:$B$673</c:f>
              <c:numCache>
                <c:formatCode>General</c:formatCode>
                <c:ptCount val="10"/>
                <c:pt idx="0">
                  <c:v>23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D-4635-8A40-195B48031EE6}"/>
            </c:ext>
          </c:extLst>
        </c:ser>
        <c:ser>
          <c:idx val="1"/>
          <c:order val="1"/>
          <c:tx>
            <c:strRef>
              <c:f>'HW HW'!$C$663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HW'!$A$664:$A$673</c:f>
              <c:numCache>
                <c:formatCode>General</c:formatCode>
                <c:ptCount val="10"/>
                <c:pt idx="0">
                  <c:v>8484</c:v>
                </c:pt>
                <c:pt idx="1">
                  <c:v>8486</c:v>
                </c:pt>
                <c:pt idx="2">
                  <c:v>8686</c:v>
                </c:pt>
                <c:pt idx="3">
                  <c:v>8494</c:v>
                </c:pt>
                <c:pt idx="4">
                  <c:v>8694</c:v>
                </c:pt>
                <c:pt idx="5">
                  <c:v>9494</c:v>
                </c:pt>
                <c:pt idx="6">
                  <c:v>84110</c:v>
                </c:pt>
                <c:pt idx="7">
                  <c:v>86110</c:v>
                </c:pt>
                <c:pt idx="8">
                  <c:v>94110</c:v>
                </c:pt>
                <c:pt idx="9">
                  <c:v>110110</c:v>
                </c:pt>
              </c:numCache>
            </c:numRef>
          </c:cat>
          <c:val>
            <c:numRef>
              <c:f>'HW HW'!$C$664:$C$673</c:f>
              <c:numCache>
                <c:formatCode>0.000</c:formatCode>
                <c:ptCount val="10"/>
                <c:pt idx="0">
                  <c:v>17.574324324324323</c:v>
                </c:pt>
                <c:pt idx="1">
                  <c:v>7.5810810810810807</c:v>
                </c:pt>
                <c:pt idx="2">
                  <c:v>0.81756756756756765</c:v>
                </c:pt>
                <c:pt idx="3">
                  <c:v>7.5810810810810807</c:v>
                </c:pt>
                <c:pt idx="4">
                  <c:v>1.6351351351351353</c:v>
                </c:pt>
                <c:pt idx="5">
                  <c:v>0.81756756756756765</c:v>
                </c:pt>
                <c:pt idx="6">
                  <c:v>0.68918918918918914</c:v>
                </c:pt>
                <c:pt idx="7">
                  <c:v>0.14864864864864866</c:v>
                </c:pt>
                <c:pt idx="8">
                  <c:v>0.14864864864864866</c:v>
                </c:pt>
                <c:pt idx="9">
                  <c:v>6.756756756756758E-3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D-4635-8A40-195B4803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3934464"/>
        <c:axId val="174264320"/>
      </c:barChart>
      <c:catAx>
        <c:axId val="1739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64320"/>
        <c:crosses val="autoZero"/>
        <c:auto val="1"/>
        <c:lblAlgn val="ctr"/>
        <c:lblOffset val="100"/>
        <c:noMultiLvlLbl val="0"/>
      </c:catAx>
      <c:valAx>
        <c:axId val="1742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344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fh2088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HW'!$B$683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HW'!$A$684:$A$719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92118</c:v>
                </c:pt>
                <c:pt idx="22">
                  <c:v>100118</c:v>
                </c:pt>
                <c:pt idx="23">
                  <c:v>104118</c:v>
                </c:pt>
                <c:pt idx="24">
                  <c:v>108118</c:v>
                </c:pt>
                <c:pt idx="25">
                  <c:v>112118</c:v>
                </c:pt>
                <c:pt idx="26">
                  <c:v>114118</c:v>
                </c:pt>
                <c:pt idx="27">
                  <c:v>118118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118122</c:v>
                </c:pt>
                <c:pt idx="35">
                  <c:v>122122</c:v>
                </c:pt>
              </c:numCache>
            </c:numRef>
          </c:cat>
          <c:val>
            <c:numRef>
              <c:f>'HW HW'!$B$684:$B$719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338-8FCC-42316B1E7E3B}"/>
            </c:ext>
          </c:extLst>
        </c:ser>
        <c:ser>
          <c:idx val="1"/>
          <c:order val="1"/>
          <c:tx>
            <c:strRef>
              <c:f>'HW HW'!$C$683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HW'!$A$684:$A$719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92118</c:v>
                </c:pt>
                <c:pt idx="22">
                  <c:v>100118</c:v>
                </c:pt>
                <c:pt idx="23">
                  <c:v>104118</c:v>
                </c:pt>
                <c:pt idx="24">
                  <c:v>108118</c:v>
                </c:pt>
                <c:pt idx="25">
                  <c:v>112118</c:v>
                </c:pt>
                <c:pt idx="26">
                  <c:v>114118</c:v>
                </c:pt>
                <c:pt idx="27">
                  <c:v>118118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118122</c:v>
                </c:pt>
                <c:pt idx="35">
                  <c:v>122122</c:v>
                </c:pt>
              </c:numCache>
            </c:numRef>
          </c:cat>
          <c:val>
            <c:numRef>
              <c:f>'HW HW'!$C$684:$C$719</c:f>
              <c:numCache>
                <c:formatCode>0.000</c:formatCode>
                <c:ptCount val="36"/>
                <c:pt idx="0">
                  <c:v>0.10810810810810813</c:v>
                </c:pt>
                <c:pt idx="1">
                  <c:v>0.27027027027027034</c:v>
                </c:pt>
                <c:pt idx="2">
                  <c:v>0.16891891891891894</c:v>
                </c:pt>
                <c:pt idx="3">
                  <c:v>1.783783783783784</c:v>
                </c:pt>
                <c:pt idx="4">
                  <c:v>2.2297297297297298</c:v>
                </c:pt>
                <c:pt idx="5">
                  <c:v>7.3581081081081088</c:v>
                </c:pt>
                <c:pt idx="6">
                  <c:v>1.1351351351351351</c:v>
                </c:pt>
                <c:pt idx="7">
                  <c:v>1.4189189189189191</c:v>
                </c:pt>
                <c:pt idx="8">
                  <c:v>9.3648648648648649</c:v>
                </c:pt>
                <c:pt idx="9">
                  <c:v>2.9797297297297294</c:v>
                </c:pt>
                <c:pt idx="10">
                  <c:v>0.27027027027027034</c:v>
                </c:pt>
                <c:pt idx="11">
                  <c:v>0.33783783783783788</c:v>
                </c:pt>
                <c:pt idx="12">
                  <c:v>2.2297297297297298</c:v>
                </c:pt>
                <c:pt idx="13">
                  <c:v>1.4189189189189191</c:v>
                </c:pt>
                <c:pt idx="14">
                  <c:v>0.16891891891891894</c:v>
                </c:pt>
                <c:pt idx="15">
                  <c:v>0.10810810810810813</c:v>
                </c:pt>
                <c:pt idx="16">
                  <c:v>0.13513513513513517</c:v>
                </c:pt>
                <c:pt idx="17">
                  <c:v>0.891891891891892</c:v>
                </c:pt>
                <c:pt idx="18">
                  <c:v>0.56756756756756754</c:v>
                </c:pt>
                <c:pt idx="19">
                  <c:v>0.13513513513513517</c:v>
                </c:pt>
                <c:pt idx="20">
                  <c:v>2.7027027027027032E-2</c:v>
                </c:pt>
                <c:pt idx="21">
                  <c:v>0.10810810810810813</c:v>
                </c:pt>
                <c:pt idx="22">
                  <c:v>0.13513513513513517</c:v>
                </c:pt>
                <c:pt idx="23">
                  <c:v>0.891891891891892</c:v>
                </c:pt>
                <c:pt idx="24">
                  <c:v>0.56756756756756754</c:v>
                </c:pt>
                <c:pt idx="25">
                  <c:v>0.13513513513513517</c:v>
                </c:pt>
                <c:pt idx="26">
                  <c:v>5.4054054054054064E-2</c:v>
                </c:pt>
                <c:pt idx="27">
                  <c:v>2.7027027027027032E-2</c:v>
                </c:pt>
                <c:pt idx="28">
                  <c:v>0.10810810810810813</c:v>
                </c:pt>
                <c:pt idx="29">
                  <c:v>0.13513513513513517</c:v>
                </c:pt>
                <c:pt idx="30">
                  <c:v>0.891891891891892</c:v>
                </c:pt>
                <c:pt idx="31">
                  <c:v>0.56756756756756754</c:v>
                </c:pt>
                <c:pt idx="32">
                  <c:v>0.13513513513513517</c:v>
                </c:pt>
                <c:pt idx="33">
                  <c:v>5.4054054054054064E-2</c:v>
                </c:pt>
                <c:pt idx="34">
                  <c:v>5.4054054054054064E-2</c:v>
                </c:pt>
                <c:pt idx="35">
                  <c:v>2.7027027027027032E-2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B-4338-8FCC-42316B1E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061184"/>
        <c:axId val="208063104"/>
      </c:barChart>
      <c:catAx>
        <c:axId val="2080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63104"/>
        <c:crosses val="autoZero"/>
        <c:auto val="1"/>
        <c:lblAlgn val="ctr"/>
        <c:lblOffset val="100"/>
        <c:noMultiLvlLbl val="0"/>
      </c:catAx>
      <c:valAx>
        <c:axId val="20806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6118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REN162C04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HW'!$B$729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HW'!$A$730:$A$784</c:f>
              <c:numCache>
                <c:formatCode>General</c:formatCode>
                <c:ptCount val="5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170178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170180</c:v>
                </c:pt>
                <c:pt idx="16">
                  <c:v>172180</c:v>
                </c:pt>
                <c:pt idx="17">
                  <c:v>174180</c:v>
                </c:pt>
                <c:pt idx="18">
                  <c:v>176180</c:v>
                </c:pt>
                <c:pt idx="19">
                  <c:v>178180</c:v>
                </c:pt>
                <c:pt idx="20">
                  <c:v>180180</c:v>
                </c:pt>
                <c:pt idx="21">
                  <c:v>170184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180184</c:v>
                </c:pt>
                <c:pt idx="27">
                  <c:v>184184</c:v>
                </c:pt>
                <c:pt idx="28">
                  <c:v>170186</c:v>
                </c:pt>
                <c:pt idx="29">
                  <c:v>172186</c:v>
                </c:pt>
                <c:pt idx="30">
                  <c:v>174186</c:v>
                </c:pt>
                <c:pt idx="31">
                  <c:v>176186</c:v>
                </c:pt>
                <c:pt idx="32">
                  <c:v>178186</c:v>
                </c:pt>
                <c:pt idx="33">
                  <c:v>180186</c:v>
                </c:pt>
                <c:pt idx="34">
                  <c:v>184186</c:v>
                </c:pt>
                <c:pt idx="35">
                  <c:v>186186</c:v>
                </c:pt>
                <c:pt idx="36">
                  <c:v>170190</c:v>
                </c:pt>
                <c:pt idx="37">
                  <c:v>172190</c:v>
                </c:pt>
                <c:pt idx="38">
                  <c:v>174190</c:v>
                </c:pt>
                <c:pt idx="39">
                  <c:v>176190</c:v>
                </c:pt>
                <c:pt idx="40">
                  <c:v>178190</c:v>
                </c:pt>
                <c:pt idx="41">
                  <c:v>180190</c:v>
                </c:pt>
                <c:pt idx="42">
                  <c:v>184190</c:v>
                </c:pt>
                <c:pt idx="43">
                  <c:v>186190</c:v>
                </c:pt>
                <c:pt idx="44">
                  <c:v>190190</c:v>
                </c:pt>
                <c:pt idx="45">
                  <c:v>170192</c:v>
                </c:pt>
                <c:pt idx="46">
                  <c:v>172192</c:v>
                </c:pt>
                <c:pt idx="47">
                  <c:v>174192</c:v>
                </c:pt>
                <c:pt idx="48">
                  <c:v>176192</c:v>
                </c:pt>
                <c:pt idx="49">
                  <c:v>178192</c:v>
                </c:pt>
                <c:pt idx="50">
                  <c:v>180192</c:v>
                </c:pt>
                <c:pt idx="51">
                  <c:v>184192</c:v>
                </c:pt>
                <c:pt idx="52">
                  <c:v>186192</c:v>
                </c:pt>
                <c:pt idx="53">
                  <c:v>190192</c:v>
                </c:pt>
                <c:pt idx="54">
                  <c:v>192192</c:v>
                </c:pt>
              </c:numCache>
            </c:numRef>
          </c:cat>
          <c:val>
            <c:numRef>
              <c:f>'HW HW'!$B$730:$B$784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2-4958-B320-D3D1C42B2B21}"/>
            </c:ext>
          </c:extLst>
        </c:ser>
        <c:ser>
          <c:idx val="1"/>
          <c:order val="1"/>
          <c:tx>
            <c:strRef>
              <c:f>'HW HW'!$C$729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HW'!$A$730:$A$784</c:f>
              <c:numCache>
                <c:formatCode>General</c:formatCode>
                <c:ptCount val="5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170178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170180</c:v>
                </c:pt>
                <c:pt idx="16">
                  <c:v>172180</c:v>
                </c:pt>
                <c:pt idx="17">
                  <c:v>174180</c:v>
                </c:pt>
                <c:pt idx="18">
                  <c:v>176180</c:v>
                </c:pt>
                <c:pt idx="19">
                  <c:v>178180</c:v>
                </c:pt>
                <c:pt idx="20">
                  <c:v>180180</c:v>
                </c:pt>
                <c:pt idx="21">
                  <c:v>170184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180184</c:v>
                </c:pt>
                <c:pt idx="27">
                  <c:v>184184</c:v>
                </c:pt>
                <c:pt idx="28">
                  <c:v>170186</c:v>
                </c:pt>
                <c:pt idx="29">
                  <c:v>172186</c:v>
                </c:pt>
                <c:pt idx="30">
                  <c:v>174186</c:v>
                </c:pt>
                <c:pt idx="31">
                  <c:v>176186</c:v>
                </c:pt>
                <c:pt idx="32">
                  <c:v>178186</c:v>
                </c:pt>
                <c:pt idx="33">
                  <c:v>180186</c:v>
                </c:pt>
                <c:pt idx="34">
                  <c:v>184186</c:v>
                </c:pt>
                <c:pt idx="35">
                  <c:v>186186</c:v>
                </c:pt>
                <c:pt idx="36">
                  <c:v>170190</c:v>
                </c:pt>
                <c:pt idx="37">
                  <c:v>172190</c:v>
                </c:pt>
                <c:pt idx="38">
                  <c:v>174190</c:v>
                </c:pt>
                <c:pt idx="39">
                  <c:v>176190</c:v>
                </c:pt>
                <c:pt idx="40">
                  <c:v>178190</c:v>
                </c:pt>
                <c:pt idx="41">
                  <c:v>180190</c:v>
                </c:pt>
                <c:pt idx="42">
                  <c:v>184190</c:v>
                </c:pt>
                <c:pt idx="43">
                  <c:v>186190</c:v>
                </c:pt>
                <c:pt idx="44">
                  <c:v>190190</c:v>
                </c:pt>
                <c:pt idx="45">
                  <c:v>170192</c:v>
                </c:pt>
                <c:pt idx="46">
                  <c:v>172192</c:v>
                </c:pt>
                <c:pt idx="47">
                  <c:v>174192</c:v>
                </c:pt>
                <c:pt idx="48">
                  <c:v>176192</c:v>
                </c:pt>
                <c:pt idx="49">
                  <c:v>178192</c:v>
                </c:pt>
                <c:pt idx="50">
                  <c:v>180192</c:v>
                </c:pt>
                <c:pt idx="51">
                  <c:v>184192</c:v>
                </c:pt>
                <c:pt idx="52">
                  <c:v>186192</c:v>
                </c:pt>
                <c:pt idx="53">
                  <c:v>190192</c:v>
                </c:pt>
                <c:pt idx="54">
                  <c:v>192192</c:v>
                </c:pt>
              </c:numCache>
            </c:numRef>
          </c:cat>
          <c:val>
            <c:numRef>
              <c:f>'HW HW'!$C$730:$C$784</c:f>
              <c:numCache>
                <c:formatCode>0.000</c:formatCode>
                <c:ptCount val="55"/>
                <c:pt idx="0">
                  <c:v>0.10810810810810813</c:v>
                </c:pt>
                <c:pt idx="1">
                  <c:v>0.10810810810810813</c:v>
                </c:pt>
                <c:pt idx="2">
                  <c:v>2.7027027027027032E-2</c:v>
                </c:pt>
                <c:pt idx="3">
                  <c:v>1.1351351351351351</c:v>
                </c:pt>
                <c:pt idx="4">
                  <c:v>0.56756756756756754</c:v>
                </c:pt>
                <c:pt idx="5">
                  <c:v>2.9797297297297294</c:v>
                </c:pt>
                <c:pt idx="6">
                  <c:v>1.783783783783784</c:v>
                </c:pt>
                <c:pt idx="7">
                  <c:v>0.891891891891892</c:v>
                </c:pt>
                <c:pt idx="8">
                  <c:v>9.3648648648648649</c:v>
                </c:pt>
                <c:pt idx="9">
                  <c:v>7.3581081081081088</c:v>
                </c:pt>
                <c:pt idx="10">
                  <c:v>0.21621621621621626</c:v>
                </c:pt>
                <c:pt idx="11">
                  <c:v>0.10810810810810813</c:v>
                </c:pt>
                <c:pt idx="12">
                  <c:v>1.1351351351351351</c:v>
                </c:pt>
                <c:pt idx="13">
                  <c:v>1.783783783783784</c:v>
                </c:pt>
                <c:pt idx="14">
                  <c:v>0.10810810810810813</c:v>
                </c:pt>
                <c:pt idx="15">
                  <c:v>5.4054054054054064E-2</c:v>
                </c:pt>
                <c:pt idx="16">
                  <c:v>2.7027027027027032E-2</c:v>
                </c:pt>
                <c:pt idx="17">
                  <c:v>0.28378378378378377</c:v>
                </c:pt>
                <c:pt idx="18">
                  <c:v>0.445945945945946</c:v>
                </c:pt>
                <c:pt idx="19">
                  <c:v>5.4054054054054064E-2</c:v>
                </c:pt>
                <c:pt idx="20">
                  <c:v>6.756756756756758E-3</c:v>
                </c:pt>
                <c:pt idx="21">
                  <c:v>0.1621621621621622</c:v>
                </c:pt>
                <c:pt idx="22">
                  <c:v>8.1081081081081099E-2</c:v>
                </c:pt>
                <c:pt idx="23">
                  <c:v>0.85135135135135132</c:v>
                </c:pt>
                <c:pt idx="24">
                  <c:v>1.3378378378378379</c:v>
                </c:pt>
                <c:pt idx="25">
                  <c:v>0.1621621621621622</c:v>
                </c:pt>
                <c:pt idx="26">
                  <c:v>4.054054054054055E-2</c:v>
                </c:pt>
                <c:pt idx="27">
                  <c:v>6.0810810810810814E-2</c:v>
                </c:pt>
                <c:pt idx="28">
                  <c:v>5.4054054054054064E-2</c:v>
                </c:pt>
                <c:pt idx="29">
                  <c:v>2.7027027027027032E-2</c:v>
                </c:pt>
                <c:pt idx="30">
                  <c:v>0.28378378378378377</c:v>
                </c:pt>
                <c:pt idx="31">
                  <c:v>0.445945945945946</c:v>
                </c:pt>
                <c:pt idx="32">
                  <c:v>5.4054054054054064E-2</c:v>
                </c:pt>
                <c:pt idx="33">
                  <c:v>1.3513513513513516E-2</c:v>
                </c:pt>
                <c:pt idx="34">
                  <c:v>4.054054054054055E-2</c:v>
                </c:pt>
                <c:pt idx="35">
                  <c:v>6.756756756756758E-3</c:v>
                </c:pt>
                <c:pt idx="36">
                  <c:v>0.21621621621621626</c:v>
                </c:pt>
                <c:pt idx="37">
                  <c:v>0.10810810810810813</c:v>
                </c:pt>
                <c:pt idx="38">
                  <c:v>1.1351351351351351</c:v>
                </c:pt>
                <c:pt idx="39">
                  <c:v>1.783783783783784</c:v>
                </c:pt>
                <c:pt idx="40">
                  <c:v>0.21621621621621626</c:v>
                </c:pt>
                <c:pt idx="41">
                  <c:v>5.4054054054054064E-2</c:v>
                </c:pt>
                <c:pt idx="42">
                  <c:v>0.1621621621621622</c:v>
                </c:pt>
                <c:pt idx="43">
                  <c:v>5.4054054054054064E-2</c:v>
                </c:pt>
                <c:pt idx="44">
                  <c:v>0.10810810810810813</c:v>
                </c:pt>
                <c:pt idx="45">
                  <c:v>5.4054054054054064E-2</c:v>
                </c:pt>
                <c:pt idx="46">
                  <c:v>2.7027027027027032E-2</c:v>
                </c:pt>
                <c:pt idx="47">
                  <c:v>0.28378378378378377</c:v>
                </c:pt>
                <c:pt idx="48">
                  <c:v>0.445945945945946</c:v>
                </c:pt>
                <c:pt idx="49">
                  <c:v>5.4054054054054064E-2</c:v>
                </c:pt>
                <c:pt idx="50">
                  <c:v>1.3513513513513516E-2</c:v>
                </c:pt>
                <c:pt idx="51">
                  <c:v>4.054054054054055E-2</c:v>
                </c:pt>
                <c:pt idx="52">
                  <c:v>1.3513513513513516E-2</c:v>
                </c:pt>
                <c:pt idx="53">
                  <c:v>5.4054054054054064E-2</c:v>
                </c:pt>
                <c:pt idx="54">
                  <c:v>6.756756756756758E-3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2-4958-B320-D3D1C42B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869056"/>
        <c:axId val="212010496"/>
      </c:barChart>
      <c:catAx>
        <c:axId val="211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10496"/>
        <c:crosses val="autoZero"/>
        <c:auto val="1"/>
        <c:lblAlgn val="ctr"/>
        <c:lblOffset val="100"/>
        <c:noMultiLvlLbl val="0"/>
      </c:catAx>
      <c:valAx>
        <c:axId val="21201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90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AHTh171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HW'!$B$794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HW'!$A$795:$A$860</c:f>
              <c:numCache>
                <c:formatCode>General</c:formatCode>
                <c:ptCount val="66"/>
                <c:pt idx="0">
                  <c:v>158158</c:v>
                </c:pt>
                <c:pt idx="1">
                  <c:v>158160</c:v>
                </c:pt>
                <c:pt idx="2">
                  <c:v>160160</c:v>
                </c:pt>
                <c:pt idx="3">
                  <c:v>158162</c:v>
                </c:pt>
                <c:pt idx="4">
                  <c:v>160162</c:v>
                </c:pt>
                <c:pt idx="5">
                  <c:v>162162</c:v>
                </c:pt>
                <c:pt idx="6">
                  <c:v>158166</c:v>
                </c:pt>
                <c:pt idx="7">
                  <c:v>160166</c:v>
                </c:pt>
                <c:pt idx="8">
                  <c:v>162166</c:v>
                </c:pt>
                <c:pt idx="9">
                  <c:v>166166</c:v>
                </c:pt>
                <c:pt idx="10">
                  <c:v>158168</c:v>
                </c:pt>
                <c:pt idx="11">
                  <c:v>160168</c:v>
                </c:pt>
                <c:pt idx="12">
                  <c:v>162168</c:v>
                </c:pt>
                <c:pt idx="13">
                  <c:v>166168</c:v>
                </c:pt>
                <c:pt idx="14">
                  <c:v>168168</c:v>
                </c:pt>
                <c:pt idx="15">
                  <c:v>158170</c:v>
                </c:pt>
                <c:pt idx="16">
                  <c:v>160170</c:v>
                </c:pt>
                <c:pt idx="17">
                  <c:v>162170</c:v>
                </c:pt>
                <c:pt idx="18">
                  <c:v>166170</c:v>
                </c:pt>
                <c:pt idx="19">
                  <c:v>168170</c:v>
                </c:pt>
                <c:pt idx="20">
                  <c:v>170170</c:v>
                </c:pt>
                <c:pt idx="21">
                  <c:v>158172</c:v>
                </c:pt>
                <c:pt idx="22">
                  <c:v>160172</c:v>
                </c:pt>
                <c:pt idx="23">
                  <c:v>162172</c:v>
                </c:pt>
                <c:pt idx="24">
                  <c:v>166172</c:v>
                </c:pt>
                <c:pt idx="25">
                  <c:v>168172</c:v>
                </c:pt>
                <c:pt idx="26">
                  <c:v>170172</c:v>
                </c:pt>
                <c:pt idx="27">
                  <c:v>172172</c:v>
                </c:pt>
                <c:pt idx="28">
                  <c:v>158174</c:v>
                </c:pt>
                <c:pt idx="29">
                  <c:v>160174</c:v>
                </c:pt>
                <c:pt idx="30">
                  <c:v>162174</c:v>
                </c:pt>
                <c:pt idx="31">
                  <c:v>166174</c:v>
                </c:pt>
                <c:pt idx="32">
                  <c:v>168174</c:v>
                </c:pt>
                <c:pt idx="33">
                  <c:v>170174</c:v>
                </c:pt>
                <c:pt idx="34">
                  <c:v>172174</c:v>
                </c:pt>
                <c:pt idx="35">
                  <c:v>174174</c:v>
                </c:pt>
                <c:pt idx="36">
                  <c:v>158176</c:v>
                </c:pt>
                <c:pt idx="37">
                  <c:v>160176</c:v>
                </c:pt>
                <c:pt idx="38">
                  <c:v>162176</c:v>
                </c:pt>
                <c:pt idx="39">
                  <c:v>166176</c:v>
                </c:pt>
                <c:pt idx="40">
                  <c:v>168176</c:v>
                </c:pt>
                <c:pt idx="41">
                  <c:v>170176</c:v>
                </c:pt>
                <c:pt idx="42">
                  <c:v>172176</c:v>
                </c:pt>
                <c:pt idx="43">
                  <c:v>174176</c:v>
                </c:pt>
                <c:pt idx="44">
                  <c:v>176176</c:v>
                </c:pt>
                <c:pt idx="45">
                  <c:v>158178</c:v>
                </c:pt>
                <c:pt idx="46">
                  <c:v>160178</c:v>
                </c:pt>
                <c:pt idx="47">
                  <c:v>162178</c:v>
                </c:pt>
                <c:pt idx="48">
                  <c:v>166178</c:v>
                </c:pt>
                <c:pt idx="49">
                  <c:v>168178</c:v>
                </c:pt>
                <c:pt idx="50">
                  <c:v>170178</c:v>
                </c:pt>
                <c:pt idx="51">
                  <c:v>172178</c:v>
                </c:pt>
                <c:pt idx="52">
                  <c:v>174178</c:v>
                </c:pt>
                <c:pt idx="53">
                  <c:v>176178</c:v>
                </c:pt>
                <c:pt idx="54">
                  <c:v>178178</c:v>
                </c:pt>
                <c:pt idx="55">
                  <c:v>158182</c:v>
                </c:pt>
                <c:pt idx="56">
                  <c:v>160182</c:v>
                </c:pt>
                <c:pt idx="57">
                  <c:v>162182</c:v>
                </c:pt>
                <c:pt idx="58">
                  <c:v>166182</c:v>
                </c:pt>
                <c:pt idx="59">
                  <c:v>168182</c:v>
                </c:pt>
                <c:pt idx="60">
                  <c:v>170182</c:v>
                </c:pt>
                <c:pt idx="61">
                  <c:v>172182</c:v>
                </c:pt>
                <c:pt idx="62">
                  <c:v>174182</c:v>
                </c:pt>
                <c:pt idx="63">
                  <c:v>176182</c:v>
                </c:pt>
                <c:pt idx="64">
                  <c:v>178182</c:v>
                </c:pt>
                <c:pt idx="65">
                  <c:v>182182</c:v>
                </c:pt>
              </c:numCache>
            </c:numRef>
          </c:cat>
          <c:val>
            <c:numRef>
              <c:f>'HW HW'!$B$795:$B$860</c:f>
              <c:numCache>
                <c:formatCode>General</c:formatCode>
                <c:ptCount val="6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4-4A0A-834C-BCBD2AC8BB57}"/>
            </c:ext>
          </c:extLst>
        </c:ser>
        <c:ser>
          <c:idx val="1"/>
          <c:order val="1"/>
          <c:tx>
            <c:strRef>
              <c:f>'HW HW'!$C$794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HW'!$A$795:$A$860</c:f>
              <c:numCache>
                <c:formatCode>General</c:formatCode>
                <c:ptCount val="66"/>
                <c:pt idx="0">
                  <c:v>158158</c:v>
                </c:pt>
                <c:pt idx="1">
                  <c:v>158160</c:v>
                </c:pt>
                <c:pt idx="2">
                  <c:v>160160</c:v>
                </c:pt>
                <c:pt idx="3">
                  <c:v>158162</c:v>
                </c:pt>
                <c:pt idx="4">
                  <c:v>160162</c:v>
                </c:pt>
                <c:pt idx="5">
                  <c:v>162162</c:v>
                </c:pt>
                <c:pt idx="6">
                  <c:v>158166</c:v>
                </c:pt>
                <c:pt idx="7">
                  <c:v>160166</c:v>
                </c:pt>
                <c:pt idx="8">
                  <c:v>162166</c:v>
                </c:pt>
                <c:pt idx="9">
                  <c:v>166166</c:v>
                </c:pt>
                <c:pt idx="10">
                  <c:v>158168</c:v>
                </c:pt>
                <c:pt idx="11">
                  <c:v>160168</c:v>
                </c:pt>
                <c:pt idx="12">
                  <c:v>162168</c:v>
                </c:pt>
                <c:pt idx="13">
                  <c:v>166168</c:v>
                </c:pt>
                <c:pt idx="14">
                  <c:v>168168</c:v>
                </c:pt>
                <c:pt idx="15">
                  <c:v>158170</c:v>
                </c:pt>
                <c:pt idx="16">
                  <c:v>160170</c:v>
                </c:pt>
                <c:pt idx="17">
                  <c:v>162170</c:v>
                </c:pt>
                <c:pt idx="18">
                  <c:v>166170</c:v>
                </c:pt>
                <c:pt idx="19">
                  <c:v>168170</c:v>
                </c:pt>
                <c:pt idx="20">
                  <c:v>170170</c:v>
                </c:pt>
                <c:pt idx="21">
                  <c:v>158172</c:v>
                </c:pt>
                <c:pt idx="22">
                  <c:v>160172</c:v>
                </c:pt>
                <c:pt idx="23">
                  <c:v>162172</c:v>
                </c:pt>
                <c:pt idx="24">
                  <c:v>166172</c:v>
                </c:pt>
                <c:pt idx="25">
                  <c:v>168172</c:v>
                </c:pt>
                <c:pt idx="26">
                  <c:v>170172</c:v>
                </c:pt>
                <c:pt idx="27">
                  <c:v>172172</c:v>
                </c:pt>
                <c:pt idx="28">
                  <c:v>158174</c:v>
                </c:pt>
                <c:pt idx="29">
                  <c:v>160174</c:v>
                </c:pt>
                <c:pt idx="30">
                  <c:v>162174</c:v>
                </c:pt>
                <c:pt idx="31">
                  <c:v>166174</c:v>
                </c:pt>
                <c:pt idx="32">
                  <c:v>168174</c:v>
                </c:pt>
                <c:pt idx="33">
                  <c:v>170174</c:v>
                </c:pt>
                <c:pt idx="34">
                  <c:v>172174</c:v>
                </c:pt>
                <c:pt idx="35">
                  <c:v>174174</c:v>
                </c:pt>
                <c:pt idx="36">
                  <c:v>158176</c:v>
                </c:pt>
                <c:pt idx="37">
                  <c:v>160176</c:v>
                </c:pt>
                <c:pt idx="38">
                  <c:v>162176</c:v>
                </c:pt>
                <c:pt idx="39">
                  <c:v>166176</c:v>
                </c:pt>
                <c:pt idx="40">
                  <c:v>168176</c:v>
                </c:pt>
                <c:pt idx="41">
                  <c:v>170176</c:v>
                </c:pt>
                <c:pt idx="42">
                  <c:v>172176</c:v>
                </c:pt>
                <c:pt idx="43">
                  <c:v>174176</c:v>
                </c:pt>
                <c:pt idx="44">
                  <c:v>176176</c:v>
                </c:pt>
                <c:pt idx="45">
                  <c:v>158178</c:v>
                </c:pt>
                <c:pt idx="46">
                  <c:v>160178</c:v>
                </c:pt>
                <c:pt idx="47">
                  <c:v>162178</c:v>
                </c:pt>
                <c:pt idx="48">
                  <c:v>166178</c:v>
                </c:pt>
                <c:pt idx="49">
                  <c:v>168178</c:v>
                </c:pt>
                <c:pt idx="50">
                  <c:v>170178</c:v>
                </c:pt>
                <c:pt idx="51">
                  <c:v>172178</c:v>
                </c:pt>
                <c:pt idx="52">
                  <c:v>174178</c:v>
                </c:pt>
                <c:pt idx="53">
                  <c:v>176178</c:v>
                </c:pt>
                <c:pt idx="54">
                  <c:v>178178</c:v>
                </c:pt>
                <c:pt idx="55">
                  <c:v>158182</c:v>
                </c:pt>
                <c:pt idx="56">
                  <c:v>160182</c:v>
                </c:pt>
                <c:pt idx="57">
                  <c:v>162182</c:v>
                </c:pt>
                <c:pt idx="58">
                  <c:v>166182</c:v>
                </c:pt>
                <c:pt idx="59">
                  <c:v>168182</c:v>
                </c:pt>
                <c:pt idx="60">
                  <c:v>170182</c:v>
                </c:pt>
                <c:pt idx="61">
                  <c:v>172182</c:v>
                </c:pt>
                <c:pt idx="62">
                  <c:v>174182</c:v>
                </c:pt>
                <c:pt idx="63">
                  <c:v>176182</c:v>
                </c:pt>
                <c:pt idx="64">
                  <c:v>178182</c:v>
                </c:pt>
                <c:pt idx="65">
                  <c:v>182182</c:v>
                </c:pt>
              </c:numCache>
            </c:numRef>
          </c:cat>
          <c:val>
            <c:numRef>
              <c:f>'HW HW'!$C$795:$C$860</c:f>
              <c:numCache>
                <c:formatCode>0.000</c:formatCode>
                <c:ptCount val="66"/>
                <c:pt idx="0">
                  <c:v>4.3402777777777777</c:v>
                </c:pt>
                <c:pt idx="1">
                  <c:v>1.3888888888888888</c:v>
                </c:pt>
                <c:pt idx="2">
                  <c:v>0.1111111111111111</c:v>
                </c:pt>
                <c:pt idx="3">
                  <c:v>0.69444444444444442</c:v>
                </c:pt>
                <c:pt idx="4">
                  <c:v>0.1111111111111111</c:v>
                </c:pt>
                <c:pt idx="5">
                  <c:v>2.7777777777777776E-2</c:v>
                </c:pt>
                <c:pt idx="6">
                  <c:v>0.69444444444444442</c:v>
                </c:pt>
                <c:pt idx="7">
                  <c:v>0.1111111111111111</c:v>
                </c:pt>
                <c:pt idx="8">
                  <c:v>5.5555555555555552E-2</c:v>
                </c:pt>
                <c:pt idx="9">
                  <c:v>2.7777777777777776E-2</c:v>
                </c:pt>
                <c:pt idx="10">
                  <c:v>0.34722222222222221</c:v>
                </c:pt>
                <c:pt idx="11">
                  <c:v>5.5555555555555552E-2</c:v>
                </c:pt>
                <c:pt idx="12">
                  <c:v>2.7777777777777776E-2</c:v>
                </c:pt>
                <c:pt idx="13">
                  <c:v>2.7777777777777776E-2</c:v>
                </c:pt>
                <c:pt idx="14">
                  <c:v>6.9444444444444441E-3</c:v>
                </c:pt>
                <c:pt idx="15">
                  <c:v>3.125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0.125</c:v>
                </c:pt>
                <c:pt idx="20">
                  <c:v>0.5625</c:v>
                </c:pt>
                <c:pt idx="21">
                  <c:v>5.5555555555555554</c:v>
                </c:pt>
                <c:pt idx="22">
                  <c:v>0.88888888888888884</c:v>
                </c:pt>
                <c:pt idx="23">
                  <c:v>0.44444444444444442</c:v>
                </c:pt>
                <c:pt idx="24">
                  <c:v>0.44444444444444442</c:v>
                </c:pt>
                <c:pt idx="25">
                  <c:v>0.22222222222222221</c:v>
                </c:pt>
                <c:pt idx="26">
                  <c:v>2</c:v>
                </c:pt>
                <c:pt idx="27">
                  <c:v>1.7777777777777777</c:v>
                </c:pt>
                <c:pt idx="28">
                  <c:v>1.3888888888888888</c:v>
                </c:pt>
                <c:pt idx="29">
                  <c:v>0.22222222222222221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5.5555555555555552E-2</c:v>
                </c:pt>
                <c:pt idx="33">
                  <c:v>0.5</c:v>
                </c:pt>
                <c:pt idx="34">
                  <c:v>0.88888888888888884</c:v>
                </c:pt>
                <c:pt idx="35">
                  <c:v>0.1111111111111111</c:v>
                </c:pt>
                <c:pt idx="36">
                  <c:v>0.69444444444444442</c:v>
                </c:pt>
                <c:pt idx="37">
                  <c:v>0.1111111111111111</c:v>
                </c:pt>
                <c:pt idx="38">
                  <c:v>5.5555555555555552E-2</c:v>
                </c:pt>
                <c:pt idx="39">
                  <c:v>5.5555555555555552E-2</c:v>
                </c:pt>
                <c:pt idx="40">
                  <c:v>2.7777777777777776E-2</c:v>
                </c:pt>
                <c:pt idx="41">
                  <c:v>0.25</c:v>
                </c:pt>
                <c:pt idx="42">
                  <c:v>0.44444444444444442</c:v>
                </c:pt>
                <c:pt idx="43">
                  <c:v>0.1111111111111111</c:v>
                </c:pt>
                <c:pt idx="44">
                  <c:v>2.7777777777777776E-2</c:v>
                </c:pt>
                <c:pt idx="45">
                  <c:v>2.083333333333333</c:v>
                </c:pt>
                <c:pt idx="46">
                  <c:v>0.33333333333333331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8.3333333333333329E-2</c:v>
                </c:pt>
                <c:pt idx="50">
                  <c:v>0.75</c:v>
                </c:pt>
                <c:pt idx="51">
                  <c:v>1.3333333333333333</c:v>
                </c:pt>
                <c:pt idx="52">
                  <c:v>0.33333333333333331</c:v>
                </c:pt>
                <c:pt idx="53">
                  <c:v>0.16666666666666666</c:v>
                </c:pt>
                <c:pt idx="54">
                  <c:v>0.25</c:v>
                </c:pt>
                <c:pt idx="55">
                  <c:v>0.34722222222222221</c:v>
                </c:pt>
                <c:pt idx="56">
                  <c:v>5.5555555555555552E-2</c:v>
                </c:pt>
                <c:pt idx="57">
                  <c:v>2.7777777777777776E-2</c:v>
                </c:pt>
                <c:pt idx="58">
                  <c:v>2.7777777777777776E-2</c:v>
                </c:pt>
                <c:pt idx="59">
                  <c:v>1.3888888888888888E-2</c:v>
                </c:pt>
                <c:pt idx="60">
                  <c:v>0.125</c:v>
                </c:pt>
                <c:pt idx="61">
                  <c:v>0.22222222222222221</c:v>
                </c:pt>
                <c:pt idx="62">
                  <c:v>5.5555555555555552E-2</c:v>
                </c:pt>
                <c:pt idx="63">
                  <c:v>2.7777777777777776E-2</c:v>
                </c:pt>
                <c:pt idx="64">
                  <c:v>8.3333333333333329E-2</c:v>
                </c:pt>
                <c:pt idx="65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4-4A0A-834C-BCBD2AC8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2027264"/>
        <c:axId val="212070400"/>
      </c:barChart>
      <c:catAx>
        <c:axId val="2120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70400"/>
        <c:crosses val="autoZero"/>
        <c:auto val="1"/>
        <c:lblAlgn val="ctr"/>
        <c:lblOffset val="100"/>
        <c:noMultiLvlLbl val="0"/>
      </c:catAx>
      <c:valAx>
        <c:axId val="2120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272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CX GGD vs LinGD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'CX CX GGDvLinGD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'CX CX GGDvLinGD MT'!$A$31:$A$1626</c:f>
              <c:numCache>
                <c:formatCode>0.000</c:formatCode>
                <c:ptCount val="1596"/>
                <c:pt idx="0">
                  <c:v>0.21875186264514923</c:v>
                </c:pt>
                <c:pt idx="1">
                  <c:v>0.20798382163047791</c:v>
                </c:pt>
                <c:pt idx="2">
                  <c:v>1.0848969221115112E-2</c:v>
                </c:pt>
                <c:pt idx="3">
                  <c:v>6.8917371332645416E-2</c:v>
                </c:pt>
                <c:pt idx="4">
                  <c:v>0.24434155225753784</c:v>
                </c:pt>
                <c:pt idx="5">
                  <c:v>0.23363487422466278</c:v>
                </c:pt>
                <c:pt idx="6">
                  <c:v>0.14325132966041565</c:v>
                </c:pt>
                <c:pt idx="7">
                  <c:v>0.34579929709434509</c:v>
                </c:pt>
                <c:pt idx="8">
                  <c:v>0.33503362536430359</c:v>
                </c:pt>
                <c:pt idx="9">
                  <c:v>0.10200981795787811</c:v>
                </c:pt>
                <c:pt idx="10">
                  <c:v>0.14878717064857483</c:v>
                </c:pt>
                <c:pt idx="11">
                  <c:v>0.35730659961700439</c:v>
                </c:pt>
                <c:pt idx="12">
                  <c:v>0.34648916125297546</c:v>
                </c:pt>
                <c:pt idx="13">
                  <c:v>0.11562121659517288</c:v>
                </c:pt>
                <c:pt idx="14">
                  <c:v>2.011902816593647E-2</c:v>
                </c:pt>
                <c:pt idx="15">
                  <c:v>0.15794818103313446</c:v>
                </c:pt>
                <c:pt idx="16">
                  <c:v>0.36649957299232483</c:v>
                </c:pt>
                <c:pt idx="17">
                  <c:v>0.35568493604660034</c:v>
                </c:pt>
                <c:pt idx="18">
                  <c:v>0.12448848038911819</c:v>
                </c:pt>
                <c:pt idx="19">
                  <c:v>2.5888280943036079E-2</c:v>
                </c:pt>
                <c:pt idx="20">
                  <c:v>9.2693222686648369E-3</c:v>
                </c:pt>
                <c:pt idx="21">
                  <c:v>0.14672905206680298</c:v>
                </c:pt>
                <c:pt idx="22">
                  <c:v>0.35693523287773132</c:v>
                </c:pt>
                <c:pt idx="23">
                  <c:v>0.34610486030578613</c:v>
                </c:pt>
                <c:pt idx="24">
                  <c:v>0.11646354198455811</c:v>
                </c:pt>
                <c:pt idx="25">
                  <c:v>2.5211885571479797E-2</c:v>
                </c:pt>
                <c:pt idx="26">
                  <c:v>6.2390407547354698E-3</c:v>
                </c:pt>
                <c:pt idx="27">
                  <c:v>1.215056050568819E-2</c:v>
                </c:pt>
                <c:pt idx="28">
                  <c:v>0.14611300826072693</c:v>
                </c:pt>
                <c:pt idx="29">
                  <c:v>0.35565006732940674</c:v>
                </c:pt>
                <c:pt idx="30">
                  <c:v>0.34482413530349731</c:v>
                </c:pt>
                <c:pt idx="31">
                  <c:v>0.11472699046134949</c:v>
                </c:pt>
                <c:pt idx="32">
                  <c:v>2.2555526345968246E-2</c:v>
                </c:pt>
                <c:pt idx="33">
                  <c:v>4.2282352223992348E-3</c:v>
                </c:pt>
                <c:pt idx="34">
                  <c:v>1.1998739093542099E-2</c:v>
                </c:pt>
                <c:pt idx="35">
                  <c:v>2.6568812318146229E-3</c:v>
                </c:pt>
                <c:pt idx="36">
                  <c:v>0.14686086773872375</c:v>
                </c:pt>
                <c:pt idx="37">
                  <c:v>0.35598677396774292</c:v>
                </c:pt>
                <c:pt idx="38">
                  <c:v>0.34516406059265137</c:v>
                </c:pt>
                <c:pt idx="39">
                  <c:v>0.11475534737110138</c:v>
                </c:pt>
                <c:pt idx="40">
                  <c:v>2.1367358043789864E-2</c:v>
                </c:pt>
                <c:pt idx="41">
                  <c:v>2.6939541567116976E-3</c:v>
                </c:pt>
                <c:pt idx="42">
                  <c:v>1.110029686242342E-2</c:v>
                </c:pt>
                <c:pt idx="43">
                  <c:v>3.9837807416915894E-3</c:v>
                </c:pt>
                <c:pt idx="44">
                  <c:v>1.5763748669996858E-3</c:v>
                </c:pt>
                <c:pt idx="45">
                  <c:v>0.14717233180999756</c:v>
                </c:pt>
                <c:pt idx="46">
                  <c:v>0.35629409551620483</c:v>
                </c:pt>
                <c:pt idx="47">
                  <c:v>0.34547150135040283</c:v>
                </c:pt>
                <c:pt idx="48">
                  <c:v>0.11504581570625305</c:v>
                </c:pt>
                <c:pt idx="49">
                  <c:v>2.1472295746207237E-2</c:v>
                </c:pt>
                <c:pt idx="50">
                  <c:v>2.5046414230018854E-3</c:v>
                </c:pt>
                <c:pt idx="51">
                  <c:v>1.079077273607254E-2</c:v>
                </c:pt>
                <c:pt idx="52">
                  <c:v>3.9814915508031845E-3</c:v>
                </c:pt>
                <c:pt idx="53">
                  <c:v>1.7239899607375264E-3</c:v>
                </c:pt>
                <c:pt idx="54">
                  <c:v>3.1282842974178493E-4</c:v>
                </c:pt>
                <c:pt idx="55">
                  <c:v>9.7178913652896881E-2</c:v>
                </c:pt>
                <c:pt idx="56">
                  <c:v>0.14964176714420319</c:v>
                </c:pt>
                <c:pt idx="57">
                  <c:v>0.13918758928775787</c:v>
                </c:pt>
                <c:pt idx="58">
                  <c:v>9.6693947911262512E-2</c:v>
                </c:pt>
                <c:pt idx="59">
                  <c:v>0.19867391884326935</c:v>
                </c:pt>
                <c:pt idx="60">
                  <c:v>0.21204210817813873</c:v>
                </c:pt>
                <c:pt idx="61">
                  <c:v>0.22101114690303802</c:v>
                </c:pt>
                <c:pt idx="62">
                  <c:v>0.21252211928367615</c:v>
                </c:pt>
                <c:pt idx="63">
                  <c:v>0.21092343330383301</c:v>
                </c:pt>
                <c:pt idx="64">
                  <c:v>0.2110459953546524</c:v>
                </c:pt>
                <c:pt idx="65">
                  <c:v>0.21134255826473236</c:v>
                </c:pt>
                <c:pt idx="66">
                  <c:v>9.737926721572876E-2</c:v>
                </c:pt>
                <c:pt idx="67">
                  <c:v>0.15052132308483124</c:v>
                </c:pt>
                <c:pt idx="68">
                  <c:v>0.14008329808712006</c:v>
                </c:pt>
                <c:pt idx="69">
                  <c:v>9.6060469746589661E-2</c:v>
                </c:pt>
                <c:pt idx="70">
                  <c:v>0.19801978766918182</c:v>
                </c:pt>
                <c:pt idx="71">
                  <c:v>0.21146282553672791</c:v>
                </c:pt>
                <c:pt idx="72">
                  <c:v>0.22042049467563629</c:v>
                </c:pt>
                <c:pt idx="73">
                  <c:v>0.21197372674942017</c:v>
                </c:pt>
                <c:pt idx="74">
                  <c:v>0.2103644460439682</c:v>
                </c:pt>
                <c:pt idx="75">
                  <c:v>0.21047915518283844</c:v>
                </c:pt>
                <c:pt idx="76">
                  <c:v>0.21077519655227661</c:v>
                </c:pt>
                <c:pt idx="77">
                  <c:v>1.1943109566345811E-3</c:v>
                </c:pt>
                <c:pt idx="78">
                  <c:v>8.2175634801387787E-2</c:v>
                </c:pt>
                <c:pt idx="79">
                  <c:v>0.15506051480770111</c:v>
                </c:pt>
                <c:pt idx="80">
                  <c:v>0.14436745643615723</c:v>
                </c:pt>
                <c:pt idx="81">
                  <c:v>8.9286789298057556E-2</c:v>
                </c:pt>
                <c:pt idx="82">
                  <c:v>0.1909826397895813</c:v>
                </c:pt>
                <c:pt idx="83">
                  <c:v>0.20331832766532898</c:v>
                </c:pt>
                <c:pt idx="84">
                  <c:v>0.21241503953933716</c:v>
                </c:pt>
                <c:pt idx="85">
                  <c:v>0.20340953767299652</c:v>
                </c:pt>
                <c:pt idx="86">
                  <c:v>0.20194576680660248</c:v>
                </c:pt>
                <c:pt idx="87">
                  <c:v>0.20216664671897888</c:v>
                </c:pt>
                <c:pt idx="88">
                  <c:v>0.2024688720703125</c:v>
                </c:pt>
                <c:pt idx="89">
                  <c:v>1.5733774751424789E-2</c:v>
                </c:pt>
                <c:pt idx="90">
                  <c:v>1.6281524673104286E-2</c:v>
                </c:pt>
                <c:pt idx="91">
                  <c:v>6.891428679227829E-2</c:v>
                </c:pt>
                <c:pt idx="92">
                  <c:v>0.15015462040901184</c:v>
                </c:pt>
                <c:pt idx="93">
                  <c:v>0.13934563100337982</c:v>
                </c:pt>
                <c:pt idx="94">
                  <c:v>0.1048620268702507</c:v>
                </c:pt>
                <c:pt idx="95">
                  <c:v>0.20111337304115295</c:v>
                </c:pt>
                <c:pt idx="96">
                  <c:v>0.21034619212150574</c:v>
                </c:pt>
                <c:pt idx="97">
                  <c:v>0.21961413323879242</c:v>
                </c:pt>
                <c:pt idx="98">
                  <c:v>0.20931489765644073</c:v>
                </c:pt>
                <c:pt idx="99">
                  <c:v>0.20827595889568329</c:v>
                </c:pt>
                <c:pt idx="100">
                  <c:v>0.20877544581890106</c:v>
                </c:pt>
                <c:pt idx="101">
                  <c:v>0.20908726751804352</c:v>
                </c:pt>
                <c:pt idx="102">
                  <c:v>5.1233094185590744E-2</c:v>
                </c:pt>
                <c:pt idx="103">
                  <c:v>5.2179384976625443E-2</c:v>
                </c:pt>
                <c:pt idx="104">
                  <c:v>3.7829101085662842E-2</c:v>
                </c:pt>
                <c:pt idx="105">
                  <c:v>6.3954412937164307E-2</c:v>
                </c:pt>
                <c:pt idx="106">
                  <c:v>0.15695606172084808</c:v>
                </c:pt>
                <c:pt idx="107">
                  <c:v>0.14611241221427917</c:v>
                </c:pt>
                <c:pt idx="108">
                  <c:v>9.4858825206756592E-2</c:v>
                </c:pt>
                <c:pt idx="109">
                  <c:v>0.19213983416557312</c:v>
                </c:pt>
                <c:pt idx="110">
                  <c:v>0.20189535617828369</c:v>
                </c:pt>
                <c:pt idx="111">
                  <c:v>0.21115437150001526</c:v>
                </c:pt>
                <c:pt idx="112">
                  <c:v>0.20105716586112976</c:v>
                </c:pt>
                <c:pt idx="113">
                  <c:v>0.19994093477725983</c:v>
                </c:pt>
                <c:pt idx="114">
                  <c:v>0.20039311051368713</c:v>
                </c:pt>
                <c:pt idx="115">
                  <c:v>0.20070400834083557</c:v>
                </c:pt>
                <c:pt idx="116">
                  <c:v>4.502960667014122E-2</c:v>
                </c:pt>
                <c:pt idx="117">
                  <c:v>4.5834463089704514E-2</c:v>
                </c:pt>
                <c:pt idx="118">
                  <c:v>3.0267002061009407E-2</c:v>
                </c:pt>
                <c:pt idx="119">
                  <c:v>1.0546580888330936E-2</c:v>
                </c:pt>
                <c:pt idx="120">
                  <c:v>6.3237741589546204E-2</c:v>
                </c:pt>
                <c:pt idx="121">
                  <c:v>0.15754969418048859</c:v>
                </c:pt>
                <c:pt idx="122">
                  <c:v>0.14670722186565399</c:v>
                </c:pt>
                <c:pt idx="123">
                  <c:v>9.4585277140140533E-2</c:v>
                </c:pt>
                <c:pt idx="124">
                  <c:v>0.19170768558979034</c:v>
                </c:pt>
                <c:pt idx="125">
                  <c:v>0.20140719413757324</c:v>
                </c:pt>
                <c:pt idx="126">
                  <c:v>0.2106674462556839</c:v>
                </c:pt>
                <c:pt idx="127">
                  <c:v>0.20055067539215088</c:v>
                </c:pt>
                <c:pt idx="128">
                  <c:v>0.1994415670633316</c:v>
                </c:pt>
                <c:pt idx="129">
                  <c:v>0.19989825785160065</c:v>
                </c:pt>
                <c:pt idx="130">
                  <c:v>0.20020925998687744</c:v>
                </c:pt>
                <c:pt idx="131">
                  <c:v>4.5689262449741364E-2</c:v>
                </c:pt>
                <c:pt idx="132">
                  <c:v>4.6486049890518188E-2</c:v>
                </c:pt>
                <c:pt idx="133">
                  <c:v>3.0861005187034607E-2</c:v>
                </c:pt>
                <c:pt idx="134">
                  <c:v>1.0593793354928493E-2</c:v>
                </c:pt>
                <c:pt idx="135">
                  <c:v>7.7692564809694886E-4</c:v>
                </c:pt>
                <c:pt idx="136">
                  <c:v>0.13718029856681824</c:v>
                </c:pt>
                <c:pt idx="137">
                  <c:v>0.34655839204788208</c:v>
                </c:pt>
                <c:pt idx="138">
                  <c:v>0.33573099970817566</c:v>
                </c:pt>
                <c:pt idx="139">
                  <c:v>0.10599453747272491</c:v>
                </c:pt>
                <c:pt idx="140">
                  <c:v>2.0764837041497231E-2</c:v>
                </c:pt>
                <c:pt idx="141">
                  <c:v>1.1680840514600277E-2</c:v>
                </c:pt>
                <c:pt idx="142">
                  <c:v>2.0767873153090477E-2</c:v>
                </c:pt>
                <c:pt idx="143">
                  <c:v>1.0493815876543522E-2</c:v>
                </c:pt>
                <c:pt idx="144">
                  <c:v>9.1210836544632912E-3</c:v>
                </c:pt>
                <c:pt idx="145">
                  <c:v>9.693685919046402E-3</c:v>
                </c:pt>
                <c:pt idx="146">
                  <c:v>1.0006234981119633E-2</c:v>
                </c:pt>
                <c:pt idx="147">
                  <c:v>0.20202842354774475</c:v>
                </c:pt>
                <c:pt idx="148">
                  <c:v>0.20147991180419922</c:v>
                </c:pt>
                <c:pt idx="149">
                  <c:v>0.1929401308298111</c:v>
                </c:pt>
                <c:pt idx="150">
                  <c:v>0.1991582065820694</c:v>
                </c:pt>
                <c:pt idx="151">
                  <c:v>0.19081997871398926</c:v>
                </c:pt>
                <c:pt idx="152">
                  <c:v>0.19032050669193268</c:v>
                </c:pt>
                <c:pt idx="153">
                  <c:v>0.14916013181209564</c:v>
                </c:pt>
                <c:pt idx="154">
                  <c:v>0.36005735397338867</c:v>
                </c:pt>
                <c:pt idx="155">
                  <c:v>0.34922307729721069</c:v>
                </c:pt>
                <c:pt idx="156">
                  <c:v>0.12000655382871628</c:v>
                </c:pt>
                <c:pt idx="157">
                  <c:v>2.8762944042682648E-2</c:v>
                </c:pt>
                <c:pt idx="158">
                  <c:v>8.9873392134904861E-3</c:v>
                </c:pt>
                <c:pt idx="159">
                  <c:v>1.1775428429245949E-2</c:v>
                </c:pt>
                <c:pt idx="160">
                  <c:v>3.877708688378334E-3</c:v>
                </c:pt>
                <c:pt idx="161">
                  <c:v>6.393092218786478E-3</c:v>
                </c:pt>
                <c:pt idx="162">
                  <c:v>7.4024628847837448E-3</c:v>
                </c:pt>
                <c:pt idx="163">
                  <c:v>7.290680892765522E-3</c:v>
                </c:pt>
                <c:pt idx="164">
                  <c:v>0.21594113111495972</c:v>
                </c:pt>
                <c:pt idx="165">
                  <c:v>0.21540179848670959</c:v>
                </c:pt>
                <c:pt idx="166">
                  <c:v>0.20671066641807556</c:v>
                </c:pt>
                <c:pt idx="167">
                  <c:v>0.21219809353351593</c:v>
                </c:pt>
                <c:pt idx="168">
                  <c:v>0.20402184128761292</c:v>
                </c:pt>
                <c:pt idx="169">
                  <c:v>0.20350809395313263</c:v>
                </c:pt>
                <c:pt idx="170">
                  <c:v>1.4033234678208828E-2</c:v>
                </c:pt>
                <c:pt idx="171">
                  <c:v>0.14916013181209564</c:v>
                </c:pt>
                <c:pt idx="172">
                  <c:v>0.36005735397338867</c:v>
                </c:pt>
                <c:pt idx="173">
                  <c:v>0.34922307729721069</c:v>
                </c:pt>
                <c:pt idx="174">
                  <c:v>0.12000655382871628</c:v>
                </c:pt>
                <c:pt idx="175">
                  <c:v>2.8762944042682648E-2</c:v>
                </c:pt>
                <c:pt idx="176">
                  <c:v>8.9873392134904861E-3</c:v>
                </c:pt>
                <c:pt idx="177">
                  <c:v>1.1775428429245949E-2</c:v>
                </c:pt>
                <c:pt idx="178">
                  <c:v>3.877708688378334E-3</c:v>
                </c:pt>
                <c:pt idx="179">
                  <c:v>6.393092218786478E-3</c:v>
                </c:pt>
                <c:pt idx="180">
                  <c:v>7.4024628847837448E-3</c:v>
                </c:pt>
                <c:pt idx="181">
                  <c:v>7.290680892765522E-3</c:v>
                </c:pt>
                <c:pt idx="182">
                  <c:v>0.21594113111495972</c:v>
                </c:pt>
                <c:pt idx="183">
                  <c:v>0.21540179848670959</c:v>
                </c:pt>
                <c:pt idx="184">
                  <c:v>0.20671066641807556</c:v>
                </c:pt>
                <c:pt idx="185">
                  <c:v>0.21219809353351593</c:v>
                </c:pt>
                <c:pt idx="186">
                  <c:v>0.20402184128761292</c:v>
                </c:pt>
                <c:pt idx="187">
                  <c:v>0.20350809395313263</c:v>
                </c:pt>
                <c:pt idx="188">
                  <c:v>1.4033234678208828E-2</c:v>
                </c:pt>
                <c:pt idx="189">
                  <c:v>0</c:v>
                </c:pt>
                <c:pt idx="190">
                  <c:v>0.29307514429092407</c:v>
                </c:pt>
                <c:pt idx="191">
                  <c:v>9.9029913544654846E-2</c:v>
                </c:pt>
                <c:pt idx="192">
                  <c:v>0.10545709729194641</c:v>
                </c:pt>
                <c:pt idx="193">
                  <c:v>0.29962635040283203</c:v>
                </c:pt>
                <c:pt idx="194">
                  <c:v>0.40039193630218506</c:v>
                </c:pt>
                <c:pt idx="195">
                  <c:v>0.41516530513763428</c:v>
                </c:pt>
                <c:pt idx="196">
                  <c:v>0.42391794919967651</c:v>
                </c:pt>
                <c:pt idx="197">
                  <c:v>0.4160865843296051</c:v>
                </c:pt>
                <c:pt idx="198">
                  <c:v>0.41435033082962036</c:v>
                </c:pt>
                <c:pt idx="199">
                  <c:v>0.41436114907264709</c:v>
                </c:pt>
                <c:pt idx="200">
                  <c:v>0.41464966535568237</c:v>
                </c:pt>
                <c:pt idx="201">
                  <c:v>0.2044510543346405</c:v>
                </c:pt>
                <c:pt idx="202">
                  <c:v>0.20486263930797577</c:v>
                </c:pt>
                <c:pt idx="203">
                  <c:v>0.21579252183437347</c:v>
                </c:pt>
                <c:pt idx="204">
                  <c:v>0.22560775279998779</c:v>
                </c:pt>
                <c:pt idx="205">
                  <c:v>0.22918431460857391</c:v>
                </c:pt>
                <c:pt idx="206">
                  <c:v>0.22991596162319183</c:v>
                </c:pt>
                <c:pt idx="207">
                  <c:v>0.40561166405677795</c:v>
                </c:pt>
                <c:pt idx="208">
                  <c:v>0.41961178183555603</c:v>
                </c:pt>
                <c:pt idx="209">
                  <c:v>0.41961178183555603</c:v>
                </c:pt>
                <c:pt idx="210">
                  <c:v>0.2924785315990448</c:v>
                </c:pt>
                <c:pt idx="211">
                  <c:v>9.8135918378829956E-2</c:v>
                </c:pt>
                <c:pt idx="212">
                  <c:v>0.10458764433860779</c:v>
                </c:pt>
                <c:pt idx="213">
                  <c:v>0.29920923709869385</c:v>
                </c:pt>
                <c:pt idx="214">
                  <c:v>0.40001296997070313</c:v>
                </c:pt>
                <c:pt idx="215">
                  <c:v>0.41475814580917358</c:v>
                </c:pt>
                <c:pt idx="216">
                  <c:v>0.42351683974266052</c:v>
                </c:pt>
                <c:pt idx="217">
                  <c:v>0.4156670868396759</c:v>
                </c:pt>
                <c:pt idx="218">
                  <c:v>0.4139348566532135</c:v>
                </c:pt>
                <c:pt idx="219">
                  <c:v>0.41394883394241333</c:v>
                </c:pt>
                <c:pt idx="220">
                  <c:v>0.41423758864402771</c:v>
                </c:pt>
                <c:pt idx="221">
                  <c:v>0.2039782702922821</c:v>
                </c:pt>
                <c:pt idx="222">
                  <c:v>0.20439423620700836</c:v>
                </c:pt>
                <c:pt idx="223">
                  <c:v>0.21527881920337677</c:v>
                </c:pt>
                <c:pt idx="224">
                  <c:v>0.22497344017028809</c:v>
                </c:pt>
                <c:pt idx="225">
                  <c:v>0.22858014702796936</c:v>
                </c:pt>
                <c:pt idx="226">
                  <c:v>0.22931098937988281</c:v>
                </c:pt>
                <c:pt idx="227">
                  <c:v>0.40519091486930847</c:v>
                </c:pt>
                <c:pt idx="228">
                  <c:v>0.41918909549713135</c:v>
                </c:pt>
                <c:pt idx="229">
                  <c:v>0.41918909549713135</c:v>
                </c:pt>
                <c:pt idx="230">
                  <c:v>9.2771678464487195E-4</c:v>
                </c:pt>
                <c:pt idx="231">
                  <c:v>0.28188937902450562</c:v>
                </c:pt>
                <c:pt idx="232">
                  <c:v>8.8471516966819763E-2</c:v>
                </c:pt>
                <c:pt idx="233">
                  <c:v>9.4530269503593445E-2</c:v>
                </c:pt>
                <c:pt idx="234">
                  <c:v>0.28935438394546509</c:v>
                </c:pt>
                <c:pt idx="235">
                  <c:v>0.3903566300868988</c:v>
                </c:pt>
                <c:pt idx="236">
                  <c:v>0.40494546294212341</c:v>
                </c:pt>
                <c:pt idx="237">
                  <c:v>0.41373616456985474</c:v>
                </c:pt>
                <c:pt idx="238">
                  <c:v>0.40578928589820862</c:v>
                </c:pt>
                <c:pt idx="239">
                  <c:v>0.4040781557559967</c:v>
                </c:pt>
                <c:pt idx="240">
                  <c:v>0.40410876274108887</c:v>
                </c:pt>
                <c:pt idx="241">
                  <c:v>0.40439879894256592</c:v>
                </c:pt>
                <c:pt idx="242">
                  <c:v>0.19386075437068939</c:v>
                </c:pt>
                <c:pt idx="243">
                  <c:v>0.19429729878902435</c:v>
                </c:pt>
                <c:pt idx="244">
                  <c:v>0.20497918128967285</c:v>
                </c:pt>
                <c:pt idx="245">
                  <c:v>0.21429786086082458</c:v>
                </c:pt>
                <c:pt idx="246">
                  <c:v>0.21797333657741547</c:v>
                </c:pt>
                <c:pt idx="247">
                  <c:v>0.21870207786560059</c:v>
                </c:pt>
                <c:pt idx="248">
                  <c:v>0.39530730247497559</c:v>
                </c:pt>
                <c:pt idx="249">
                  <c:v>0.40929442644119263</c:v>
                </c:pt>
                <c:pt idx="250">
                  <c:v>0.40929442644119263</c:v>
                </c:pt>
                <c:pt idx="251">
                  <c:v>1.1478859931230545E-2</c:v>
                </c:pt>
                <c:pt idx="252">
                  <c:v>1.0754397138953209E-2</c:v>
                </c:pt>
                <c:pt idx="253">
                  <c:v>0.28373706340789795</c:v>
                </c:pt>
                <c:pt idx="254">
                  <c:v>9.2603772878646851E-2</c:v>
                </c:pt>
                <c:pt idx="255">
                  <c:v>9.8421491682529449E-2</c:v>
                </c:pt>
                <c:pt idx="256">
                  <c:v>0.29011595249176025</c:v>
                </c:pt>
                <c:pt idx="257">
                  <c:v>0.39090970158576965</c:v>
                </c:pt>
                <c:pt idx="258">
                  <c:v>0.40566042065620422</c:v>
                </c:pt>
                <c:pt idx="259">
                  <c:v>0.41441702842712402</c:v>
                </c:pt>
                <c:pt idx="260">
                  <c:v>0.40657517313957214</c:v>
                </c:pt>
                <c:pt idx="261">
                  <c:v>0.40484079718589783</c:v>
                </c:pt>
                <c:pt idx="262">
                  <c:v>0.40485325455665588</c:v>
                </c:pt>
                <c:pt idx="263">
                  <c:v>0.4051419198513031</c:v>
                </c:pt>
                <c:pt idx="264">
                  <c:v>0.19493679702281952</c:v>
                </c:pt>
                <c:pt idx="265">
                  <c:v>0.19534695148468018</c:v>
                </c:pt>
                <c:pt idx="266">
                  <c:v>0.20630650222301483</c:v>
                </c:pt>
                <c:pt idx="267">
                  <c:v>0.21638932824134827</c:v>
                </c:pt>
                <c:pt idx="268">
                  <c:v>0.21986930072307587</c:v>
                </c:pt>
                <c:pt idx="269">
                  <c:v>0.22060319781303406</c:v>
                </c:pt>
                <c:pt idx="270">
                  <c:v>0.39609968662261963</c:v>
                </c:pt>
                <c:pt idx="271">
                  <c:v>0.41009899973869324</c:v>
                </c:pt>
                <c:pt idx="272">
                  <c:v>0.41009899973869324</c:v>
                </c:pt>
                <c:pt idx="273">
                  <c:v>9.5183784142136574E-3</c:v>
                </c:pt>
                <c:pt idx="274">
                  <c:v>9.1032776981592178E-3</c:v>
                </c:pt>
                <c:pt idx="275">
                  <c:v>4.7207782045006752E-3</c:v>
                </c:pt>
                <c:pt idx="276">
                  <c:v>0.30145123600959778</c:v>
                </c:pt>
                <c:pt idx="277">
                  <c:v>0.11230359971523285</c:v>
                </c:pt>
                <c:pt idx="278">
                  <c:v>0.11832024902105331</c:v>
                </c:pt>
                <c:pt idx="279">
                  <c:v>0.30522578954696655</c:v>
                </c:pt>
                <c:pt idx="280">
                  <c:v>0.40533122420310974</c:v>
                </c:pt>
                <c:pt idx="281">
                  <c:v>0.42053067684173584</c:v>
                </c:pt>
                <c:pt idx="282">
                  <c:v>0.42918553948402405</c:v>
                </c:pt>
                <c:pt idx="283">
                  <c:v>0.42164179682731628</c:v>
                </c:pt>
                <c:pt idx="284">
                  <c:v>0.41984441876411438</c:v>
                </c:pt>
                <c:pt idx="285">
                  <c:v>0.41980648040771484</c:v>
                </c:pt>
                <c:pt idx="286">
                  <c:v>0.42009112238883972</c:v>
                </c:pt>
                <c:pt idx="287">
                  <c:v>0.2110297828912735</c:v>
                </c:pt>
                <c:pt idx="288">
                  <c:v>0.21137386560440063</c:v>
                </c:pt>
                <c:pt idx="289">
                  <c:v>0.22297573089599609</c:v>
                </c:pt>
                <c:pt idx="290">
                  <c:v>0.23463267087936401</c:v>
                </c:pt>
                <c:pt idx="291">
                  <c:v>0.23773851990699768</c:v>
                </c:pt>
                <c:pt idx="292">
                  <c:v>0.23848173022270203</c:v>
                </c:pt>
                <c:pt idx="293">
                  <c:v>0.41119146347045898</c:v>
                </c:pt>
                <c:pt idx="294">
                  <c:v>0.42521467804908752</c:v>
                </c:pt>
                <c:pt idx="295">
                  <c:v>0.42521467804908752</c:v>
                </c:pt>
                <c:pt idx="296">
                  <c:v>1.4007576741278172E-2</c:v>
                </c:pt>
                <c:pt idx="297">
                  <c:v>1.4932660385966301E-2</c:v>
                </c:pt>
                <c:pt idx="298">
                  <c:v>2.3838823661208153E-2</c:v>
                </c:pt>
                <c:pt idx="299">
                  <c:v>1.995035819709301E-2</c:v>
                </c:pt>
                <c:pt idx="300">
                  <c:v>0.17168539762496948</c:v>
                </c:pt>
                <c:pt idx="301">
                  <c:v>6.7858785390853882E-2</c:v>
                </c:pt>
                <c:pt idx="302">
                  <c:v>5.8991808444261551E-2</c:v>
                </c:pt>
                <c:pt idx="303">
                  <c:v>0.18402799963951111</c:v>
                </c:pt>
                <c:pt idx="304">
                  <c:v>0.28602063655853271</c:v>
                </c:pt>
                <c:pt idx="305">
                  <c:v>0.29919087886810303</c:v>
                </c:pt>
                <c:pt idx="306">
                  <c:v>0.30820819735527039</c:v>
                </c:pt>
                <c:pt idx="307">
                  <c:v>0.29949858784675598</c:v>
                </c:pt>
                <c:pt idx="308">
                  <c:v>0.29796543717384338</c:v>
                </c:pt>
                <c:pt idx="309">
                  <c:v>0.29813206195831299</c:v>
                </c:pt>
                <c:pt idx="310">
                  <c:v>0.29843118786811829</c:v>
                </c:pt>
                <c:pt idx="311">
                  <c:v>8.7348207831382751E-2</c:v>
                </c:pt>
                <c:pt idx="312">
                  <c:v>8.8017448782920837E-2</c:v>
                </c:pt>
                <c:pt idx="313">
                  <c:v>9.6369966864585876E-2</c:v>
                </c:pt>
                <c:pt idx="314">
                  <c:v>0.10448456555604935</c:v>
                </c:pt>
                <c:pt idx="315">
                  <c:v>0.10778696835041046</c:v>
                </c:pt>
                <c:pt idx="316">
                  <c:v>0.10851940512657166</c:v>
                </c:pt>
                <c:pt idx="317">
                  <c:v>0.28901207447052002</c:v>
                </c:pt>
                <c:pt idx="318">
                  <c:v>0.30285546183586121</c:v>
                </c:pt>
                <c:pt idx="319">
                  <c:v>0.30285546183586121</c:v>
                </c:pt>
                <c:pt idx="320">
                  <c:v>0.12139791995286942</c:v>
                </c:pt>
                <c:pt idx="321">
                  <c:v>0.12079621851444244</c:v>
                </c:pt>
                <c:pt idx="322">
                  <c:v>0.11020556837320328</c:v>
                </c:pt>
                <c:pt idx="323">
                  <c:v>0.11208655685186386</c:v>
                </c:pt>
                <c:pt idx="324">
                  <c:v>0.13015221059322357</c:v>
                </c:pt>
                <c:pt idx="325">
                  <c:v>0.18871398270130157</c:v>
                </c:pt>
                <c:pt idx="326">
                  <c:v>6.9844737648963928E-2</c:v>
                </c:pt>
                <c:pt idx="327">
                  <c:v>6.3275791704654694E-2</c:v>
                </c:pt>
                <c:pt idx="328">
                  <c:v>0.19606861472129822</c:v>
                </c:pt>
                <c:pt idx="329">
                  <c:v>0.29769271612167358</c:v>
                </c:pt>
                <c:pt idx="330">
                  <c:v>0.31165862083435059</c:v>
                </c:pt>
                <c:pt idx="331">
                  <c:v>0.32055532932281494</c:v>
                </c:pt>
                <c:pt idx="332">
                  <c:v>0.31228312849998474</c:v>
                </c:pt>
                <c:pt idx="333">
                  <c:v>0.31064191460609436</c:v>
                </c:pt>
                <c:pt idx="334">
                  <c:v>0.31072822213172913</c:v>
                </c:pt>
                <c:pt idx="335">
                  <c:v>0.31102225184440613</c:v>
                </c:pt>
                <c:pt idx="336">
                  <c:v>9.987543523311615E-2</c:v>
                </c:pt>
                <c:pt idx="337">
                  <c:v>0.10037000477313995</c:v>
                </c:pt>
                <c:pt idx="338">
                  <c:v>0.11073542386293411</c:v>
                </c:pt>
                <c:pt idx="339">
                  <c:v>0.12267741560935974</c:v>
                </c:pt>
                <c:pt idx="340">
                  <c:v>0.12516660988330841</c:v>
                </c:pt>
                <c:pt idx="341">
                  <c:v>0.12591849267482758</c:v>
                </c:pt>
                <c:pt idx="342">
                  <c:v>0.30179035663604736</c:v>
                </c:pt>
                <c:pt idx="343">
                  <c:v>0.3157329261302948</c:v>
                </c:pt>
                <c:pt idx="344">
                  <c:v>0.3157329261302948</c:v>
                </c:pt>
                <c:pt idx="345">
                  <c:v>0.10508638620376587</c:v>
                </c:pt>
                <c:pt idx="346">
                  <c:v>0.10456110537052155</c:v>
                </c:pt>
                <c:pt idx="347">
                  <c:v>9.4244375824928284E-2</c:v>
                </c:pt>
                <c:pt idx="348">
                  <c:v>9.5617756247520447E-2</c:v>
                </c:pt>
                <c:pt idx="349">
                  <c:v>0.11279129981994629</c:v>
                </c:pt>
                <c:pt idx="350">
                  <c:v>2.0038481801748276E-2</c:v>
                </c:pt>
                <c:pt idx="351">
                  <c:v>0.19082985818386078</c:v>
                </c:pt>
                <c:pt idx="352">
                  <c:v>7.0083566009998322E-2</c:v>
                </c:pt>
                <c:pt idx="353">
                  <c:v>6.3807889819145203E-2</c:v>
                </c:pt>
                <c:pt idx="354">
                  <c:v>0.19776496291160583</c:v>
                </c:pt>
                <c:pt idx="355">
                  <c:v>0.29933074116706848</c:v>
                </c:pt>
                <c:pt idx="356">
                  <c:v>0.31336912512779236</c:v>
                </c:pt>
                <c:pt idx="357">
                  <c:v>0.32225340604782104</c:v>
                </c:pt>
                <c:pt idx="358">
                  <c:v>0.31402286887168884</c:v>
                </c:pt>
                <c:pt idx="359">
                  <c:v>0.3123718798160553</c:v>
                </c:pt>
                <c:pt idx="360">
                  <c:v>0.31245073676109314</c:v>
                </c:pt>
                <c:pt idx="361">
                  <c:v>0.31274425983428955</c:v>
                </c:pt>
                <c:pt idx="362">
                  <c:v>0.10167763382196426</c:v>
                </c:pt>
                <c:pt idx="363">
                  <c:v>0.10215720534324646</c:v>
                </c:pt>
                <c:pt idx="364">
                  <c:v>0.11267432570457458</c:v>
                </c:pt>
                <c:pt idx="365">
                  <c:v>0.12488165497779846</c:v>
                </c:pt>
                <c:pt idx="366">
                  <c:v>0.12731912732124329</c:v>
                </c:pt>
                <c:pt idx="367">
                  <c:v>0.1280720978975296</c:v>
                </c:pt>
                <c:pt idx="368">
                  <c:v>0.30353090167045593</c:v>
                </c:pt>
                <c:pt idx="369">
                  <c:v>0.31748080253601074</c:v>
                </c:pt>
                <c:pt idx="370">
                  <c:v>0.31748080253601074</c:v>
                </c:pt>
                <c:pt idx="371">
                  <c:v>0.10312174260616302</c:v>
                </c:pt>
                <c:pt idx="372">
                  <c:v>0.10260491818189621</c:v>
                </c:pt>
                <c:pt idx="373">
                  <c:v>9.232543408870697E-2</c:v>
                </c:pt>
                <c:pt idx="374">
                  <c:v>9.3642689287662506E-2</c:v>
                </c:pt>
                <c:pt idx="375">
                  <c:v>0.11071484535932541</c:v>
                </c:pt>
                <c:pt idx="376">
                  <c:v>2.2283812984824181E-2</c:v>
                </c:pt>
                <c:pt idx="377">
                  <c:v>2.2695525549352169E-3</c:v>
                </c:pt>
                <c:pt idx="378">
                  <c:v>0.32114934921264648</c:v>
                </c:pt>
                <c:pt idx="379">
                  <c:v>0.13308155536651611</c:v>
                </c:pt>
                <c:pt idx="380">
                  <c:v>0.13934288918972015</c:v>
                </c:pt>
                <c:pt idx="381">
                  <c:v>0.32273337244987488</c:v>
                </c:pt>
                <c:pt idx="382">
                  <c:v>0.42210090160369873</c:v>
                </c:pt>
                <c:pt idx="383">
                  <c:v>0.43769073486328125</c:v>
                </c:pt>
                <c:pt idx="384">
                  <c:v>0.44624623656272888</c:v>
                </c:pt>
                <c:pt idx="385">
                  <c:v>0.43897733092308044</c:v>
                </c:pt>
                <c:pt idx="386">
                  <c:v>0.43712496757507324</c:v>
                </c:pt>
                <c:pt idx="387">
                  <c:v>0.43704178929328918</c:v>
                </c:pt>
                <c:pt idx="388">
                  <c:v>0.43732258677482605</c:v>
                </c:pt>
                <c:pt idx="389">
                  <c:v>0.22954690456390381</c:v>
                </c:pt>
                <c:pt idx="390">
                  <c:v>0.22983686625957489</c:v>
                </c:pt>
                <c:pt idx="391">
                  <c:v>0.24192950129508972</c:v>
                </c:pt>
                <c:pt idx="392">
                  <c:v>0.25479245185852051</c:v>
                </c:pt>
                <c:pt idx="393">
                  <c:v>0.25761234760284424</c:v>
                </c:pt>
                <c:pt idx="394">
                  <c:v>0.25836196541786194</c:v>
                </c:pt>
                <c:pt idx="395">
                  <c:v>0.4285585880279541</c:v>
                </c:pt>
                <c:pt idx="396">
                  <c:v>0.44259122014045715</c:v>
                </c:pt>
                <c:pt idx="397">
                  <c:v>0.44259122014045715</c:v>
                </c:pt>
                <c:pt idx="398">
                  <c:v>3.4064989537000656E-2</c:v>
                </c:pt>
                <c:pt idx="399">
                  <c:v>3.4967504441738129E-2</c:v>
                </c:pt>
                <c:pt idx="400">
                  <c:v>4.4818717986345291E-2</c:v>
                </c:pt>
                <c:pt idx="401">
                  <c:v>4.111635684967041E-2</c:v>
                </c:pt>
                <c:pt idx="402">
                  <c:v>2.1192630752921104E-2</c:v>
                </c:pt>
                <c:pt idx="403">
                  <c:v>0.15034373104572296</c:v>
                </c:pt>
                <c:pt idx="404">
                  <c:v>0.13246054947376251</c:v>
                </c:pt>
                <c:pt idx="405">
                  <c:v>0.13032844662666321</c:v>
                </c:pt>
                <c:pt idx="406">
                  <c:v>0.34256941080093384</c:v>
                </c:pt>
                <c:pt idx="407">
                  <c:v>0.15681314468383789</c:v>
                </c:pt>
                <c:pt idx="408">
                  <c:v>0.16313757002353668</c:v>
                </c:pt>
                <c:pt idx="409">
                  <c:v>0.3415500819683075</c:v>
                </c:pt>
                <c:pt idx="410">
                  <c:v>0.43991175293922424</c:v>
                </c:pt>
                <c:pt idx="411">
                  <c:v>0.45594185590744019</c:v>
                </c:pt>
                <c:pt idx="412">
                  <c:v>0.46437102556228638</c:v>
                </c:pt>
                <c:pt idx="413">
                  <c:v>0.45743432641029358</c:v>
                </c:pt>
                <c:pt idx="414">
                  <c:v>0.45551887154579163</c:v>
                </c:pt>
                <c:pt idx="415">
                  <c:v>0.45538240671157837</c:v>
                </c:pt>
                <c:pt idx="416">
                  <c:v>0.45565831661224365</c:v>
                </c:pt>
                <c:pt idx="417">
                  <c:v>0.24971801042556763</c:v>
                </c:pt>
                <c:pt idx="418">
                  <c:v>0.24994628131389618</c:v>
                </c:pt>
                <c:pt idx="419">
                  <c:v>0.26256871223449707</c:v>
                </c:pt>
                <c:pt idx="420">
                  <c:v>0.2768523097038269</c:v>
                </c:pt>
                <c:pt idx="421">
                  <c:v>0.27931472659111023</c:v>
                </c:pt>
                <c:pt idx="422">
                  <c:v>0.28007125854492188</c:v>
                </c:pt>
                <c:pt idx="423">
                  <c:v>0.44706398248672485</c:v>
                </c:pt>
                <c:pt idx="424">
                  <c:v>0.46109306812286377</c:v>
                </c:pt>
                <c:pt idx="425">
                  <c:v>0.46109306812286377</c:v>
                </c:pt>
                <c:pt idx="426">
                  <c:v>5.7785280048847198E-2</c:v>
                </c:pt>
                <c:pt idx="427">
                  <c:v>5.8677475899457932E-2</c:v>
                </c:pt>
                <c:pt idx="428">
                  <c:v>6.8615801632404327E-2</c:v>
                </c:pt>
                <c:pt idx="429">
                  <c:v>6.4880333840847015E-2</c:v>
                </c:pt>
                <c:pt idx="430">
                  <c:v>4.4932331889867783E-2</c:v>
                </c:pt>
                <c:pt idx="431">
                  <c:v>0.17260977625846863</c:v>
                </c:pt>
                <c:pt idx="432">
                  <c:v>0.15422108769416809</c:v>
                </c:pt>
                <c:pt idx="433">
                  <c:v>0.15204086899757385</c:v>
                </c:pt>
                <c:pt idx="434">
                  <c:v>2.3797113448381424E-2</c:v>
                </c:pt>
                <c:pt idx="435">
                  <c:v>0.34365266561508179</c:v>
                </c:pt>
                <c:pt idx="436">
                  <c:v>0.15407843887805939</c:v>
                </c:pt>
                <c:pt idx="437">
                  <c:v>0.16081108152866364</c:v>
                </c:pt>
                <c:pt idx="438">
                  <c:v>0.34417456388473511</c:v>
                </c:pt>
                <c:pt idx="439">
                  <c:v>0.44302955269813538</c:v>
                </c:pt>
                <c:pt idx="440">
                  <c:v>0.45886024832725525</c:v>
                </c:pt>
                <c:pt idx="441">
                  <c:v>0.46734949946403503</c:v>
                </c:pt>
                <c:pt idx="442">
                  <c:v>0.46025529503822327</c:v>
                </c:pt>
                <c:pt idx="443">
                  <c:v>0.45836970210075378</c:v>
                </c:pt>
                <c:pt idx="444">
                  <c:v>0.45825853943824768</c:v>
                </c:pt>
                <c:pt idx="445">
                  <c:v>0.45853680372238159</c:v>
                </c:pt>
                <c:pt idx="446">
                  <c:v>0.25159180164337158</c:v>
                </c:pt>
                <c:pt idx="447">
                  <c:v>0.25185579061508179</c:v>
                </c:pt>
                <c:pt idx="448">
                  <c:v>0.26416468620300293</c:v>
                </c:pt>
                <c:pt idx="449">
                  <c:v>0.27742877602577209</c:v>
                </c:pt>
                <c:pt idx="450">
                  <c:v>0.28017967939376831</c:v>
                </c:pt>
                <c:pt idx="451">
                  <c:v>0.28093093633651733</c:v>
                </c:pt>
                <c:pt idx="452">
                  <c:v>0.44986021518707275</c:v>
                </c:pt>
                <c:pt idx="453">
                  <c:v>0.46389299631118774</c:v>
                </c:pt>
                <c:pt idx="454">
                  <c:v>0.46389299631118774</c:v>
                </c:pt>
                <c:pt idx="455">
                  <c:v>5.5415526032447815E-2</c:v>
                </c:pt>
                <c:pt idx="456">
                  <c:v>5.6266482919454575E-2</c:v>
                </c:pt>
                <c:pt idx="457">
                  <c:v>6.6630177199840546E-2</c:v>
                </c:pt>
                <c:pt idx="458">
                  <c:v>6.3256613910198212E-2</c:v>
                </c:pt>
                <c:pt idx="459">
                  <c:v>4.3564513325691223E-2</c:v>
                </c:pt>
                <c:pt idx="460">
                  <c:v>0.17299793660640717</c:v>
                </c:pt>
                <c:pt idx="461">
                  <c:v>0.15501387417316437</c:v>
                </c:pt>
                <c:pt idx="462">
                  <c:v>0.15286873281002045</c:v>
                </c:pt>
                <c:pt idx="463">
                  <c:v>2.2678514942526817E-2</c:v>
                </c:pt>
                <c:pt idx="464">
                  <c:v>7.8934784978628159E-3</c:v>
                </c:pt>
                <c:pt idx="465">
                  <c:v>8.3691783249378204E-2</c:v>
                </c:pt>
                <c:pt idx="466">
                  <c:v>0.26496648788452148</c:v>
                </c:pt>
                <c:pt idx="467">
                  <c:v>0.25428378582000732</c:v>
                </c:pt>
                <c:pt idx="468">
                  <c:v>2.0895335823297501E-2</c:v>
                </c:pt>
                <c:pt idx="469">
                  <c:v>8.2216784358024597E-2</c:v>
                </c:pt>
                <c:pt idx="470">
                  <c:v>9.7001135349273682E-2</c:v>
                </c:pt>
                <c:pt idx="471">
                  <c:v>0.10561157017946243</c:v>
                </c:pt>
                <c:pt idx="472">
                  <c:v>9.8420493304729462E-2</c:v>
                </c:pt>
                <c:pt idx="473">
                  <c:v>9.6495926380157471E-2</c:v>
                </c:pt>
                <c:pt idx="474">
                  <c:v>9.6373394131660461E-2</c:v>
                </c:pt>
                <c:pt idx="475">
                  <c:v>9.6651628613471985E-2</c:v>
                </c:pt>
                <c:pt idx="476">
                  <c:v>0.11667892336845398</c:v>
                </c:pt>
                <c:pt idx="477">
                  <c:v>0.11598732322454453</c:v>
                </c:pt>
                <c:pt idx="478">
                  <c:v>0.10991783440113068</c:v>
                </c:pt>
                <c:pt idx="479">
                  <c:v>0.12547120451927185</c:v>
                </c:pt>
                <c:pt idx="480">
                  <c:v>0.11556712538003922</c:v>
                </c:pt>
                <c:pt idx="481">
                  <c:v>0.11527378112077713</c:v>
                </c:pt>
                <c:pt idx="482">
                  <c:v>8.8084310293197632E-2</c:v>
                </c:pt>
                <c:pt idx="483">
                  <c:v>0.10210059583187103</c:v>
                </c:pt>
                <c:pt idx="484">
                  <c:v>0.10210059583187103</c:v>
                </c:pt>
                <c:pt idx="485">
                  <c:v>0.3183734118938446</c:v>
                </c:pt>
                <c:pt idx="486">
                  <c:v>0.31798118352890015</c:v>
                </c:pt>
                <c:pt idx="487">
                  <c:v>0.30825895071029663</c:v>
                </c:pt>
                <c:pt idx="488">
                  <c:v>0.30887916684150696</c:v>
                </c:pt>
                <c:pt idx="489">
                  <c:v>0.32357397675514221</c:v>
                </c:pt>
                <c:pt idx="490">
                  <c:v>0.20400057733058929</c:v>
                </c:pt>
                <c:pt idx="491">
                  <c:v>0.21547631919384003</c:v>
                </c:pt>
                <c:pt idx="492">
                  <c:v>0.21711437404155731</c:v>
                </c:pt>
                <c:pt idx="493">
                  <c:v>0.34068998694419861</c:v>
                </c:pt>
                <c:pt idx="494">
                  <c:v>0.3590233325958252</c:v>
                </c:pt>
                <c:pt idx="495">
                  <c:v>0.36188516020774841</c:v>
                </c:pt>
                <c:pt idx="496">
                  <c:v>7.652910053730011E-2</c:v>
                </c:pt>
                <c:pt idx="497">
                  <c:v>0.26095989346504211</c:v>
                </c:pt>
                <c:pt idx="498">
                  <c:v>0.25023603439331055</c:v>
                </c:pt>
                <c:pt idx="499">
                  <c:v>1.67975053191185E-2</c:v>
                </c:pt>
                <c:pt idx="500">
                  <c:v>8.521975576877594E-2</c:v>
                </c:pt>
                <c:pt idx="501">
                  <c:v>9.8940961062908173E-2</c:v>
                </c:pt>
                <c:pt idx="502">
                  <c:v>0.10776407271623611</c:v>
                </c:pt>
                <c:pt idx="503">
                  <c:v>9.9924609065055847E-2</c:v>
                </c:pt>
                <c:pt idx="504">
                  <c:v>9.8136365413665771E-2</c:v>
                </c:pt>
                <c:pt idx="505">
                  <c:v>9.8127506673336029E-2</c:v>
                </c:pt>
                <c:pt idx="506">
                  <c:v>9.8415307700634003E-2</c:v>
                </c:pt>
                <c:pt idx="507">
                  <c:v>0.11349105089902878</c:v>
                </c:pt>
                <c:pt idx="508">
                  <c:v>0.11285566538572311</c:v>
                </c:pt>
                <c:pt idx="509">
                  <c:v>0.1059417724609375</c:v>
                </c:pt>
                <c:pt idx="510">
                  <c:v>0.11987226456403732</c:v>
                </c:pt>
                <c:pt idx="511">
                  <c:v>0.11011935025453568</c:v>
                </c:pt>
                <c:pt idx="512">
                  <c:v>0.10979608446359634</c:v>
                </c:pt>
                <c:pt idx="513">
                  <c:v>8.9481256902217865E-2</c:v>
                </c:pt>
                <c:pt idx="514">
                  <c:v>0.10351009666919708</c:v>
                </c:pt>
                <c:pt idx="515">
                  <c:v>0.10351009666919708</c:v>
                </c:pt>
                <c:pt idx="516">
                  <c:v>0.3162362277507782</c:v>
                </c:pt>
                <c:pt idx="517">
                  <c:v>0.31582579016685486</c:v>
                </c:pt>
                <c:pt idx="518">
                  <c:v>0.30600455403327942</c:v>
                </c:pt>
                <c:pt idx="519">
                  <c:v>0.30672934651374817</c:v>
                </c:pt>
                <c:pt idx="520">
                  <c:v>0.32171773910522461</c:v>
                </c:pt>
                <c:pt idx="521">
                  <c:v>0.20082536339759827</c:v>
                </c:pt>
                <c:pt idx="522">
                  <c:v>0.21281658113002777</c:v>
                </c:pt>
                <c:pt idx="523">
                  <c:v>0.2145029753446579</c:v>
                </c:pt>
                <c:pt idx="524">
                  <c:v>0.33909457921981812</c:v>
                </c:pt>
                <c:pt idx="525">
                  <c:v>0.35773181915283203</c:v>
                </c:pt>
                <c:pt idx="526">
                  <c:v>0.36044806241989136</c:v>
                </c:pt>
                <c:pt idx="527">
                  <c:v>7.2234622202813625E-3</c:v>
                </c:pt>
                <c:pt idx="528">
                  <c:v>7.2751268744468689E-2</c:v>
                </c:pt>
                <c:pt idx="529">
                  <c:v>0.2517009973526001</c:v>
                </c:pt>
                <c:pt idx="530">
                  <c:v>0.24099346995353699</c:v>
                </c:pt>
                <c:pt idx="531">
                  <c:v>7.3599936440587044E-3</c:v>
                </c:pt>
                <c:pt idx="532">
                  <c:v>9.4699002802371979E-2</c:v>
                </c:pt>
                <c:pt idx="533">
                  <c:v>0.10850134491920471</c:v>
                </c:pt>
                <c:pt idx="534">
                  <c:v>0.11732626706361771</c:v>
                </c:pt>
                <c:pt idx="535">
                  <c:v>0.10945673286914825</c:v>
                </c:pt>
                <c:pt idx="536">
                  <c:v>0.10768120735883713</c:v>
                </c:pt>
                <c:pt idx="537">
                  <c:v>0.10768010467290878</c:v>
                </c:pt>
                <c:pt idx="538">
                  <c:v>0.10796840488910675</c:v>
                </c:pt>
                <c:pt idx="539">
                  <c:v>0.10398105531930923</c:v>
                </c:pt>
                <c:pt idx="540">
                  <c:v>0.10333677381277084</c:v>
                </c:pt>
                <c:pt idx="541">
                  <c:v>9.6646741032600403E-2</c:v>
                </c:pt>
                <c:pt idx="542">
                  <c:v>0.11177634447813034</c:v>
                </c:pt>
                <c:pt idx="543">
                  <c:v>0.10185379534959793</c:v>
                </c:pt>
                <c:pt idx="544">
                  <c:v>0.10156317055225372</c:v>
                </c:pt>
                <c:pt idx="545">
                  <c:v>9.9005371332168579E-2</c:v>
                </c:pt>
                <c:pt idx="546">
                  <c:v>0.11303064227104187</c:v>
                </c:pt>
                <c:pt idx="547">
                  <c:v>0.11303064227104187</c:v>
                </c:pt>
                <c:pt idx="548">
                  <c:v>0.30668136477470398</c:v>
                </c:pt>
                <c:pt idx="549">
                  <c:v>0.30626997351646423</c:v>
                </c:pt>
                <c:pt idx="550">
                  <c:v>0.29644465446472168</c:v>
                </c:pt>
                <c:pt idx="551">
                  <c:v>0.29717391729354858</c:v>
                </c:pt>
                <c:pt idx="552">
                  <c:v>0.31218644976615906</c:v>
                </c:pt>
                <c:pt idx="553">
                  <c:v>0.19132424890995026</c:v>
                </c:pt>
                <c:pt idx="554">
                  <c:v>0.20325961709022522</c:v>
                </c:pt>
                <c:pt idx="555">
                  <c:v>0.20494392514228821</c:v>
                </c:pt>
                <c:pt idx="556">
                  <c:v>0.32959854602813721</c:v>
                </c:pt>
                <c:pt idx="557">
                  <c:v>0.34829282760620117</c:v>
                </c:pt>
                <c:pt idx="558">
                  <c:v>0.35097911953926086</c:v>
                </c:pt>
                <c:pt idx="559">
                  <c:v>1.3718160800635815E-2</c:v>
                </c:pt>
                <c:pt idx="560">
                  <c:v>9.5623629167675972E-3</c:v>
                </c:pt>
                <c:pt idx="561">
                  <c:v>6.5230876207351685E-2</c:v>
                </c:pt>
                <c:pt idx="562">
                  <c:v>0.23948878049850464</c:v>
                </c:pt>
                <c:pt idx="563">
                  <c:v>0.22877058386802673</c:v>
                </c:pt>
                <c:pt idx="564">
                  <c:v>5.1114493981003761E-3</c:v>
                </c:pt>
                <c:pt idx="565">
                  <c:v>0.10665643960237503</c:v>
                </c:pt>
                <c:pt idx="566">
                  <c:v>0.11993856728076935</c:v>
                </c:pt>
                <c:pt idx="567">
                  <c:v>0.12886315584182739</c:v>
                </c:pt>
                <c:pt idx="568">
                  <c:v>0.12063160538673401</c:v>
                </c:pt>
                <c:pt idx="569">
                  <c:v>0.11894553899765015</c:v>
                </c:pt>
                <c:pt idx="570">
                  <c:v>0.11901243031024933</c:v>
                </c:pt>
                <c:pt idx="571">
                  <c:v>0.11930561810731888</c:v>
                </c:pt>
                <c:pt idx="572">
                  <c:v>9.2177458107471466E-2</c:v>
                </c:pt>
                <c:pt idx="573">
                  <c:v>9.1570205986499786E-2</c:v>
                </c:pt>
                <c:pt idx="574">
                  <c:v>8.4459103643894196E-2</c:v>
                </c:pt>
                <c:pt idx="575">
                  <c:v>9.9753499031066895E-2</c:v>
                </c:pt>
                <c:pt idx="576">
                  <c:v>8.974737673997879E-2</c:v>
                </c:pt>
                <c:pt idx="577">
                  <c:v>8.9473962783813477E-2</c:v>
                </c:pt>
                <c:pt idx="578">
                  <c:v>0.11014728248119354</c:v>
                </c:pt>
                <c:pt idx="579">
                  <c:v>0.12413439899682999</c:v>
                </c:pt>
                <c:pt idx="580">
                  <c:v>0.12413439899682999</c:v>
                </c:pt>
                <c:pt idx="581">
                  <c:v>0.29548430442810059</c:v>
                </c:pt>
                <c:pt idx="582">
                  <c:v>0.29505887627601624</c:v>
                </c:pt>
                <c:pt idx="583">
                  <c:v>0.28516098856925964</c:v>
                </c:pt>
                <c:pt idx="584">
                  <c:v>0.28597038984298706</c:v>
                </c:pt>
                <c:pt idx="585">
                  <c:v>0.30121523141860962</c:v>
                </c:pt>
                <c:pt idx="586">
                  <c:v>0.17946918308734894</c:v>
                </c:pt>
                <c:pt idx="587">
                  <c:v>0.1917223185300827</c:v>
                </c:pt>
                <c:pt idx="588">
                  <c:v>0.19343946874141693</c:v>
                </c:pt>
                <c:pt idx="589">
                  <c:v>0.31884607672691345</c:v>
                </c:pt>
                <c:pt idx="590">
                  <c:v>0.33781197667121887</c:v>
                </c:pt>
                <c:pt idx="591">
                  <c:v>0.34036111831665039</c:v>
                </c:pt>
                <c:pt idx="592">
                  <c:v>2.5961587205529213E-2</c:v>
                </c:pt>
                <c:pt idx="593">
                  <c:v>2.1484686061739922E-2</c:v>
                </c:pt>
                <c:pt idx="594">
                  <c:v>1.2308916077017784E-2</c:v>
                </c:pt>
                <c:pt idx="595">
                  <c:v>5.9515781700611115E-2</c:v>
                </c:pt>
                <c:pt idx="596">
                  <c:v>0.23034223914146423</c:v>
                </c:pt>
                <c:pt idx="597">
                  <c:v>0.21960724890232086</c:v>
                </c:pt>
                <c:pt idx="598">
                  <c:v>1.4560556970536709E-2</c:v>
                </c:pt>
                <c:pt idx="599">
                  <c:v>0.11558932065963745</c:v>
                </c:pt>
                <c:pt idx="600">
                  <c:v>0.12839095294475555</c:v>
                </c:pt>
                <c:pt idx="601">
                  <c:v>0.13739201426506042</c:v>
                </c:pt>
                <c:pt idx="602">
                  <c:v>0.12886163592338562</c:v>
                </c:pt>
                <c:pt idx="603">
                  <c:v>0.12725280225276947</c:v>
                </c:pt>
                <c:pt idx="604">
                  <c:v>0.12737680971622467</c:v>
                </c:pt>
                <c:pt idx="605">
                  <c:v>0.12767371535301208</c:v>
                </c:pt>
                <c:pt idx="606">
                  <c:v>8.3671003580093384E-2</c:v>
                </c:pt>
                <c:pt idx="607">
                  <c:v>8.3113588392734528E-2</c:v>
                </c:pt>
                <c:pt idx="608">
                  <c:v>7.5397297739982605E-2</c:v>
                </c:pt>
                <c:pt idx="609">
                  <c:v>9.0354070067405701E-2</c:v>
                </c:pt>
                <c:pt idx="610">
                  <c:v>8.031599223613739E-2</c:v>
                </c:pt>
                <c:pt idx="611">
                  <c:v>8.0048955976963043E-2</c:v>
                </c:pt>
                <c:pt idx="612">
                  <c:v>0.11836788058280945</c:v>
                </c:pt>
                <c:pt idx="613">
                  <c:v>0.13229994475841522</c:v>
                </c:pt>
                <c:pt idx="614">
                  <c:v>0.13229994475841522</c:v>
                </c:pt>
                <c:pt idx="615">
                  <c:v>0.28751689195632935</c:v>
                </c:pt>
                <c:pt idx="616">
                  <c:v>0.2870771586894989</c:v>
                </c:pt>
                <c:pt idx="617">
                  <c:v>0.27710705995559692</c:v>
                </c:pt>
                <c:pt idx="618">
                  <c:v>0.27799931168556213</c:v>
                </c:pt>
                <c:pt idx="619">
                  <c:v>0.29347556829452515</c:v>
                </c:pt>
                <c:pt idx="620">
                  <c:v>0.17081715166568756</c:v>
                </c:pt>
                <c:pt idx="621">
                  <c:v>0.18343366682529449</c:v>
                </c:pt>
                <c:pt idx="622">
                  <c:v>0.18518643081188202</c:v>
                </c:pt>
                <c:pt idx="623">
                  <c:v>0.31131792068481445</c:v>
                </c:pt>
                <c:pt idx="624">
                  <c:v>0.33054149150848389</c:v>
                </c:pt>
                <c:pt idx="625">
                  <c:v>0.33295732736587524</c:v>
                </c:pt>
                <c:pt idx="626">
                  <c:v>3.5410851240158081E-2</c:v>
                </c:pt>
                <c:pt idx="627">
                  <c:v>3.0668333172798157E-2</c:v>
                </c:pt>
                <c:pt idx="628">
                  <c:v>2.1725611761212349E-2</c:v>
                </c:pt>
                <c:pt idx="629">
                  <c:v>9.4574214890599251E-3</c:v>
                </c:pt>
                <c:pt idx="630">
                  <c:v>7.4588179588317871E-2</c:v>
                </c:pt>
                <c:pt idx="631">
                  <c:v>0.29263630509376526</c:v>
                </c:pt>
                <c:pt idx="632">
                  <c:v>0.28182226419448853</c:v>
                </c:pt>
                <c:pt idx="633">
                  <c:v>7.9617850482463837E-2</c:v>
                </c:pt>
                <c:pt idx="634">
                  <c:v>8.3024747669696808E-2</c:v>
                </c:pt>
                <c:pt idx="635">
                  <c:v>8.1562310457229614E-2</c:v>
                </c:pt>
                <c:pt idx="636">
                  <c:v>8.9991509914398193E-2</c:v>
                </c:pt>
                <c:pt idx="637">
                  <c:v>7.794266939163208E-2</c:v>
                </c:pt>
                <c:pt idx="638">
                  <c:v>7.8061453998088837E-2</c:v>
                </c:pt>
                <c:pt idx="639">
                  <c:v>7.9174093902111053E-2</c:v>
                </c:pt>
                <c:pt idx="640">
                  <c:v>7.9464122653007507E-2</c:v>
                </c:pt>
                <c:pt idx="641">
                  <c:v>0.15951810777187347</c:v>
                </c:pt>
                <c:pt idx="642">
                  <c:v>0.15932284295558929</c:v>
                </c:pt>
                <c:pt idx="643">
                  <c:v>0.1469079852104187</c:v>
                </c:pt>
                <c:pt idx="644">
                  <c:v>0.14248412847518921</c:v>
                </c:pt>
                <c:pt idx="645">
                  <c:v>0.13607841730117798</c:v>
                </c:pt>
                <c:pt idx="646">
                  <c:v>0.13543713092803955</c:v>
                </c:pt>
                <c:pt idx="647">
                  <c:v>7.0116966962814331E-2</c:v>
                </c:pt>
                <c:pt idx="648">
                  <c:v>7.9521909356117249E-2</c:v>
                </c:pt>
                <c:pt idx="649">
                  <c:v>7.9521909356117249E-2</c:v>
                </c:pt>
                <c:pt idx="650">
                  <c:v>0.36249986290931702</c:v>
                </c:pt>
                <c:pt idx="651">
                  <c:v>0.36196461319923401</c:v>
                </c:pt>
                <c:pt idx="652">
                  <c:v>0.35157021880149841</c:v>
                </c:pt>
                <c:pt idx="653">
                  <c:v>0.35303851962089539</c:v>
                </c:pt>
                <c:pt idx="654">
                  <c:v>0.36987632513046265</c:v>
                </c:pt>
                <c:pt idx="655">
                  <c:v>0.2418820858001709</c:v>
                </c:pt>
                <c:pt idx="656">
                  <c:v>0.25742170214653015</c:v>
                </c:pt>
                <c:pt idx="657">
                  <c:v>0.2594112753868103</c:v>
                </c:pt>
                <c:pt idx="658">
                  <c:v>0.3888019323348999</c:v>
                </c:pt>
                <c:pt idx="659">
                  <c:v>0.40921249985694885</c:v>
                </c:pt>
                <c:pt idx="660">
                  <c:v>0.41097477078437805</c:v>
                </c:pt>
                <c:pt idx="661">
                  <c:v>7.4856527149677277E-2</c:v>
                </c:pt>
                <c:pt idx="662">
                  <c:v>7.0296801626682281E-2</c:v>
                </c:pt>
                <c:pt idx="663">
                  <c:v>7.6094537973403931E-2</c:v>
                </c:pt>
                <c:pt idx="664">
                  <c:v>8.0845825374126434E-2</c:v>
                </c:pt>
                <c:pt idx="665">
                  <c:v>8.4507569670677185E-2</c:v>
                </c:pt>
                <c:pt idx="666">
                  <c:v>0.1629968136548996</c:v>
                </c:pt>
                <c:pt idx="667">
                  <c:v>0.38155907392501831</c:v>
                </c:pt>
                <c:pt idx="668">
                  <c:v>0.37075728178024292</c:v>
                </c:pt>
                <c:pt idx="669">
                  <c:v>0.15699347853660583</c:v>
                </c:pt>
                <c:pt idx="670">
                  <c:v>8.5431300103664398E-2</c:v>
                </c:pt>
                <c:pt idx="671">
                  <c:v>6.6210873425006866E-2</c:v>
                </c:pt>
                <c:pt idx="672">
                  <c:v>6.5377160906791687E-2</c:v>
                </c:pt>
                <c:pt idx="673">
                  <c:v>6.0407906770706177E-2</c:v>
                </c:pt>
                <c:pt idx="674">
                  <c:v>6.3030481338500977E-2</c:v>
                </c:pt>
                <c:pt idx="675">
                  <c:v>6.4373761415481567E-2</c:v>
                </c:pt>
                <c:pt idx="676">
                  <c:v>6.4331308007240295E-2</c:v>
                </c:pt>
                <c:pt idx="677">
                  <c:v>0.24660569429397583</c:v>
                </c:pt>
                <c:pt idx="678">
                  <c:v>0.24629990756511688</c:v>
                </c:pt>
                <c:pt idx="679">
                  <c:v>0.23483641445636749</c:v>
                </c:pt>
                <c:pt idx="680">
                  <c:v>0.23141500353813171</c:v>
                </c:pt>
                <c:pt idx="681">
                  <c:v>0.22511045634746552</c:v>
                </c:pt>
                <c:pt idx="682">
                  <c:v>0.22446878254413605</c:v>
                </c:pt>
                <c:pt idx="683">
                  <c:v>6.6008031368255615E-2</c:v>
                </c:pt>
                <c:pt idx="684">
                  <c:v>5.7223953306674957E-2</c:v>
                </c:pt>
                <c:pt idx="685">
                  <c:v>5.7223953306674957E-2</c:v>
                </c:pt>
                <c:pt idx="686">
                  <c:v>0.45062577724456787</c:v>
                </c:pt>
                <c:pt idx="687">
                  <c:v>0.45011436939239502</c:v>
                </c:pt>
                <c:pt idx="688">
                  <c:v>0.43980920314788818</c:v>
                </c:pt>
                <c:pt idx="689">
                  <c:v>0.44113600254058838</c:v>
                </c:pt>
                <c:pt idx="690">
                  <c:v>0.4575900137424469</c:v>
                </c:pt>
                <c:pt idx="691">
                  <c:v>0.33049947023391724</c:v>
                </c:pt>
                <c:pt idx="692">
                  <c:v>0.34556910395622253</c:v>
                </c:pt>
                <c:pt idx="693">
                  <c:v>0.34751060605049133</c:v>
                </c:pt>
                <c:pt idx="694">
                  <c:v>0.47613212466239929</c:v>
                </c:pt>
                <c:pt idx="695">
                  <c:v>0.49600830674171448</c:v>
                </c:pt>
                <c:pt idx="696">
                  <c:v>0.49809432029724121</c:v>
                </c:pt>
                <c:pt idx="697">
                  <c:v>0.14345797896385193</c:v>
                </c:pt>
                <c:pt idx="698">
                  <c:v>0.14243941009044647</c:v>
                </c:pt>
                <c:pt idx="699">
                  <c:v>0.15112683176994324</c:v>
                </c:pt>
                <c:pt idx="700">
                  <c:v>0.15996868908405304</c:v>
                </c:pt>
                <c:pt idx="701">
                  <c:v>0.16625432670116425</c:v>
                </c:pt>
                <c:pt idx="702">
                  <c:v>8.903205394744873E-2</c:v>
                </c:pt>
                <c:pt idx="703">
                  <c:v>0.25141763687133789</c:v>
                </c:pt>
                <c:pt idx="704">
                  <c:v>0.4606805145740509</c:v>
                </c:pt>
                <c:pt idx="705">
                  <c:v>0.44988355040550232</c:v>
                </c:pt>
                <c:pt idx="706">
                  <c:v>0.21732757985591888</c:v>
                </c:pt>
                <c:pt idx="707">
                  <c:v>0.1153227910399437</c:v>
                </c:pt>
                <c:pt idx="708">
                  <c:v>0.10374793410301208</c:v>
                </c:pt>
                <c:pt idx="709">
                  <c:v>9.44843590259552E-2</c:v>
                </c:pt>
                <c:pt idx="710">
                  <c:v>0.10495173186063766</c:v>
                </c:pt>
                <c:pt idx="711">
                  <c:v>0.10585639625787735</c:v>
                </c:pt>
                <c:pt idx="712">
                  <c:v>0.10531816631555557</c:v>
                </c:pt>
                <c:pt idx="713">
                  <c:v>0.10500598698854446</c:v>
                </c:pt>
                <c:pt idx="714">
                  <c:v>0.31399634480476379</c:v>
                </c:pt>
                <c:pt idx="715">
                  <c:v>0.31334009766578674</c:v>
                </c:pt>
                <c:pt idx="716">
                  <c:v>0.3061428964138031</c:v>
                </c:pt>
                <c:pt idx="717">
                  <c:v>0.31408527493476868</c:v>
                </c:pt>
                <c:pt idx="718">
                  <c:v>0.30563592910766602</c:v>
                </c:pt>
                <c:pt idx="719">
                  <c:v>0.30515047907829285</c:v>
                </c:pt>
                <c:pt idx="720">
                  <c:v>0.11496078222990036</c:v>
                </c:pt>
                <c:pt idx="721">
                  <c:v>0.10231856256723404</c:v>
                </c:pt>
                <c:pt idx="722">
                  <c:v>0.10231856256723404</c:v>
                </c:pt>
                <c:pt idx="723">
                  <c:v>0.51505494117736816</c:v>
                </c:pt>
                <c:pt idx="724">
                  <c:v>0.51469892263412476</c:v>
                </c:pt>
                <c:pt idx="725">
                  <c:v>0.50516682863235474</c:v>
                </c:pt>
                <c:pt idx="726">
                  <c:v>0.50559872388839722</c:v>
                </c:pt>
                <c:pt idx="727">
                  <c:v>0.51959079504013062</c:v>
                </c:pt>
                <c:pt idx="728">
                  <c:v>0.40134337544441223</c:v>
                </c:pt>
                <c:pt idx="729">
                  <c:v>0.41288089752197266</c:v>
                </c:pt>
                <c:pt idx="730">
                  <c:v>0.41449263691902161</c:v>
                </c:pt>
                <c:pt idx="731">
                  <c:v>0.53587079048156738</c:v>
                </c:pt>
                <c:pt idx="732">
                  <c:v>0.55298906564712524</c:v>
                </c:pt>
                <c:pt idx="733">
                  <c:v>0.5564236044883728</c:v>
                </c:pt>
                <c:pt idx="734">
                  <c:v>0.19745460152626038</c:v>
                </c:pt>
                <c:pt idx="735">
                  <c:v>0.20053370296955109</c:v>
                </c:pt>
                <c:pt idx="736">
                  <c:v>0.21002113819122314</c:v>
                </c:pt>
                <c:pt idx="737">
                  <c:v>0.2219470888376236</c:v>
                </c:pt>
                <c:pt idx="738">
                  <c:v>0.230801060795784</c:v>
                </c:pt>
                <c:pt idx="739">
                  <c:v>0.17995183169841766</c:v>
                </c:pt>
                <c:pt idx="740">
                  <c:v>0.1118195578455925</c:v>
                </c:pt>
                <c:pt idx="741">
                  <c:v>0.25133991241455078</c:v>
                </c:pt>
                <c:pt idx="742">
                  <c:v>0.46060776710510254</c:v>
                </c:pt>
                <c:pt idx="743">
                  <c:v>0.44981071352958679</c:v>
                </c:pt>
                <c:pt idx="744">
                  <c:v>0.21725732088088989</c:v>
                </c:pt>
                <c:pt idx="745">
                  <c:v>0.115252785384655</c:v>
                </c:pt>
                <c:pt idx="746">
                  <c:v>0.10367287695407867</c:v>
                </c:pt>
                <c:pt idx="747">
                  <c:v>9.4409391283988953E-2</c:v>
                </c:pt>
                <c:pt idx="748">
                  <c:v>0.10487516224384308</c:v>
                </c:pt>
                <c:pt idx="749">
                  <c:v>0.10578040778636932</c:v>
                </c:pt>
                <c:pt idx="750">
                  <c:v>0.1052425354719162</c:v>
                </c:pt>
                <c:pt idx="751">
                  <c:v>0.10493036359548569</c:v>
                </c:pt>
                <c:pt idx="752">
                  <c:v>0.31392639875411987</c:v>
                </c:pt>
                <c:pt idx="753">
                  <c:v>0.31327027082443237</c:v>
                </c:pt>
                <c:pt idx="754">
                  <c:v>0.30607131123542786</c:v>
                </c:pt>
                <c:pt idx="755">
                  <c:v>0.31400993466377258</c:v>
                </c:pt>
                <c:pt idx="756">
                  <c:v>0.30556115508079529</c:v>
                </c:pt>
                <c:pt idx="757">
                  <c:v>0.30507564544677734</c:v>
                </c:pt>
                <c:pt idx="758">
                  <c:v>0.11488492041826248</c:v>
                </c:pt>
                <c:pt idx="759">
                  <c:v>0.10224137455224991</c:v>
                </c:pt>
                <c:pt idx="760">
                  <c:v>0.10224137455224991</c:v>
                </c:pt>
                <c:pt idx="761">
                  <c:v>0.51498889923095703</c:v>
                </c:pt>
                <c:pt idx="762">
                  <c:v>0.51463276147842407</c:v>
                </c:pt>
                <c:pt idx="763">
                  <c:v>0.50510025024414063</c:v>
                </c:pt>
                <c:pt idx="764">
                  <c:v>0.50553256273269653</c:v>
                </c:pt>
                <c:pt idx="765">
                  <c:v>0.51952594518661499</c:v>
                </c:pt>
                <c:pt idx="766">
                  <c:v>0.40127339959144592</c:v>
                </c:pt>
                <c:pt idx="767">
                  <c:v>0.41281253099441528</c:v>
                </c:pt>
                <c:pt idx="768">
                  <c:v>0.41442444920539856</c:v>
                </c:pt>
                <c:pt idx="769">
                  <c:v>0.53580719232559204</c:v>
                </c:pt>
                <c:pt idx="770">
                  <c:v>0.55292695760726929</c:v>
                </c:pt>
                <c:pt idx="771">
                  <c:v>0.55636090040206909</c:v>
                </c:pt>
                <c:pt idx="772">
                  <c:v>0.19738557934761047</c:v>
                </c:pt>
                <c:pt idx="773">
                  <c:v>0.20046338438987732</c:v>
                </c:pt>
                <c:pt idx="774">
                  <c:v>0.20995104312896729</c:v>
                </c:pt>
                <c:pt idx="775">
                  <c:v>0.22187645733356476</c:v>
                </c:pt>
                <c:pt idx="776">
                  <c:v>0.23072987794876099</c:v>
                </c:pt>
                <c:pt idx="777">
                  <c:v>0.1798725426197052</c:v>
                </c:pt>
                <c:pt idx="778">
                  <c:v>0.11174220591783524</c:v>
                </c:pt>
                <c:pt idx="779">
                  <c:v>8.0108642578125E-5</c:v>
                </c:pt>
                <c:pt idx="780">
                  <c:v>0.18537977337837219</c:v>
                </c:pt>
                <c:pt idx="781">
                  <c:v>0.40312236547470093</c:v>
                </c:pt>
                <c:pt idx="782">
                  <c:v>0.39228969812393188</c:v>
                </c:pt>
                <c:pt idx="783">
                  <c:v>0.1721833199262619</c:v>
                </c:pt>
                <c:pt idx="784">
                  <c:v>8.7178044021129608E-2</c:v>
                </c:pt>
                <c:pt idx="785">
                  <c:v>6.7080855369567871E-2</c:v>
                </c:pt>
                <c:pt idx="786">
                  <c:v>6.2691345810890198E-2</c:v>
                </c:pt>
                <c:pt idx="787">
                  <c:v>6.2676630914211273E-2</c:v>
                </c:pt>
                <c:pt idx="788">
                  <c:v>6.5245971083641052E-2</c:v>
                </c:pt>
                <c:pt idx="789">
                  <c:v>6.6153839230537415E-2</c:v>
                </c:pt>
                <c:pt idx="790">
                  <c:v>6.5993145108222961E-2</c:v>
                </c:pt>
                <c:pt idx="791">
                  <c:v>0.26491913199424744</c:v>
                </c:pt>
                <c:pt idx="792">
                  <c:v>0.26452949643135071</c:v>
                </c:pt>
                <c:pt idx="793">
                  <c:v>0.25394606590270996</c:v>
                </c:pt>
                <c:pt idx="794">
                  <c:v>0.2530657947063446</c:v>
                </c:pt>
                <c:pt idx="795">
                  <c:v>0.24623957276344299</c:v>
                </c:pt>
                <c:pt idx="796">
                  <c:v>0.24562802910804749</c:v>
                </c:pt>
                <c:pt idx="797">
                  <c:v>7.1299120783805847E-2</c:v>
                </c:pt>
                <c:pt idx="798">
                  <c:v>5.8852881193161011E-2</c:v>
                </c:pt>
                <c:pt idx="799">
                  <c:v>5.8852881193161011E-2</c:v>
                </c:pt>
                <c:pt idx="800">
                  <c:v>0.46935787796974182</c:v>
                </c:pt>
                <c:pt idx="801">
                  <c:v>0.46887767314910889</c:v>
                </c:pt>
                <c:pt idx="802">
                  <c:v>0.45870387554168701</c:v>
                </c:pt>
                <c:pt idx="803">
                  <c:v>0.4598461389541626</c:v>
                </c:pt>
                <c:pt idx="804">
                  <c:v>0.4758303165435791</c:v>
                </c:pt>
                <c:pt idx="805">
                  <c:v>0.3501419723033905</c:v>
                </c:pt>
                <c:pt idx="806">
                  <c:v>0.36451989412307739</c:v>
                </c:pt>
                <c:pt idx="807">
                  <c:v>0.3663991391658783</c:v>
                </c:pt>
                <c:pt idx="808">
                  <c:v>0.49394822120666504</c:v>
                </c:pt>
                <c:pt idx="809">
                  <c:v>0.51329535245895386</c:v>
                </c:pt>
                <c:pt idx="810">
                  <c:v>0.51567375659942627</c:v>
                </c:pt>
                <c:pt idx="811">
                  <c:v>0.1565532386302948</c:v>
                </c:pt>
                <c:pt idx="812">
                  <c:v>0.15661126375198364</c:v>
                </c:pt>
                <c:pt idx="813">
                  <c:v>0.16577751934528351</c:v>
                </c:pt>
                <c:pt idx="814">
                  <c:v>0.17566260695457458</c:v>
                </c:pt>
                <c:pt idx="815">
                  <c:v>0.1827542781829834</c:v>
                </c:pt>
                <c:pt idx="816">
                  <c:v>0.11081022024154663</c:v>
                </c:pt>
                <c:pt idx="817">
                  <c:v>2.6180306449532509E-2</c:v>
                </c:pt>
                <c:pt idx="818">
                  <c:v>8.6792454123497009E-2</c:v>
                </c:pt>
                <c:pt idx="819">
                  <c:v>8.6716964840888977E-2</c:v>
                </c:pt>
                <c:pt idx="820">
                  <c:v>0.23936992883682251</c:v>
                </c:pt>
                <c:pt idx="821">
                  <c:v>0.44581499695777893</c:v>
                </c:pt>
                <c:pt idx="822">
                  <c:v>0.43505147099494934</c:v>
                </c:pt>
                <c:pt idx="823">
                  <c:v>0.20179425179958344</c:v>
                </c:pt>
                <c:pt idx="824">
                  <c:v>0.10001879930496216</c:v>
                </c:pt>
                <c:pt idx="825">
                  <c:v>9.0638987720012665E-2</c:v>
                </c:pt>
                <c:pt idx="826">
                  <c:v>8.1435509026050568E-2</c:v>
                </c:pt>
                <c:pt idx="827">
                  <c:v>9.2740654945373535E-2</c:v>
                </c:pt>
                <c:pt idx="828">
                  <c:v>9.3262188136577606E-2</c:v>
                </c:pt>
                <c:pt idx="829">
                  <c:v>9.2512376606464386E-2</c:v>
                </c:pt>
                <c:pt idx="830">
                  <c:v>9.2200614511966705E-2</c:v>
                </c:pt>
                <c:pt idx="831">
                  <c:v>0.29826644062995911</c:v>
                </c:pt>
                <c:pt idx="832">
                  <c:v>0.29757407307624817</c:v>
                </c:pt>
                <c:pt idx="833">
                  <c:v>0.29094147682189941</c:v>
                </c:pt>
                <c:pt idx="834">
                  <c:v>0.3004448413848877</c:v>
                </c:pt>
                <c:pt idx="835">
                  <c:v>0.29172152280807495</c:v>
                </c:pt>
                <c:pt idx="836">
                  <c:v>0.29126384854316711</c:v>
                </c:pt>
                <c:pt idx="837">
                  <c:v>0.10219921916723251</c:v>
                </c:pt>
                <c:pt idx="838">
                  <c:v>9.0581208467483521E-2</c:v>
                </c:pt>
                <c:pt idx="839">
                  <c:v>9.0581208467483521E-2</c:v>
                </c:pt>
                <c:pt idx="840">
                  <c:v>0.49827268719673157</c:v>
                </c:pt>
                <c:pt idx="841">
                  <c:v>0.49793294072151184</c:v>
                </c:pt>
                <c:pt idx="842">
                  <c:v>0.48849895596504211</c:v>
                </c:pt>
                <c:pt idx="843">
                  <c:v>0.48883894085884094</c:v>
                </c:pt>
                <c:pt idx="844">
                  <c:v>0.5025637149810791</c:v>
                </c:pt>
                <c:pt idx="845">
                  <c:v>0.38558247685432434</c:v>
                </c:pt>
                <c:pt idx="846">
                  <c:v>0.39666980504989624</c:v>
                </c:pt>
                <c:pt idx="847">
                  <c:v>0.39823967218399048</c:v>
                </c:pt>
                <c:pt idx="848">
                  <c:v>0.51860809326171875</c:v>
                </c:pt>
                <c:pt idx="849">
                  <c:v>0.53546422719955444</c:v>
                </c:pt>
                <c:pt idx="850">
                  <c:v>0.53900599479675293</c:v>
                </c:pt>
                <c:pt idx="851">
                  <c:v>0.181587815284729</c:v>
                </c:pt>
                <c:pt idx="852">
                  <c:v>0.18504811823368073</c:v>
                </c:pt>
                <c:pt idx="853">
                  <c:v>0.19444975256919861</c:v>
                </c:pt>
                <c:pt idx="854">
                  <c:v>0.20652645826339722</c:v>
                </c:pt>
                <c:pt idx="855">
                  <c:v>0.21554645895957947</c:v>
                </c:pt>
                <c:pt idx="856">
                  <c:v>0.16973921656608582</c:v>
                </c:pt>
                <c:pt idx="857">
                  <c:v>0.10970361530780792</c:v>
                </c:pt>
                <c:pt idx="858">
                  <c:v>1.9328992813825607E-2</c:v>
                </c:pt>
                <c:pt idx="859">
                  <c:v>1.9293617457151413E-2</c:v>
                </c:pt>
                <c:pt idx="860">
                  <c:v>8.6667351424694061E-2</c:v>
                </c:pt>
                <c:pt idx="861">
                  <c:v>0.25075754523277283</c:v>
                </c:pt>
                <c:pt idx="862">
                  <c:v>0.46027565002441406</c:v>
                </c:pt>
                <c:pt idx="863">
                  <c:v>0.44947543740272522</c:v>
                </c:pt>
                <c:pt idx="864">
                  <c:v>0.21702432632446289</c:v>
                </c:pt>
                <c:pt idx="865">
                  <c:v>0.11503300815820694</c:v>
                </c:pt>
                <c:pt idx="866">
                  <c:v>0.10324559360742569</c:v>
                </c:pt>
                <c:pt idx="867">
                  <c:v>9.3987502157688141E-2</c:v>
                </c:pt>
                <c:pt idx="868">
                  <c:v>0.10436885803937912</c:v>
                </c:pt>
                <c:pt idx="869">
                  <c:v>0.10530570894479752</c:v>
                </c:pt>
                <c:pt idx="870">
                  <c:v>0.10478676855564117</c:v>
                </c:pt>
                <c:pt idx="871">
                  <c:v>0.10447487980127335</c:v>
                </c:pt>
                <c:pt idx="872">
                  <c:v>0.31370377540588379</c:v>
                </c:pt>
                <c:pt idx="873">
                  <c:v>0.31305214762687683</c:v>
                </c:pt>
                <c:pt idx="874">
                  <c:v>0.30578729510307312</c:v>
                </c:pt>
                <c:pt idx="875">
                  <c:v>0.31356200575828552</c:v>
                </c:pt>
                <c:pt idx="876">
                  <c:v>0.3051409125328064</c:v>
                </c:pt>
                <c:pt idx="877">
                  <c:v>0.30465269088745117</c:v>
                </c:pt>
                <c:pt idx="878">
                  <c:v>0.11441623419523239</c:v>
                </c:pt>
                <c:pt idx="879">
                  <c:v>0.10169891268014908</c:v>
                </c:pt>
                <c:pt idx="880">
                  <c:v>0.10169891268014908</c:v>
                </c:pt>
                <c:pt idx="881">
                  <c:v>0.51489520072937012</c:v>
                </c:pt>
                <c:pt idx="882">
                  <c:v>0.51453673839569092</c:v>
                </c:pt>
                <c:pt idx="883">
                  <c:v>0.50499039888381958</c:v>
                </c:pt>
                <c:pt idx="884">
                  <c:v>0.50543588399887085</c:v>
                </c:pt>
                <c:pt idx="885">
                  <c:v>0.51946854591369629</c:v>
                </c:pt>
                <c:pt idx="886">
                  <c:v>0.40104827284812927</c:v>
                </c:pt>
                <c:pt idx="887">
                  <c:v>0.41264396905899048</c:v>
                </c:pt>
                <c:pt idx="888">
                  <c:v>0.4142613410949707</c:v>
                </c:pt>
                <c:pt idx="889">
                  <c:v>0.53578627109527588</c:v>
                </c:pt>
                <c:pt idx="890">
                  <c:v>0.55294913053512573</c:v>
                </c:pt>
                <c:pt idx="891">
                  <c:v>0.55636483430862427</c:v>
                </c:pt>
                <c:pt idx="892">
                  <c:v>0.19719687104225159</c:v>
                </c:pt>
                <c:pt idx="893">
                  <c:v>0.20022843778133392</c:v>
                </c:pt>
                <c:pt idx="894">
                  <c:v>0.20972403883934021</c:v>
                </c:pt>
                <c:pt idx="895">
                  <c:v>0.22162939608097076</c:v>
                </c:pt>
                <c:pt idx="896">
                  <c:v>0.23046210408210754</c:v>
                </c:pt>
                <c:pt idx="897">
                  <c:v>0.17916426062583923</c:v>
                </c:pt>
                <c:pt idx="898">
                  <c:v>0.11060470342636108</c:v>
                </c:pt>
                <c:pt idx="899">
                  <c:v>1.4713461278006434E-3</c:v>
                </c:pt>
                <c:pt idx="900">
                  <c:v>1.4203025493770838E-3</c:v>
                </c:pt>
                <c:pt idx="901">
                  <c:v>8.5516981780529022E-2</c:v>
                </c:pt>
                <c:pt idx="902">
                  <c:v>1.9947471097111702E-2</c:v>
                </c:pt>
                <c:pt idx="903">
                  <c:v>0.25725242495536804</c:v>
                </c:pt>
                <c:pt idx="904">
                  <c:v>0.4705970287322998</c:v>
                </c:pt>
                <c:pt idx="905">
                  <c:v>0.45975908637046814</c:v>
                </c:pt>
                <c:pt idx="906">
                  <c:v>0.22952859103679657</c:v>
                </c:pt>
                <c:pt idx="907">
                  <c:v>0.12865237891674042</c:v>
                </c:pt>
                <c:pt idx="908">
                  <c:v>0.11398076266050339</c:v>
                </c:pt>
                <c:pt idx="909">
                  <c:v>0.10504103451967239</c:v>
                </c:pt>
                <c:pt idx="910">
                  <c:v>0.1137886568903923</c:v>
                </c:pt>
                <c:pt idx="911">
                  <c:v>0.11522725224494934</c:v>
                </c:pt>
                <c:pt idx="912">
                  <c:v>0.11502909660339355</c:v>
                </c:pt>
                <c:pt idx="913">
                  <c:v>0.11472905427217484</c:v>
                </c:pt>
                <c:pt idx="914">
                  <c:v>0.32602220773696899</c:v>
                </c:pt>
                <c:pt idx="915">
                  <c:v>0.32544049620628357</c:v>
                </c:pt>
                <c:pt idx="916">
                  <c:v>0.31717246770858765</c:v>
                </c:pt>
                <c:pt idx="917">
                  <c:v>0.32222113013267517</c:v>
                </c:pt>
                <c:pt idx="918">
                  <c:v>0.31429818272590637</c:v>
                </c:pt>
                <c:pt idx="919">
                  <c:v>0.31376573443412781</c:v>
                </c:pt>
                <c:pt idx="920">
                  <c:v>0.124240942299366</c:v>
                </c:pt>
                <c:pt idx="921">
                  <c:v>0.11057398468255997</c:v>
                </c:pt>
                <c:pt idx="922">
                  <c:v>0.11057398468255997</c:v>
                </c:pt>
                <c:pt idx="923">
                  <c:v>0.52884095907211304</c:v>
                </c:pt>
                <c:pt idx="924">
                  <c:v>0.52844852209091187</c:v>
                </c:pt>
                <c:pt idx="925">
                  <c:v>0.51870918273925781</c:v>
                </c:pt>
                <c:pt idx="926">
                  <c:v>0.51934659481048584</c:v>
                </c:pt>
                <c:pt idx="927">
                  <c:v>0.53393334150314331</c:v>
                </c:pt>
                <c:pt idx="928">
                  <c:v>0.41315636038780212</c:v>
                </c:pt>
                <c:pt idx="929">
                  <c:v>0.42559626698493958</c:v>
                </c:pt>
                <c:pt idx="930">
                  <c:v>0.42729291319847107</c:v>
                </c:pt>
                <c:pt idx="931">
                  <c:v>0.55075323581695557</c:v>
                </c:pt>
                <c:pt idx="932">
                  <c:v>0.5685001015663147</c:v>
                </c:pt>
                <c:pt idx="933">
                  <c:v>0.57166314125061035</c:v>
                </c:pt>
                <c:pt idx="934">
                  <c:v>0.21046759188175201</c:v>
                </c:pt>
                <c:pt idx="935">
                  <c:v>0.21279531717300415</c:v>
                </c:pt>
                <c:pt idx="936">
                  <c:v>0.22235655784606934</c:v>
                </c:pt>
                <c:pt idx="937">
                  <c:v>0.23389750719070435</c:v>
                </c:pt>
                <c:pt idx="938">
                  <c:v>0.24237029254436493</c:v>
                </c:pt>
                <c:pt idx="939">
                  <c:v>0.18374226987361908</c:v>
                </c:pt>
                <c:pt idx="940">
                  <c:v>0.10615261644124985</c:v>
                </c:pt>
                <c:pt idx="941">
                  <c:v>2.626512385904789E-2</c:v>
                </c:pt>
                <c:pt idx="942">
                  <c:v>2.6259578764438629E-2</c:v>
                </c:pt>
                <c:pt idx="943">
                  <c:v>7.9983539879322052E-2</c:v>
                </c:pt>
                <c:pt idx="944">
                  <c:v>4.4039878994226456E-2</c:v>
                </c:pt>
                <c:pt idx="945">
                  <c:v>2.5101462379097939E-2</c:v>
                </c:pt>
                <c:pt idx="946">
                  <c:v>0.25724592804908752</c:v>
                </c:pt>
                <c:pt idx="947">
                  <c:v>0.47044399380683899</c:v>
                </c:pt>
                <c:pt idx="948">
                  <c:v>0.45960718393325806</c:v>
                </c:pt>
                <c:pt idx="949">
                  <c:v>0.22925196588039398</c:v>
                </c:pt>
                <c:pt idx="950">
                  <c:v>0.12828904390335083</c:v>
                </c:pt>
                <c:pt idx="951">
                  <c:v>0.11373234540224075</c:v>
                </c:pt>
                <c:pt idx="952">
                  <c:v>0.10477018356323242</c:v>
                </c:pt>
                <c:pt idx="953">
                  <c:v>0.11359656602144241</c:v>
                </c:pt>
                <c:pt idx="954">
                  <c:v>0.11501497030258179</c:v>
                </c:pt>
                <c:pt idx="955">
                  <c:v>0.11480284482240677</c:v>
                </c:pt>
                <c:pt idx="956">
                  <c:v>0.11450202763080597</c:v>
                </c:pt>
                <c:pt idx="957">
                  <c:v>0.32576805353164673</c:v>
                </c:pt>
                <c:pt idx="958">
                  <c:v>0.32518306374549866</c:v>
                </c:pt>
                <c:pt idx="959">
                  <c:v>0.31695979833602905</c:v>
                </c:pt>
                <c:pt idx="960">
                  <c:v>0.32213041186332703</c:v>
                </c:pt>
                <c:pt idx="961">
                  <c:v>0.31418460607528687</c:v>
                </c:pt>
                <c:pt idx="962">
                  <c:v>0.31365406513214111</c:v>
                </c:pt>
                <c:pt idx="963">
                  <c:v>0.12404035776853561</c:v>
                </c:pt>
                <c:pt idx="964">
                  <c:v>0.11040205508470535</c:v>
                </c:pt>
                <c:pt idx="965">
                  <c:v>0.11040205508470535</c:v>
                </c:pt>
                <c:pt idx="966">
                  <c:v>0.52852338552474976</c:v>
                </c:pt>
                <c:pt idx="967">
                  <c:v>0.52813255786895752</c:v>
                </c:pt>
                <c:pt idx="968">
                  <c:v>0.51840198040008545</c:v>
                </c:pt>
                <c:pt idx="969">
                  <c:v>0.51903033256530762</c:v>
                </c:pt>
                <c:pt idx="970">
                  <c:v>0.53359121084213257</c:v>
                </c:pt>
                <c:pt idx="971">
                  <c:v>0.41291886568069458</c:v>
                </c:pt>
                <c:pt idx="972">
                  <c:v>0.42532056570053101</c:v>
                </c:pt>
                <c:pt idx="973">
                  <c:v>0.42701363563537598</c:v>
                </c:pt>
                <c:pt idx="974">
                  <c:v>0.55038762092590332</c:v>
                </c:pt>
                <c:pt idx="975">
                  <c:v>0.56810665130615234</c:v>
                </c:pt>
                <c:pt idx="976">
                  <c:v>0.5712820291519165</c:v>
                </c:pt>
                <c:pt idx="977">
                  <c:v>0.21015185117721558</c:v>
                </c:pt>
                <c:pt idx="978">
                  <c:v>0.21251213550567627</c:v>
                </c:pt>
                <c:pt idx="979">
                  <c:v>0.22207257151603699</c:v>
                </c:pt>
                <c:pt idx="980">
                  <c:v>0.23363246023654938</c:v>
                </c:pt>
                <c:pt idx="981">
                  <c:v>0.24212315678596497</c:v>
                </c:pt>
                <c:pt idx="982">
                  <c:v>0.183797687292099</c:v>
                </c:pt>
                <c:pt idx="983">
                  <c:v>0.10653109848499298</c:v>
                </c:pt>
                <c:pt idx="984">
                  <c:v>2.5252742692828178E-2</c:v>
                </c:pt>
                <c:pt idx="985">
                  <c:v>2.5248076766729355E-2</c:v>
                </c:pt>
                <c:pt idx="986">
                  <c:v>8.0371610820293427E-2</c:v>
                </c:pt>
                <c:pt idx="987">
                  <c:v>4.3115362524986267E-2</c:v>
                </c:pt>
                <c:pt idx="988">
                  <c:v>2.4099888280034065E-2</c:v>
                </c:pt>
                <c:pt idx="989">
                  <c:v>1.0508158011361957E-3</c:v>
                </c:pt>
                <c:pt idx="990">
                  <c:v>0.17756924033164978</c:v>
                </c:pt>
                <c:pt idx="991">
                  <c:v>0.39565804600715637</c:v>
                </c:pt>
                <c:pt idx="992">
                  <c:v>0.38483414053916931</c:v>
                </c:pt>
                <c:pt idx="993">
                  <c:v>0.16671639680862427</c:v>
                </c:pt>
                <c:pt idx="994">
                  <c:v>8.581070601940155E-2</c:v>
                </c:pt>
                <c:pt idx="995">
                  <c:v>6.5743729472160339E-2</c:v>
                </c:pt>
                <c:pt idx="996">
                  <c:v>6.2540337443351746E-2</c:v>
                </c:pt>
                <c:pt idx="997">
                  <c:v>6.076720729470253E-2</c:v>
                </c:pt>
                <c:pt idx="998">
                  <c:v>6.3406147062778473E-2</c:v>
                </c:pt>
                <c:pt idx="999">
                  <c:v>6.4482159912586212E-2</c:v>
                </c:pt>
                <c:pt idx="1000">
                  <c:v>6.4359612762928009E-2</c:v>
                </c:pt>
                <c:pt idx="1001">
                  <c:v>0.25851133465766907</c:v>
                </c:pt>
                <c:pt idx="1002">
                  <c:v>0.25814962387084961</c:v>
                </c:pt>
                <c:pt idx="1003">
                  <c:v>0.24726448953151703</c:v>
                </c:pt>
                <c:pt idx="1004">
                  <c:v>0.24553319811820984</c:v>
                </c:pt>
                <c:pt idx="1005">
                  <c:v>0.23887832462787628</c:v>
                </c:pt>
                <c:pt idx="1006">
                  <c:v>0.23825642466545105</c:v>
                </c:pt>
                <c:pt idx="1007">
                  <c:v>6.851581484079361E-2</c:v>
                </c:pt>
                <c:pt idx="1008">
                  <c:v>5.708128958940506E-2</c:v>
                </c:pt>
                <c:pt idx="1009">
                  <c:v>5.708128958940506E-2</c:v>
                </c:pt>
                <c:pt idx="1010">
                  <c:v>0.46287471055984497</c:v>
                </c:pt>
                <c:pt idx="1011">
                  <c:v>0.4623836874961853</c:v>
                </c:pt>
                <c:pt idx="1012">
                  <c:v>0.45216301083564758</c:v>
                </c:pt>
                <c:pt idx="1013">
                  <c:v>0.45336875319480896</c:v>
                </c:pt>
                <c:pt idx="1014">
                  <c:v>0.4695170521736145</c:v>
                </c:pt>
                <c:pt idx="1015">
                  <c:v>0.34332075715065002</c:v>
                </c:pt>
                <c:pt idx="1016">
                  <c:v>0.35793811082839966</c:v>
                </c:pt>
                <c:pt idx="1017">
                  <c:v>0.35983908176422119</c:v>
                </c:pt>
                <c:pt idx="1018">
                  <c:v>0.48778381943702698</c:v>
                </c:pt>
                <c:pt idx="1019">
                  <c:v>0.50731611251831055</c:v>
                </c:pt>
                <c:pt idx="1020">
                  <c:v>0.5095943808555603</c:v>
                </c:pt>
                <c:pt idx="1021">
                  <c:v>0.15174512565135956</c:v>
                </c:pt>
                <c:pt idx="1022">
                  <c:v>0.15144744515419006</c:v>
                </c:pt>
                <c:pt idx="1023">
                  <c:v>0.16047614812850952</c:v>
                </c:pt>
                <c:pt idx="1024">
                  <c:v>0.17003534734249115</c:v>
                </c:pt>
                <c:pt idx="1025">
                  <c:v>0.1768721342086792</c:v>
                </c:pt>
                <c:pt idx="1026">
                  <c:v>0.10309880971908569</c:v>
                </c:pt>
                <c:pt idx="1027">
                  <c:v>1.7101621255278587E-2</c:v>
                </c:pt>
                <c:pt idx="1028">
                  <c:v>9.5443174242973328E-2</c:v>
                </c:pt>
                <c:pt idx="1029">
                  <c:v>9.5366902649402618E-2</c:v>
                </c:pt>
                <c:pt idx="1030">
                  <c:v>9.0802619233727455E-3</c:v>
                </c:pt>
                <c:pt idx="1031">
                  <c:v>9.4537883996963501E-2</c:v>
                </c:pt>
                <c:pt idx="1032">
                  <c:v>9.4190381467342377E-2</c:v>
                </c:pt>
                <c:pt idx="1033">
                  <c:v>8.906237781047821E-2</c:v>
                </c:pt>
                <c:pt idx="1034">
                  <c:v>8.9447982609272003E-2</c:v>
                </c:pt>
                <c:pt idx="1035">
                  <c:v>0.18472588062286377</c:v>
                </c:pt>
                <c:pt idx="1036">
                  <c:v>0.40264353156089783</c:v>
                </c:pt>
                <c:pt idx="1037">
                  <c:v>0.39181467890739441</c:v>
                </c:pt>
                <c:pt idx="1038">
                  <c:v>0.1724565327167511</c:v>
                </c:pt>
                <c:pt idx="1039">
                  <c:v>8.852328360080719E-2</c:v>
                </c:pt>
                <c:pt idx="1040">
                  <c:v>6.8408258259296417E-2</c:v>
                </c:pt>
                <c:pt idx="1041">
                  <c:v>6.4266502857208252E-2</c:v>
                </c:pt>
                <c:pt idx="1042">
                  <c:v>6.3864268362522125E-2</c:v>
                </c:pt>
                <c:pt idx="1043">
                  <c:v>6.6454611718654633E-2</c:v>
                </c:pt>
                <c:pt idx="1044">
                  <c:v>6.7403241991996765E-2</c:v>
                </c:pt>
                <c:pt idx="1045">
                  <c:v>6.7251108586788177E-2</c:v>
                </c:pt>
                <c:pt idx="1046">
                  <c:v>0.26487234234809875</c:v>
                </c:pt>
                <c:pt idx="1047">
                  <c:v>0.26449316740036011</c:v>
                </c:pt>
                <c:pt idx="1048">
                  <c:v>0.25379323959350586</c:v>
                </c:pt>
                <c:pt idx="1049">
                  <c:v>0.2525503933429718</c:v>
                </c:pt>
                <c:pt idx="1050">
                  <c:v>0.24580202996730804</c:v>
                </c:pt>
                <c:pt idx="1051">
                  <c:v>0.24518580734729767</c:v>
                </c:pt>
                <c:pt idx="1052">
                  <c:v>7.2287239134311676E-2</c:v>
                </c:pt>
                <c:pt idx="1053">
                  <c:v>6.0065306723117828E-2</c:v>
                </c:pt>
                <c:pt idx="1054">
                  <c:v>6.0065306723117828E-2</c:v>
                </c:pt>
                <c:pt idx="1055">
                  <c:v>0.46929055452346802</c:v>
                </c:pt>
                <c:pt idx="1056">
                  <c:v>0.46880617737770081</c:v>
                </c:pt>
                <c:pt idx="1057">
                  <c:v>0.45861411094665527</c:v>
                </c:pt>
                <c:pt idx="1058">
                  <c:v>0.45978081226348877</c:v>
                </c:pt>
                <c:pt idx="1059">
                  <c:v>0.47582733631134033</c:v>
                </c:pt>
                <c:pt idx="1060">
                  <c:v>0.34993839263916016</c:v>
                </c:pt>
                <c:pt idx="1061">
                  <c:v>0.3644116222858429</c:v>
                </c:pt>
                <c:pt idx="1062">
                  <c:v>0.36629936099052429</c:v>
                </c:pt>
                <c:pt idx="1063">
                  <c:v>0.49400061368942261</c:v>
                </c:pt>
                <c:pt idx="1064">
                  <c:v>0.51341491937637329</c:v>
                </c:pt>
                <c:pt idx="1065">
                  <c:v>0.51575750112533569</c:v>
                </c:pt>
                <c:pt idx="1066">
                  <c:v>0.1570325493812561</c:v>
                </c:pt>
                <c:pt idx="1067">
                  <c:v>0.15697930753231049</c:v>
                </c:pt>
                <c:pt idx="1068">
                  <c:v>0.16610352694988251</c:v>
                </c:pt>
                <c:pt idx="1069">
                  <c:v>0.1758829802274704</c:v>
                </c:pt>
                <c:pt idx="1070">
                  <c:v>0.18288864195346832</c:v>
                </c:pt>
                <c:pt idx="1071">
                  <c:v>0.11019417643547058</c:v>
                </c:pt>
                <c:pt idx="1072">
                  <c:v>2.451079897582531E-2</c:v>
                </c:pt>
                <c:pt idx="1073">
                  <c:v>8.9009225368499756E-2</c:v>
                </c:pt>
                <c:pt idx="1074">
                  <c:v>8.8934063911437988E-2</c:v>
                </c:pt>
                <c:pt idx="1075">
                  <c:v>2.4519483558833599E-3</c:v>
                </c:pt>
                <c:pt idx="1076">
                  <c:v>8.9059576392173767E-2</c:v>
                </c:pt>
                <c:pt idx="1077">
                  <c:v>8.7724961340427399E-2</c:v>
                </c:pt>
                <c:pt idx="1078">
                  <c:v>8.1789426505565643E-2</c:v>
                </c:pt>
                <c:pt idx="1079">
                  <c:v>8.2197263836860657E-2</c:v>
                </c:pt>
                <c:pt idx="1080">
                  <c:v>7.5202621519565582E-3</c:v>
                </c:pt>
                <c:pt idx="1081">
                  <c:v>0.20225563645362854</c:v>
                </c:pt>
                <c:pt idx="1082">
                  <c:v>0.41802823543548584</c:v>
                </c:pt>
                <c:pt idx="1083">
                  <c:v>0.40717938542366028</c:v>
                </c:pt>
                <c:pt idx="1084">
                  <c:v>0.18133588135242462</c:v>
                </c:pt>
                <c:pt idx="1085">
                  <c:v>8.6816340684890747E-2</c:v>
                </c:pt>
                <c:pt idx="1086">
                  <c:v>6.8104349076747894E-2</c:v>
                </c:pt>
                <c:pt idx="1087">
                  <c:v>6.0930617153644562E-2</c:v>
                </c:pt>
                <c:pt idx="1088">
                  <c:v>6.5671518445014954E-2</c:v>
                </c:pt>
                <c:pt idx="1089">
                  <c:v>6.7798495292663574E-2</c:v>
                </c:pt>
                <c:pt idx="1090">
                  <c:v>6.8168021738529205E-2</c:v>
                </c:pt>
                <c:pt idx="1091">
                  <c:v>6.7919939756393433E-2</c:v>
                </c:pt>
                <c:pt idx="1092">
                  <c:v>0.27642953395843506</c:v>
                </c:pt>
                <c:pt idx="1093">
                  <c:v>0.27594780921936035</c:v>
                </c:pt>
                <c:pt idx="1094">
                  <c:v>0.26643344759941101</c:v>
                </c:pt>
                <c:pt idx="1095">
                  <c:v>0.26858523488044739</c:v>
                </c:pt>
                <c:pt idx="1096">
                  <c:v>0.26115384697914124</c:v>
                </c:pt>
                <c:pt idx="1097">
                  <c:v>0.26058250665664673</c:v>
                </c:pt>
                <c:pt idx="1098">
                  <c:v>7.5858741998672485E-2</c:v>
                </c:pt>
                <c:pt idx="1099">
                  <c:v>6.1902284622192383E-2</c:v>
                </c:pt>
                <c:pt idx="1100">
                  <c:v>6.1902284622192383E-2</c:v>
                </c:pt>
                <c:pt idx="1101">
                  <c:v>0.4806082546710968</c:v>
                </c:pt>
                <c:pt idx="1102">
                  <c:v>0.48016616702079773</c:v>
                </c:pt>
                <c:pt idx="1103">
                  <c:v>0.47017058730125427</c:v>
                </c:pt>
                <c:pt idx="1104">
                  <c:v>0.4710904061794281</c:v>
                </c:pt>
                <c:pt idx="1105">
                  <c:v>0.48648503422737122</c:v>
                </c:pt>
                <c:pt idx="1106">
                  <c:v>0.36279705166816711</c:v>
                </c:pt>
                <c:pt idx="1107">
                  <c:v>0.3763042688369751</c:v>
                </c:pt>
                <c:pt idx="1108">
                  <c:v>0.37810394167900085</c:v>
                </c:pt>
                <c:pt idx="1109">
                  <c:v>0.50406914949417114</c:v>
                </c:pt>
                <c:pt idx="1110">
                  <c:v>0.52276480197906494</c:v>
                </c:pt>
                <c:pt idx="1111">
                  <c:v>0.52547758817672729</c:v>
                </c:pt>
                <c:pt idx="1112">
                  <c:v>0.16390782594680786</c:v>
                </c:pt>
                <c:pt idx="1113">
                  <c:v>0.16503742337226868</c:v>
                </c:pt>
                <c:pt idx="1114">
                  <c:v>0.17449849843978882</c:v>
                </c:pt>
                <c:pt idx="1115">
                  <c:v>0.18527394533157349</c:v>
                </c:pt>
                <c:pt idx="1116">
                  <c:v>0.19309324026107788</c:v>
                </c:pt>
                <c:pt idx="1117">
                  <c:v>0.12803651392459869</c:v>
                </c:pt>
                <c:pt idx="1118">
                  <c:v>5.0427988171577454E-2</c:v>
                </c:pt>
                <c:pt idx="1119">
                  <c:v>6.1659973114728928E-2</c:v>
                </c:pt>
                <c:pt idx="1120">
                  <c:v>6.1584081500768661E-2</c:v>
                </c:pt>
                <c:pt idx="1121">
                  <c:v>2.515784278512001E-2</c:v>
                </c:pt>
                <c:pt idx="1122">
                  <c:v>6.2114521861076355E-2</c:v>
                </c:pt>
                <c:pt idx="1123">
                  <c:v>6.0397420078516006E-2</c:v>
                </c:pt>
                <c:pt idx="1124">
                  <c:v>5.6929334998130798E-2</c:v>
                </c:pt>
                <c:pt idx="1125">
                  <c:v>5.7170696556568146E-2</c:v>
                </c:pt>
                <c:pt idx="1126">
                  <c:v>3.3802490681409836E-2</c:v>
                </c:pt>
                <c:pt idx="1127">
                  <c:v>2.7424255385994911E-2</c:v>
                </c:pt>
                <c:pt idx="1128">
                  <c:v>6.2005601823329926E-2</c:v>
                </c:pt>
                <c:pt idx="1129">
                  <c:v>0.26896727085113525</c:v>
                </c:pt>
                <c:pt idx="1130">
                  <c:v>0.25852528214454651</c:v>
                </c:pt>
                <c:pt idx="1131">
                  <c:v>0.11158092319965363</c:v>
                </c:pt>
                <c:pt idx="1132">
                  <c:v>0.14129486680030823</c:v>
                </c:pt>
                <c:pt idx="1133">
                  <c:v>0.13815854489803314</c:v>
                </c:pt>
                <c:pt idx="1134">
                  <c:v>0.14596624672412872</c:v>
                </c:pt>
                <c:pt idx="1135">
                  <c:v>0.13381960988044739</c:v>
                </c:pt>
                <c:pt idx="1136">
                  <c:v>0.13435566425323486</c:v>
                </c:pt>
                <c:pt idx="1137">
                  <c:v>0.13562031090259552</c:v>
                </c:pt>
                <c:pt idx="1138">
                  <c:v>0.13589051365852356</c:v>
                </c:pt>
                <c:pt idx="1139">
                  <c:v>0.15900245308876038</c:v>
                </c:pt>
                <c:pt idx="1140">
                  <c:v>0.1592448353767395</c:v>
                </c:pt>
                <c:pt idx="1141">
                  <c:v>0.14377789199352264</c:v>
                </c:pt>
                <c:pt idx="1142">
                  <c:v>0.12456972151994705</c:v>
                </c:pt>
                <c:pt idx="1143">
                  <c:v>0.12225939333438873</c:v>
                </c:pt>
                <c:pt idx="1144">
                  <c:v>0.12149182707071304</c:v>
                </c:pt>
                <c:pt idx="1145">
                  <c:v>0.12712883949279785</c:v>
                </c:pt>
                <c:pt idx="1146">
                  <c:v>0.13476070761680603</c:v>
                </c:pt>
                <c:pt idx="1147">
                  <c:v>0.13476070761680603</c:v>
                </c:pt>
                <c:pt idx="1148">
                  <c:v>0.35002464056015015</c:v>
                </c:pt>
                <c:pt idx="1149">
                  <c:v>0.34937524795532227</c:v>
                </c:pt>
                <c:pt idx="1150">
                  <c:v>0.33867105841636658</c:v>
                </c:pt>
                <c:pt idx="1151">
                  <c:v>0.34085628390312195</c:v>
                </c:pt>
                <c:pt idx="1152">
                  <c:v>0.35919305682182312</c:v>
                </c:pt>
                <c:pt idx="1153">
                  <c:v>0.22905221581459045</c:v>
                </c:pt>
                <c:pt idx="1154">
                  <c:v>0.247113898396492</c:v>
                </c:pt>
                <c:pt idx="1155">
                  <c:v>0.24929846823215485</c:v>
                </c:pt>
                <c:pt idx="1156">
                  <c:v>0.37935656309127808</c:v>
                </c:pt>
                <c:pt idx="1157">
                  <c:v>0.40133434534072876</c:v>
                </c:pt>
                <c:pt idx="1158">
                  <c:v>0.40198639035224915</c:v>
                </c:pt>
                <c:pt idx="1159">
                  <c:v>0.11683108657598495</c:v>
                </c:pt>
                <c:pt idx="1160">
                  <c:v>0.11025092005729675</c:v>
                </c:pt>
                <c:pt idx="1161">
                  <c:v>0.11170611530542374</c:v>
                </c:pt>
                <c:pt idx="1162">
                  <c:v>0.1101159006357193</c:v>
                </c:pt>
                <c:pt idx="1163">
                  <c:v>0.10865446180105209</c:v>
                </c:pt>
                <c:pt idx="1164">
                  <c:v>5.837877094745636E-2</c:v>
                </c:pt>
                <c:pt idx="1165">
                  <c:v>0.12607447803020477</c:v>
                </c:pt>
                <c:pt idx="1166">
                  <c:v>0.23059093952178955</c:v>
                </c:pt>
                <c:pt idx="1167">
                  <c:v>0.23051083087921143</c:v>
                </c:pt>
                <c:pt idx="1168">
                  <c:v>0.15165068209171295</c:v>
                </c:pt>
                <c:pt idx="1169">
                  <c:v>0.22268036007881165</c:v>
                </c:pt>
                <c:pt idx="1170">
                  <c:v>0.22963343560695648</c:v>
                </c:pt>
                <c:pt idx="1171">
                  <c:v>0.23025478422641754</c:v>
                </c:pt>
                <c:pt idx="1172">
                  <c:v>0.23048806190490723</c:v>
                </c:pt>
                <c:pt idx="1173">
                  <c:v>0.1427844911813736</c:v>
                </c:pt>
                <c:pt idx="1174">
                  <c:v>0.15030466020107269</c:v>
                </c:pt>
                <c:pt idx="1175">
                  <c:v>0.17332549393177032</c:v>
                </c:pt>
                <c:pt idx="1176">
                  <c:v>6.4664117991924286E-2</c:v>
                </c:pt>
                <c:pt idx="1177">
                  <c:v>0.27058881521224976</c:v>
                </c:pt>
                <c:pt idx="1178">
                  <c:v>0.26017406582832336</c:v>
                </c:pt>
                <c:pt idx="1179">
                  <c:v>0.11445730924606323</c:v>
                </c:pt>
                <c:pt idx="1180">
                  <c:v>0.14299945533275604</c:v>
                </c:pt>
                <c:pt idx="1181">
                  <c:v>0.13951370120048523</c:v>
                </c:pt>
                <c:pt idx="1182">
                  <c:v>0.14722909033298492</c:v>
                </c:pt>
                <c:pt idx="1183">
                  <c:v>0.13509032130241394</c:v>
                </c:pt>
                <c:pt idx="1184">
                  <c:v>0.13567660748958588</c:v>
                </c:pt>
                <c:pt idx="1185">
                  <c:v>0.13695898652076721</c:v>
                </c:pt>
                <c:pt idx="1186">
                  <c:v>0.13722614943981171</c:v>
                </c:pt>
                <c:pt idx="1187">
                  <c:v>0.16157826781272888</c:v>
                </c:pt>
                <c:pt idx="1188">
                  <c:v>0.16183046996593475</c:v>
                </c:pt>
                <c:pt idx="1189">
                  <c:v>0.1463182121515274</c:v>
                </c:pt>
                <c:pt idx="1190">
                  <c:v>0.12669739127159119</c:v>
                </c:pt>
                <c:pt idx="1191">
                  <c:v>0.12454404681921005</c:v>
                </c:pt>
                <c:pt idx="1192">
                  <c:v>0.12377480417490005</c:v>
                </c:pt>
                <c:pt idx="1193">
                  <c:v>0.12855978310108185</c:v>
                </c:pt>
                <c:pt idx="1194">
                  <c:v>0.1359577476978302</c:v>
                </c:pt>
                <c:pt idx="1195">
                  <c:v>0.1359577476978302</c:v>
                </c:pt>
                <c:pt idx="1196">
                  <c:v>0.35206136107444763</c:v>
                </c:pt>
                <c:pt idx="1197">
                  <c:v>0.35140806436538696</c:v>
                </c:pt>
                <c:pt idx="1198">
                  <c:v>0.3406977653503418</c:v>
                </c:pt>
                <c:pt idx="1199">
                  <c:v>0.34290847182273865</c:v>
                </c:pt>
                <c:pt idx="1200">
                  <c:v>0.36129063367843628</c:v>
                </c:pt>
                <c:pt idx="1201">
                  <c:v>0.23116497695446014</c:v>
                </c:pt>
                <c:pt idx="1202">
                  <c:v>0.24929735064506531</c:v>
                </c:pt>
                <c:pt idx="1203">
                  <c:v>0.25148659944534302</c:v>
                </c:pt>
                <c:pt idx="1204">
                  <c:v>0.38148906826972961</c:v>
                </c:pt>
                <c:pt idx="1205">
                  <c:v>0.40351220965385437</c:v>
                </c:pt>
                <c:pt idx="1206">
                  <c:v>0.40412610769271851</c:v>
                </c:pt>
                <c:pt idx="1207">
                  <c:v>0.11958587169647217</c:v>
                </c:pt>
                <c:pt idx="1208">
                  <c:v>0.11302933841943741</c:v>
                </c:pt>
                <c:pt idx="1209">
                  <c:v>0.11454750597476959</c:v>
                </c:pt>
                <c:pt idx="1210">
                  <c:v>0.11300893127918243</c:v>
                </c:pt>
                <c:pt idx="1211">
                  <c:v>0.11156401783227921</c:v>
                </c:pt>
                <c:pt idx="1212">
                  <c:v>6.0216370970010757E-2</c:v>
                </c:pt>
                <c:pt idx="1213">
                  <c:v>0.12604005634784698</c:v>
                </c:pt>
                <c:pt idx="1214">
                  <c:v>0.23121598362922668</c:v>
                </c:pt>
                <c:pt idx="1215">
                  <c:v>0.23113587498664856</c:v>
                </c:pt>
                <c:pt idx="1216">
                  <c:v>0.15172827243804932</c:v>
                </c:pt>
                <c:pt idx="1217">
                  <c:v>0.22352482378482819</c:v>
                </c:pt>
                <c:pt idx="1218">
                  <c:v>0.23024477064609528</c:v>
                </c:pt>
                <c:pt idx="1219">
                  <c:v>0.23055267333984375</c:v>
                </c:pt>
                <c:pt idx="1220">
                  <c:v>0.23079879581928253</c:v>
                </c:pt>
                <c:pt idx="1221">
                  <c:v>0.14282506704330444</c:v>
                </c:pt>
                <c:pt idx="1222">
                  <c:v>0.15034301578998566</c:v>
                </c:pt>
                <c:pt idx="1223">
                  <c:v>0.17362827062606812</c:v>
                </c:pt>
                <c:pt idx="1224">
                  <c:v>2.9104815330356359E-3</c:v>
                </c:pt>
                <c:pt idx="1225">
                  <c:v>0.21096521615982056</c:v>
                </c:pt>
                <c:pt idx="1226">
                  <c:v>0.42970609664916992</c:v>
                </c:pt>
                <c:pt idx="1227">
                  <c:v>0.41892701387405396</c:v>
                </c:pt>
                <c:pt idx="1228">
                  <c:v>0.20494924485683441</c:v>
                </c:pt>
                <c:pt idx="1229">
                  <c:v>0.12309515476226807</c:v>
                </c:pt>
                <c:pt idx="1230">
                  <c:v>0.10299666225910187</c:v>
                </c:pt>
                <c:pt idx="1231">
                  <c:v>9.8456829786300659E-2</c:v>
                </c:pt>
                <c:pt idx="1232">
                  <c:v>9.8522774875164032E-2</c:v>
                </c:pt>
                <c:pt idx="1233">
                  <c:v>0.1011091023683548</c:v>
                </c:pt>
                <c:pt idx="1234">
                  <c:v>0.10204340517520905</c:v>
                </c:pt>
                <c:pt idx="1235">
                  <c:v>0.10188714414834976</c:v>
                </c:pt>
                <c:pt idx="1236">
                  <c:v>0.29541942477226257</c:v>
                </c:pt>
                <c:pt idx="1237">
                  <c:v>0.29510694742202759</c:v>
                </c:pt>
                <c:pt idx="1238">
                  <c:v>0.28366956114768982</c:v>
                </c:pt>
                <c:pt idx="1239">
                  <c:v>0.27965125441551208</c:v>
                </c:pt>
                <c:pt idx="1240">
                  <c:v>0.27357801795005798</c:v>
                </c:pt>
                <c:pt idx="1241">
                  <c:v>0.27292588353157043</c:v>
                </c:pt>
                <c:pt idx="1242">
                  <c:v>0.10687797516584396</c:v>
                </c:pt>
                <c:pt idx="1243">
                  <c:v>9.4718068838119507E-2</c:v>
                </c:pt>
                <c:pt idx="1244">
                  <c:v>9.4718068838119507E-2</c:v>
                </c:pt>
                <c:pt idx="1245">
                  <c:v>0.4994601309299469</c:v>
                </c:pt>
                <c:pt idx="1246">
                  <c:v>0.49894812703132629</c:v>
                </c:pt>
                <c:pt idx="1247">
                  <c:v>0.48863920569419861</c:v>
                </c:pt>
                <c:pt idx="1248">
                  <c:v>0.48997083306312561</c:v>
                </c:pt>
                <c:pt idx="1249">
                  <c:v>0.50641697645187378</c:v>
                </c:pt>
                <c:pt idx="1250">
                  <c:v>0.37927618622779846</c:v>
                </c:pt>
                <c:pt idx="1251">
                  <c:v>0.39440068602561951</c:v>
                </c:pt>
                <c:pt idx="1252">
                  <c:v>0.3963438868522644</c:v>
                </c:pt>
                <c:pt idx="1253">
                  <c:v>0.52492928504943848</c:v>
                </c:pt>
                <c:pt idx="1254">
                  <c:v>0.54473942518234253</c:v>
                </c:pt>
                <c:pt idx="1255">
                  <c:v>0.546866774559021</c:v>
                </c:pt>
                <c:pt idx="1256">
                  <c:v>0.19039243459701538</c:v>
                </c:pt>
                <c:pt idx="1257">
                  <c:v>0.18991714715957642</c:v>
                </c:pt>
                <c:pt idx="1258">
                  <c:v>0.1988445520401001</c:v>
                </c:pt>
                <c:pt idx="1259">
                  <c:v>0.20812050998210907</c:v>
                </c:pt>
                <c:pt idx="1260">
                  <c:v>0.21467691659927368</c:v>
                </c:pt>
                <c:pt idx="1261">
                  <c:v>0.13757981359958649</c:v>
                </c:pt>
                <c:pt idx="1262">
                  <c:v>4.8835474997758865E-2</c:v>
                </c:pt>
                <c:pt idx="1263">
                  <c:v>9.7820281982421875E-2</c:v>
                </c:pt>
                <c:pt idx="1264">
                  <c:v>9.775976836681366E-2</c:v>
                </c:pt>
                <c:pt idx="1265">
                  <c:v>3.5917144268751144E-2</c:v>
                </c:pt>
                <c:pt idx="1266">
                  <c:v>0.10438605397939682</c:v>
                </c:pt>
                <c:pt idx="1267">
                  <c:v>9.6364505589008331E-2</c:v>
                </c:pt>
                <c:pt idx="1268">
                  <c:v>8.1402584910392761E-2</c:v>
                </c:pt>
                <c:pt idx="1269">
                  <c:v>8.2174509763717651E-2</c:v>
                </c:pt>
                <c:pt idx="1270">
                  <c:v>3.8793094456195831E-2</c:v>
                </c:pt>
                <c:pt idx="1271">
                  <c:v>3.4660939127206802E-2</c:v>
                </c:pt>
                <c:pt idx="1272">
                  <c:v>4.6977434307336807E-2</c:v>
                </c:pt>
                <c:pt idx="1273">
                  <c:v>0.16936497390270233</c:v>
                </c:pt>
                <c:pt idx="1274">
                  <c:v>0.1688733696937561</c:v>
                </c:pt>
                <c:pt idx="1275">
                  <c:v>0.21096521615982056</c:v>
                </c:pt>
                <c:pt idx="1276">
                  <c:v>0.42970609664916992</c:v>
                </c:pt>
                <c:pt idx="1277">
                  <c:v>0.41892701387405396</c:v>
                </c:pt>
                <c:pt idx="1278">
                  <c:v>0.20494924485683441</c:v>
                </c:pt>
                <c:pt idx="1279">
                  <c:v>0.12309515476226807</c:v>
                </c:pt>
                <c:pt idx="1280">
                  <c:v>0.10299666225910187</c:v>
                </c:pt>
                <c:pt idx="1281">
                  <c:v>9.8456829786300659E-2</c:v>
                </c:pt>
                <c:pt idx="1282">
                  <c:v>9.8522774875164032E-2</c:v>
                </c:pt>
                <c:pt idx="1283">
                  <c:v>0.1011091023683548</c:v>
                </c:pt>
                <c:pt idx="1284">
                  <c:v>0.10204340517520905</c:v>
                </c:pt>
                <c:pt idx="1285">
                  <c:v>0.10188714414834976</c:v>
                </c:pt>
                <c:pt idx="1286">
                  <c:v>0.29541942477226257</c:v>
                </c:pt>
                <c:pt idx="1287">
                  <c:v>0.29510694742202759</c:v>
                </c:pt>
                <c:pt idx="1288">
                  <c:v>0.28366956114768982</c:v>
                </c:pt>
                <c:pt idx="1289">
                  <c:v>0.27965125441551208</c:v>
                </c:pt>
                <c:pt idx="1290">
                  <c:v>0.27357801795005798</c:v>
                </c:pt>
                <c:pt idx="1291">
                  <c:v>0.27292588353157043</c:v>
                </c:pt>
                <c:pt idx="1292">
                  <c:v>0.10687797516584396</c:v>
                </c:pt>
                <c:pt idx="1293">
                  <c:v>9.4718068838119507E-2</c:v>
                </c:pt>
                <c:pt idx="1294">
                  <c:v>9.4718068838119507E-2</c:v>
                </c:pt>
                <c:pt idx="1295">
                  <c:v>0.4994601309299469</c:v>
                </c:pt>
                <c:pt idx="1296">
                  <c:v>0.49894812703132629</c:v>
                </c:pt>
                <c:pt idx="1297">
                  <c:v>0.48863920569419861</c:v>
                </c:pt>
                <c:pt idx="1298">
                  <c:v>0.48997083306312561</c:v>
                </c:pt>
                <c:pt idx="1299">
                  <c:v>0.50641697645187378</c:v>
                </c:pt>
                <c:pt idx="1300">
                  <c:v>0.37927618622779846</c:v>
                </c:pt>
                <c:pt idx="1301">
                  <c:v>0.39440068602561951</c:v>
                </c:pt>
                <c:pt idx="1302">
                  <c:v>0.3963438868522644</c:v>
                </c:pt>
                <c:pt idx="1303">
                  <c:v>0.52492928504943848</c:v>
                </c:pt>
                <c:pt idx="1304">
                  <c:v>0.54473942518234253</c:v>
                </c:pt>
                <c:pt idx="1305">
                  <c:v>0.546866774559021</c:v>
                </c:pt>
                <c:pt idx="1306">
                  <c:v>0.19039243459701538</c:v>
                </c:pt>
                <c:pt idx="1307">
                  <c:v>0.18991714715957642</c:v>
                </c:pt>
                <c:pt idx="1308">
                  <c:v>0.1988445520401001</c:v>
                </c:pt>
                <c:pt idx="1309">
                  <c:v>0.20812050998210907</c:v>
                </c:pt>
                <c:pt idx="1310">
                  <c:v>0.21467691659927368</c:v>
                </c:pt>
                <c:pt idx="1311">
                  <c:v>0.13757981359958649</c:v>
                </c:pt>
                <c:pt idx="1312">
                  <c:v>4.8835474997758865E-2</c:v>
                </c:pt>
                <c:pt idx="1313">
                  <c:v>9.7820281982421875E-2</c:v>
                </c:pt>
                <c:pt idx="1314">
                  <c:v>9.775976836681366E-2</c:v>
                </c:pt>
                <c:pt idx="1315">
                  <c:v>3.5917144268751144E-2</c:v>
                </c:pt>
                <c:pt idx="1316">
                  <c:v>0.10438605397939682</c:v>
                </c:pt>
                <c:pt idx="1317">
                  <c:v>9.6364505589008331E-2</c:v>
                </c:pt>
                <c:pt idx="1318">
                  <c:v>8.1402584910392761E-2</c:v>
                </c:pt>
                <c:pt idx="1319">
                  <c:v>8.2174509763717651E-2</c:v>
                </c:pt>
                <c:pt idx="1320">
                  <c:v>3.8793094456195831E-2</c:v>
                </c:pt>
                <c:pt idx="1321">
                  <c:v>3.4660939127206802E-2</c:v>
                </c:pt>
                <c:pt idx="1322">
                  <c:v>4.6977434307336807E-2</c:v>
                </c:pt>
                <c:pt idx="1323">
                  <c:v>0.16936497390270233</c:v>
                </c:pt>
                <c:pt idx="1324">
                  <c:v>0.1688733696937561</c:v>
                </c:pt>
                <c:pt idx="1325">
                  <c:v>0</c:v>
                </c:pt>
                <c:pt idx="1326">
                  <c:v>0.22452113032341003</c:v>
                </c:pt>
                <c:pt idx="1327">
                  <c:v>0.44230160117149353</c:v>
                </c:pt>
                <c:pt idx="1328">
                  <c:v>0.43164491653442383</c:v>
                </c:pt>
                <c:pt idx="1329">
                  <c:v>0.22783069312572479</c:v>
                </c:pt>
                <c:pt idx="1330">
                  <c:v>0.15406157076358795</c:v>
                </c:pt>
                <c:pt idx="1331">
                  <c:v>0.13400241732597351</c:v>
                </c:pt>
                <c:pt idx="1332">
                  <c:v>0.13050301373004913</c:v>
                </c:pt>
                <c:pt idx="1333">
                  <c:v>0.12896691262722015</c:v>
                </c:pt>
                <c:pt idx="1334">
                  <c:v>0.13161399960517883</c:v>
                </c:pt>
                <c:pt idx="1335">
                  <c:v>0.13271741569042206</c:v>
                </c:pt>
                <c:pt idx="1336">
                  <c:v>0.13260012865066528</c:v>
                </c:pt>
                <c:pt idx="1337">
                  <c:v>0.31409263610839844</c:v>
                </c:pt>
                <c:pt idx="1338">
                  <c:v>0.31389191746711731</c:v>
                </c:pt>
                <c:pt idx="1339">
                  <c:v>0.30136656761169434</c:v>
                </c:pt>
                <c:pt idx="1340">
                  <c:v>0.29336139559745789</c:v>
                </c:pt>
                <c:pt idx="1341">
                  <c:v>0.28828582167625427</c:v>
                </c:pt>
                <c:pt idx="1342">
                  <c:v>0.28759056329727173</c:v>
                </c:pt>
                <c:pt idx="1343">
                  <c:v>0.13627888262271881</c:v>
                </c:pt>
                <c:pt idx="1344">
                  <c:v>0.12531495094299316</c:v>
                </c:pt>
                <c:pt idx="1345">
                  <c:v>0.12531495094299316</c:v>
                </c:pt>
                <c:pt idx="1346">
                  <c:v>0.5165753960609436</c:v>
                </c:pt>
                <c:pt idx="1347">
                  <c:v>0.51601839065551758</c:v>
                </c:pt>
                <c:pt idx="1348">
                  <c:v>0.50554382801055908</c:v>
                </c:pt>
                <c:pt idx="1349">
                  <c:v>0.50714761018753052</c:v>
                </c:pt>
                <c:pt idx="1350">
                  <c:v>0.52423179149627686</c:v>
                </c:pt>
                <c:pt idx="1351">
                  <c:v>0.39550071954727173</c:v>
                </c:pt>
                <c:pt idx="1352">
                  <c:v>0.41159060597419739</c:v>
                </c:pt>
                <c:pt idx="1353">
                  <c:v>0.41361570358276367</c:v>
                </c:pt>
                <c:pt idx="1354">
                  <c:v>0.54329603910446167</c:v>
                </c:pt>
                <c:pt idx="1355">
                  <c:v>0.5637848973274231</c:v>
                </c:pt>
                <c:pt idx="1356">
                  <c:v>0.56551104784011841</c:v>
                </c:pt>
                <c:pt idx="1357">
                  <c:v>0.21517953276634216</c:v>
                </c:pt>
                <c:pt idx="1358">
                  <c:v>0.21382875740528107</c:v>
                </c:pt>
                <c:pt idx="1359">
                  <c:v>0.22226759791374207</c:v>
                </c:pt>
                <c:pt idx="1360">
                  <c:v>0.23049573600292206</c:v>
                </c:pt>
                <c:pt idx="1361">
                  <c:v>0.23618191480636597</c:v>
                </c:pt>
                <c:pt idx="1362">
                  <c:v>0.15457578003406525</c:v>
                </c:pt>
                <c:pt idx="1363">
                  <c:v>7.2034344077110291E-2</c:v>
                </c:pt>
                <c:pt idx="1364">
                  <c:v>0.12865455448627472</c:v>
                </c:pt>
                <c:pt idx="1365">
                  <c:v>0.1286020427942276</c:v>
                </c:pt>
                <c:pt idx="1366">
                  <c:v>6.8148352205753326E-2</c:v>
                </c:pt>
                <c:pt idx="1367">
                  <c:v>0.13728126883506775</c:v>
                </c:pt>
                <c:pt idx="1368">
                  <c:v>0.1271832138299942</c:v>
                </c:pt>
                <c:pt idx="1369">
                  <c:v>0.10880506038665771</c:v>
                </c:pt>
                <c:pt idx="1370">
                  <c:v>0.10971617698669434</c:v>
                </c:pt>
                <c:pt idx="1371">
                  <c:v>6.8258695304393768E-2</c:v>
                </c:pt>
                <c:pt idx="1372">
                  <c:v>6.636577844619751E-2</c:v>
                </c:pt>
                <c:pt idx="1373">
                  <c:v>8.1638552248477936E-2</c:v>
                </c:pt>
                <c:pt idx="1374">
                  <c:v>0.17568203806877136</c:v>
                </c:pt>
                <c:pt idx="1375">
                  <c:v>0.17463387548923492</c:v>
                </c:pt>
                <c:pt idx="1376">
                  <c:v>3.4670054912567139E-2</c:v>
                </c:pt>
                <c:pt idx="1377">
                  <c:v>3.4670054912567139E-2</c:v>
                </c:pt>
                <c:pt idx="1378">
                  <c:v>0.22583891451358795</c:v>
                </c:pt>
                <c:pt idx="1379">
                  <c:v>0.44412606954574585</c:v>
                </c:pt>
                <c:pt idx="1380">
                  <c:v>0.43342924118041992</c:v>
                </c:pt>
                <c:pt idx="1381">
                  <c:v>0.2263091504573822</c:v>
                </c:pt>
                <c:pt idx="1382">
                  <c:v>0.1492992490530014</c:v>
                </c:pt>
                <c:pt idx="1383">
                  <c:v>0.12918446958065033</c:v>
                </c:pt>
                <c:pt idx="1384">
                  <c:v>0.12517428398132324</c:v>
                </c:pt>
                <c:pt idx="1385">
                  <c:v>0.12438832223415375</c:v>
                </c:pt>
                <c:pt idx="1386">
                  <c:v>0.12701566517353058</c:v>
                </c:pt>
                <c:pt idx="1387">
                  <c:v>0.12804684042930603</c:v>
                </c:pt>
                <c:pt idx="1388">
                  <c:v>0.12791185081005096</c:v>
                </c:pt>
                <c:pt idx="1389">
                  <c:v>0.31403791904449463</c:v>
                </c:pt>
                <c:pt idx="1390">
                  <c:v>0.31380236148834229</c:v>
                </c:pt>
                <c:pt idx="1391">
                  <c:v>0.30159789323806763</c:v>
                </c:pt>
                <c:pt idx="1392">
                  <c:v>0.29474937915802002</c:v>
                </c:pt>
                <c:pt idx="1393">
                  <c:v>0.2893834114074707</c:v>
                </c:pt>
                <c:pt idx="1394">
                  <c:v>0.28869962692260742</c:v>
                </c:pt>
                <c:pt idx="1395">
                  <c:v>0.13216133415699005</c:v>
                </c:pt>
                <c:pt idx="1396">
                  <c:v>0.12065951526165009</c:v>
                </c:pt>
                <c:pt idx="1397">
                  <c:v>0.12065951526165009</c:v>
                </c:pt>
                <c:pt idx="1398">
                  <c:v>0.51712101697921753</c:v>
                </c:pt>
                <c:pt idx="1399">
                  <c:v>0.51657742261886597</c:v>
                </c:pt>
                <c:pt idx="1400">
                  <c:v>0.50614899396896362</c:v>
                </c:pt>
                <c:pt idx="1401">
                  <c:v>0.50767093896865845</c:v>
                </c:pt>
                <c:pt idx="1402">
                  <c:v>0.5245664119720459</c:v>
                </c:pt>
                <c:pt idx="1403">
                  <c:v>0.39625385403633118</c:v>
                </c:pt>
                <c:pt idx="1404">
                  <c:v>0.41206437349319458</c:v>
                </c:pt>
                <c:pt idx="1405">
                  <c:v>0.41406586766242981</c:v>
                </c:pt>
                <c:pt idx="1406">
                  <c:v>0.54346621036529541</c:v>
                </c:pt>
                <c:pt idx="1407">
                  <c:v>0.56374835968017578</c:v>
                </c:pt>
                <c:pt idx="1408">
                  <c:v>0.5656014084815979</c:v>
                </c:pt>
                <c:pt idx="1409">
                  <c:v>0.21298015117645264</c:v>
                </c:pt>
                <c:pt idx="1410">
                  <c:v>0.21193277835845947</c:v>
                </c:pt>
                <c:pt idx="1411">
                  <c:v>0.22055350244045258</c:v>
                </c:pt>
                <c:pt idx="1412">
                  <c:v>0.22914782166481018</c:v>
                </c:pt>
                <c:pt idx="1413">
                  <c:v>0.23512959480285645</c:v>
                </c:pt>
                <c:pt idx="1414">
                  <c:v>0.15469068288803101</c:v>
                </c:pt>
                <c:pt idx="1415">
                  <c:v>6.9525957107543945E-2</c:v>
                </c:pt>
                <c:pt idx="1416">
                  <c:v>0.11950819194316864</c:v>
                </c:pt>
                <c:pt idx="1417">
                  <c:v>0.11945656687021255</c:v>
                </c:pt>
                <c:pt idx="1418">
                  <c:v>6.2497030943632126E-2</c:v>
                </c:pt>
                <c:pt idx="1419">
                  <c:v>0.12845702469348907</c:v>
                </c:pt>
                <c:pt idx="1420">
                  <c:v>0.11803694814443588</c:v>
                </c:pt>
                <c:pt idx="1421">
                  <c:v>9.9493414163589478E-2</c:v>
                </c:pt>
                <c:pt idx="1422">
                  <c:v>0.10040663182735443</c:v>
                </c:pt>
                <c:pt idx="1423">
                  <c:v>6.3682109117507935E-2</c:v>
                </c:pt>
                <c:pt idx="1424">
                  <c:v>6.0921899974346161E-2</c:v>
                </c:pt>
                <c:pt idx="1425">
                  <c:v>7.4008233845233917E-2</c:v>
                </c:pt>
                <c:pt idx="1426">
                  <c:v>0.17878060042858124</c:v>
                </c:pt>
                <c:pt idx="1427">
                  <c:v>0.17786836624145508</c:v>
                </c:pt>
                <c:pt idx="1428">
                  <c:v>2.7455177158117294E-2</c:v>
                </c:pt>
                <c:pt idx="1429">
                  <c:v>2.7455177158117294E-2</c:v>
                </c:pt>
                <c:pt idx="1430">
                  <c:v>9.3201352283358574E-3</c:v>
                </c:pt>
                <c:pt idx="1431">
                  <c:v>0.22586518526077271</c:v>
                </c:pt>
                <c:pt idx="1432">
                  <c:v>0.44416946172714233</c:v>
                </c:pt>
                <c:pt idx="1433">
                  <c:v>0.43347105383872986</c:v>
                </c:pt>
                <c:pt idx="1434">
                  <c:v>0.22621822357177734</c:v>
                </c:pt>
                <c:pt idx="1435">
                  <c:v>0.14908023178577423</c:v>
                </c:pt>
                <c:pt idx="1436">
                  <c:v>0.12896455824375153</c:v>
                </c:pt>
                <c:pt idx="1437">
                  <c:v>0.12493401765823364</c:v>
                </c:pt>
                <c:pt idx="1438">
                  <c:v>0.12417852878570557</c:v>
                </c:pt>
                <c:pt idx="1439">
                  <c:v>0.12680484354496002</c:v>
                </c:pt>
                <c:pt idx="1440">
                  <c:v>0.12783300876617432</c:v>
                </c:pt>
                <c:pt idx="1441">
                  <c:v>0.12769730389118195</c:v>
                </c:pt>
                <c:pt idx="1442">
                  <c:v>0.31400498747825623</c:v>
                </c:pt>
                <c:pt idx="1443">
                  <c:v>0.31376799941062927</c:v>
                </c:pt>
                <c:pt idx="1444">
                  <c:v>0.30157703161239624</c:v>
                </c:pt>
                <c:pt idx="1445">
                  <c:v>0.29477664828300476</c:v>
                </c:pt>
                <c:pt idx="1446">
                  <c:v>0.28939869999885559</c:v>
                </c:pt>
                <c:pt idx="1447">
                  <c:v>0.2887154221534729</c:v>
                </c:pt>
                <c:pt idx="1448">
                  <c:v>0.1319696307182312</c:v>
                </c:pt>
                <c:pt idx="1449">
                  <c:v>0.12044692039489746</c:v>
                </c:pt>
                <c:pt idx="1450">
                  <c:v>0.12044692039489746</c:v>
                </c:pt>
                <c:pt idx="1451">
                  <c:v>0.51711052656173706</c:v>
                </c:pt>
                <c:pt idx="1452">
                  <c:v>0.51656752824783325</c:v>
                </c:pt>
                <c:pt idx="1453">
                  <c:v>0.5061410665512085</c:v>
                </c:pt>
                <c:pt idx="1454">
                  <c:v>0.5076596736907959</c:v>
                </c:pt>
                <c:pt idx="1455">
                  <c:v>0.52454715967178345</c:v>
                </c:pt>
                <c:pt idx="1456">
                  <c:v>0.3962530791759491</c:v>
                </c:pt>
                <c:pt idx="1457">
                  <c:v>0.41205185651779175</c:v>
                </c:pt>
                <c:pt idx="1458">
                  <c:v>0.4140523374080658</c:v>
                </c:pt>
                <c:pt idx="1459">
                  <c:v>0.54344004392623901</c:v>
                </c:pt>
                <c:pt idx="1460">
                  <c:v>0.56371355056762695</c:v>
                </c:pt>
                <c:pt idx="1461">
                  <c:v>0.56557178497314453</c:v>
                </c:pt>
                <c:pt idx="1462">
                  <c:v>0.21286201477050781</c:v>
                </c:pt>
                <c:pt idx="1463">
                  <c:v>0.21182706952095032</c:v>
                </c:pt>
                <c:pt idx="1464">
                  <c:v>0.22045490145683289</c:v>
                </c:pt>
                <c:pt idx="1465">
                  <c:v>0.22906389832496643</c:v>
                </c:pt>
                <c:pt idx="1466">
                  <c:v>0.23505759239196777</c:v>
                </c:pt>
                <c:pt idx="1467">
                  <c:v>0.15467089414596558</c:v>
                </c:pt>
                <c:pt idx="1468">
                  <c:v>6.9411620497703552E-2</c:v>
                </c:pt>
                <c:pt idx="1469">
                  <c:v>0.11912454664707184</c:v>
                </c:pt>
                <c:pt idx="1470">
                  <c:v>0.11907292902469635</c:v>
                </c:pt>
                <c:pt idx="1471">
                  <c:v>6.2252610921859741E-2</c:v>
                </c:pt>
                <c:pt idx="1472">
                  <c:v>0.12808269262313843</c:v>
                </c:pt>
                <c:pt idx="1473">
                  <c:v>0.11765329539775848</c:v>
                </c:pt>
                <c:pt idx="1474">
                  <c:v>9.9108092486858368E-2</c:v>
                </c:pt>
                <c:pt idx="1475">
                  <c:v>0.10002121329307556</c:v>
                </c:pt>
                <c:pt idx="1476">
                  <c:v>6.348273903131485E-2</c:v>
                </c:pt>
                <c:pt idx="1477">
                  <c:v>6.068672239780426E-2</c:v>
                </c:pt>
                <c:pt idx="1478">
                  <c:v>7.3679983615875244E-2</c:v>
                </c:pt>
                <c:pt idx="1479">
                  <c:v>0.17888335883617401</c:v>
                </c:pt>
                <c:pt idx="1480">
                  <c:v>0.17797687649726868</c:v>
                </c:pt>
                <c:pt idx="1481">
                  <c:v>2.7159171178936958E-2</c:v>
                </c:pt>
                <c:pt idx="1482">
                  <c:v>2.7159171178936958E-2</c:v>
                </c:pt>
                <c:pt idx="1483">
                  <c:v>9.7042759880423546E-3</c:v>
                </c:pt>
                <c:pt idx="1484">
                  <c:v>3.8581283297389746E-4</c:v>
                </c:pt>
                <c:pt idx="1485">
                  <c:v>0.10313363373279572</c:v>
                </c:pt>
                <c:pt idx="1486">
                  <c:v>0.32182392477989197</c:v>
                </c:pt>
                <c:pt idx="1487">
                  <c:v>0.31107348203659058</c:v>
                </c:pt>
                <c:pt idx="1488">
                  <c:v>0.11233999580144882</c:v>
                </c:pt>
                <c:pt idx="1489">
                  <c:v>8.8045209646224976E-2</c:v>
                </c:pt>
                <c:pt idx="1490">
                  <c:v>7.8747421503067017E-2</c:v>
                </c:pt>
                <c:pt idx="1491">
                  <c:v>8.5005909204483032E-2</c:v>
                </c:pt>
                <c:pt idx="1492">
                  <c:v>7.3334075510501862E-2</c:v>
                </c:pt>
                <c:pt idx="1493">
                  <c:v>7.4576616287231445E-2</c:v>
                </c:pt>
                <c:pt idx="1494">
                  <c:v>7.6057426631450653E-2</c:v>
                </c:pt>
                <c:pt idx="1495">
                  <c:v>7.6271511614322662E-2</c:v>
                </c:pt>
                <c:pt idx="1496">
                  <c:v>0.19235697388648987</c:v>
                </c:pt>
                <c:pt idx="1497">
                  <c:v>0.19220691919326782</c:v>
                </c:pt>
                <c:pt idx="1498">
                  <c:v>0.17933060228824615</c:v>
                </c:pt>
                <c:pt idx="1499">
                  <c:v>0.17201882600784302</c:v>
                </c:pt>
                <c:pt idx="1500">
                  <c:v>0.16646423935890198</c:v>
                </c:pt>
                <c:pt idx="1501">
                  <c:v>0.1657843142747879</c:v>
                </c:pt>
                <c:pt idx="1502">
                  <c:v>6.9468751549720764E-2</c:v>
                </c:pt>
                <c:pt idx="1503">
                  <c:v>7.3257617652416229E-2</c:v>
                </c:pt>
                <c:pt idx="1504">
                  <c:v>7.3257617652416229E-2</c:v>
                </c:pt>
                <c:pt idx="1505">
                  <c:v>0.39441105723381042</c:v>
                </c:pt>
                <c:pt idx="1506">
                  <c:v>0.39385524392127991</c:v>
                </c:pt>
                <c:pt idx="1507">
                  <c:v>0.3833872377872467</c:v>
                </c:pt>
                <c:pt idx="1508">
                  <c:v>0.3849819004535675</c:v>
                </c:pt>
                <c:pt idx="1509">
                  <c:v>0.40209135413169861</c:v>
                </c:pt>
                <c:pt idx="1510">
                  <c:v>0.27338641881942749</c:v>
                </c:pt>
                <c:pt idx="1511">
                  <c:v>0.28942710161209106</c:v>
                </c:pt>
                <c:pt idx="1512">
                  <c:v>0.29145506024360657</c:v>
                </c:pt>
                <c:pt idx="1513">
                  <c:v>0.42122805118560791</c:v>
                </c:pt>
                <c:pt idx="1514">
                  <c:v>0.44187340140342712</c:v>
                </c:pt>
                <c:pt idx="1515">
                  <c:v>0.44349244236946106</c:v>
                </c:pt>
                <c:pt idx="1516">
                  <c:v>0.1051986962556839</c:v>
                </c:pt>
                <c:pt idx="1517">
                  <c:v>0.10154635459184647</c:v>
                </c:pt>
                <c:pt idx="1518">
                  <c:v>0.10824199020862579</c:v>
                </c:pt>
                <c:pt idx="1519">
                  <c:v>0.11390367895364761</c:v>
                </c:pt>
                <c:pt idx="1520">
                  <c:v>0.11793514341115952</c:v>
                </c:pt>
                <c:pt idx="1521">
                  <c:v>3.3537726849317551E-2</c:v>
                </c:pt>
                <c:pt idx="1522">
                  <c:v>6.1408668756484985E-2</c:v>
                </c:pt>
                <c:pt idx="1523">
                  <c:v>0.16446171700954437</c:v>
                </c:pt>
                <c:pt idx="1524">
                  <c:v>0.16438163816928864</c:v>
                </c:pt>
                <c:pt idx="1525">
                  <c:v>8.6071841418743134E-2</c:v>
                </c:pt>
                <c:pt idx="1526">
                  <c:v>0.15739105641841888</c:v>
                </c:pt>
                <c:pt idx="1527">
                  <c:v>0.16347166895866394</c:v>
                </c:pt>
                <c:pt idx="1528">
                  <c:v>0.16393065452575684</c:v>
                </c:pt>
                <c:pt idx="1529">
                  <c:v>0.16414880752563477</c:v>
                </c:pt>
                <c:pt idx="1530">
                  <c:v>7.744906097650528E-2</c:v>
                </c:pt>
                <c:pt idx="1531">
                  <c:v>8.49299356341362E-2</c:v>
                </c:pt>
                <c:pt idx="1532">
                  <c:v>0.10701362043619156</c:v>
                </c:pt>
                <c:pt idx="1533">
                  <c:v>6.6393807530403137E-2</c:v>
                </c:pt>
                <c:pt idx="1534">
                  <c:v>6.6847488284111023E-2</c:v>
                </c:pt>
                <c:pt idx="1535">
                  <c:v>0.10814999043941498</c:v>
                </c:pt>
                <c:pt idx="1536">
                  <c:v>0.10814999043941498</c:v>
                </c:pt>
                <c:pt idx="1537">
                  <c:v>0.12216604501008987</c:v>
                </c:pt>
                <c:pt idx="1538">
                  <c:v>0.12293800711631775</c:v>
                </c:pt>
                <c:pt idx="1539">
                  <c:v>0.12294852733612061</c:v>
                </c:pt>
                <c:pt idx="1540">
                  <c:v>9.9555835127830505E-2</c:v>
                </c:pt>
                <c:pt idx="1541">
                  <c:v>0.31786918640136719</c:v>
                </c:pt>
                <c:pt idx="1542">
                  <c:v>0.3071540892124176</c:v>
                </c:pt>
                <c:pt idx="1543">
                  <c:v>0.11382891982793808</c:v>
                </c:pt>
                <c:pt idx="1544">
                  <c:v>9.5586732029914856E-2</c:v>
                </c:pt>
                <c:pt idx="1545">
                  <c:v>8.6713537573814392E-2</c:v>
                </c:pt>
                <c:pt idx="1546">
                  <c:v>9.3045666813850403E-2</c:v>
                </c:pt>
                <c:pt idx="1547">
                  <c:v>8.1342943012714386E-2</c:v>
                </c:pt>
                <c:pt idx="1548">
                  <c:v>8.2553640007972717E-2</c:v>
                </c:pt>
                <c:pt idx="1549">
                  <c:v>8.4026075899600983E-2</c:v>
                </c:pt>
                <c:pt idx="1550">
                  <c:v>8.4243603050708771E-2</c:v>
                </c:pt>
                <c:pt idx="1551">
                  <c:v>0.1907530277967453</c:v>
                </c:pt>
                <c:pt idx="1552">
                  <c:v>0.1906520277261734</c:v>
                </c:pt>
                <c:pt idx="1553">
                  <c:v>0.17736315727233887</c:v>
                </c:pt>
                <c:pt idx="1554">
                  <c:v>0.1684468686580658</c:v>
                </c:pt>
                <c:pt idx="1555">
                  <c:v>0.1632893830537796</c:v>
                </c:pt>
                <c:pt idx="1556">
                  <c:v>0.16259321570396423</c:v>
                </c:pt>
                <c:pt idx="1557">
                  <c:v>7.7290765941143036E-2</c:v>
                </c:pt>
                <c:pt idx="1558">
                  <c:v>8.1303134560585022E-2</c:v>
                </c:pt>
                <c:pt idx="1559">
                  <c:v>8.1303134560585022E-2</c:v>
                </c:pt>
                <c:pt idx="1560">
                  <c:v>0.39184010028839111</c:v>
                </c:pt>
                <c:pt idx="1561">
                  <c:v>0.39126992225646973</c:v>
                </c:pt>
                <c:pt idx="1562">
                  <c:v>0.38075539469718933</c:v>
                </c:pt>
                <c:pt idx="1563">
                  <c:v>0.38243836164474487</c:v>
                </c:pt>
                <c:pt idx="1564">
                  <c:v>0.39974552392959595</c:v>
                </c:pt>
                <c:pt idx="1565">
                  <c:v>0.27062687277793884</c:v>
                </c:pt>
                <c:pt idx="1566">
                  <c:v>0.28698894381523132</c:v>
                </c:pt>
                <c:pt idx="1567">
                  <c:v>0.28904327750205994</c:v>
                </c:pt>
                <c:pt idx="1568">
                  <c:v>0.41905048489570618</c:v>
                </c:pt>
                <c:pt idx="1569">
                  <c:v>0.43990671634674072</c:v>
                </c:pt>
                <c:pt idx="1570">
                  <c:v>0.4413890540599823</c:v>
                </c:pt>
                <c:pt idx="1571">
                  <c:v>0.10809169709682465</c:v>
                </c:pt>
                <c:pt idx="1572">
                  <c:v>0.10399642586708069</c:v>
                </c:pt>
                <c:pt idx="1573">
                  <c:v>0.11017441004514694</c:v>
                </c:pt>
                <c:pt idx="1574">
                  <c:v>0.11504876613616943</c:v>
                </c:pt>
                <c:pt idx="1575">
                  <c:v>0.11848130822181702</c:v>
                </c:pt>
                <c:pt idx="1576">
                  <c:v>3.4218840301036835E-2</c:v>
                </c:pt>
                <c:pt idx="1577">
                  <c:v>6.731715053319931E-2</c:v>
                </c:pt>
                <c:pt idx="1578">
                  <c:v>0.17204000055789948</c:v>
                </c:pt>
                <c:pt idx="1579">
                  <c:v>0.17195998132228851</c:v>
                </c:pt>
                <c:pt idx="1580">
                  <c:v>9.2521913349628448E-2</c:v>
                </c:pt>
                <c:pt idx="1581">
                  <c:v>0.16522496938705444</c:v>
                </c:pt>
                <c:pt idx="1582">
                  <c:v>0.17103207111358643</c:v>
                </c:pt>
                <c:pt idx="1583">
                  <c:v>0.17098687589168549</c:v>
                </c:pt>
                <c:pt idx="1584">
                  <c:v>0.17122876644134521</c:v>
                </c:pt>
                <c:pt idx="1585">
                  <c:v>8.3748124539852142E-2</c:v>
                </c:pt>
                <c:pt idx="1586">
                  <c:v>9.1261476278305054E-2</c:v>
                </c:pt>
                <c:pt idx="1587">
                  <c:v>0.11405934393405914</c:v>
                </c:pt>
                <c:pt idx="1588">
                  <c:v>5.9287339448928833E-2</c:v>
                </c:pt>
                <c:pt idx="1589">
                  <c:v>5.957379937171936E-2</c:v>
                </c:pt>
                <c:pt idx="1590">
                  <c:v>0.11293044686317444</c:v>
                </c:pt>
                <c:pt idx="1591">
                  <c:v>0.11293044686317444</c:v>
                </c:pt>
                <c:pt idx="1592">
                  <c:v>0.12499825656414032</c:v>
                </c:pt>
                <c:pt idx="1593">
                  <c:v>0.12632527947425842</c:v>
                </c:pt>
                <c:pt idx="1594">
                  <c:v>0.12635840475559235</c:v>
                </c:pt>
                <c:pt idx="1595">
                  <c:v>8.0628115683794022E-3</c:v>
                </c:pt>
              </c:numCache>
            </c:numRef>
          </c:xVal>
          <c:yVal>
            <c:numRef>
              <c:f>'CX CX GGDvLinGD MT'!$B$31:$B$1626</c:f>
              <c:numCache>
                <c:formatCode>0.000</c:formatCode>
                <c:ptCount val="1596"/>
                <c:pt idx="0">
                  <c:v>5.4772257804870605</c:v>
                </c:pt>
                <c:pt idx="1">
                  <c:v>4.242640495300293</c:v>
                </c:pt>
                <c:pt idx="2">
                  <c:v>5.6568541526794434</c:v>
                </c:pt>
                <c:pt idx="3">
                  <c:v>5.8309516906738281</c:v>
                </c:pt>
                <c:pt idx="4">
                  <c:v>5.385164737701416</c:v>
                </c:pt>
                <c:pt idx="5">
                  <c:v>6.1644139289855957</c:v>
                </c:pt>
                <c:pt idx="6">
                  <c:v>5.9160799980163574</c:v>
                </c:pt>
                <c:pt idx="7">
                  <c:v>4.6904158592224121</c:v>
                </c:pt>
                <c:pt idx="8">
                  <c:v>6.0827627182006836</c:v>
                </c:pt>
                <c:pt idx="9">
                  <c:v>4.4721360206604004</c:v>
                </c:pt>
                <c:pt idx="10">
                  <c:v>5.7445626258850098</c:v>
                </c:pt>
                <c:pt idx="11">
                  <c:v>4</c:v>
                </c:pt>
                <c:pt idx="12">
                  <c:v>6.0827627182006836</c:v>
                </c:pt>
                <c:pt idx="13">
                  <c:v>4.6904158592224121</c:v>
                </c:pt>
                <c:pt idx="14">
                  <c:v>4.123105525970459</c:v>
                </c:pt>
                <c:pt idx="15">
                  <c:v>5.6568541526794434</c:v>
                </c:pt>
                <c:pt idx="16">
                  <c:v>4.582575798034668</c:v>
                </c:pt>
                <c:pt idx="17">
                  <c:v>5.8309516906738281</c:v>
                </c:pt>
                <c:pt idx="18">
                  <c:v>4.898979663848877</c:v>
                </c:pt>
                <c:pt idx="19">
                  <c:v>4.898979663848877</c:v>
                </c:pt>
                <c:pt idx="20">
                  <c:v>4.7958316802978516</c:v>
                </c:pt>
                <c:pt idx="21">
                  <c:v>5.8309516906738281</c:v>
                </c:pt>
                <c:pt idx="22">
                  <c:v>3.7416574954986572</c:v>
                </c:pt>
                <c:pt idx="23">
                  <c:v>5.9160799980163574</c:v>
                </c:pt>
                <c:pt idx="24">
                  <c:v>4.898979663848877</c:v>
                </c:pt>
                <c:pt idx="25">
                  <c:v>4.3588991165161133</c:v>
                </c:pt>
                <c:pt idx="26">
                  <c:v>4</c:v>
                </c:pt>
                <c:pt idx="27">
                  <c:v>4.582575798034668</c:v>
                </c:pt>
                <c:pt idx="28">
                  <c:v>4.7958316802978516</c:v>
                </c:pt>
                <c:pt idx="29">
                  <c:v>6</c:v>
                </c:pt>
                <c:pt idx="30">
                  <c:v>5.385164737701416</c:v>
                </c:pt>
                <c:pt idx="31">
                  <c:v>6.4031243324279785</c:v>
                </c:pt>
                <c:pt idx="32">
                  <c:v>6.4031243324279785</c:v>
                </c:pt>
                <c:pt idx="33">
                  <c:v>6.2449979782104492</c:v>
                </c:pt>
                <c:pt idx="34">
                  <c:v>6.0827627182006836</c:v>
                </c:pt>
                <c:pt idx="35">
                  <c:v>6</c:v>
                </c:pt>
                <c:pt idx="36">
                  <c:v>3.872983455657959</c:v>
                </c:pt>
                <c:pt idx="37">
                  <c:v>5.4772257804870605</c:v>
                </c:pt>
                <c:pt idx="38">
                  <c:v>4.4721360206604004</c:v>
                </c:pt>
                <c:pt idx="39">
                  <c:v>5.6568541526794434</c:v>
                </c:pt>
                <c:pt idx="40">
                  <c:v>5.7445626258850098</c:v>
                </c:pt>
                <c:pt idx="41">
                  <c:v>5.7445626258850098</c:v>
                </c:pt>
                <c:pt idx="42">
                  <c:v>5.5677642822265625</c:v>
                </c:pt>
                <c:pt idx="43">
                  <c:v>5.4772257804870605</c:v>
                </c:pt>
                <c:pt idx="44">
                  <c:v>3.872983455657959</c:v>
                </c:pt>
                <c:pt idx="45">
                  <c:v>5.8309516906738281</c:v>
                </c:pt>
                <c:pt idx="46">
                  <c:v>4</c:v>
                </c:pt>
                <c:pt idx="47">
                  <c:v>6</c:v>
                </c:pt>
                <c:pt idx="48">
                  <c:v>5.0990195274353027</c:v>
                </c:pt>
                <c:pt idx="49">
                  <c:v>3.4641015529632568</c:v>
                </c:pt>
                <c:pt idx="50">
                  <c:v>4.123105525970459</c:v>
                </c:pt>
                <c:pt idx="51">
                  <c:v>4.7958316802978516</c:v>
                </c:pt>
                <c:pt idx="52">
                  <c:v>3.3166248798370361</c:v>
                </c:pt>
                <c:pt idx="53">
                  <c:v>6.2449979782104492</c:v>
                </c:pt>
                <c:pt idx="54">
                  <c:v>5.6568541526794434</c:v>
                </c:pt>
                <c:pt idx="55">
                  <c:v>6.2449979782104492</c:v>
                </c:pt>
                <c:pt idx="56">
                  <c:v>4.7958316802978516</c:v>
                </c:pt>
                <c:pt idx="57">
                  <c:v>6.3245553970336914</c:v>
                </c:pt>
                <c:pt idx="58">
                  <c:v>4.898979663848877</c:v>
                </c:pt>
                <c:pt idx="59">
                  <c:v>4.582575798034668</c:v>
                </c:pt>
                <c:pt idx="60">
                  <c:v>4.242640495300293</c:v>
                </c:pt>
                <c:pt idx="61">
                  <c:v>4.242640495300293</c:v>
                </c:pt>
                <c:pt idx="62">
                  <c:v>4.582575798034668</c:v>
                </c:pt>
                <c:pt idx="63">
                  <c:v>6.4031243324279785</c:v>
                </c:pt>
                <c:pt idx="64">
                  <c:v>6.0827627182006836</c:v>
                </c:pt>
                <c:pt idx="65">
                  <c:v>4.4721360206604004</c:v>
                </c:pt>
                <c:pt idx="66">
                  <c:v>5.8309516906738281</c:v>
                </c:pt>
                <c:pt idx="67">
                  <c:v>4.6904158592224121</c:v>
                </c:pt>
                <c:pt idx="68">
                  <c:v>5.9160799980163574</c:v>
                </c:pt>
                <c:pt idx="69">
                  <c:v>5</c:v>
                </c:pt>
                <c:pt idx="70">
                  <c:v>4.242640495300293</c:v>
                </c:pt>
                <c:pt idx="71">
                  <c:v>3.872983455657959</c:v>
                </c:pt>
                <c:pt idx="72">
                  <c:v>4.582575798034668</c:v>
                </c:pt>
                <c:pt idx="73">
                  <c:v>4.6904158592224121</c:v>
                </c:pt>
                <c:pt idx="74">
                  <c:v>6.3245553970336914</c:v>
                </c:pt>
                <c:pt idx="75">
                  <c:v>5.8309516906738281</c:v>
                </c:pt>
                <c:pt idx="76">
                  <c:v>4.242640495300293</c:v>
                </c:pt>
                <c:pt idx="77">
                  <c:v>4.582575798034668</c:v>
                </c:pt>
                <c:pt idx="78">
                  <c:v>5.8309516906738281</c:v>
                </c:pt>
                <c:pt idx="79">
                  <c:v>5.385164737701416</c:v>
                </c:pt>
                <c:pt idx="80">
                  <c:v>5.9160799980163574</c:v>
                </c:pt>
                <c:pt idx="81">
                  <c:v>4.898979663848877</c:v>
                </c:pt>
                <c:pt idx="82">
                  <c:v>4.582575798034668</c:v>
                </c:pt>
                <c:pt idx="83">
                  <c:v>4.898979663848877</c:v>
                </c:pt>
                <c:pt idx="84">
                  <c:v>5</c:v>
                </c:pt>
                <c:pt idx="85">
                  <c:v>4.898979663848877</c:v>
                </c:pt>
                <c:pt idx="86">
                  <c:v>6.1644139289855957</c:v>
                </c:pt>
                <c:pt idx="87">
                  <c:v>5.5677642822265625</c:v>
                </c:pt>
                <c:pt idx="88">
                  <c:v>4.4721360206604004</c:v>
                </c:pt>
                <c:pt idx="89">
                  <c:v>4.7958316802978516</c:v>
                </c:pt>
                <c:pt idx="90">
                  <c:v>4.7958316802978516</c:v>
                </c:pt>
                <c:pt idx="91">
                  <c:v>5.6568541526794434</c:v>
                </c:pt>
                <c:pt idx="92">
                  <c:v>4.3588991165161133</c:v>
                </c:pt>
                <c:pt idx="93">
                  <c:v>5.8309516906738281</c:v>
                </c:pt>
                <c:pt idx="94">
                  <c:v>5.1961522102355957</c:v>
                </c:pt>
                <c:pt idx="95">
                  <c:v>4.242640495300293</c:v>
                </c:pt>
                <c:pt idx="96">
                  <c:v>3.7416574954986572</c:v>
                </c:pt>
                <c:pt idx="97">
                  <c:v>4</c:v>
                </c:pt>
                <c:pt idx="98">
                  <c:v>4.242640495300293</c:v>
                </c:pt>
                <c:pt idx="99">
                  <c:v>6</c:v>
                </c:pt>
                <c:pt idx="100">
                  <c:v>5.5677642822265625</c:v>
                </c:pt>
                <c:pt idx="101">
                  <c:v>3.872983455657959</c:v>
                </c:pt>
                <c:pt idx="102">
                  <c:v>4.242640495300293</c:v>
                </c:pt>
                <c:pt idx="103">
                  <c:v>4.123105525970459</c:v>
                </c:pt>
                <c:pt idx="104">
                  <c:v>3.872983455657959</c:v>
                </c:pt>
                <c:pt idx="105">
                  <c:v>5.5677642822265625</c:v>
                </c:pt>
                <c:pt idx="106">
                  <c:v>4.4721360206604004</c:v>
                </c:pt>
                <c:pt idx="107">
                  <c:v>5.7445626258850098</c:v>
                </c:pt>
                <c:pt idx="108">
                  <c:v>4.898979663848877</c:v>
                </c:pt>
                <c:pt idx="109">
                  <c:v>4.242640495300293</c:v>
                </c:pt>
                <c:pt idx="110">
                  <c:v>3.6055512428283691</c:v>
                </c:pt>
                <c:pt idx="111">
                  <c:v>3.872983455657959</c:v>
                </c:pt>
                <c:pt idx="112">
                  <c:v>4.4721360206604004</c:v>
                </c:pt>
                <c:pt idx="113">
                  <c:v>5.9160799980163574</c:v>
                </c:pt>
                <c:pt idx="114">
                  <c:v>5.1961522102355957</c:v>
                </c:pt>
                <c:pt idx="115">
                  <c:v>4.242640495300293</c:v>
                </c:pt>
                <c:pt idx="116">
                  <c:v>4.3588991165161133</c:v>
                </c:pt>
                <c:pt idx="117">
                  <c:v>3.7416574954986572</c:v>
                </c:pt>
                <c:pt idx="118">
                  <c:v>4.7958316802978516</c:v>
                </c:pt>
                <c:pt idx="119">
                  <c:v>3.4641015529632568</c:v>
                </c:pt>
                <c:pt idx="120">
                  <c:v>5.9160799980163574</c:v>
                </c:pt>
                <c:pt idx="121">
                  <c:v>4.3588991165161133</c:v>
                </c:pt>
                <c:pt idx="122">
                  <c:v>6</c:v>
                </c:pt>
                <c:pt idx="123">
                  <c:v>4.4721360206604004</c:v>
                </c:pt>
                <c:pt idx="124">
                  <c:v>4.242640495300293</c:v>
                </c:pt>
                <c:pt idx="125">
                  <c:v>3.4641015529632568</c:v>
                </c:pt>
                <c:pt idx="126">
                  <c:v>4.123105525970459</c:v>
                </c:pt>
                <c:pt idx="127">
                  <c:v>3.872983455657959</c:v>
                </c:pt>
                <c:pt idx="128">
                  <c:v>6.2449979782104492</c:v>
                </c:pt>
                <c:pt idx="129">
                  <c:v>5.7445626258850098</c:v>
                </c:pt>
                <c:pt idx="130">
                  <c:v>3.7416574954986572</c:v>
                </c:pt>
                <c:pt idx="131">
                  <c:v>3.4641015529632568</c:v>
                </c:pt>
                <c:pt idx="132">
                  <c:v>4.242640495300293</c:v>
                </c:pt>
                <c:pt idx="133">
                  <c:v>4.3588991165161133</c:v>
                </c:pt>
                <c:pt idx="134">
                  <c:v>3.6055512428283691</c:v>
                </c:pt>
                <c:pt idx="135">
                  <c:v>3.4641015529632568</c:v>
                </c:pt>
                <c:pt idx="136">
                  <c:v>5.4772257804870605</c:v>
                </c:pt>
                <c:pt idx="137">
                  <c:v>4.123105525970459</c:v>
                </c:pt>
                <c:pt idx="138">
                  <c:v>5.6568541526794434</c:v>
                </c:pt>
                <c:pt idx="139">
                  <c:v>4.898979663848877</c:v>
                </c:pt>
                <c:pt idx="140">
                  <c:v>4.4721360206604004</c:v>
                </c:pt>
                <c:pt idx="141">
                  <c:v>4.3588991165161133</c:v>
                </c:pt>
                <c:pt idx="142">
                  <c:v>4.582575798034668</c:v>
                </c:pt>
                <c:pt idx="143">
                  <c:v>4.3588991165161133</c:v>
                </c:pt>
                <c:pt idx="144">
                  <c:v>5.6568541526794434</c:v>
                </c:pt>
                <c:pt idx="145">
                  <c:v>5.0990195274353027</c:v>
                </c:pt>
                <c:pt idx="146">
                  <c:v>4.242640495300293</c:v>
                </c:pt>
                <c:pt idx="147">
                  <c:v>4.3588991165161133</c:v>
                </c:pt>
                <c:pt idx="148">
                  <c:v>4.582575798034668</c:v>
                </c:pt>
                <c:pt idx="149">
                  <c:v>4.3588991165161133</c:v>
                </c:pt>
                <c:pt idx="150">
                  <c:v>4.123105525970459</c:v>
                </c:pt>
                <c:pt idx="151">
                  <c:v>3.872983455657959</c:v>
                </c:pt>
                <c:pt idx="152">
                  <c:v>4.123105525970459</c:v>
                </c:pt>
                <c:pt idx="153">
                  <c:v>5.6568541526794434</c:v>
                </c:pt>
                <c:pt idx="154">
                  <c:v>4.6904158592224121</c:v>
                </c:pt>
                <c:pt idx="155">
                  <c:v>5.8309516906738281</c:v>
                </c:pt>
                <c:pt idx="156">
                  <c:v>4.3588991165161133</c:v>
                </c:pt>
                <c:pt idx="157">
                  <c:v>4.242640495300293</c:v>
                </c:pt>
                <c:pt idx="158">
                  <c:v>3.6055512428283691</c:v>
                </c:pt>
                <c:pt idx="159">
                  <c:v>3.1622776985168457</c:v>
                </c:pt>
                <c:pt idx="160">
                  <c:v>4</c:v>
                </c:pt>
                <c:pt idx="161">
                  <c:v>6.1644139289855957</c:v>
                </c:pt>
                <c:pt idx="162">
                  <c:v>5.5677642822265625</c:v>
                </c:pt>
                <c:pt idx="163">
                  <c:v>4.123105525970459</c:v>
                </c:pt>
                <c:pt idx="164">
                  <c:v>4.242640495300293</c:v>
                </c:pt>
                <c:pt idx="165">
                  <c:v>4.123105525970459</c:v>
                </c:pt>
                <c:pt idx="166">
                  <c:v>4.7958316802978516</c:v>
                </c:pt>
                <c:pt idx="167">
                  <c:v>3.7416574954986572</c:v>
                </c:pt>
                <c:pt idx="168">
                  <c:v>3.4641015529632568</c:v>
                </c:pt>
                <c:pt idx="169">
                  <c:v>3.3166248798370361</c:v>
                </c:pt>
                <c:pt idx="170">
                  <c:v>4.6904158592224121</c:v>
                </c:pt>
                <c:pt idx="171">
                  <c:v>5.4772257804870605</c:v>
                </c:pt>
                <c:pt idx="172">
                  <c:v>4.3588991165161133</c:v>
                </c:pt>
                <c:pt idx="173">
                  <c:v>5.6568541526794434</c:v>
                </c:pt>
                <c:pt idx="174">
                  <c:v>4.6904158592224121</c:v>
                </c:pt>
                <c:pt idx="175">
                  <c:v>3.6055512428283691</c:v>
                </c:pt>
                <c:pt idx="176">
                  <c:v>3.7416574954986572</c:v>
                </c:pt>
                <c:pt idx="177">
                  <c:v>3.4641015529632568</c:v>
                </c:pt>
                <c:pt idx="178">
                  <c:v>4</c:v>
                </c:pt>
                <c:pt idx="179">
                  <c:v>6</c:v>
                </c:pt>
                <c:pt idx="180">
                  <c:v>5.385164737701416</c:v>
                </c:pt>
                <c:pt idx="181">
                  <c:v>4.123105525970459</c:v>
                </c:pt>
                <c:pt idx="182">
                  <c:v>4.242640495300293</c:v>
                </c:pt>
                <c:pt idx="183">
                  <c:v>3.6055512428283691</c:v>
                </c:pt>
                <c:pt idx="184">
                  <c:v>4.4721360206604004</c:v>
                </c:pt>
                <c:pt idx="185">
                  <c:v>3.4641015529632568</c:v>
                </c:pt>
                <c:pt idx="186">
                  <c:v>3.4641015529632568</c:v>
                </c:pt>
                <c:pt idx="187">
                  <c:v>3.872983455657959</c:v>
                </c:pt>
                <c:pt idx="188">
                  <c:v>4.123105525970459</c:v>
                </c:pt>
                <c:pt idx="189">
                  <c:v>3.6055512428283691</c:v>
                </c:pt>
                <c:pt idx="190">
                  <c:v>3.3166248798370361</c:v>
                </c:pt>
                <c:pt idx="191">
                  <c:v>5.6568541526794434</c:v>
                </c:pt>
                <c:pt idx="192">
                  <c:v>4.3588991165161133</c:v>
                </c:pt>
                <c:pt idx="193">
                  <c:v>5.8309516906738281</c:v>
                </c:pt>
                <c:pt idx="194">
                  <c:v>5.8309516906738281</c:v>
                </c:pt>
                <c:pt idx="195">
                  <c:v>5.6568541526794434</c:v>
                </c:pt>
                <c:pt idx="196">
                  <c:v>5.7445626258850098</c:v>
                </c:pt>
                <c:pt idx="197">
                  <c:v>5.7445626258850098</c:v>
                </c:pt>
                <c:pt idx="198">
                  <c:v>5.5677642822265625</c:v>
                </c:pt>
                <c:pt idx="199">
                  <c:v>4.3588991165161133</c:v>
                </c:pt>
                <c:pt idx="200">
                  <c:v>5.7445626258850098</c:v>
                </c:pt>
                <c:pt idx="201">
                  <c:v>5.8309516906738281</c:v>
                </c:pt>
                <c:pt idx="202">
                  <c:v>5.7445626258850098</c:v>
                </c:pt>
                <c:pt idx="203">
                  <c:v>5.7445626258850098</c:v>
                </c:pt>
                <c:pt idx="204">
                  <c:v>5.7445626258850098</c:v>
                </c:pt>
                <c:pt idx="205">
                  <c:v>5.5677642822265625</c:v>
                </c:pt>
                <c:pt idx="206">
                  <c:v>5.7445626258850098</c:v>
                </c:pt>
                <c:pt idx="207">
                  <c:v>5.385164737701416</c:v>
                </c:pt>
                <c:pt idx="208">
                  <c:v>5.8309516906738281</c:v>
                </c:pt>
                <c:pt idx="209">
                  <c:v>5.6568541526794434</c:v>
                </c:pt>
                <c:pt idx="210">
                  <c:v>5.4772257804870605</c:v>
                </c:pt>
                <c:pt idx="211">
                  <c:v>4.123105525970459</c:v>
                </c:pt>
                <c:pt idx="212">
                  <c:v>5.5677642822265625</c:v>
                </c:pt>
                <c:pt idx="213">
                  <c:v>4.582575798034668</c:v>
                </c:pt>
                <c:pt idx="214">
                  <c:v>3.6055512428283691</c:v>
                </c:pt>
                <c:pt idx="215">
                  <c:v>3.7416574954986572</c:v>
                </c:pt>
                <c:pt idx="216">
                  <c:v>4.3588991165161133</c:v>
                </c:pt>
                <c:pt idx="217">
                  <c:v>3.7416574954986572</c:v>
                </c:pt>
                <c:pt idx="218">
                  <c:v>6.0827627182006836</c:v>
                </c:pt>
                <c:pt idx="219">
                  <c:v>5.4772257804870605</c:v>
                </c:pt>
                <c:pt idx="220">
                  <c:v>4</c:v>
                </c:pt>
                <c:pt idx="221">
                  <c:v>4.3588991165161133</c:v>
                </c:pt>
                <c:pt idx="222">
                  <c:v>4.7958316802978516</c:v>
                </c:pt>
                <c:pt idx="223">
                  <c:v>5.0990195274353027</c:v>
                </c:pt>
                <c:pt idx="224">
                  <c:v>4.242640495300293</c:v>
                </c:pt>
                <c:pt idx="225">
                  <c:v>4</c:v>
                </c:pt>
                <c:pt idx="226">
                  <c:v>3.6055512428283691</c:v>
                </c:pt>
                <c:pt idx="227">
                  <c:v>4.123105525970459</c:v>
                </c:pt>
                <c:pt idx="228">
                  <c:v>4</c:v>
                </c:pt>
                <c:pt idx="229">
                  <c:v>3.6055512428283691</c:v>
                </c:pt>
                <c:pt idx="230">
                  <c:v>5.4772257804870605</c:v>
                </c:pt>
                <c:pt idx="231">
                  <c:v>5.7445626258850098</c:v>
                </c:pt>
                <c:pt idx="232">
                  <c:v>4.6904158592224121</c:v>
                </c:pt>
                <c:pt idx="233">
                  <c:v>5.7445626258850098</c:v>
                </c:pt>
                <c:pt idx="234">
                  <c:v>4.7958316802978516</c:v>
                </c:pt>
                <c:pt idx="235">
                  <c:v>3.872983455657959</c:v>
                </c:pt>
                <c:pt idx="236">
                  <c:v>4.3588991165161133</c:v>
                </c:pt>
                <c:pt idx="237">
                  <c:v>4</c:v>
                </c:pt>
                <c:pt idx="238">
                  <c:v>4.582575798034668</c:v>
                </c:pt>
                <c:pt idx="239">
                  <c:v>6.0827627182006836</c:v>
                </c:pt>
                <c:pt idx="240">
                  <c:v>5.4772257804870605</c:v>
                </c:pt>
                <c:pt idx="241">
                  <c:v>4</c:v>
                </c:pt>
                <c:pt idx="242">
                  <c:v>4.3588991165161133</c:v>
                </c:pt>
                <c:pt idx="243">
                  <c:v>4.3588991165161133</c:v>
                </c:pt>
                <c:pt idx="244">
                  <c:v>4.7958316802978516</c:v>
                </c:pt>
                <c:pt idx="245">
                  <c:v>4.242640495300293</c:v>
                </c:pt>
                <c:pt idx="246">
                  <c:v>3.4641015529632568</c:v>
                </c:pt>
                <c:pt idx="247">
                  <c:v>3.6055512428283691</c:v>
                </c:pt>
                <c:pt idx="248">
                  <c:v>4</c:v>
                </c:pt>
                <c:pt idx="249">
                  <c:v>3.7416574954986572</c:v>
                </c:pt>
                <c:pt idx="250">
                  <c:v>3.6055512428283691</c:v>
                </c:pt>
                <c:pt idx="251">
                  <c:v>5.7445626258850098</c:v>
                </c:pt>
                <c:pt idx="252">
                  <c:v>4.123105525970459</c:v>
                </c:pt>
                <c:pt idx="253">
                  <c:v>5.6568541526794434</c:v>
                </c:pt>
                <c:pt idx="254">
                  <c:v>3.4641015529632568</c:v>
                </c:pt>
                <c:pt idx="255">
                  <c:v>5.4772257804870605</c:v>
                </c:pt>
                <c:pt idx="256">
                  <c:v>5</c:v>
                </c:pt>
                <c:pt idx="257">
                  <c:v>4.123105525970459</c:v>
                </c:pt>
                <c:pt idx="258">
                  <c:v>3.6055512428283691</c:v>
                </c:pt>
                <c:pt idx="259">
                  <c:v>4.123105525970459</c:v>
                </c:pt>
                <c:pt idx="260">
                  <c:v>4.242640495300293</c:v>
                </c:pt>
                <c:pt idx="261">
                  <c:v>5.9160799980163574</c:v>
                </c:pt>
                <c:pt idx="262">
                  <c:v>5.385164737701416</c:v>
                </c:pt>
                <c:pt idx="263">
                  <c:v>4.242640495300293</c:v>
                </c:pt>
                <c:pt idx="264">
                  <c:v>4</c:v>
                </c:pt>
                <c:pt idx="265">
                  <c:v>4.4721360206604004</c:v>
                </c:pt>
                <c:pt idx="266">
                  <c:v>4.898979663848877</c:v>
                </c:pt>
                <c:pt idx="267">
                  <c:v>4</c:v>
                </c:pt>
                <c:pt idx="268">
                  <c:v>4</c:v>
                </c:pt>
                <c:pt idx="269">
                  <c:v>3.6055512428283691</c:v>
                </c:pt>
                <c:pt idx="270">
                  <c:v>4.3588991165161133</c:v>
                </c:pt>
                <c:pt idx="271">
                  <c:v>4</c:v>
                </c:pt>
                <c:pt idx="272">
                  <c:v>3.6055512428283691</c:v>
                </c:pt>
                <c:pt idx="273">
                  <c:v>5.7445626258850098</c:v>
                </c:pt>
                <c:pt idx="274">
                  <c:v>3.6055512428283691</c:v>
                </c:pt>
                <c:pt idx="275">
                  <c:v>3.872983455657959</c:v>
                </c:pt>
                <c:pt idx="276">
                  <c:v>5.7445626258850098</c:v>
                </c:pt>
                <c:pt idx="277">
                  <c:v>4.123105525970459</c:v>
                </c:pt>
                <c:pt idx="278">
                  <c:v>5.7445626258850098</c:v>
                </c:pt>
                <c:pt idx="279">
                  <c:v>4.7958316802978516</c:v>
                </c:pt>
                <c:pt idx="280">
                  <c:v>3.872983455657959</c:v>
                </c:pt>
                <c:pt idx="281">
                  <c:v>4.242640495300293</c:v>
                </c:pt>
                <c:pt idx="282">
                  <c:v>4.123105525970459</c:v>
                </c:pt>
                <c:pt idx="283">
                  <c:v>3.7416574954986572</c:v>
                </c:pt>
                <c:pt idx="284">
                  <c:v>6.0827627182006836</c:v>
                </c:pt>
                <c:pt idx="285">
                  <c:v>5.4772257804870605</c:v>
                </c:pt>
                <c:pt idx="286">
                  <c:v>4.4721360206604004</c:v>
                </c:pt>
                <c:pt idx="287">
                  <c:v>4.242640495300293</c:v>
                </c:pt>
                <c:pt idx="288">
                  <c:v>4.7958316802978516</c:v>
                </c:pt>
                <c:pt idx="289">
                  <c:v>4.4721360206604004</c:v>
                </c:pt>
                <c:pt idx="290">
                  <c:v>3.7416574954986572</c:v>
                </c:pt>
                <c:pt idx="291">
                  <c:v>4.3588991165161133</c:v>
                </c:pt>
                <c:pt idx="292">
                  <c:v>4.123105525970459</c:v>
                </c:pt>
                <c:pt idx="293">
                  <c:v>4</c:v>
                </c:pt>
                <c:pt idx="294">
                  <c:v>4.242640495300293</c:v>
                </c:pt>
                <c:pt idx="295">
                  <c:v>3.7416574954986572</c:v>
                </c:pt>
                <c:pt idx="296">
                  <c:v>5.9160799980163574</c:v>
                </c:pt>
                <c:pt idx="297">
                  <c:v>3.3166248798370361</c:v>
                </c:pt>
                <c:pt idx="298">
                  <c:v>4.6904158592224121</c:v>
                </c:pt>
                <c:pt idx="299">
                  <c:v>3.4641015529632568</c:v>
                </c:pt>
                <c:pt idx="300">
                  <c:v>5.8309516906738281</c:v>
                </c:pt>
                <c:pt idx="301">
                  <c:v>4.242640495300293</c:v>
                </c:pt>
                <c:pt idx="302">
                  <c:v>6</c:v>
                </c:pt>
                <c:pt idx="303">
                  <c:v>4.4721360206604004</c:v>
                </c:pt>
                <c:pt idx="304">
                  <c:v>4.4721360206604004</c:v>
                </c:pt>
                <c:pt idx="305">
                  <c:v>3.6055512428283691</c:v>
                </c:pt>
                <c:pt idx="306">
                  <c:v>4.123105525970459</c:v>
                </c:pt>
                <c:pt idx="307">
                  <c:v>4.242640495300293</c:v>
                </c:pt>
                <c:pt idx="308">
                  <c:v>6.1644139289855957</c:v>
                </c:pt>
                <c:pt idx="309">
                  <c:v>5.6568541526794434</c:v>
                </c:pt>
                <c:pt idx="310">
                  <c:v>4.242640495300293</c:v>
                </c:pt>
                <c:pt idx="311">
                  <c:v>4.4721360206604004</c:v>
                </c:pt>
                <c:pt idx="312">
                  <c:v>4.4721360206604004</c:v>
                </c:pt>
                <c:pt idx="313">
                  <c:v>4</c:v>
                </c:pt>
                <c:pt idx="314">
                  <c:v>3.7416574954986572</c:v>
                </c:pt>
                <c:pt idx="315">
                  <c:v>3.7416574954986572</c:v>
                </c:pt>
                <c:pt idx="316">
                  <c:v>3</c:v>
                </c:pt>
                <c:pt idx="317">
                  <c:v>4.242640495300293</c:v>
                </c:pt>
                <c:pt idx="318">
                  <c:v>3.7416574954986572</c:v>
                </c:pt>
                <c:pt idx="319">
                  <c:v>3.872983455657959</c:v>
                </c:pt>
                <c:pt idx="320">
                  <c:v>5.8309516906738281</c:v>
                </c:pt>
                <c:pt idx="321">
                  <c:v>4</c:v>
                </c:pt>
                <c:pt idx="322">
                  <c:v>4.4721360206604004</c:v>
                </c:pt>
                <c:pt idx="323">
                  <c:v>3.7416574954986572</c:v>
                </c:pt>
                <c:pt idx="324">
                  <c:v>4</c:v>
                </c:pt>
                <c:pt idx="325">
                  <c:v>5.9160799980163574</c:v>
                </c:pt>
                <c:pt idx="326">
                  <c:v>3.6055512428283691</c:v>
                </c:pt>
                <c:pt idx="327">
                  <c:v>6</c:v>
                </c:pt>
                <c:pt idx="328">
                  <c:v>5.1961522102355957</c:v>
                </c:pt>
                <c:pt idx="329">
                  <c:v>4.3588991165161133</c:v>
                </c:pt>
                <c:pt idx="330">
                  <c:v>4.3588991165161133</c:v>
                </c:pt>
                <c:pt idx="331">
                  <c:v>4.3588991165161133</c:v>
                </c:pt>
                <c:pt idx="332">
                  <c:v>3.7416574954986572</c:v>
                </c:pt>
                <c:pt idx="333">
                  <c:v>6.4031243324279785</c:v>
                </c:pt>
                <c:pt idx="334">
                  <c:v>5.8309516906738281</c:v>
                </c:pt>
                <c:pt idx="335">
                  <c:v>3</c:v>
                </c:pt>
                <c:pt idx="336">
                  <c:v>4.123105525970459</c:v>
                </c:pt>
                <c:pt idx="337">
                  <c:v>4.242640495300293</c:v>
                </c:pt>
                <c:pt idx="338">
                  <c:v>4.7958316802978516</c:v>
                </c:pt>
                <c:pt idx="339">
                  <c:v>3.7416574954986572</c:v>
                </c:pt>
                <c:pt idx="340">
                  <c:v>4.582575798034668</c:v>
                </c:pt>
                <c:pt idx="341">
                  <c:v>3.872983455657959</c:v>
                </c:pt>
                <c:pt idx="342">
                  <c:v>4.123105525970459</c:v>
                </c:pt>
                <c:pt idx="343">
                  <c:v>4.242640495300293</c:v>
                </c:pt>
                <c:pt idx="344">
                  <c:v>4</c:v>
                </c:pt>
                <c:pt idx="345">
                  <c:v>5.9160799980163574</c:v>
                </c:pt>
                <c:pt idx="346">
                  <c:v>4.582575798034668</c:v>
                </c:pt>
                <c:pt idx="347">
                  <c:v>4.582575798034668</c:v>
                </c:pt>
                <c:pt idx="348">
                  <c:v>4</c:v>
                </c:pt>
                <c:pt idx="349">
                  <c:v>4.3588991165161133</c:v>
                </c:pt>
                <c:pt idx="350">
                  <c:v>4.3588991165161133</c:v>
                </c:pt>
                <c:pt idx="351">
                  <c:v>5.4772257804870605</c:v>
                </c:pt>
                <c:pt idx="352">
                  <c:v>4.123105525970459</c:v>
                </c:pt>
                <c:pt idx="353">
                  <c:v>5.8309516906738281</c:v>
                </c:pt>
                <c:pt idx="354">
                  <c:v>5</c:v>
                </c:pt>
                <c:pt idx="355">
                  <c:v>4</c:v>
                </c:pt>
                <c:pt idx="356">
                  <c:v>3.872983455657959</c:v>
                </c:pt>
                <c:pt idx="357">
                  <c:v>4.242640495300293</c:v>
                </c:pt>
                <c:pt idx="358">
                  <c:v>4</c:v>
                </c:pt>
                <c:pt idx="359">
                  <c:v>5.8309516906738281</c:v>
                </c:pt>
                <c:pt idx="360">
                  <c:v>5.4772257804870605</c:v>
                </c:pt>
                <c:pt idx="361">
                  <c:v>3.872983455657959</c:v>
                </c:pt>
                <c:pt idx="362">
                  <c:v>4</c:v>
                </c:pt>
                <c:pt idx="363">
                  <c:v>4.3588991165161133</c:v>
                </c:pt>
                <c:pt idx="364">
                  <c:v>4.898979663848877</c:v>
                </c:pt>
                <c:pt idx="365">
                  <c:v>3.7416574954986572</c:v>
                </c:pt>
                <c:pt idx="366">
                  <c:v>3.872983455657959</c:v>
                </c:pt>
                <c:pt idx="367">
                  <c:v>3.4641015529632568</c:v>
                </c:pt>
                <c:pt idx="368">
                  <c:v>4.242640495300293</c:v>
                </c:pt>
                <c:pt idx="369">
                  <c:v>3.7416574954986572</c:v>
                </c:pt>
                <c:pt idx="370">
                  <c:v>3.7416574954986572</c:v>
                </c:pt>
                <c:pt idx="371">
                  <c:v>5.8309516906738281</c:v>
                </c:pt>
                <c:pt idx="372">
                  <c:v>3.1622776985168457</c:v>
                </c:pt>
                <c:pt idx="373">
                  <c:v>4.123105525970459</c:v>
                </c:pt>
                <c:pt idx="374">
                  <c:v>3.872983455657959</c:v>
                </c:pt>
                <c:pt idx="375">
                  <c:v>3.4641015529632568</c:v>
                </c:pt>
                <c:pt idx="376">
                  <c:v>4.123105525970459</c:v>
                </c:pt>
                <c:pt idx="377">
                  <c:v>4.3588991165161133</c:v>
                </c:pt>
                <c:pt idx="378">
                  <c:v>5.8309516906738281</c:v>
                </c:pt>
                <c:pt idx="379">
                  <c:v>4.582575798034668</c:v>
                </c:pt>
                <c:pt idx="380">
                  <c:v>5.7445626258850098</c:v>
                </c:pt>
                <c:pt idx="381">
                  <c:v>4.898979663848877</c:v>
                </c:pt>
                <c:pt idx="382">
                  <c:v>4.4721360206604004</c:v>
                </c:pt>
                <c:pt idx="383">
                  <c:v>4.242640495300293</c:v>
                </c:pt>
                <c:pt idx="384">
                  <c:v>4.7958316802978516</c:v>
                </c:pt>
                <c:pt idx="385">
                  <c:v>4.582575798034668</c:v>
                </c:pt>
                <c:pt idx="386">
                  <c:v>6.0827627182006836</c:v>
                </c:pt>
                <c:pt idx="387">
                  <c:v>5.6568541526794434</c:v>
                </c:pt>
                <c:pt idx="388">
                  <c:v>4.242640495300293</c:v>
                </c:pt>
                <c:pt idx="389">
                  <c:v>4.3588991165161133</c:v>
                </c:pt>
                <c:pt idx="390">
                  <c:v>4.3588991165161133</c:v>
                </c:pt>
                <c:pt idx="391">
                  <c:v>4.242640495300293</c:v>
                </c:pt>
                <c:pt idx="392">
                  <c:v>4.582575798034668</c:v>
                </c:pt>
                <c:pt idx="393">
                  <c:v>4.123105525970459</c:v>
                </c:pt>
                <c:pt idx="394">
                  <c:v>3.872983455657959</c:v>
                </c:pt>
                <c:pt idx="395">
                  <c:v>4.3588991165161133</c:v>
                </c:pt>
                <c:pt idx="396">
                  <c:v>4.4721360206604004</c:v>
                </c:pt>
                <c:pt idx="397">
                  <c:v>4.3588991165161133</c:v>
                </c:pt>
                <c:pt idx="398">
                  <c:v>5.7445626258850098</c:v>
                </c:pt>
                <c:pt idx="399">
                  <c:v>4.3588991165161133</c:v>
                </c:pt>
                <c:pt idx="400">
                  <c:v>4.123105525970459</c:v>
                </c:pt>
                <c:pt idx="401">
                  <c:v>3.7416574954986572</c:v>
                </c:pt>
                <c:pt idx="402">
                  <c:v>4.3588991165161133</c:v>
                </c:pt>
                <c:pt idx="403">
                  <c:v>3.872983455657959</c:v>
                </c:pt>
                <c:pt idx="404">
                  <c:v>4.3588991165161133</c:v>
                </c:pt>
                <c:pt idx="405">
                  <c:v>4.3588991165161133</c:v>
                </c:pt>
                <c:pt idx="406">
                  <c:v>5.6568541526794434</c:v>
                </c:pt>
                <c:pt idx="407">
                  <c:v>4.6904158592224121</c:v>
                </c:pt>
                <c:pt idx="408">
                  <c:v>5.7445626258850098</c:v>
                </c:pt>
                <c:pt idx="409">
                  <c:v>5</c:v>
                </c:pt>
                <c:pt idx="410">
                  <c:v>5.0990195274353027</c:v>
                </c:pt>
                <c:pt idx="411">
                  <c:v>4.6904158592224121</c:v>
                </c:pt>
                <c:pt idx="412">
                  <c:v>5.1961522102355957</c:v>
                </c:pt>
                <c:pt idx="413">
                  <c:v>4.242640495300293</c:v>
                </c:pt>
                <c:pt idx="414">
                  <c:v>6.3245553970336914</c:v>
                </c:pt>
                <c:pt idx="415">
                  <c:v>5.6568541526794434</c:v>
                </c:pt>
                <c:pt idx="416">
                  <c:v>4.123105525970459</c:v>
                </c:pt>
                <c:pt idx="417">
                  <c:v>4.582575798034668</c:v>
                </c:pt>
                <c:pt idx="418">
                  <c:v>5</c:v>
                </c:pt>
                <c:pt idx="419">
                  <c:v>4.582575798034668</c:v>
                </c:pt>
                <c:pt idx="420">
                  <c:v>5</c:v>
                </c:pt>
                <c:pt idx="421">
                  <c:v>4.898979663848877</c:v>
                </c:pt>
                <c:pt idx="422">
                  <c:v>4.123105525970459</c:v>
                </c:pt>
                <c:pt idx="423">
                  <c:v>5</c:v>
                </c:pt>
                <c:pt idx="424">
                  <c:v>4.6904158592224121</c:v>
                </c:pt>
                <c:pt idx="425">
                  <c:v>4.898979663848877</c:v>
                </c:pt>
                <c:pt idx="426">
                  <c:v>5.4772257804870605</c:v>
                </c:pt>
                <c:pt idx="427">
                  <c:v>4.7958316802978516</c:v>
                </c:pt>
                <c:pt idx="428">
                  <c:v>5</c:v>
                </c:pt>
                <c:pt idx="429">
                  <c:v>5.0990195274353027</c:v>
                </c:pt>
                <c:pt idx="430">
                  <c:v>5.2915024757385254</c:v>
                </c:pt>
                <c:pt idx="431">
                  <c:v>4.3588991165161133</c:v>
                </c:pt>
                <c:pt idx="432">
                  <c:v>4.3588991165161133</c:v>
                </c:pt>
                <c:pt idx="433">
                  <c:v>5.0990195274353027</c:v>
                </c:pt>
                <c:pt idx="434">
                  <c:v>4.4721360206604004</c:v>
                </c:pt>
                <c:pt idx="435">
                  <c:v>3.6055512428283691</c:v>
                </c:pt>
                <c:pt idx="436">
                  <c:v>5.4772257804870605</c:v>
                </c:pt>
                <c:pt idx="437">
                  <c:v>3.1622776985168457</c:v>
                </c:pt>
                <c:pt idx="438">
                  <c:v>5.8309516906738281</c:v>
                </c:pt>
                <c:pt idx="439">
                  <c:v>5.8309516906738281</c:v>
                </c:pt>
                <c:pt idx="440">
                  <c:v>5.7445626258850098</c:v>
                </c:pt>
                <c:pt idx="441">
                  <c:v>5.6568541526794434</c:v>
                </c:pt>
                <c:pt idx="442">
                  <c:v>5.5677642822265625</c:v>
                </c:pt>
                <c:pt idx="443">
                  <c:v>4.7958316802978516</c:v>
                </c:pt>
                <c:pt idx="444">
                  <c:v>3.6055512428283691</c:v>
                </c:pt>
                <c:pt idx="445">
                  <c:v>5.6568541526794434</c:v>
                </c:pt>
                <c:pt idx="446">
                  <c:v>6.0827627182006836</c:v>
                </c:pt>
                <c:pt idx="447">
                  <c:v>5.5677642822265625</c:v>
                </c:pt>
                <c:pt idx="448">
                  <c:v>5.6568541526794434</c:v>
                </c:pt>
                <c:pt idx="449">
                  <c:v>5.6568541526794434</c:v>
                </c:pt>
                <c:pt idx="450">
                  <c:v>5.385164737701416</c:v>
                </c:pt>
                <c:pt idx="451">
                  <c:v>5.7445626258850098</c:v>
                </c:pt>
                <c:pt idx="452">
                  <c:v>5.385164737701416</c:v>
                </c:pt>
                <c:pt idx="453">
                  <c:v>5.6568541526794434</c:v>
                </c:pt>
                <c:pt idx="454">
                  <c:v>5.4772257804870605</c:v>
                </c:pt>
                <c:pt idx="455">
                  <c:v>3.7416574954986572</c:v>
                </c:pt>
                <c:pt idx="456">
                  <c:v>5.385164737701416</c:v>
                </c:pt>
                <c:pt idx="457">
                  <c:v>5.5677642822265625</c:v>
                </c:pt>
                <c:pt idx="458">
                  <c:v>5.5677642822265625</c:v>
                </c:pt>
                <c:pt idx="459">
                  <c:v>5.6568541526794434</c:v>
                </c:pt>
                <c:pt idx="460">
                  <c:v>5.8309516906738281</c:v>
                </c:pt>
                <c:pt idx="461">
                  <c:v>5.7445626258850098</c:v>
                </c:pt>
                <c:pt idx="462">
                  <c:v>5.6568541526794434</c:v>
                </c:pt>
                <c:pt idx="463">
                  <c:v>5.5677642822265625</c:v>
                </c:pt>
                <c:pt idx="464">
                  <c:v>5.4772257804870605</c:v>
                </c:pt>
                <c:pt idx="465">
                  <c:v>5.8309516906738281</c:v>
                </c:pt>
                <c:pt idx="466">
                  <c:v>5.0990195274353027</c:v>
                </c:pt>
                <c:pt idx="467">
                  <c:v>6.3245553970336914</c:v>
                </c:pt>
                <c:pt idx="468">
                  <c:v>4.582575798034668</c:v>
                </c:pt>
                <c:pt idx="469">
                  <c:v>4</c:v>
                </c:pt>
                <c:pt idx="470">
                  <c:v>4.898979663848877</c:v>
                </c:pt>
                <c:pt idx="471">
                  <c:v>5.4772257804870605</c:v>
                </c:pt>
                <c:pt idx="472">
                  <c:v>4.6904158592224121</c:v>
                </c:pt>
                <c:pt idx="473">
                  <c:v>6.3245553970336914</c:v>
                </c:pt>
                <c:pt idx="474">
                  <c:v>5.4772257804870605</c:v>
                </c:pt>
                <c:pt idx="475">
                  <c:v>4.582575798034668</c:v>
                </c:pt>
                <c:pt idx="476">
                  <c:v>5.0990195274353027</c:v>
                </c:pt>
                <c:pt idx="477">
                  <c:v>5.4772257804870605</c:v>
                </c:pt>
                <c:pt idx="478">
                  <c:v>4.6904158592224121</c:v>
                </c:pt>
                <c:pt idx="479">
                  <c:v>4.7958316802978516</c:v>
                </c:pt>
                <c:pt idx="480">
                  <c:v>4.898979663848877</c:v>
                </c:pt>
                <c:pt idx="481">
                  <c:v>5.0990195274353027</c:v>
                </c:pt>
                <c:pt idx="482">
                  <c:v>4.4721360206604004</c:v>
                </c:pt>
                <c:pt idx="483">
                  <c:v>4.898979663848877</c:v>
                </c:pt>
                <c:pt idx="484">
                  <c:v>5.0990195274353027</c:v>
                </c:pt>
                <c:pt idx="485">
                  <c:v>5.9160799980163574</c:v>
                </c:pt>
                <c:pt idx="486">
                  <c:v>4.898979663848877</c:v>
                </c:pt>
                <c:pt idx="487">
                  <c:v>5</c:v>
                </c:pt>
                <c:pt idx="488">
                  <c:v>5.1961522102355957</c:v>
                </c:pt>
                <c:pt idx="489">
                  <c:v>4.6904158592224121</c:v>
                </c:pt>
                <c:pt idx="490">
                  <c:v>4.7958316802978516</c:v>
                </c:pt>
                <c:pt idx="491">
                  <c:v>5</c:v>
                </c:pt>
                <c:pt idx="492">
                  <c:v>4.898979663848877</c:v>
                </c:pt>
                <c:pt idx="493">
                  <c:v>5.0990195274353027</c:v>
                </c:pt>
                <c:pt idx="494">
                  <c:v>5.2915024757385254</c:v>
                </c:pt>
                <c:pt idx="495">
                  <c:v>5.9160799980163574</c:v>
                </c:pt>
                <c:pt idx="496">
                  <c:v>5.6568541526794434</c:v>
                </c:pt>
                <c:pt idx="497">
                  <c:v>4.7958316802978516</c:v>
                </c:pt>
                <c:pt idx="498">
                  <c:v>5.9160799980163574</c:v>
                </c:pt>
                <c:pt idx="499">
                  <c:v>4.6904158592224121</c:v>
                </c:pt>
                <c:pt idx="500">
                  <c:v>3.4641015529632568</c:v>
                </c:pt>
                <c:pt idx="501">
                  <c:v>4.123105525970459</c:v>
                </c:pt>
                <c:pt idx="502">
                  <c:v>4.242640495300293</c:v>
                </c:pt>
                <c:pt idx="503">
                  <c:v>4.4721360206604004</c:v>
                </c:pt>
                <c:pt idx="504">
                  <c:v>6.0827627182006836</c:v>
                </c:pt>
                <c:pt idx="505">
                  <c:v>5.385164737701416</c:v>
                </c:pt>
                <c:pt idx="506">
                  <c:v>3.6055512428283691</c:v>
                </c:pt>
                <c:pt idx="507">
                  <c:v>4.4721360206604004</c:v>
                </c:pt>
                <c:pt idx="508">
                  <c:v>4.123105525970459</c:v>
                </c:pt>
                <c:pt idx="509">
                  <c:v>4.4721360206604004</c:v>
                </c:pt>
                <c:pt idx="510">
                  <c:v>4.242640495300293</c:v>
                </c:pt>
                <c:pt idx="511">
                  <c:v>3.6055512428283691</c:v>
                </c:pt>
                <c:pt idx="512">
                  <c:v>4.242640495300293</c:v>
                </c:pt>
                <c:pt idx="513">
                  <c:v>4</c:v>
                </c:pt>
                <c:pt idx="514">
                  <c:v>4.242640495300293</c:v>
                </c:pt>
                <c:pt idx="515">
                  <c:v>3.7416574954986572</c:v>
                </c:pt>
                <c:pt idx="516">
                  <c:v>5.385164737701416</c:v>
                </c:pt>
                <c:pt idx="517">
                  <c:v>4.242640495300293</c:v>
                </c:pt>
                <c:pt idx="518">
                  <c:v>3.7416574954986572</c:v>
                </c:pt>
                <c:pt idx="519">
                  <c:v>4.582575798034668</c:v>
                </c:pt>
                <c:pt idx="520">
                  <c:v>4.898979663848877</c:v>
                </c:pt>
                <c:pt idx="521">
                  <c:v>4.242640495300293</c:v>
                </c:pt>
                <c:pt idx="522">
                  <c:v>4.4721360206604004</c:v>
                </c:pt>
                <c:pt idx="523">
                  <c:v>4.242640495300293</c:v>
                </c:pt>
                <c:pt idx="524">
                  <c:v>4</c:v>
                </c:pt>
                <c:pt idx="525">
                  <c:v>4.4721360206604004</c:v>
                </c:pt>
                <c:pt idx="526">
                  <c:v>5.4772257804870605</c:v>
                </c:pt>
                <c:pt idx="527">
                  <c:v>4.123105525970459</c:v>
                </c:pt>
                <c:pt idx="528">
                  <c:v>5.5677642822265625</c:v>
                </c:pt>
                <c:pt idx="529">
                  <c:v>5.0990195274353027</c:v>
                </c:pt>
                <c:pt idx="530">
                  <c:v>6.1644139289855957</c:v>
                </c:pt>
                <c:pt idx="531">
                  <c:v>4.582575798034668</c:v>
                </c:pt>
                <c:pt idx="532">
                  <c:v>4.123105525970459</c:v>
                </c:pt>
                <c:pt idx="533">
                  <c:v>4.6904158592224121</c:v>
                </c:pt>
                <c:pt idx="534">
                  <c:v>5.2915024757385254</c:v>
                </c:pt>
                <c:pt idx="535">
                  <c:v>4.7958316802978516</c:v>
                </c:pt>
                <c:pt idx="536">
                  <c:v>6.1644139289855957</c:v>
                </c:pt>
                <c:pt idx="537">
                  <c:v>5.2915024757385254</c:v>
                </c:pt>
                <c:pt idx="538">
                  <c:v>4.4721360206604004</c:v>
                </c:pt>
                <c:pt idx="539">
                  <c:v>4.898979663848877</c:v>
                </c:pt>
                <c:pt idx="540">
                  <c:v>5.1961522102355957</c:v>
                </c:pt>
                <c:pt idx="541">
                  <c:v>4.582575798034668</c:v>
                </c:pt>
                <c:pt idx="542">
                  <c:v>4.6904158592224121</c:v>
                </c:pt>
                <c:pt idx="543">
                  <c:v>4.582575798034668</c:v>
                </c:pt>
                <c:pt idx="544">
                  <c:v>4.7958316802978516</c:v>
                </c:pt>
                <c:pt idx="545">
                  <c:v>4.3588991165161133</c:v>
                </c:pt>
                <c:pt idx="546">
                  <c:v>4.6904158592224121</c:v>
                </c:pt>
                <c:pt idx="547">
                  <c:v>4.6904158592224121</c:v>
                </c:pt>
                <c:pt idx="548">
                  <c:v>5.7445626258850098</c:v>
                </c:pt>
                <c:pt idx="549">
                  <c:v>4.898979663848877</c:v>
                </c:pt>
                <c:pt idx="550">
                  <c:v>4.582575798034668</c:v>
                </c:pt>
                <c:pt idx="551">
                  <c:v>5.0990195274353027</c:v>
                </c:pt>
                <c:pt idx="552">
                  <c:v>4.898979663848877</c:v>
                </c:pt>
                <c:pt idx="553">
                  <c:v>4.7958316802978516</c:v>
                </c:pt>
                <c:pt idx="554">
                  <c:v>4.898979663848877</c:v>
                </c:pt>
                <c:pt idx="555">
                  <c:v>4.582575798034668</c:v>
                </c:pt>
                <c:pt idx="556">
                  <c:v>5</c:v>
                </c:pt>
                <c:pt idx="557">
                  <c:v>5.0990195274353027</c:v>
                </c:pt>
                <c:pt idx="558">
                  <c:v>5.7445626258850098</c:v>
                </c:pt>
                <c:pt idx="559">
                  <c:v>2</c:v>
                </c:pt>
                <c:pt idx="560">
                  <c:v>3.872983455657959</c:v>
                </c:pt>
                <c:pt idx="561">
                  <c:v>6.0827627182006836</c:v>
                </c:pt>
                <c:pt idx="562">
                  <c:v>5</c:v>
                </c:pt>
                <c:pt idx="563">
                  <c:v>6.3245553970336914</c:v>
                </c:pt>
                <c:pt idx="564">
                  <c:v>4.7958316802978516</c:v>
                </c:pt>
                <c:pt idx="565">
                  <c:v>3</c:v>
                </c:pt>
                <c:pt idx="566">
                  <c:v>4.123105525970459</c:v>
                </c:pt>
                <c:pt idx="567">
                  <c:v>5</c:v>
                </c:pt>
                <c:pt idx="568">
                  <c:v>4.3588991165161133</c:v>
                </c:pt>
                <c:pt idx="569">
                  <c:v>6.5574383735656738</c:v>
                </c:pt>
                <c:pt idx="570">
                  <c:v>5.8309516906738281</c:v>
                </c:pt>
                <c:pt idx="571">
                  <c:v>3.872983455657959</c:v>
                </c:pt>
                <c:pt idx="572">
                  <c:v>4.7958316802978516</c:v>
                </c:pt>
                <c:pt idx="573">
                  <c:v>4.123105525970459</c:v>
                </c:pt>
                <c:pt idx="574">
                  <c:v>3.7416574954986572</c:v>
                </c:pt>
                <c:pt idx="575">
                  <c:v>4.123105525970459</c:v>
                </c:pt>
                <c:pt idx="576">
                  <c:v>4.3588991165161133</c:v>
                </c:pt>
                <c:pt idx="577">
                  <c:v>4.242640495300293</c:v>
                </c:pt>
                <c:pt idx="578">
                  <c:v>4.3588991165161133</c:v>
                </c:pt>
                <c:pt idx="579">
                  <c:v>4.123105525970459</c:v>
                </c:pt>
                <c:pt idx="580">
                  <c:v>3.872983455657959</c:v>
                </c:pt>
                <c:pt idx="581">
                  <c:v>6.0827627182006836</c:v>
                </c:pt>
                <c:pt idx="582">
                  <c:v>4.123105525970459</c:v>
                </c:pt>
                <c:pt idx="583">
                  <c:v>4.3588991165161133</c:v>
                </c:pt>
                <c:pt idx="584">
                  <c:v>4.3588991165161133</c:v>
                </c:pt>
                <c:pt idx="585">
                  <c:v>3.872983455657959</c:v>
                </c:pt>
                <c:pt idx="586">
                  <c:v>4.3588991165161133</c:v>
                </c:pt>
                <c:pt idx="587">
                  <c:v>4.6904158592224121</c:v>
                </c:pt>
                <c:pt idx="588">
                  <c:v>4.3588991165161133</c:v>
                </c:pt>
                <c:pt idx="589">
                  <c:v>4.6904158592224121</c:v>
                </c:pt>
                <c:pt idx="590">
                  <c:v>5.2915024757385254</c:v>
                </c:pt>
                <c:pt idx="591">
                  <c:v>6</c:v>
                </c:pt>
                <c:pt idx="592">
                  <c:v>4.6904158592224121</c:v>
                </c:pt>
                <c:pt idx="593">
                  <c:v>4</c:v>
                </c:pt>
                <c:pt idx="594">
                  <c:v>4.6904158592224121</c:v>
                </c:pt>
                <c:pt idx="595">
                  <c:v>5.4772257804870605</c:v>
                </c:pt>
                <c:pt idx="596">
                  <c:v>4.123105525970459</c:v>
                </c:pt>
                <c:pt idx="597">
                  <c:v>5.6568541526794434</c:v>
                </c:pt>
                <c:pt idx="598">
                  <c:v>4.7958316802978516</c:v>
                </c:pt>
                <c:pt idx="599">
                  <c:v>4.242640495300293</c:v>
                </c:pt>
                <c:pt idx="600">
                  <c:v>4</c:v>
                </c:pt>
                <c:pt idx="601">
                  <c:v>3.872983455657959</c:v>
                </c:pt>
                <c:pt idx="602">
                  <c:v>4</c:v>
                </c:pt>
                <c:pt idx="603">
                  <c:v>6.1644139289855957</c:v>
                </c:pt>
                <c:pt idx="604">
                  <c:v>5.5677642822265625</c:v>
                </c:pt>
                <c:pt idx="605">
                  <c:v>4.3588991165161133</c:v>
                </c:pt>
                <c:pt idx="606">
                  <c:v>4.4721360206604004</c:v>
                </c:pt>
                <c:pt idx="607">
                  <c:v>3.7416574954986572</c:v>
                </c:pt>
                <c:pt idx="608">
                  <c:v>4.7958316802978516</c:v>
                </c:pt>
                <c:pt idx="609">
                  <c:v>3.7416574954986572</c:v>
                </c:pt>
                <c:pt idx="610">
                  <c:v>3.6055512428283691</c:v>
                </c:pt>
                <c:pt idx="611">
                  <c:v>3.872983455657959</c:v>
                </c:pt>
                <c:pt idx="612">
                  <c:v>4.3588991165161133</c:v>
                </c:pt>
                <c:pt idx="613">
                  <c:v>3.3166248798370361</c:v>
                </c:pt>
                <c:pt idx="614">
                  <c:v>3</c:v>
                </c:pt>
                <c:pt idx="615">
                  <c:v>5.6568541526794434</c:v>
                </c:pt>
                <c:pt idx="616">
                  <c:v>4</c:v>
                </c:pt>
                <c:pt idx="617">
                  <c:v>4</c:v>
                </c:pt>
                <c:pt idx="618">
                  <c:v>4.123105525970459</c:v>
                </c:pt>
                <c:pt idx="619">
                  <c:v>4</c:v>
                </c:pt>
                <c:pt idx="620">
                  <c:v>3.872983455657959</c:v>
                </c:pt>
                <c:pt idx="621">
                  <c:v>4.3588991165161133</c:v>
                </c:pt>
                <c:pt idx="622">
                  <c:v>3.4641015529632568</c:v>
                </c:pt>
                <c:pt idx="623">
                  <c:v>4.6904158592224121</c:v>
                </c:pt>
                <c:pt idx="624">
                  <c:v>4.898979663848877</c:v>
                </c:pt>
                <c:pt idx="625">
                  <c:v>5.5677642822265625</c:v>
                </c:pt>
                <c:pt idx="626">
                  <c:v>5.0990195274353027</c:v>
                </c:pt>
                <c:pt idx="627">
                  <c:v>4.123105525970459</c:v>
                </c:pt>
                <c:pt idx="628">
                  <c:v>4.7958316802978516</c:v>
                </c:pt>
                <c:pt idx="629">
                  <c:v>4.123105525970459</c:v>
                </c:pt>
                <c:pt idx="630">
                  <c:v>5.8309516906738281</c:v>
                </c:pt>
                <c:pt idx="631">
                  <c:v>4</c:v>
                </c:pt>
                <c:pt idx="632">
                  <c:v>5.9160799980163574</c:v>
                </c:pt>
                <c:pt idx="633">
                  <c:v>4.4721360206604004</c:v>
                </c:pt>
                <c:pt idx="634">
                  <c:v>4.242640495300293</c:v>
                </c:pt>
                <c:pt idx="635">
                  <c:v>3.872983455657959</c:v>
                </c:pt>
                <c:pt idx="636">
                  <c:v>4</c:v>
                </c:pt>
                <c:pt idx="637">
                  <c:v>4.3588991165161133</c:v>
                </c:pt>
                <c:pt idx="638">
                  <c:v>6.1644139289855957</c:v>
                </c:pt>
                <c:pt idx="639">
                  <c:v>5.5677642822265625</c:v>
                </c:pt>
                <c:pt idx="640">
                  <c:v>4.3588991165161133</c:v>
                </c:pt>
                <c:pt idx="641">
                  <c:v>4</c:v>
                </c:pt>
                <c:pt idx="642">
                  <c:v>3.6055512428283691</c:v>
                </c:pt>
                <c:pt idx="643">
                  <c:v>4.7958316802978516</c:v>
                </c:pt>
                <c:pt idx="644">
                  <c:v>4.123105525970459</c:v>
                </c:pt>
                <c:pt idx="645">
                  <c:v>3.872983455657959</c:v>
                </c:pt>
                <c:pt idx="646">
                  <c:v>3.872983455657959</c:v>
                </c:pt>
                <c:pt idx="647">
                  <c:v>3.6055512428283691</c:v>
                </c:pt>
                <c:pt idx="648">
                  <c:v>4.242640495300293</c:v>
                </c:pt>
                <c:pt idx="649">
                  <c:v>3.6055512428283691</c:v>
                </c:pt>
                <c:pt idx="650">
                  <c:v>5.7445626258850098</c:v>
                </c:pt>
                <c:pt idx="651">
                  <c:v>3.7416574954986572</c:v>
                </c:pt>
                <c:pt idx="652">
                  <c:v>4</c:v>
                </c:pt>
                <c:pt idx="653">
                  <c:v>3.7416574954986572</c:v>
                </c:pt>
                <c:pt idx="654">
                  <c:v>3.7416574954986572</c:v>
                </c:pt>
                <c:pt idx="655">
                  <c:v>4.242640495300293</c:v>
                </c:pt>
                <c:pt idx="656">
                  <c:v>4.3588991165161133</c:v>
                </c:pt>
                <c:pt idx="657">
                  <c:v>3.7416574954986572</c:v>
                </c:pt>
                <c:pt idx="658">
                  <c:v>4.242640495300293</c:v>
                </c:pt>
                <c:pt idx="659">
                  <c:v>5.0990195274353027</c:v>
                </c:pt>
                <c:pt idx="660">
                  <c:v>5.6568541526794434</c:v>
                </c:pt>
                <c:pt idx="661">
                  <c:v>5</c:v>
                </c:pt>
                <c:pt idx="662">
                  <c:v>4.242640495300293</c:v>
                </c:pt>
                <c:pt idx="663">
                  <c:v>4.7958316802978516</c:v>
                </c:pt>
                <c:pt idx="664">
                  <c:v>4.582575798034668</c:v>
                </c:pt>
                <c:pt idx="665">
                  <c:v>4.123105525970459</c:v>
                </c:pt>
                <c:pt idx="666">
                  <c:v>6</c:v>
                </c:pt>
                <c:pt idx="667">
                  <c:v>4.898979663848877</c:v>
                </c:pt>
                <c:pt idx="668">
                  <c:v>6.1644139289855957</c:v>
                </c:pt>
                <c:pt idx="669">
                  <c:v>4.582575798034668</c:v>
                </c:pt>
                <c:pt idx="670">
                  <c:v>3.872983455657959</c:v>
                </c:pt>
                <c:pt idx="671">
                  <c:v>4</c:v>
                </c:pt>
                <c:pt idx="672">
                  <c:v>4.242640495300293</c:v>
                </c:pt>
                <c:pt idx="673">
                  <c:v>4.3588991165161133</c:v>
                </c:pt>
                <c:pt idx="674">
                  <c:v>6.3245553970336914</c:v>
                </c:pt>
                <c:pt idx="675">
                  <c:v>5.6568541526794434</c:v>
                </c:pt>
                <c:pt idx="676">
                  <c:v>3.7416574954986572</c:v>
                </c:pt>
                <c:pt idx="677">
                  <c:v>4.4721360206604004</c:v>
                </c:pt>
                <c:pt idx="678">
                  <c:v>4.123105525970459</c:v>
                </c:pt>
                <c:pt idx="679">
                  <c:v>4.3588991165161133</c:v>
                </c:pt>
                <c:pt idx="680">
                  <c:v>4.3588991165161133</c:v>
                </c:pt>
                <c:pt idx="681">
                  <c:v>3.6055512428283691</c:v>
                </c:pt>
                <c:pt idx="682">
                  <c:v>3.4641015529632568</c:v>
                </c:pt>
                <c:pt idx="683">
                  <c:v>4.6904158592224121</c:v>
                </c:pt>
                <c:pt idx="684">
                  <c:v>3.6055512428283691</c:v>
                </c:pt>
                <c:pt idx="685">
                  <c:v>4.123105525970459</c:v>
                </c:pt>
                <c:pt idx="686">
                  <c:v>5.8309516906738281</c:v>
                </c:pt>
                <c:pt idx="687">
                  <c:v>4.582575798034668</c:v>
                </c:pt>
                <c:pt idx="688">
                  <c:v>4</c:v>
                </c:pt>
                <c:pt idx="689">
                  <c:v>4</c:v>
                </c:pt>
                <c:pt idx="690">
                  <c:v>4.6904158592224121</c:v>
                </c:pt>
                <c:pt idx="691">
                  <c:v>3.3166248798370361</c:v>
                </c:pt>
                <c:pt idx="692">
                  <c:v>4.6904158592224121</c:v>
                </c:pt>
                <c:pt idx="693">
                  <c:v>4.582575798034668</c:v>
                </c:pt>
                <c:pt idx="694">
                  <c:v>4.242640495300293</c:v>
                </c:pt>
                <c:pt idx="695">
                  <c:v>4.7958316802978516</c:v>
                </c:pt>
                <c:pt idx="696">
                  <c:v>5.7445626258850098</c:v>
                </c:pt>
                <c:pt idx="697">
                  <c:v>4.6904158592224121</c:v>
                </c:pt>
                <c:pt idx="698">
                  <c:v>3.6055512428283691</c:v>
                </c:pt>
                <c:pt idx="699">
                  <c:v>4.3588991165161133</c:v>
                </c:pt>
                <c:pt idx="700">
                  <c:v>4</c:v>
                </c:pt>
                <c:pt idx="701">
                  <c:v>4.242640495300293</c:v>
                </c:pt>
                <c:pt idx="702">
                  <c:v>4.3588991165161133</c:v>
                </c:pt>
                <c:pt idx="703">
                  <c:v>5.5677642822265625</c:v>
                </c:pt>
                <c:pt idx="704">
                  <c:v>4.123105525970459</c:v>
                </c:pt>
                <c:pt idx="705">
                  <c:v>5.6568541526794434</c:v>
                </c:pt>
                <c:pt idx="706">
                  <c:v>4.6904158592224121</c:v>
                </c:pt>
                <c:pt idx="707">
                  <c:v>4.242640495300293</c:v>
                </c:pt>
                <c:pt idx="708">
                  <c:v>4.4721360206604004</c:v>
                </c:pt>
                <c:pt idx="709">
                  <c:v>3.6055512428283691</c:v>
                </c:pt>
                <c:pt idx="710">
                  <c:v>4.6904158592224121</c:v>
                </c:pt>
                <c:pt idx="711">
                  <c:v>5.9160799980163574</c:v>
                </c:pt>
                <c:pt idx="712">
                  <c:v>5.2915024757385254</c:v>
                </c:pt>
                <c:pt idx="713">
                  <c:v>4.582575798034668</c:v>
                </c:pt>
                <c:pt idx="714">
                  <c:v>4.582575798034668</c:v>
                </c:pt>
                <c:pt idx="715">
                  <c:v>4.7958316802978516</c:v>
                </c:pt>
                <c:pt idx="716">
                  <c:v>4.3588991165161133</c:v>
                </c:pt>
                <c:pt idx="717">
                  <c:v>4.123105525970459</c:v>
                </c:pt>
                <c:pt idx="718">
                  <c:v>3.872983455657959</c:v>
                </c:pt>
                <c:pt idx="719">
                  <c:v>4.3588991165161133</c:v>
                </c:pt>
                <c:pt idx="720">
                  <c:v>3.3166248798370361</c:v>
                </c:pt>
                <c:pt idx="721">
                  <c:v>4.3588991165161133</c:v>
                </c:pt>
                <c:pt idx="722">
                  <c:v>3.7416574954986572</c:v>
                </c:pt>
                <c:pt idx="723">
                  <c:v>5.385164737701416</c:v>
                </c:pt>
                <c:pt idx="724">
                  <c:v>4</c:v>
                </c:pt>
                <c:pt idx="725">
                  <c:v>4</c:v>
                </c:pt>
                <c:pt idx="726">
                  <c:v>4.123105525970459</c:v>
                </c:pt>
                <c:pt idx="727">
                  <c:v>3.872983455657959</c:v>
                </c:pt>
                <c:pt idx="728">
                  <c:v>4.242640495300293</c:v>
                </c:pt>
                <c:pt idx="729">
                  <c:v>4.4721360206604004</c:v>
                </c:pt>
                <c:pt idx="730">
                  <c:v>4.3588991165161133</c:v>
                </c:pt>
                <c:pt idx="731">
                  <c:v>4.898979663848877</c:v>
                </c:pt>
                <c:pt idx="732">
                  <c:v>5.2915024757385254</c:v>
                </c:pt>
                <c:pt idx="733">
                  <c:v>5.4772257804870605</c:v>
                </c:pt>
                <c:pt idx="734">
                  <c:v>4.582575798034668</c:v>
                </c:pt>
                <c:pt idx="735">
                  <c:v>4.4721360206604004</c:v>
                </c:pt>
                <c:pt idx="736">
                  <c:v>4.4721360206604004</c:v>
                </c:pt>
                <c:pt idx="737">
                  <c:v>4.6904158592224121</c:v>
                </c:pt>
                <c:pt idx="738">
                  <c:v>4.242640495300293</c:v>
                </c:pt>
                <c:pt idx="739">
                  <c:v>3.4641015529632568</c:v>
                </c:pt>
                <c:pt idx="740">
                  <c:v>4.4721360206604004</c:v>
                </c:pt>
                <c:pt idx="741">
                  <c:v>5.9160799980163574</c:v>
                </c:pt>
                <c:pt idx="742">
                  <c:v>4.6904158592224121</c:v>
                </c:pt>
                <c:pt idx="743">
                  <c:v>6.0827627182006836</c:v>
                </c:pt>
                <c:pt idx="744">
                  <c:v>4.898979663848877</c:v>
                </c:pt>
                <c:pt idx="745">
                  <c:v>4.123105525970459</c:v>
                </c:pt>
                <c:pt idx="746">
                  <c:v>4</c:v>
                </c:pt>
                <c:pt idx="747">
                  <c:v>4.898979663848877</c:v>
                </c:pt>
                <c:pt idx="748">
                  <c:v>4</c:v>
                </c:pt>
                <c:pt idx="749">
                  <c:v>6.4031243324279785</c:v>
                </c:pt>
                <c:pt idx="750">
                  <c:v>5.8309516906738281</c:v>
                </c:pt>
                <c:pt idx="751">
                  <c:v>4.242640495300293</c:v>
                </c:pt>
                <c:pt idx="752">
                  <c:v>3</c:v>
                </c:pt>
                <c:pt idx="753">
                  <c:v>4.582575798034668</c:v>
                </c:pt>
                <c:pt idx="754">
                  <c:v>4.582575798034668</c:v>
                </c:pt>
                <c:pt idx="755">
                  <c:v>4.242640495300293</c:v>
                </c:pt>
                <c:pt idx="756">
                  <c:v>4.3588991165161133</c:v>
                </c:pt>
                <c:pt idx="757">
                  <c:v>3.3166248798370361</c:v>
                </c:pt>
                <c:pt idx="758">
                  <c:v>4.242640495300293</c:v>
                </c:pt>
                <c:pt idx="759">
                  <c:v>4.242640495300293</c:v>
                </c:pt>
                <c:pt idx="760">
                  <c:v>4.123105525970459</c:v>
                </c:pt>
                <c:pt idx="761">
                  <c:v>5.7445626258850098</c:v>
                </c:pt>
                <c:pt idx="762">
                  <c:v>3.7416574954986572</c:v>
                </c:pt>
                <c:pt idx="763">
                  <c:v>4.242640495300293</c:v>
                </c:pt>
                <c:pt idx="764">
                  <c:v>4.3588991165161133</c:v>
                </c:pt>
                <c:pt idx="765">
                  <c:v>3.872983455657959</c:v>
                </c:pt>
                <c:pt idx="766">
                  <c:v>4.123105525970459</c:v>
                </c:pt>
                <c:pt idx="767">
                  <c:v>4.4721360206604004</c:v>
                </c:pt>
                <c:pt idx="768">
                  <c:v>3.7416574954986572</c:v>
                </c:pt>
                <c:pt idx="769">
                  <c:v>4.582575798034668</c:v>
                </c:pt>
                <c:pt idx="770">
                  <c:v>4.242640495300293</c:v>
                </c:pt>
                <c:pt idx="771">
                  <c:v>5.8309516906738281</c:v>
                </c:pt>
                <c:pt idx="772">
                  <c:v>4.6904158592224121</c:v>
                </c:pt>
                <c:pt idx="773">
                  <c:v>4.582575798034668</c:v>
                </c:pt>
                <c:pt idx="774">
                  <c:v>4.6904158592224121</c:v>
                </c:pt>
                <c:pt idx="775">
                  <c:v>4.242640495300293</c:v>
                </c:pt>
                <c:pt idx="776">
                  <c:v>3.872983455657959</c:v>
                </c:pt>
                <c:pt idx="777">
                  <c:v>4</c:v>
                </c:pt>
                <c:pt idx="778">
                  <c:v>4.582575798034668</c:v>
                </c:pt>
                <c:pt idx="779">
                  <c:v>4.6904158592224121</c:v>
                </c:pt>
                <c:pt idx="780">
                  <c:v>5.5677642822265625</c:v>
                </c:pt>
                <c:pt idx="781">
                  <c:v>4.7958316802978516</c:v>
                </c:pt>
                <c:pt idx="782">
                  <c:v>5.9160799980163574</c:v>
                </c:pt>
                <c:pt idx="783">
                  <c:v>4.582575798034668</c:v>
                </c:pt>
                <c:pt idx="784">
                  <c:v>3.1622776985168457</c:v>
                </c:pt>
                <c:pt idx="785">
                  <c:v>4.3588991165161133</c:v>
                </c:pt>
                <c:pt idx="786">
                  <c:v>4.3588991165161133</c:v>
                </c:pt>
                <c:pt idx="787">
                  <c:v>4.123105525970459</c:v>
                </c:pt>
                <c:pt idx="788">
                  <c:v>6.0827627182006836</c:v>
                </c:pt>
                <c:pt idx="789">
                  <c:v>5.6568541526794434</c:v>
                </c:pt>
                <c:pt idx="790">
                  <c:v>3.7416574954986572</c:v>
                </c:pt>
                <c:pt idx="791">
                  <c:v>4.7958316802978516</c:v>
                </c:pt>
                <c:pt idx="792">
                  <c:v>3.872983455657959</c:v>
                </c:pt>
                <c:pt idx="793">
                  <c:v>4.7958316802978516</c:v>
                </c:pt>
                <c:pt idx="794">
                  <c:v>4.3588991165161133</c:v>
                </c:pt>
                <c:pt idx="795">
                  <c:v>4</c:v>
                </c:pt>
                <c:pt idx="796">
                  <c:v>4.242640495300293</c:v>
                </c:pt>
                <c:pt idx="797">
                  <c:v>4.3588991165161133</c:v>
                </c:pt>
                <c:pt idx="798">
                  <c:v>3.7416574954986572</c:v>
                </c:pt>
                <c:pt idx="799">
                  <c:v>3.3166248798370361</c:v>
                </c:pt>
                <c:pt idx="800">
                  <c:v>5.8309516906738281</c:v>
                </c:pt>
                <c:pt idx="801">
                  <c:v>3.872983455657959</c:v>
                </c:pt>
                <c:pt idx="802">
                  <c:v>4</c:v>
                </c:pt>
                <c:pt idx="803">
                  <c:v>4.3588991165161133</c:v>
                </c:pt>
                <c:pt idx="804">
                  <c:v>4.3588991165161133</c:v>
                </c:pt>
                <c:pt idx="805">
                  <c:v>4</c:v>
                </c:pt>
                <c:pt idx="806">
                  <c:v>4.242640495300293</c:v>
                </c:pt>
                <c:pt idx="807">
                  <c:v>4.123105525970459</c:v>
                </c:pt>
                <c:pt idx="808">
                  <c:v>4.4721360206604004</c:v>
                </c:pt>
                <c:pt idx="809">
                  <c:v>5</c:v>
                </c:pt>
                <c:pt idx="810">
                  <c:v>5.7445626258850098</c:v>
                </c:pt>
                <c:pt idx="811">
                  <c:v>4.6904158592224121</c:v>
                </c:pt>
                <c:pt idx="812">
                  <c:v>4.123105525970459</c:v>
                </c:pt>
                <c:pt idx="813">
                  <c:v>4.6904158592224121</c:v>
                </c:pt>
                <c:pt idx="814">
                  <c:v>3.872983455657959</c:v>
                </c:pt>
                <c:pt idx="815">
                  <c:v>3.6055512428283691</c:v>
                </c:pt>
                <c:pt idx="816">
                  <c:v>4.582575798034668</c:v>
                </c:pt>
                <c:pt idx="817">
                  <c:v>3.872983455657959</c:v>
                </c:pt>
                <c:pt idx="818">
                  <c:v>4</c:v>
                </c:pt>
                <c:pt idx="819">
                  <c:v>4.3588991165161133</c:v>
                </c:pt>
                <c:pt idx="820">
                  <c:v>5.8309516906738281</c:v>
                </c:pt>
                <c:pt idx="821">
                  <c:v>4</c:v>
                </c:pt>
                <c:pt idx="822">
                  <c:v>6</c:v>
                </c:pt>
                <c:pt idx="823">
                  <c:v>4.6904158592224121</c:v>
                </c:pt>
                <c:pt idx="824">
                  <c:v>3.7416574954986572</c:v>
                </c:pt>
                <c:pt idx="825">
                  <c:v>3.4641015529632568</c:v>
                </c:pt>
                <c:pt idx="826">
                  <c:v>4.4721360206604004</c:v>
                </c:pt>
                <c:pt idx="827">
                  <c:v>3.6055512428283691</c:v>
                </c:pt>
                <c:pt idx="828">
                  <c:v>6.2449979782104492</c:v>
                </c:pt>
                <c:pt idx="829">
                  <c:v>5.6568541526794434</c:v>
                </c:pt>
                <c:pt idx="830">
                  <c:v>3.872983455657959</c:v>
                </c:pt>
                <c:pt idx="831">
                  <c:v>4.123105525970459</c:v>
                </c:pt>
                <c:pt idx="832">
                  <c:v>4</c:v>
                </c:pt>
                <c:pt idx="833">
                  <c:v>4.4721360206604004</c:v>
                </c:pt>
                <c:pt idx="834">
                  <c:v>3.7416574954986572</c:v>
                </c:pt>
                <c:pt idx="835">
                  <c:v>4.123105525970459</c:v>
                </c:pt>
                <c:pt idx="836">
                  <c:v>3.6055512428283691</c:v>
                </c:pt>
                <c:pt idx="837">
                  <c:v>4.123105525970459</c:v>
                </c:pt>
                <c:pt idx="838">
                  <c:v>4.242640495300293</c:v>
                </c:pt>
                <c:pt idx="839">
                  <c:v>3.3166248798370361</c:v>
                </c:pt>
                <c:pt idx="840">
                  <c:v>5.8309516906738281</c:v>
                </c:pt>
                <c:pt idx="841">
                  <c:v>3.6055512428283691</c:v>
                </c:pt>
                <c:pt idx="842">
                  <c:v>4.242640495300293</c:v>
                </c:pt>
                <c:pt idx="843">
                  <c:v>3.1622776985168457</c:v>
                </c:pt>
                <c:pt idx="844">
                  <c:v>3.4641015529632568</c:v>
                </c:pt>
                <c:pt idx="845">
                  <c:v>3.6055512428283691</c:v>
                </c:pt>
                <c:pt idx="846">
                  <c:v>3.4641015529632568</c:v>
                </c:pt>
                <c:pt idx="847">
                  <c:v>3.872983455657959</c:v>
                </c:pt>
                <c:pt idx="848">
                  <c:v>4</c:v>
                </c:pt>
                <c:pt idx="849">
                  <c:v>5</c:v>
                </c:pt>
                <c:pt idx="850">
                  <c:v>5.5677642822265625</c:v>
                </c:pt>
                <c:pt idx="851">
                  <c:v>4.6904158592224121</c:v>
                </c:pt>
                <c:pt idx="852">
                  <c:v>4.242640495300293</c:v>
                </c:pt>
                <c:pt idx="853">
                  <c:v>4.898979663848877</c:v>
                </c:pt>
                <c:pt idx="854">
                  <c:v>3.7416574954986572</c:v>
                </c:pt>
                <c:pt idx="855">
                  <c:v>4</c:v>
                </c:pt>
                <c:pt idx="856">
                  <c:v>3.872983455657959</c:v>
                </c:pt>
                <c:pt idx="857">
                  <c:v>4.123105525970459</c:v>
                </c:pt>
                <c:pt idx="858">
                  <c:v>4.3588991165161133</c:v>
                </c:pt>
                <c:pt idx="859">
                  <c:v>3.872983455657959</c:v>
                </c:pt>
                <c:pt idx="860">
                  <c:v>3.872983455657959</c:v>
                </c:pt>
                <c:pt idx="861">
                  <c:v>5.385164737701416</c:v>
                </c:pt>
                <c:pt idx="862">
                  <c:v>3.3166248798370361</c:v>
                </c:pt>
                <c:pt idx="863">
                  <c:v>5.7445626258850098</c:v>
                </c:pt>
                <c:pt idx="864">
                  <c:v>5.1961522102355957</c:v>
                </c:pt>
                <c:pt idx="865">
                  <c:v>4.4721360206604004</c:v>
                </c:pt>
                <c:pt idx="866">
                  <c:v>4</c:v>
                </c:pt>
                <c:pt idx="867">
                  <c:v>4.3588991165161133</c:v>
                </c:pt>
                <c:pt idx="868">
                  <c:v>3.7416574954986572</c:v>
                </c:pt>
                <c:pt idx="869">
                  <c:v>5.8309516906738281</c:v>
                </c:pt>
                <c:pt idx="870">
                  <c:v>5.2915024757385254</c:v>
                </c:pt>
                <c:pt idx="871">
                  <c:v>3.7416574954986572</c:v>
                </c:pt>
                <c:pt idx="872">
                  <c:v>4.7958316802978516</c:v>
                </c:pt>
                <c:pt idx="873">
                  <c:v>4.6904158592224121</c:v>
                </c:pt>
                <c:pt idx="874">
                  <c:v>5</c:v>
                </c:pt>
                <c:pt idx="875">
                  <c:v>4.242640495300293</c:v>
                </c:pt>
                <c:pt idx="876">
                  <c:v>4</c:v>
                </c:pt>
                <c:pt idx="877">
                  <c:v>4.3588991165161133</c:v>
                </c:pt>
                <c:pt idx="878">
                  <c:v>3.7416574954986572</c:v>
                </c:pt>
                <c:pt idx="879">
                  <c:v>4.582575798034668</c:v>
                </c:pt>
                <c:pt idx="880">
                  <c:v>4.123105525970459</c:v>
                </c:pt>
                <c:pt idx="881">
                  <c:v>5.1961522102355957</c:v>
                </c:pt>
                <c:pt idx="882">
                  <c:v>4.123105525970459</c:v>
                </c:pt>
                <c:pt idx="883">
                  <c:v>4.3588991165161133</c:v>
                </c:pt>
                <c:pt idx="884">
                  <c:v>4.123105525970459</c:v>
                </c:pt>
                <c:pt idx="885">
                  <c:v>4.3588991165161133</c:v>
                </c:pt>
                <c:pt idx="886">
                  <c:v>4.123105525970459</c:v>
                </c:pt>
                <c:pt idx="887">
                  <c:v>4</c:v>
                </c:pt>
                <c:pt idx="888">
                  <c:v>4.242640495300293</c:v>
                </c:pt>
                <c:pt idx="889">
                  <c:v>4.4721360206604004</c:v>
                </c:pt>
                <c:pt idx="890">
                  <c:v>5</c:v>
                </c:pt>
                <c:pt idx="891">
                  <c:v>5.2915024757385254</c:v>
                </c:pt>
                <c:pt idx="892">
                  <c:v>4.7958316802978516</c:v>
                </c:pt>
                <c:pt idx="893">
                  <c:v>4.123105525970459</c:v>
                </c:pt>
                <c:pt idx="894">
                  <c:v>4.7958316802978516</c:v>
                </c:pt>
                <c:pt idx="895">
                  <c:v>4.7958316802978516</c:v>
                </c:pt>
                <c:pt idx="896">
                  <c:v>4.3588991165161133</c:v>
                </c:pt>
                <c:pt idx="897">
                  <c:v>4.3588991165161133</c:v>
                </c:pt>
                <c:pt idx="898">
                  <c:v>4.3588991165161133</c:v>
                </c:pt>
                <c:pt idx="899">
                  <c:v>3.6055512428283691</c:v>
                </c:pt>
                <c:pt idx="900">
                  <c:v>4.898979663848877</c:v>
                </c:pt>
                <c:pt idx="901">
                  <c:v>4.242640495300293</c:v>
                </c:pt>
                <c:pt idx="902">
                  <c:v>4.123105525970459</c:v>
                </c:pt>
                <c:pt idx="903">
                  <c:v>6</c:v>
                </c:pt>
                <c:pt idx="904">
                  <c:v>4.7958316802978516</c:v>
                </c:pt>
                <c:pt idx="905">
                  <c:v>6.0827627182006836</c:v>
                </c:pt>
                <c:pt idx="906">
                  <c:v>4.582575798034668</c:v>
                </c:pt>
                <c:pt idx="907">
                  <c:v>4</c:v>
                </c:pt>
                <c:pt idx="908">
                  <c:v>3.872983455657959</c:v>
                </c:pt>
                <c:pt idx="909">
                  <c:v>4.242640495300293</c:v>
                </c:pt>
                <c:pt idx="910">
                  <c:v>4.242640495300293</c:v>
                </c:pt>
                <c:pt idx="911">
                  <c:v>6.2449979782104492</c:v>
                </c:pt>
                <c:pt idx="912">
                  <c:v>5.6568541526794434</c:v>
                </c:pt>
                <c:pt idx="913">
                  <c:v>3.7416574954986572</c:v>
                </c:pt>
                <c:pt idx="914">
                  <c:v>4.3588991165161133</c:v>
                </c:pt>
                <c:pt idx="915">
                  <c:v>4</c:v>
                </c:pt>
                <c:pt idx="916">
                  <c:v>4.3588991165161133</c:v>
                </c:pt>
                <c:pt idx="917">
                  <c:v>4.242640495300293</c:v>
                </c:pt>
                <c:pt idx="918">
                  <c:v>3.6055512428283691</c:v>
                </c:pt>
                <c:pt idx="919">
                  <c:v>3.3166248798370361</c:v>
                </c:pt>
                <c:pt idx="920">
                  <c:v>4.582575798034668</c:v>
                </c:pt>
                <c:pt idx="921">
                  <c:v>3.6055512428283691</c:v>
                </c:pt>
                <c:pt idx="922">
                  <c:v>4</c:v>
                </c:pt>
                <c:pt idx="923">
                  <c:v>5.8309516906738281</c:v>
                </c:pt>
                <c:pt idx="924">
                  <c:v>4.4721360206604004</c:v>
                </c:pt>
                <c:pt idx="925">
                  <c:v>4</c:v>
                </c:pt>
                <c:pt idx="926">
                  <c:v>3.872983455657959</c:v>
                </c:pt>
                <c:pt idx="927">
                  <c:v>4.582575798034668</c:v>
                </c:pt>
                <c:pt idx="928">
                  <c:v>3.1622776985168457</c:v>
                </c:pt>
                <c:pt idx="929">
                  <c:v>4.582575798034668</c:v>
                </c:pt>
                <c:pt idx="930">
                  <c:v>4.4721360206604004</c:v>
                </c:pt>
                <c:pt idx="931">
                  <c:v>4.123105525970459</c:v>
                </c:pt>
                <c:pt idx="932">
                  <c:v>4.6904158592224121</c:v>
                </c:pt>
                <c:pt idx="933">
                  <c:v>5.7445626258850098</c:v>
                </c:pt>
                <c:pt idx="934">
                  <c:v>4.7958316802978516</c:v>
                </c:pt>
                <c:pt idx="935">
                  <c:v>3.7416574954986572</c:v>
                </c:pt>
                <c:pt idx="936">
                  <c:v>4.4721360206604004</c:v>
                </c:pt>
                <c:pt idx="937">
                  <c:v>4.123105525970459</c:v>
                </c:pt>
                <c:pt idx="938">
                  <c:v>4.123105525970459</c:v>
                </c:pt>
                <c:pt idx="939">
                  <c:v>4.242640495300293</c:v>
                </c:pt>
                <c:pt idx="940">
                  <c:v>1</c:v>
                </c:pt>
                <c:pt idx="941">
                  <c:v>4.4721360206604004</c:v>
                </c:pt>
                <c:pt idx="942">
                  <c:v>4.4721360206604004</c:v>
                </c:pt>
                <c:pt idx="943">
                  <c:v>3.872983455657959</c:v>
                </c:pt>
                <c:pt idx="944">
                  <c:v>4</c:v>
                </c:pt>
                <c:pt idx="945">
                  <c:v>4.3588991165161133</c:v>
                </c:pt>
                <c:pt idx="946">
                  <c:v>5.7445626258850098</c:v>
                </c:pt>
                <c:pt idx="947">
                  <c:v>4.582575798034668</c:v>
                </c:pt>
                <c:pt idx="948">
                  <c:v>5.8309516906738281</c:v>
                </c:pt>
                <c:pt idx="949">
                  <c:v>4.582575798034668</c:v>
                </c:pt>
                <c:pt idx="950">
                  <c:v>4.242640495300293</c:v>
                </c:pt>
                <c:pt idx="951">
                  <c:v>4.123105525970459</c:v>
                </c:pt>
                <c:pt idx="952">
                  <c:v>4.242640495300293</c:v>
                </c:pt>
                <c:pt idx="953">
                  <c:v>3.6055512428283691</c:v>
                </c:pt>
                <c:pt idx="954">
                  <c:v>6.2449979782104492</c:v>
                </c:pt>
                <c:pt idx="955">
                  <c:v>5.5677642822265625</c:v>
                </c:pt>
                <c:pt idx="956">
                  <c:v>4.123105525970459</c:v>
                </c:pt>
                <c:pt idx="957">
                  <c:v>3.6055512428283691</c:v>
                </c:pt>
                <c:pt idx="958">
                  <c:v>4.242640495300293</c:v>
                </c:pt>
                <c:pt idx="959">
                  <c:v>4</c:v>
                </c:pt>
                <c:pt idx="960">
                  <c:v>4.123105525970459</c:v>
                </c:pt>
                <c:pt idx="961">
                  <c:v>4.242640495300293</c:v>
                </c:pt>
                <c:pt idx="962">
                  <c:v>3.3166248798370361</c:v>
                </c:pt>
                <c:pt idx="963">
                  <c:v>4.6904158592224121</c:v>
                </c:pt>
                <c:pt idx="964">
                  <c:v>4</c:v>
                </c:pt>
                <c:pt idx="965">
                  <c:v>3.872983455657959</c:v>
                </c:pt>
                <c:pt idx="966">
                  <c:v>5.6568541526794434</c:v>
                </c:pt>
                <c:pt idx="967">
                  <c:v>3.872983455657959</c:v>
                </c:pt>
                <c:pt idx="968">
                  <c:v>4.242640495300293</c:v>
                </c:pt>
                <c:pt idx="969">
                  <c:v>4.242640495300293</c:v>
                </c:pt>
                <c:pt idx="970">
                  <c:v>4</c:v>
                </c:pt>
                <c:pt idx="971">
                  <c:v>3.4641015529632568</c:v>
                </c:pt>
                <c:pt idx="972">
                  <c:v>4.123105525970459</c:v>
                </c:pt>
                <c:pt idx="973">
                  <c:v>4.242640495300293</c:v>
                </c:pt>
                <c:pt idx="974">
                  <c:v>4.123105525970459</c:v>
                </c:pt>
                <c:pt idx="975">
                  <c:v>3.6055512428283691</c:v>
                </c:pt>
                <c:pt idx="976">
                  <c:v>5.5677642822265625</c:v>
                </c:pt>
                <c:pt idx="977">
                  <c:v>4.6904158592224121</c:v>
                </c:pt>
                <c:pt idx="978">
                  <c:v>4.242640495300293</c:v>
                </c:pt>
                <c:pt idx="979">
                  <c:v>4.6904158592224121</c:v>
                </c:pt>
                <c:pt idx="980">
                  <c:v>4.3588991165161133</c:v>
                </c:pt>
                <c:pt idx="981">
                  <c:v>3.7416574954986572</c:v>
                </c:pt>
                <c:pt idx="982">
                  <c:v>4.3588991165161133</c:v>
                </c:pt>
                <c:pt idx="983">
                  <c:v>4</c:v>
                </c:pt>
                <c:pt idx="984">
                  <c:v>4.582575798034668</c:v>
                </c:pt>
                <c:pt idx="985">
                  <c:v>2.8284270763397217</c:v>
                </c:pt>
                <c:pt idx="986">
                  <c:v>3.7416574954986572</c:v>
                </c:pt>
                <c:pt idx="987">
                  <c:v>3.7416574954986572</c:v>
                </c:pt>
                <c:pt idx="988">
                  <c:v>4.7958316802978516</c:v>
                </c:pt>
                <c:pt idx="989">
                  <c:v>3.872983455657959</c:v>
                </c:pt>
                <c:pt idx="990">
                  <c:v>5.6568541526794434</c:v>
                </c:pt>
                <c:pt idx="991">
                  <c:v>4.4721360206604004</c:v>
                </c:pt>
                <c:pt idx="992">
                  <c:v>6</c:v>
                </c:pt>
                <c:pt idx="993">
                  <c:v>4.7958316802978516</c:v>
                </c:pt>
                <c:pt idx="994">
                  <c:v>3.872983455657959</c:v>
                </c:pt>
                <c:pt idx="995">
                  <c:v>3.872983455657959</c:v>
                </c:pt>
                <c:pt idx="996">
                  <c:v>3.7416574954986572</c:v>
                </c:pt>
                <c:pt idx="997">
                  <c:v>4.3588991165161133</c:v>
                </c:pt>
                <c:pt idx="998">
                  <c:v>6.3245553970336914</c:v>
                </c:pt>
                <c:pt idx="999">
                  <c:v>5.7445626258850098</c:v>
                </c:pt>
                <c:pt idx="1000">
                  <c:v>4.123105525970459</c:v>
                </c:pt>
                <c:pt idx="1001">
                  <c:v>4.3588991165161133</c:v>
                </c:pt>
                <c:pt idx="1002">
                  <c:v>3.7416574954986572</c:v>
                </c:pt>
                <c:pt idx="1003">
                  <c:v>5.0990195274353027</c:v>
                </c:pt>
                <c:pt idx="1004">
                  <c:v>4.123105525970459</c:v>
                </c:pt>
                <c:pt idx="1005">
                  <c:v>3.6055512428283691</c:v>
                </c:pt>
                <c:pt idx="1006">
                  <c:v>4</c:v>
                </c:pt>
                <c:pt idx="1007">
                  <c:v>4.6904158592224121</c:v>
                </c:pt>
                <c:pt idx="1008">
                  <c:v>3.7416574954986572</c:v>
                </c:pt>
                <c:pt idx="1009">
                  <c:v>3.6055512428283691</c:v>
                </c:pt>
                <c:pt idx="1010">
                  <c:v>6</c:v>
                </c:pt>
                <c:pt idx="1011">
                  <c:v>4.123105525970459</c:v>
                </c:pt>
                <c:pt idx="1012">
                  <c:v>4.242640495300293</c:v>
                </c:pt>
                <c:pt idx="1013">
                  <c:v>4.3588991165161133</c:v>
                </c:pt>
                <c:pt idx="1014">
                  <c:v>4</c:v>
                </c:pt>
                <c:pt idx="1015">
                  <c:v>4.123105525970459</c:v>
                </c:pt>
                <c:pt idx="1016">
                  <c:v>4.242640495300293</c:v>
                </c:pt>
                <c:pt idx="1017">
                  <c:v>4</c:v>
                </c:pt>
                <c:pt idx="1018">
                  <c:v>4.242640495300293</c:v>
                </c:pt>
                <c:pt idx="1019">
                  <c:v>4.4721360206604004</c:v>
                </c:pt>
                <c:pt idx="1020">
                  <c:v>5.5677642822265625</c:v>
                </c:pt>
                <c:pt idx="1021">
                  <c:v>5</c:v>
                </c:pt>
                <c:pt idx="1022">
                  <c:v>3.6055512428283691</c:v>
                </c:pt>
                <c:pt idx="1023">
                  <c:v>4.898979663848877</c:v>
                </c:pt>
                <c:pt idx="1024">
                  <c:v>4.3588991165161133</c:v>
                </c:pt>
                <c:pt idx="1025">
                  <c:v>4</c:v>
                </c:pt>
                <c:pt idx="1026">
                  <c:v>4.123105525970459</c:v>
                </c:pt>
                <c:pt idx="1027">
                  <c:v>3.872983455657959</c:v>
                </c:pt>
                <c:pt idx="1028">
                  <c:v>4.582575798034668</c:v>
                </c:pt>
                <c:pt idx="1029">
                  <c:v>4.3588991165161133</c:v>
                </c:pt>
                <c:pt idx="1030">
                  <c:v>4</c:v>
                </c:pt>
                <c:pt idx="1031">
                  <c:v>4</c:v>
                </c:pt>
                <c:pt idx="1032">
                  <c:v>4.6904158592224121</c:v>
                </c:pt>
                <c:pt idx="1033">
                  <c:v>3.872983455657959</c:v>
                </c:pt>
                <c:pt idx="1034">
                  <c:v>4</c:v>
                </c:pt>
                <c:pt idx="1035">
                  <c:v>5.7445626258850098</c:v>
                </c:pt>
                <c:pt idx="1036">
                  <c:v>4</c:v>
                </c:pt>
                <c:pt idx="1037">
                  <c:v>5.8309516906738281</c:v>
                </c:pt>
                <c:pt idx="1038">
                  <c:v>5.385164737701416</c:v>
                </c:pt>
                <c:pt idx="1039">
                  <c:v>5.1961522102355957</c:v>
                </c:pt>
                <c:pt idx="1040">
                  <c:v>4.582575798034668</c:v>
                </c:pt>
                <c:pt idx="1041">
                  <c:v>5.0990195274353027</c:v>
                </c:pt>
                <c:pt idx="1042">
                  <c:v>4.4721360206604004</c:v>
                </c:pt>
                <c:pt idx="1043">
                  <c:v>6.0827627182006836</c:v>
                </c:pt>
                <c:pt idx="1044">
                  <c:v>5.6568541526794434</c:v>
                </c:pt>
                <c:pt idx="1045">
                  <c:v>4.4721360206604004</c:v>
                </c:pt>
                <c:pt idx="1046">
                  <c:v>5</c:v>
                </c:pt>
                <c:pt idx="1047">
                  <c:v>5.1961522102355957</c:v>
                </c:pt>
                <c:pt idx="1048">
                  <c:v>5</c:v>
                </c:pt>
                <c:pt idx="1049">
                  <c:v>4.4721360206604004</c:v>
                </c:pt>
                <c:pt idx="1050">
                  <c:v>4.898979663848877</c:v>
                </c:pt>
                <c:pt idx="1051">
                  <c:v>4.6904158592224121</c:v>
                </c:pt>
                <c:pt idx="1052">
                  <c:v>4.3588991165161133</c:v>
                </c:pt>
                <c:pt idx="1053">
                  <c:v>5.385164737701416</c:v>
                </c:pt>
                <c:pt idx="1054">
                  <c:v>4.582575798034668</c:v>
                </c:pt>
                <c:pt idx="1055">
                  <c:v>6</c:v>
                </c:pt>
                <c:pt idx="1056">
                  <c:v>5.0990195274353027</c:v>
                </c:pt>
                <c:pt idx="1057">
                  <c:v>4.898979663848877</c:v>
                </c:pt>
                <c:pt idx="1058">
                  <c:v>4.4721360206604004</c:v>
                </c:pt>
                <c:pt idx="1059">
                  <c:v>4.898979663848877</c:v>
                </c:pt>
                <c:pt idx="1060">
                  <c:v>4.6904158592224121</c:v>
                </c:pt>
                <c:pt idx="1061">
                  <c:v>4.242640495300293</c:v>
                </c:pt>
                <c:pt idx="1062">
                  <c:v>4.7958316802978516</c:v>
                </c:pt>
                <c:pt idx="1063">
                  <c:v>5.1961522102355957</c:v>
                </c:pt>
                <c:pt idx="1064">
                  <c:v>5</c:v>
                </c:pt>
                <c:pt idx="1065">
                  <c:v>5.9160799980163574</c:v>
                </c:pt>
                <c:pt idx="1066">
                  <c:v>5.1961522102355957</c:v>
                </c:pt>
                <c:pt idx="1067">
                  <c:v>5.2915024757385254</c:v>
                </c:pt>
                <c:pt idx="1068">
                  <c:v>4.898979663848877</c:v>
                </c:pt>
                <c:pt idx="1069">
                  <c:v>5.385164737701416</c:v>
                </c:pt>
                <c:pt idx="1070">
                  <c:v>5.1961522102355957</c:v>
                </c:pt>
                <c:pt idx="1071">
                  <c:v>4.7958316802978516</c:v>
                </c:pt>
                <c:pt idx="1072">
                  <c:v>5.0990195274353027</c:v>
                </c:pt>
                <c:pt idx="1073">
                  <c:v>4.242640495300293</c:v>
                </c:pt>
                <c:pt idx="1074">
                  <c:v>5.0990195274353027</c:v>
                </c:pt>
                <c:pt idx="1075">
                  <c:v>4.898979663848877</c:v>
                </c:pt>
                <c:pt idx="1076">
                  <c:v>4.4721360206604004</c:v>
                </c:pt>
                <c:pt idx="1077">
                  <c:v>3.872983455657959</c:v>
                </c:pt>
                <c:pt idx="1078">
                  <c:v>5</c:v>
                </c:pt>
                <c:pt idx="1079">
                  <c:v>4.898979663848877</c:v>
                </c:pt>
                <c:pt idx="1080">
                  <c:v>5.385164737701416</c:v>
                </c:pt>
                <c:pt idx="1081">
                  <c:v>5.8309516906738281</c:v>
                </c:pt>
                <c:pt idx="1082">
                  <c:v>4</c:v>
                </c:pt>
                <c:pt idx="1083">
                  <c:v>5.9160799980163574</c:v>
                </c:pt>
                <c:pt idx="1084">
                  <c:v>4.7958316802978516</c:v>
                </c:pt>
                <c:pt idx="1085">
                  <c:v>4</c:v>
                </c:pt>
                <c:pt idx="1086">
                  <c:v>3.1622776985168457</c:v>
                </c:pt>
                <c:pt idx="1087">
                  <c:v>3.872983455657959</c:v>
                </c:pt>
                <c:pt idx="1088">
                  <c:v>3.3166248798370361</c:v>
                </c:pt>
                <c:pt idx="1089">
                  <c:v>6.1644139289855957</c:v>
                </c:pt>
                <c:pt idx="1090">
                  <c:v>5.5677642822265625</c:v>
                </c:pt>
                <c:pt idx="1091">
                  <c:v>3.872983455657959</c:v>
                </c:pt>
                <c:pt idx="1092">
                  <c:v>3.872983455657959</c:v>
                </c:pt>
                <c:pt idx="1093">
                  <c:v>3.6055512428283691</c:v>
                </c:pt>
                <c:pt idx="1094">
                  <c:v>4.242640495300293</c:v>
                </c:pt>
                <c:pt idx="1095">
                  <c:v>3.4641015529632568</c:v>
                </c:pt>
                <c:pt idx="1096">
                  <c:v>3.6055512428283691</c:v>
                </c:pt>
                <c:pt idx="1097">
                  <c:v>3.4641015529632568</c:v>
                </c:pt>
                <c:pt idx="1098">
                  <c:v>4.242640495300293</c:v>
                </c:pt>
                <c:pt idx="1099">
                  <c:v>3.6055512428283691</c:v>
                </c:pt>
                <c:pt idx="1100">
                  <c:v>3</c:v>
                </c:pt>
                <c:pt idx="1101">
                  <c:v>5.8309516906738281</c:v>
                </c:pt>
                <c:pt idx="1102">
                  <c:v>3.872983455657959</c:v>
                </c:pt>
                <c:pt idx="1103">
                  <c:v>4.242640495300293</c:v>
                </c:pt>
                <c:pt idx="1104">
                  <c:v>3.4641015529632568</c:v>
                </c:pt>
                <c:pt idx="1105">
                  <c:v>3.6055512428283691</c:v>
                </c:pt>
                <c:pt idx="1106">
                  <c:v>3</c:v>
                </c:pt>
                <c:pt idx="1107">
                  <c:v>3.7416574954986572</c:v>
                </c:pt>
                <c:pt idx="1108">
                  <c:v>4</c:v>
                </c:pt>
                <c:pt idx="1109">
                  <c:v>4.242640495300293</c:v>
                </c:pt>
                <c:pt idx="1110">
                  <c:v>4.4721360206604004</c:v>
                </c:pt>
                <c:pt idx="1111">
                  <c:v>5.7445626258850098</c:v>
                </c:pt>
                <c:pt idx="1112">
                  <c:v>4.7958316802978516</c:v>
                </c:pt>
                <c:pt idx="1113">
                  <c:v>4</c:v>
                </c:pt>
                <c:pt idx="1114">
                  <c:v>4.7958316802978516</c:v>
                </c:pt>
                <c:pt idx="1115">
                  <c:v>3.872983455657959</c:v>
                </c:pt>
                <c:pt idx="1116">
                  <c:v>3.1622776985168457</c:v>
                </c:pt>
                <c:pt idx="1117">
                  <c:v>3.7416574954986572</c:v>
                </c:pt>
                <c:pt idx="1118">
                  <c:v>3.6055512428283691</c:v>
                </c:pt>
                <c:pt idx="1119">
                  <c:v>4</c:v>
                </c:pt>
                <c:pt idx="1120">
                  <c:v>3.4641015529632568</c:v>
                </c:pt>
                <c:pt idx="1121">
                  <c:v>3.3166248798370361</c:v>
                </c:pt>
                <c:pt idx="1122">
                  <c:v>3</c:v>
                </c:pt>
                <c:pt idx="1123">
                  <c:v>4.242640495300293</c:v>
                </c:pt>
                <c:pt idx="1124">
                  <c:v>3.4641015529632568</c:v>
                </c:pt>
                <c:pt idx="1125">
                  <c:v>2.4494898319244385</c:v>
                </c:pt>
                <c:pt idx="1126">
                  <c:v>3.6055512428283691</c:v>
                </c:pt>
                <c:pt idx="1127">
                  <c:v>4.4721360206604004</c:v>
                </c:pt>
                <c:pt idx="1128">
                  <c:v>5.5677642822265625</c:v>
                </c:pt>
                <c:pt idx="1129">
                  <c:v>4.4721360206604004</c:v>
                </c:pt>
                <c:pt idx="1130">
                  <c:v>5.4772257804870605</c:v>
                </c:pt>
                <c:pt idx="1131">
                  <c:v>4.7958316802978516</c:v>
                </c:pt>
                <c:pt idx="1132">
                  <c:v>4.582575798034668</c:v>
                </c:pt>
                <c:pt idx="1133">
                  <c:v>3.7416574954986572</c:v>
                </c:pt>
                <c:pt idx="1134">
                  <c:v>4</c:v>
                </c:pt>
                <c:pt idx="1135">
                  <c:v>4.4721360206604004</c:v>
                </c:pt>
                <c:pt idx="1136">
                  <c:v>6.0827627182006836</c:v>
                </c:pt>
                <c:pt idx="1137">
                  <c:v>5.385164737701416</c:v>
                </c:pt>
                <c:pt idx="1138">
                  <c:v>4</c:v>
                </c:pt>
                <c:pt idx="1139">
                  <c:v>4.123105525970459</c:v>
                </c:pt>
                <c:pt idx="1140">
                  <c:v>3.872983455657959</c:v>
                </c:pt>
                <c:pt idx="1141">
                  <c:v>3.872983455657959</c:v>
                </c:pt>
                <c:pt idx="1142">
                  <c:v>3.6055512428283691</c:v>
                </c:pt>
                <c:pt idx="1143">
                  <c:v>3.7416574954986572</c:v>
                </c:pt>
                <c:pt idx="1144">
                  <c:v>3.6055512428283691</c:v>
                </c:pt>
                <c:pt idx="1145">
                  <c:v>4.3588991165161133</c:v>
                </c:pt>
                <c:pt idx="1146">
                  <c:v>3.7416574954986572</c:v>
                </c:pt>
                <c:pt idx="1147">
                  <c:v>3.7416574954986572</c:v>
                </c:pt>
                <c:pt idx="1148">
                  <c:v>5.4772257804870605</c:v>
                </c:pt>
                <c:pt idx="1149">
                  <c:v>4.3588991165161133</c:v>
                </c:pt>
                <c:pt idx="1150">
                  <c:v>4</c:v>
                </c:pt>
                <c:pt idx="1151">
                  <c:v>3.7416574954986572</c:v>
                </c:pt>
                <c:pt idx="1152">
                  <c:v>4.3588991165161133</c:v>
                </c:pt>
                <c:pt idx="1153">
                  <c:v>3.3166248798370361</c:v>
                </c:pt>
                <c:pt idx="1154">
                  <c:v>4.123105525970459</c:v>
                </c:pt>
                <c:pt idx="1155">
                  <c:v>4.123105525970459</c:v>
                </c:pt>
                <c:pt idx="1156">
                  <c:v>3.6055512428283691</c:v>
                </c:pt>
                <c:pt idx="1157">
                  <c:v>4</c:v>
                </c:pt>
                <c:pt idx="1158">
                  <c:v>5.2915024757385254</c:v>
                </c:pt>
                <c:pt idx="1159">
                  <c:v>5.2915024757385254</c:v>
                </c:pt>
                <c:pt idx="1160">
                  <c:v>3.7416574954986572</c:v>
                </c:pt>
                <c:pt idx="1161">
                  <c:v>5</c:v>
                </c:pt>
                <c:pt idx="1162">
                  <c:v>4.582575798034668</c:v>
                </c:pt>
                <c:pt idx="1163">
                  <c:v>3.7416574954986572</c:v>
                </c:pt>
                <c:pt idx="1164">
                  <c:v>4.123105525970459</c:v>
                </c:pt>
                <c:pt idx="1165">
                  <c:v>3.4641015529632568</c:v>
                </c:pt>
                <c:pt idx="1166">
                  <c:v>4.4721360206604004</c:v>
                </c:pt>
                <c:pt idx="1167">
                  <c:v>4.123105525970459</c:v>
                </c:pt>
                <c:pt idx="1168">
                  <c:v>4.3588991165161133</c:v>
                </c:pt>
                <c:pt idx="1169">
                  <c:v>3.7416574954986572</c:v>
                </c:pt>
                <c:pt idx="1170">
                  <c:v>4.582575798034668</c:v>
                </c:pt>
                <c:pt idx="1171">
                  <c:v>3.3166248798370361</c:v>
                </c:pt>
                <c:pt idx="1172">
                  <c:v>3.4641015529632568</c:v>
                </c:pt>
                <c:pt idx="1173">
                  <c:v>4</c:v>
                </c:pt>
                <c:pt idx="1174">
                  <c:v>4.7958316802978516</c:v>
                </c:pt>
                <c:pt idx="1175">
                  <c:v>3.3166248798370361</c:v>
                </c:pt>
                <c:pt idx="1176">
                  <c:v>5.6568541526794434</c:v>
                </c:pt>
                <c:pt idx="1177">
                  <c:v>4.123105525970459</c:v>
                </c:pt>
                <c:pt idx="1178">
                  <c:v>5.7445626258850098</c:v>
                </c:pt>
                <c:pt idx="1179">
                  <c:v>4.6904158592224121</c:v>
                </c:pt>
                <c:pt idx="1180">
                  <c:v>4</c:v>
                </c:pt>
                <c:pt idx="1181">
                  <c:v>3.6055512428283691</c:v>
                </c:pt>
                <c:pt idx="1182">
                  <c:v>3.7416574954986572</c:v>
                </c:pt>
                <c:pt idx="1183">
                  <c:v>3.872983455657959</c:v>
                </c:pt>
                <c:pt idx="1184">
                  <c:v>5.9160799980163574</c:v>
                </c:pt>
                <c:pt idx="1185">
                  <c:v>5.385164737701416</c:v>
                </c:pt>
                <c:pt idx="1186">
                  <c:v>4.123105525970459</c:v>
                </c:pt>
                <c:pt idx="1187">
                  <c:v>3.4641015529632568</c:v>
                </c:pt>
                <c:pt idx="1188">
                  <c:v>4.123105525970459</c:v>
                </c:pt>
                <c:pt idx="1189">
                  <c:v>4.3588991165161133</c:v>
                </c:pt>
                <c:pt idx="1190">
                  <c:v>4</c:v>
                </c:pt>
                <c:pt idx="1191">
                  <c:v>3.872983455657959</c:v>
                </c:pt>
                <c:pt idx="1192">
                  <c:v>3.7416574954986572</c:v>
                </c:pt>
                <c:pt idx="1193">
                  <c:v>3.6055512428283691</c:v>
                </c:pt>
                <c:pt idx="1194">
                  <c:v>4</c:v>
                </c:pt>
                <c:pt idx="1195">
                  <c:v>3.3166248798370361</c:v>
                </c:pt>
                <c:pt idx="1196">
                  <c:v>5.4772257804870605</c:v>
                </c:pt>
                <c:pt idx="1197">
                  <c:v>3.872983455657959</c:v>
                </c:pt>
                <c:pt idx="1198">
                  <c:v>4</c:v>
                </c:pt>
                <c:pt idx="1199">
                  <c:v>3.3166248798370361</c:v>
                </c:pt>
                <c:pt idx="1200">
                  <c:v>3</c:v>
                </c:pt>
                <c:pt idx="1201">
                  <c:v>3.7416574954986572</c:v>
                </c:pt>
                <c:pt idx="1202">
                  <c:v>4.123105525970459</c:v>
                </c:pt>
                <c:pt idx="1203">
                  <c:v>3.872983455657959</c:v>
                </c:pt>
                <c:pt idx="1204">
                  <c:v>3.7416574954986572</c:v>
                </c:pt>
                <c:pt idx="1205">
                  <c:v>4.582575798034668</c:v>
                </c:pt>
                <c:pt idx="1206">
                  <c:v>5.5677642822265625</c:v>
                </c:pt>
                <c:pt idx="1207">
                  <c:v>5</c:v>
                </c:pt>
                <c:pt idx="1208">
                  <c:v>4.123105525970459</c:v>
                </c:pt>
                <c:pt idx="1209">
                  <c:v>5</c:v>
                </c:pt>
                <c:pt idx="1210">
                  <c:v>4.123105525970459</c:v>
                </c:pt>
                <c:pt idx="1211">
                  <c:v>3.7416574954986572</c:v>
                </c:pt>
                <c:pt idx="1212">
                  <c:v>3.3166248798370361</c:v>
                </c:pt>
                <c:pt idx="1213">
                  <c:v>4.123105525970459</c:v>
                </c:pt>
                <c:pt idx="1214">
                  <c:v>3.4641015529632568</c:v>
                </c:pt>
                <c:pt idx="1215">
                  <c:v>3.4641015529632568</c:v>
                </c:pt>
                <c:pt idx="1216">
                  <c:v>3.872983455657959</c:v>
                </c:pt>
                <c:pt idx="1217">
                  <c:v>3.4641015529632568</c:v>
                </c:pt>
                <c:pt idx="1218">
                  <c:v>4</c:v>
                </c:pt>
                <c:pt idx="1219">
                  <c:v>3.872983455657959</c:v>
                </c:pt>
                <c:pt idx="1220">
                  <c:v>3.6055512428283691</c:v>
                </c:pt>
                <c:pt idx="1221">
                  <c:v>3.872983455657959</c:v>
                </c:pt>
                <c:pt idx="1222">
                  <c:v>4.4721360206604004</c:v>
                </c:pt>
                <c:pt idx="1223">
                  <c:v>2.8284270763397217</c:v>
                </c:pt>
                <c:pt idx="1224">
                  <c:v>3.4641015529632568</c:v>
                </c:pt>
                <c:pt idx="1225">
                  <c:v>5.4772257804870605</c:v>
                </c:pt>
                <c:pt idx="1226">
                  <c:v>4.898979663848877</c:v>
                </c:pt>
                <c:pt idx="1227">
                  <c:v>5.8309516906738281</c:v>
                </c:pt>
                <c:pt idx="1228">
                  <c:v>4.4721360206604004</c:v>
                </c:pt>
                <c:pt idx="1229">
                  <c:v>3.3166248798370361</c:v>
                </c:pt>
                <c:pt idx="1230">
                  <c:v>4.4721360206604004</c:v>
                </c:pt>
                <c:pt idx="1231">
                  <c:v>4.4721360206604004</c:v>
                </c:pt>
                <c:pt idx="1232">
                  <c:v>4.242640495300293</c:v>
                </c:pt>
                <c:pt idx="1233">
                  <c:v>6</c:v>
                </c:pt>
                <c:pt idx="1234">
                  <c:v>5.5677642822265625</c:v>
                </c:pt>
                <c:pt idx="1235">
                  <c:v>3.872983455657959</c:v>
                </c:pt>
                <c:pt idx="1236">
                  <c:v>4.898979663848877</c:v>
                </c:pt>
                <c:pt idx="1237">
                  <c:v>4</c:v>
                </c:pt>
                <c:pt idx="1238">
                  <c:v>4.4721360206604004</c:v>
                </c:pt>
                <c:pt idx="1239">
                  <c:v>4.4721360206604004</c:v>
                </c:pt>
                <c:pt idx="1240">
                  <c:v>4.123105525970459</c:v>
                </c:pt>
                <c:pt idx="1241">
                  <c:v>4.3588991165161133</c:v>
                </c:pt>
                <c:pt idx="1242">
                  <c:v>4.4721360206604004</c:v>
                </c:pt>
                <c:pt idx="1243">
                  <c:v>3.872983455657959</c:v>
                </c:pt>
                <c:pt idx="1244">
                  <c:v>3.4641015529632568</c:v>
                </c:pt>
                <c:pt idx="1245">
                  <c:v>5.7445626258850098</c:v>
                </c:pt>
                <c:pt idx="1246">
                  <c:v>4</c:v>
                </c:pt>
                <c:pt idx="1247">
                  <c:v>4.123105525970459</c:v>
                </c:pt>
                <c:pt idx="1248">
                  <c:v>4.4721360206604004</c:v>
                </c:pt>
                <c:pt idx="1249">
                  <c:v>4.4721360206604004</c:v>
                </c:pt>
                <c:pt idx="1250">
                  <c:v>3.872983455657959</c:v>
                </c:pt>
                <c:pt idx="1251">
                  <c:v>4.3588991165161133</c:v>
                </c:pt>
                <c:pt idx="1252">
                  <c:v>4.242640495300293</c:v>
                </c:pt>
                <c:pt idx="1253">
                  <c:v>4.123105525970459</c:v>
                </c:pt>
                <c:pt idx="1254">
                  <c:v>4.6904158592224121</c:v>
                </c:pt>
                <c:pt idx="1255">
                  <c:v>5.6568541526794434</c:v>
                </c:pt>
                <c:pt idx="1256">
                  <c:v>4.582575798034668</c:v>
                </c:pt>
                <c:pt idx="1257">
                  <c:v>4</c:v>
                </c:pt>
                <c:pt idx="1258">
                  <c:v>4.582575798034668</c:v>
                </c:pt>
                <c:pt idx="1259">
                  <c:v>4</c:v>
                </c:pt>
                <c:pt idx="1260">
                  <c:v>3.7416574954986572</c:v>
                </c:pt>
                <c:pt idx="1261">
                  <c:v>4.6904158592224121</c:v>
                </c:pt>
                <c:pt idx="1262">
                  <c:v>4</c:v>
                </c:pt>
                <c:pt idx="1263">
                  <c:v>4.123105525970459</c:v>
                </c:pt>
                <c:pt idx="1264">
                  <c:v>4.4721360206604004</c:v>
                </c:pt>
                <c:pt idx="1265">
                  <c:v>1</c:v>
                </c:pt>
                <c:pt idx="1266">
                  <c:v>4</c:v>
                </c:pt>
                <c:pt idx="1267">
                  <c:v>4.3588991165161133</c:v>
                </c:pt>
                <c:pt idx="1268">
                  <c:v>4</c:v>
                </c:pt>
                <c:pt idx="1269">
                  <c:v>3.6055512428283691</c:v>
                </c:pt>
                <c:pt idx="1270">
                  <c:v>4.123105525970459</c:v>
                </c:pt>
                <c:pt idx="1271">
                  <c:v>5</c:v>
                </c:pt>
                <c:pt idx="1272">
                  <c:v>3.4641015529632568</c:v>
                </c:pt>
                <c:pt idx="1273">
                  <c:v>4.242640495300293</c:v>
                </c:pt>
                <c:pt idx="1274">
                  <c:v>4</c:v>
                </c:pt>
                <c:pt idx="1275">
                  <c:v>5.7445626258850098</c:v>
                </c:pt>
                <c:pt idx="1276">
                  <c:v>4.123105525970459</c:v>
                </c:pt>
                <c:pt idx="1277">
                  <c:v>6</c:v>
                </c:pt>
                <c:pt idx="1278">
                  <c:v>4.4721360206604004</c:v>
                </c:pt>
                <c:pt idx="1279">
                  <c:v>3.7416574954986572</c:v>
                </c:pt>
                <c:pt idx="1280">
                  <c:v>3.4641015529632568</c:v>
                </c:pt>
                <c:pt idx="1281">
                  <c:v>4.7958316802978516</c:v>
                </c:pt>
                <c:pt idx="1282">
                  <c:v>3.7416574954986572</c:v>
                </c:pt>
                <c:pt idx="1283">
                  <c:v>6.1644139289855957</c:v>
                </c:pt>
                <c:pt idx="1284">
                  <c:v>5.6568541526794434</c:v>
                </c:pt>
                <c:pt idx="1285">
                  <c:v>4.242640495300293</c:v>
                </c:pt>
                <c:pt idx="1286">
                  <c:v>4.582575798034668</c:v>
                </c:pt>
                <c:pt idx="1287">
                  <c:v>4.582575798034668</c:v>
                </c:pt>
                <c:pt idx="1288">
                  <c:v>5.0990195274353027</c:v>
                </c:pt>
                <c:pt idx="1289">
                  <c:v>4.3588991165161133</c:v>
                </c:pt>
                <c:pt idx="1290">
                  <c:v>4.242640495300293</c:v>
                </c:pt>
                <c:pt idx="1291">
                  <c:v>3.3166248798370361</c:v>
                </c:pt>
                <c:pt idx="1292">
                  <c:v>4.582575798034668</c:v>
                </c:pt>
                <c:pt idx="1293">
                  <c:v>4.123105525970459</c:v>
                </c:pt>
                <c:pt idx="1294">
                  <c:v>3.872983455657959</c:v>
                </c:pt>
                <c:pt idx="1295">
                  <c:v>5.7445626258850098</c:v>
                </c:pt>
                <c:pt idx="1296">
                  <c:v>3.1622776985168457</c:v>
                </c:pt>
                <c:pt idx="1297">
                  <c:v>4.582575798034668</c:v>
                </c:pt>
                <c:pt idx="1298">
                  <c:v>3.872983455657959</c:v>
                </c:pt>
                <c:pt idx="1299">
                  <c:v>3.872983455657959</c:v>
                </c:pt>
                <c:pt idx="1300">
                  <c:v>3.6055512428283691</c:v>
                </c:pt>
                <c:pt idx="1301">
                  <c:v>4.4721360206604004</c:v>
                </c:pt>
                <c:pt idx="1302">
                  <c:v>3.4641015529632568</c:v>
                </c:pt>
                <c:pt idx="1303">
                  <c:v>4.123105525970459</c:v>
                </c:pt>
                <c:pt idx="1304">
                  <c:v>4.898979663848877</c:v>
                </c:pt>
                <c:pt idx="1305">
                  <c:v>5.5677642822265625</c:v>
                </c:pt>
                <c:pt idx="1306">
                  <c:v>5</c:v>
                </c:pt>
                <c:pt idx="1307">
                  <c:v>4.3588991165161133</c:v>
                </c:pt>
                <c:pt idx="1308">
                  <c:v>5</c:v>
                </c:pt>
                <c:pt idx="1309">
                  <c:v>4.3588991165161133</c:v>
                </c:pt>
                <c:pt idx="1310">
                  <c:v>4.242640495300293</c:v>
                </c:pt>
                <c:pt idx="1311">
                  <c:v>4.242640495300293</c:v>
                </c:pt>
                <c:pt idx="1312">
                  <c:v>4.242640495300293</c:v>
                </c:pt>
                <c:pt idx="1313">
                  <c:v>4.6904158592224121</c:v>
                </c:pt>
                <c:pt idx="1314">
                  <c:v>4.242640495300293</c:v>
                </c:pt>
                <c:pt idx="1315">
                  <c:v>4.123105525970459</c:v>
                </c:pt>
                <c:pt idx="1316">
                  <c:v>3.3166248798370361</c:v>
                </c:pt>
                <c:pt idx="1317">
                  <c:v>4.123105525970459</c:v>
                </c:pt>
                <c:pt idx="1318">
                  <c:v>4.123105525970459</c:v>
                </c:pt>
                <c:pt idx="1319">
                  <c:v>4.123105525970459</c:v>
                </c:pt>
                <c:pt idx="1320">
                  <c:v>4</c:v>
                </c:pt>
                <c:pt idx="1321">
                  <c:v>5</c:v>
                </c:pt>
                <c:pt idx="1322">
                  <c:v>4</c:v>
                </c:pt>
                <c:pt idx="1323">
                  <c:v>4.3588991165161133</c:v>
                </c:pt>
                <c:pt idx="1324">
                  <c:v>4.242640495300293</c:v>
                </c:pt>
                <c:pt idx="1325">
                  <c:v>4.123105525970459</c:v>
                </c:pt>
                <c:pt idx="1326">
                  <c:v>6.0827627182006836</c:v>
                </c:pt>
                <c:pt idx="1327">
                  <c:v>3.872983455657959</c:v>
                </c:pt>
                <c:pt idx="1328">
                  <c:v>6.1644139289855957</c:v>
                </c:pt>
                <c:pt idx="1329">
                  <c:v>4.898979663848877</c:v>
                </c:pt>
                <c:pt idx="1330">
                  <c:v>4.123105525970459</c:v>
                </c:pt>
                <c:pt idx="1331">
                  <c:v>2.6457512378692627</c:v>
                </c:pt>
                <c:pt idx="1332">
                  <c:v>4.898979663848877</c:v>
                </c:pt>
                <c:pt idx="1333">
                  <c:v>3.7416574954986572</c:v>
                </c:pt>
                <c:pt idx="1334">
                  <c:v>6.2449979782104492</c:v>
                </c:pt>
                <c:pt idx="1335">
                  <c:v>5.6568541526794434</c:v>
                </c:pt>
                <c:pt idx="1336">
                  <c:v>3.7416574954986572</c:v>
                </c:pt>
                <c:pt idx="1337">
                  <c:v>4.4721360206604004</c:v>
                </c:pt>
                <c:pt idx="1338">
                  <c:v>4.582575798034668</c:v>
                </c:pt>
                <c:pt idx="1339">
                  <c:v>5.385164737701416</c:v>
                </c:pt>
                <c:pt idx="1340">
                  <c:v>4</c:v>
                </c:pt>
                <c:pt idx="1341">
                  <c:v>3.872983455657959</c:v>
                </c:pt>
                <c:pt idx="1342">
                  <c:v>3.7416574954986572</c:v>
                </c:pt>
                <c:pt idx="1343">
                  <c:v>4.242640495300293</c:v>
                </c:pt>
                <c:pt idx="1344">
                  <c:v>3.7416574954986572</c:v>
                </c:pt>
                <c:pt idx="1345">
                  <c:v>4.242640495300293</c:v>
                </c:pt>
                <c:pt idx="1346">
                  <c:v>5.9160799980163574</c:v>
                </c:pt>
                <c:pt idx="1347">
                  <c:v>3.6055512428283691</c:v>
                </c:pt>
                <c:pt idx="1348">
                  <c:v>4.3588991165161133</c:v>
                </c:pt>
                <c:pt idx="1349">
                  <c:v>3.7416574954986572</c:v>
                </c:pt>
                <c:pt idx="1350">
                  <c:v>4.123105525970459</c:v>
                </c:pt>
                <c:pt idx="1351">
                  <c:v>4.123105525970459</c:v>
                </c:pt>
                <c:pt idx="1352">
                  <c:v>4.3588991165161133</c:v>
                </c:pt>
                <c:pt idx="1353">
                  <c:v>3.7416574954986572</c:v>
                </c:pt>
                <c:pt idx="1354">
                  <c:v>4.4721360206604004</c:v>
                </c:pt>
                <c:pt idx="1355">
                  <c:v>4.898979663848877</c:v>
                </c:pt>
                <c:pt idx="1356">
                  <c:v>5.9160799980163574</c:v>
                </c:pt>
                <c:pt idx="1357">
                  <c:v>4.3588991165161133</c:v>
                </c:pt>
                <c:pt idx="1358">
                  <c:v>4.123105525970459</c:v>
                </c:pt>
                <c:pt idx="1359">
                  <c:v>4.4721360206604004</c:v>
                </c:pt>
                <c:pt idx="1360">
                  <c:v>4.582575798034668</c:v>
                </c:pt>
                <c:pt idx="1361">
                  <c:v>4.242640495300293</c:v>
                </c:pt>
                <c:pt idx="1362">
                  <c:v>3.872983455657959</c:v>
                </c:pt>
                <c:pt idx="1363">
                  <c:v>4.242640495300293</c:v>
                </c:pt>
                <c:pt idx="1364">
                  <c:v>4.242640495300293</c:v>
                </c:pt>
                <c:pt idx="1365">
                  <c:v>4.3588991165161133</c:v>
                </c:pt>
                <c:pt idx="1366">
                  <c:v>4.4721360206604004</c:v>
                </c:pt>
                <c:pt idx="1367">
                  <c:v>3.872983455657959</c:v>
                </c:pt>
                <c:pt idx="1368">
                  <c:v>3.872983455657959</c:v>
                </c:pt>
                <c:pt idx="1369">
                  <c:v>4.123105525970459</c:v>
                </c:pt>
                <c:pt idx="1370">
                  <c:v>4.4721360206604004</c:v>
                </c:pt>
                <c:pt idx="1371">
                  <c:v>4.3588991165161133</c:v>
                </c:pt>
                <c:pt idx="1372">
                  <c:v>4.7958316802978516</c:v>
                </c:pt>
                <c:pt idx="1373">
                  <c:v>3.7416574954986572</c:v>
                </c:pt>
                <c:pt idx="1374">
                  <c:v>4.3588991165161133</c:v>
                </c:pt>
                <c:pt idx="1375">
                  <c:v>4</c:v>
                </c:pt>
                <c:pt idx="1376">
                  <c:v>4.582575798034668</c:v>
                </c:pt>
                <c:pt idx="1377">
                  <c:v>3.6055512428283691</c:v>
                </c:pt>
                <c:pt idx="1378">
                  <c:v>5.5677642822265625</c:v>
                </c:pt>
                <c:pt idx="1379">
                  <c:v>4.123105525970459</c:v>
                </c:pt>
                <c:pt idx="1380">
                  <c:v>5.8309516906738281</c:v>
                </c:pt>
                <c:pt idx="1381">
                  <c:v>4.7958316802978516</c:v>
                </c:pt>
                <c:pt idx="1382">
                  <c:v>3.872983455657959</c:v>
                </c:pt>
                <c:pt idx="1383">
                  <c:v>3.6055512428283691</c:v>
                </c:pt>
                <c:pt idx="1384">
                  <c:v>4.123105525970459</c:v>
                </c:pt>
                <c:pt idx="1385">
                  <c:v>3.872983455657959</c:v>
                </c:pt>
                <c:pt idx="1386">
                  <c:v>6.0827627182006836</c:v>
                </c:pt>
                <c:pt idx="1387">
                  <c:v>5.4772257804870605</c:v>
                </c:pt>
                <c:pt idx="1388">
                  <c:v>3.872983455657959</c:v>
                </c:pt>
                <c:pt idx="1389">
                  <c:v>3.872983455657959</c:v>
                </c:pt>
                <c:pt idx="1390">
                  <c:v>3.7416574954986572</c:v>
                </c:pt>
                <c:pt idx="1391">
                  <c:v>4.3588991165161133</c:v>
                </c:pt>
                <c:pt idx="1392">
                  <c:v>3.6055512428283691</c:v>
                </c:pt>
                <c:pt idx="1393">
                  <c:v>3.6055512428283691</c:v>
                </c:pt>
                <c:pt idx="1394">
                  <c:v>3</c:v>
                </c:pt>
                <c:pt idx="1395">
                  <c:v>4.123105525970459</c:v>
                </c:pt>
                <c:pt idx="1396">
                  <c:v>3.872983455657959</c:v>
                </c:pt>
                <c:pt idx="1397">
                  <c:v>2.6457512378692627</c:v>
                </c:pt>
                <c:pt idx="1398">
                  <c:v>5.8309516906738281</c:v>
                </c:pt>
                <c:pt idx="1399">
                  <c:v>3.4641015529632568</c:v>
                </c:pt>
                <c:pt idx="1400">
                  <c:v>3.4641015529632568</c:v>
                </c:pt>
                <c:pt idx="1401">
                  <c:v>3.1622776985168457</c:v>
                </c:pt>
                <c:pt idx="1402">
                  <c:v>3.7416574954986572</c:v>
                </c:pt>
                <c:pt idx="1403">
                  <c:v>3.6055512428283691</c:v>
                </c:pt>
                <c:pt idx="1404">
                  <c:v>3.7416574954986572</c:v>
                </c:pt>
                <c:pt idx="1405">
                  <c:v>3.4641015529632568</c:v>
                </c:pt>
                <c:pt idx="1406">
                  <c:v>3.872983455657959</c:v>
                </c:pt>
                <c:pt idx="1407">
                  <c:v>4.582575798034668</c:v>
                </c:pt>
                <c:pt idx="1408">
                  <c:v>5.4772257804870605</c:v>
                </c:pt>
                <c:pt idx="1409">
                  <c:v>5.0990195274353027</c:v>
                </c:pt>
                <c:pt idx="1410">
                  <c:v>4.242640495300293</c:v>
                </c:pt>
                <c:pt idx="1411">
                  <c:v>4.7958316802978516</c:v>
                </c:pt>
                <c:pt idx="1412">
                  <c:v>4</c:v>
                </c:pt>
                <c:pt idx="1413">
                  <c:v>3.6055512428283691</c:v>
                </c:pt>
                <c:pt idx="1414">
                  <c:v>3.7416574954986572</c:v>
                </c:pt>
                <c:pt idx="1415">
                  <c:v>3.872983455657959</c:v>
                </c:pt>
                <c:pt idx="1416">
                  <c:v>4</c:v>
                </c:pt>
                <c:pt idx="1417">
                  <c:v>3.6055512428283691</c:v>
                </c:pt>
                <c:pt idx="1418">
                  <c:v>3.4641015529632568</c:v>
                </c:pt>
                <c:pt idx="1419">
                  <c:v>2.8284270763397217</c:v>
                </c:pt>
                <c:pt idx="1420">
                  <c:v>3.872983455657959</c:v>
                </c:pt>
                <c:pt idx="1421">
                  <c:v>3.7416574954986572</c:v>
                </c:pt>
                <c:pt idx="1422">
                  <c:v>3.4641015529632568</c:v>
                </c:pt>
                <c:pt idx="1423">
                  <c:v>3.7416574954986572</c:v>
                </c:pt>
                <c:pt idx="1424">
                  <c:v>4.123105525970459</c:v>
                </c:pt>
                <c:pt idx="1425">
                  <c:v>3.1622776985168457</c:v>
                </c:pt>
                <c:pt idx="1426">
                  <c:v>3.7416574954986572</c:v>
                </c:pt>
                <c:pt idx="1427">
                  <c:v>3.4641015529632568</c:v>
                </c:pt>
                <c:pt idx="1428">
                  <c:v>3.6055512428283691</c:v>
                </c:pt>
                <c:pt idx="1429">
                  <c:v>3.6055512428283691</c:v>
                </c:pt>
                <c:pt idx="1430">
                  <c:v>4</c:v>
                </c:pt>
                <c:pt idx="1431">
                  <c:v>4.898979663848877</c:v>
                </c:pt>
                <c:pt idx="1432">
                  <c:v>5.5677642822265625</c:v>
                </c:pt>
                <c:pt idx="1433">
                  <c:v>5.1961522102355957</c:v>
                </c:pt>
                <c:pt idx="1434">
                  <c:v>6</c:v>
                </c:pt>
                <c:pt idx="1435">
                  <c:v>6.2449979782104492</c:v>
                </c:pt>
                <c:pt idx="1436">
                  <c:v>5.6568541526794434</c:v>
                </c:pt>
                <c:pt idx="1437">
                  <c:v>5.9160799980163574</c:v>
                </c:pt>
                <c:pt idx="1438">
                  <c:v>5.5677642822265625</c:v>
                </c:pt>
                <c:pt idx="1439">
                  <c:v>5.385164737701416</c:v>
                </c:pt>
                <c:pt idx="1440">
                  <c:v>4.4721360206604004</c:v>
                </c:pt>
                <c:pt idx="1441">
                  <c:v>5.9160799980163574</c:v>
                </c:pt>
                <c:pt idx="1442">
                  <c:v>6.1644139289855957</c:v>
                </c:pt>
                <c:pt idx="1443">
                  <c:v>5.8309516906738281</c:v>
                </c:pt>
                <c:pt idx="1444">
                  <c:v>5.9160799980163574</c:v>
                </c:pt>
                <c:pt idx="1445">
                  <c:v>5.7445626258850098</c:v>
                </c:pt>
                <c:pt idx="1446">
                  <c:v>5.5677642822265625</c:v>
                </c:pt>
                <c:pt idx="1447">
                  <c:v>5.6568541526794434</c:v>
                </c:pt>
                <c:pt idx="1448">
                  <c:v>5.5677642822265625</c:v>
                </c:pt>
                <c:pt idx="1449">
                  <c:v>5.9160799980163574</c:v>
                </c:pt>
                <c:pt idx="1450">
                  <c:v>5.6568541526794434</c:v>
                </c:pt>
                <c:pt idx="1451">
                  <c:v>4.898979663848877</c:v>
                </c:pt>
                <c:pt idx="1452">
                  <c:v>5.7445626258850098</c:v>
                </c:pt>
                <c:pt idx="1453">
                  <c:v>5.7445626258850098</c:v>
                </c:pt>
                <c:pt idx="1454">
                  <c:v>5.5677642822265625</c:v>
                </c:pt>
                <c:pt idx="1455">
                  <c:v>5.7445626258850098</c:v>
                </c:pt>
                <c:pt idx="1456">
                  <c:v>5.7445626258850098</c:v>
                </c:pt>
                <c:pt idx="1457">
                  <c:v>5.8309516906738281</c:v>
                </c:pt>
                <c:pt idx="1458">
                  <c:v>5.7445626258850098</c:v>
                </c:pt>
                <c:pt idx="1459">
                  <c:v>5.5677642822265625</c:v>
                </c:pt>
                <c:pt idx="1460">
                  <c:v>6.0827627182006836</c:v>
                </c:pt>
                <c:pt idx="1461">
                  <c:v>4.582575798034668</c:v>
                </c:pt>
                <c:pt idx="1462">
                  <c:v>6</c:v>
                </c:pt>
                <c:pt idx="1463">
                  <c:v>5.9160799980163574</c:v>
                </c:pt>
                <c:pt idx="1464">
                  <c:v>5.9160799980163574</c:v>
                </c:pt>
                <c:pt idx="1465">
                  <c:v>6.2449979782104492</c:v>
                </c:pt>
                <c:pt idx="1466">
                  <c:v>5.7445626258850098</c:v>
                </c:pt>
                <c:pt idx="1467">
                  <c:v>5.9160799980163574</c:v>
                </c:pt>
                <c:pt idx="1468">
                  <c:v>6.1644139289855957</c:v>
                </c:pt>
                <c:pt idx="1469">
                  <c:v>5.7445626258850098</c:v>
                </c:pt>
                <c:pt idx="1470">
                  <c:v>5.7445626258850098</c:v>
                </c:pt>
                <c:pt idx="1471">
                  <c:v>5.9160799980163574</c:v>
                </c:pt>
                <c:pt idx="1472">
                  <c:v>5.5677642822265625</c:v>
                </c:pt>
                <c:pt idx="1473">
                  <c:v>5.2915024757385254</c:v>
                </c:pt>
                <c:pt idx="1474">
                  <c:v>6.0827627182006836</c:v>
                </c:pt>
                <c:pt idx="1475">
                  <c:v>5.4772257804870605</c:v>
                </c:pt>
                <c:pt idx="1476">
                  <c:v>6</c:v>
                </c:pt>
                <c:pt idx="1477">
                  <c:v>6</c:v>
                </c:pt>
                <c:pt idx="1478">
                  <c:v>5.6568541526794434</c:v>
                </c:pt>
                <c:pt idx="1479">
                  <c:v>5.6568541526794434</c:v>
                </c:pt>
                <c:pt idx="1480">
                  <c:v>5.5677642822265625</c:v>
                </c:pt>
                <c:pt idx="1481">
                  <c:v>5.8309516906738281</c:v>
                </c:pt>
                <c:pt idx="1482">
                  <c:v>5.5677642822265625</c:v>
                </c:pt>
                <c:pt idx="1483">
                  <c:v>6</c:v>
                </c:pt>
                <c:pt idx="1484">
                  <c:v>5.5677642822265625</c:v>
                </c:pt>
                <c:pt idx="1485">
                  <c:v>5.6568541526794434</c:v>
                </c:pt>
                <c:pt idx="1486">
                  <c:v>4.6904158592224121</c:v>
                </c:pt>
                <c:pt idx="1487">
                  <c:v>5.8309516906738281</c:v>
                </c:pt>
                <c:pt idx="1488">
                  <c:v>4.242640495300293</c:v>
                </c:pt>
                <c:pt idx="1489">
                  <c:v>4</c:v>
                </c:pt>
                <c:pt idx="1490">
                  <c:v>4.123105525970459</c:v>
                </c:pt>
                <c:pt idx="1491">
                  <c:v>3.1622776985168457</c:v>
                </c:pt>
                <c:pt idx="1492">
                  <c:v>4.123105525970459</c:v>
                </c:pt>
                <c:pt idx="1493">
                  <c:v>6.1644139289855957</c:v>
                </c:pt>
                <c:pt idx="1494">
                  <c:v>5.5677642822265625</c:v>
                </c:pt>
                <c:pt idx="1495">
                  <c:v>4.123105525970459</c:v>
                </c:pt>
                <c:pt idx="1496">
                  <c:v>4.123105525970459</c:v>
                </c:pt>
                <c:pt idx="1497">
                  <c:v>4</c:v>
                </c:pt>
                <c:pt idx="1498">
                  <c:v>4.4721360206604004</c:v>
                </c:pt>
                <c:pt idx="1499">
                  <c:v>4.123105525970459</c:v>
                </c:pt>
                <c:pt idx="1500">
                  <c:v>3.3166248798370361</c:v>
                </c:pt>
                <c:pt idx="1501">
                  <c:v>3.6055512428283691</c:v>
                </c:pt>
                <c:pt idx="1502">
                  <c:v>4.242640495300293</c:v>
                </c:pt>
                <c:pt idx="1503">
                  <c:v>3</c:v>
                </c:pt>
                <c:pt idx="1504">
                  <c:v>3</c:v>
                </c:pt>
                <c:pt idx="1505">
                  <c:v>5.6568541526794434</c:v>
                </c:pt>
                <c:pt idx="1506">
                  <c:v>3.872983455657959</c:v>
                </c:pt>
                <c:pt idx="1507">
                  <c:v>3.6055512428283691</c:v>
                </c:pt>
                <c:pt idx="1508">
                  <c:v>4.123105525970459</c:v>
                </c:pt>
                <c:pt idx="1509">
                  <c:v>4.242640495300293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4.582575798034668</c:v>
                </c:pt>
                <c:pt idx="1515">
                  <c:v>5.5677642822265625</c:v>
                </c:pt>
                <c:pt idx="1516">
                  <c:v>5</c:v>
                </c:pt>
                <c:pt idx="1517">
                  <c:v>3.7416574954986572</c:v>
                </c:pt>
                <c:pt idx="1518">
                  <c:v>4.6904158592224121</c:v>
                </c:pt>
                <c:pt idx="1519">
                  <c:v>4.123105525970459</c:v>
                </c:pt>
                <c:pt idx="1520">
                  <c:v>3.6055512428283691</c:v>
                </c:pt>
                <c:pt idx="1521">
                  <c:v>4</c:v>
                </c:pt>
                <c:pt idx="1522">
                  <c:v>4</c:v>
                </c:pt>
                <c:pt idx="1523">
                  <c:v>3.7416574954986572</c:v>
                </c:pt>
                <c:pt idx="1524">
                  <c:v>4.242640495300293</c:v>
                </c:pt>
                <c:pt idx="1525">
                  <c:v>3.3166248798370361</c:v>
                </c:pt>
                <c:pt idx="1526">
                  <c:v>3.872983455657959</c:v>
                </c:pt>
                <c:pt idx="1527">
                  <c:v>4.4721360206604004</c:v>
                </c:pt>
                <c:pt idx="1528">
                  <c:v>4</c:v>
                </c:pt>
                <c:pt idx="1529">
                  <c:v>3.7416574954986572</c:v>
                </c:pt>
                <c:pt idx="1530">
                  <c:v>3.6055512428283691</c:v>
                </c:pt>
                <c:pt idx="1531">
                  <c:v>5.0990195274353027</c:v>
                </c:pt>
                <c:pt idx="1532">
                  <c:v>3.4641015529632568</c:v>
                </c:pt>
                <c:pt idx="1533">
                  <c:v>3.872983455657959</c:v>
                </c:pt>
                <c:pt idx="1534">
                  <c:v>3.6055512428283691</c:v>
                </c:pt>
                <c:pt idx="1535">
                  <c:v>3.3166248798370361</c:v>
                </c:pt>
                <c:pt idx="1536">
                  <c:v>4</c:v>
                </c:pt>
                <c:pt idx="1537">
                  <c:v>4.3588991165161133</c:v>
                </c:pt>
                <c:pt idx="1538">
                  <c:v>3.4641015529632568</c:v>
                </c:pt>
                <c:pt idx="1539">
                  <c:v>5.6568541526794434</c:v>
                </c:pt>
                <c:pt idx="1540">
                  <c:v>4.582575798034668</c:v>
                </c:pt>
                <c:pt idx="1541">
                  <c:v>5.9160799980163574</c:v>
                </c:pt>
                <c:pt idx="1542">
                  <c:v>5.1961522102355957</c:v>
                </c:pt>
                <c:pt idx="1543">
                  <c:v>5.8309516906738281</c:v>
                </c:pt>
                <c:pt idx="1544">
                  <c:v>5.7445626258850098</c:v>
                </c:pt>
                <c:pt idx="1545">
                  <c:v>6.1644139289855957</c:v>
                </c:pt>
                <c:pt idx="1546">
                  <c:v>6</c:v>
                </c:pt>
                <c:pt idx="1547">
                  <c:v>6</c:v>
                </c:pt>
                <c:pt idx="1548">
                  <c:v>5.6568541526794434</c:v>
                </c:pt>
                <c:pt idx="1549">
                  <c:v>3.872983455657959</c:v>
                </c:pt>
                <c:pt idx="1550">
                  <c:v>5.9160799980163574</c:v>
                </c:pt>
                <c:pt idx="1551">
                  <c:v>6.3245553970336914</c:v>
                </c:pt>
                <c:pt idx="1552">
                  <c:v>6</c:v>
                </c:pt>
                <c:pt idx="1553">
                  <c:v>5.7445626258850098</c:v>
                </c:pt>
                <c:pt idx="1554">
                  <c:v>5.9160799980163574</c:v>
                </c:pt>
                <c:pt idx="1555">
                  <c:v>5.5677642822265625</c:v>
                </c:pt>
                <c:pt idx="1556">
                  <c:v>6</c:v>
                </c:pt>
                <c:pt idx="1557">
                  <c:v>5.7445626258850098</c:v>
                </c:pt>
                <c:pt idx="1558">
                  <c:v>6</c:v>
                </c:pt>
                <c:pt idx="1559">
                  <c:v>5.7445626258850098</c:v>
                </c:pt>
                <c:pt idx="1560">
                  <c:v>4.6904158592224121</c:v>
                </c:pt>
                <c:pt idx="1561">
                  <c:v>5.9160799980163574</c:v>
                </c:pt>
                <c:pt idx="1562">
                  <c:v>5.8309516906738281</c:v>
                </c:pt>
                <c:pt idx="1563">
                  <c:v>6.0827627182006836</c:v>
                </c:pt>
                <c:pt idx="1564">
                  <c:v>5.9160799980163574</c:v>
                </c:pt>
                <c:pt idx="1565">
                  <c:v>6.0827627182006836</c:v>
                </c:pt>
                <c:pt idx="1566">
                  <c:v>6.0827627182006836</c:v>
                </c:pt>
                <c:pt idx="1567">
                  <c:v>5.8309516906738281</c:v>
                </c:pt>
                <c:pt idx="1568">
                  <c:v>6</c:v>
                </c:pt>
                <c:pt idx="1569">
                  <c:v>5.8309516906738281</c:v>
                </c:pt>
                <c:pt idx="1570">
                  <c:v>4.3588991165161133</c:v>
                </c:pt>
                <c:pt idx="1571">
                  <c:v>5.9160799980163574</c:v>
                </c:pt>
                <c:pt idx="1572">
                  <c:v>5.5677642822265625</c:v>
                </c:pt>
                <c:pt idx="1573">
                  <c:v>5.7445626258850098</c:v>
                </c:pt>
                <c:pt idx="1574">
                  <c:v>5.9160799980163574</c:v>
                </c:pt>
                <c:pt idx="1575">
                  <c:v>5.9160799980163574</c:v>
                </c:pt>
                <c:pt idx="1576">
                  <c:v>6.1644139289855957</c:v>
                </c:pt>
                <c:pt idx="1577">
                  <c:v>6</c:v>
                </c:pt>
                <c:pt idx="1578">
                  <c:v>5.6568541526794434</c:v>
                </c:pt>
                <c:pt idx="1579">
                  <c:v>6</c:v>
                </c:pt>
                <c:pt idx="1580">
                  <c:v>5.7445626258850098</c:v>
                </c:pt>
                <c:pt idx="1581">
                  <c:v>5.9160799980163574</c:v>
                </c:pt>
                <c:pt idx="1582">
                  <c:v>5.6568541526794434</c:v>
                </c:pt>
                <c:pt idx="1583">
                  <c:v>6.0827627182006836</c:v>
                </c:pt>
                <c:pt idx="1584">
                  <c:v>5.8309516906738281</c:v>
                </c:pt>
                <c:pt idx="1585">
                  <c:v>5.5677642822265625</c:v>
                </c:pt>
                <c:pt idx="1586">
                  <c:v>6.0827627182006836</c:v>
                </c:pt>
                <c:pt idx="1587">
                  <c:v>6.0827627182006836</c:v>
                </c:pt>
                <c:pt idx="1588">
                  <c:v>5.9160799980163574</c:v>
                </c:pt>
                <c:pt idx="1589">
                  <c:v>5.9160799980163574</c:v>
                </c:pt>
                <c:pt idx="1590">
                  <c:v>5.6568541526794434</c:v>
                </c:pt>
                <c:pt idx="1591">
                  <c:v>5.7445626258850098</c:v>
                </c:pt>
                <c:pt idx="1592">
                  <c:v>6.3245553970336914</c:v>
                </c:pt>
                <c:pt idx="1593">
                  <c:v>5.7445626258850098</c:v>
                </c:pt>
                <c:pt idx="1594">
                  <c:v>4.582575798034668</c:v>
                </c:pt>
                <c:pt idx="1595">
                  <c:v>5.7445626258850098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4857-B086-72A94233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2272"/>
        <c:axId val="211864576"/>
      </c:scatterChart>
      <c:valAx>
        <c:axId val="2118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CX 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864576"/>
        <c:crosses val="autoZero"/>
        <c:crossBetween val="midCat"/>
      </c:valAx>
      <c:valAx>
        <c:axId val="2118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LinGD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8622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INU055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HW'!$B$870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HW'!$A$871:$A$906</c:f>
              <c:numCache>
                <c:formatCode>General</c:formatCode>
                <c:ptCount val="36"/>
                <c:pt idx="0">
                  <c:v>208208</c:v>
                </c:pt>
                <c:pt idx="1">
                  <c:v>208210</c:v>
                </c:pt>
                <c:pt idx="2">
                  <c:v>210210</c:v>
                </c:pt>
                <c:pt idx="3">
                  <c:v>208212</c:v>
                </c:pt>
                <c:pt idx="4">
                  <c:v>210212</c:v>
                </c:pt>
                <c:pt idx="5">
                  <c:v>212212</c:v>
                </c:pt>
                <c:pt idx="6">
                  <c:v>208214</c:v>
                </c:pt>
                <c:pt idx="7">
                  <c:v>210214</c:v>
                </c:pt>
                <c:pt idx="8">
                  <c:v>212214</c:v>
                </c:pt>
                <c:pt idx="9">
                  <c:v>214214</c:v>
                </c:pt>
                <c:pt idx="10">
                  <c:v>208216</c:v>
                </c:pt>
                <c:pt idx="11">
                  <c:v>210216</c:v>
                </c:pt>
                <c:pt idx="12">
                  <c:v>212216</c:v>
                </c:pt>
                <c:pt idx="13">
                  <c:v>214216</c:v>
                </c:pt>
                <c:pt idx="14">
                  <c:v>216216</c:v>
                </c:pt>
                <c:pt idx="15">
                  <c:v>208218</c:v>
                </c:pt>
                <c:pt idx="16">
                  <c:v>210218</c:v>
                </c:pt>
                <c:pt idx="17">
                  <c:v>212218</c:v>
                </c:pt>
                <c:pt idx="18">
                  <c:v>214218</c:v>
                </c:pt>
                <c:pt idx="19">
                  <c:v>216218</c:v>
                </c:pt>
                <c:pt idx="20">
                  <c:v>218218</c:v>
                </c:pt>
                <c:pt idx="21">
                  <c:v>208220</c:v>
                </c:pt>
                <c:pt idx="22">
                  <c:v>210220</c:v>
                </c:pt>
                <c:pt idx="23">
                  <c:v>212220</c:v>
                </c:pt>
                <c:pt idx="24">
                  <c:v>214220</c:v>
                </c:pt>
                <c:pt idx="25">
                  <c:v>216220</c:v>
                </c:pt>
                <c:pt idx="26">
                  <c:v>218220</c:v>
                </c:pt>
                <c:pt idx="27">
                  <c:v>220220</c:v>
                </c:pt>
                <c:pt idx="28">
                  <c:v>208222</c:v>
                </c:pt>
                <c:pt idx="29">
                  <c:v>210222</c:v>
                </c:pt>
                <c:pt idx="30">
                  <c:v>212222</c:v>
                </c:pt>
                <c:pt idx="31">
                  <c:v>214222</c:v>
                </c:pt>
                <c:pt idx="32">
                  <c:v>216222</c:v>
                </c:pt>
                <c:pt idx="33">
                  <c:v>218222</c:v>
                </c:pt>
                <c:pt idx="34">
                  <c:v>220222</c:v>
                </c:pt>
                <c:pt idx="35">
                  <c:v>222222</c:v>
                </c:pt>
              </c:numCache>
            </c:numRef>
          </c:cat>
          <c:val>
            <c:numRef>
              <c:f>'HW HW'!$B$871:$B$906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4D79-9F1B-981D5C8E3A9B}"/>
            </c:ext>
          </c:extLst>
        </c:ser>
        <c:ser>
          <c:idx val="1"/>
          <c:order val="1"/>
          <c:tx>
            <c:strRef>
              <c:f>'HW HW'!$C$870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HW'!$A$871:$A$906</c:f>
              <c:numCache>
                <c:formatCode>General</c:formatCode>
                <c:ptCount val="36"/>
                <c:pt idx="0">
                  <c:v>208208</c:v>
                </c:pt>
                <c:pt idx="1">
                  <c:v>208210</c:v>
                </c:pt>
                <c:pt idx="2">
                  <c:v>210210</c:v>
                </c:pt>
                <c:pt idx="3">
                  <c:v>208212</c:v>
                </c:pt>
                <c:pt idx="4">
                  <c:v>210212</c:v>
                </c:pt>
                <c:pt idx="5">
                  <c:v>212212</c:v>
                </c:pt>
                <c:pt idx="6">
                  <c:v>208214</c:v>
                </c:pt>
                <c:pt idx="7">
                  <c:v>210214</c:v>
                </c:pt>
                <c:pt idx="8">
                  <c:v>212214</c:v>
                </c:pt>
                <c:pt idx="9">
                  <c:v>214214</c:v>
                </c:pt>
                <c:pt idx="10">
                  <c:v>208216</c:v>
                </c:pt>
                <c:pt idx="11">
                  <c:v>210216</c:v>
                </c:pt>
                <c:pt idx="12">
                  <c:v>212216</c:v>
                </c:pt>
                <c:pt idx="13">
                  <c:v>214216</c:v>
                </c:pt>
                <c:pt idx="14">
                  <c:v>216216</c:v>
                </c:pt>
                <c:pt idx="15">
                  <c:v>208218</c:v>
                </c:pt>
                <c:pt idx="16">
                  <c:v>210218</c:v>
                </c:pt>
                <c:pt idx="17">
                  <c:v>212218</c:v>
                </c:pt>
                <c:pt idx="18">
                  <c:v>214218</c:v>
                </c:pt>
                <c:pt idx="19">
                  <c:v>216218</c:v>
                </c:pt>
                <c:pt idx="20">
                  <c:v>218218</c:v>
                </c:pt>
                <c:pt idx="21">
                  <c:v>208220</c:v>
                </c:pt>
                <c:pt idx="22">
                  <c:v>210220</c:v>
                </c:pt>
                <c:pt idx="23">
                  <c:v>212220</c:v>
                </c:pt>
                <c:pt idx="24">
                  <c:v>214220</c:v>
                </c:pt>
                <c:pt idx="25">
                  <c:v>216220</c:v>
                </c:pt>
                <c:pt idx="26">
                  <c:v>218220</c:v>
                </c:pt>
                <c:pt idx="27">
                  <c:v>220220</c:v>
                </c:pt>
                <c:pt idx="28">
                  <c:v>208222</c:v>
                </c:pt>
                <c:pt idx="29">
                  <c:v>210222</c:v>
                </c:pt>
                <c:pt idx="30">
                  <c:v>212222</c:v>
                </c:pt>
                <c:pt idx="31">
                  <c:v>214222</c:v>
                </c:pt>
                <c:pt idx="32">
                  <c:v>216222</c:v>
                </c:pt>
                <c:pt idx="33">
                  <c:v>218222</c:v>
                </c:pt>
                <c:pt idx="34">
                  <c:v>220222</c:v>
                </c:pt>
                <c:pt idx="35">
                  <c:v>222222</c:v>
                </c:pt>
              </c:numCache>
            </c:numRef>
          </c:cat>
          <c:val>
            <c:numRef>
              <c:f>'HW HW'!$C$871:$C$906</c:f>
              <c:numCache>
                <c:formatCode>0.000</c:formatCode>
                <c:ptCount val="36"/>
                <c:pt idx="0">
                  <c:v>2.7027027027027032E-2</c:v>
                </c:pt>
                <c:pt idx="1">
                  <c:v>0.35135135135135137</c:v>
                </c:pt>
                <c:pt idx="2">
                  <c:v>1.1418918918918921</c:v>
                </c:pt>
                <c:pt idx="3">
                  <c:v>0.21621621621621626</c:v>
                </c:pt>
                <c:pt idx="4">
                  <c:v>1.4054054054054055</c:v>
                </c:pt>
                <c:pt idx="5">
                  <c:v>0.43243243243243251</c:v>
                </c:pt>
                <c:pt idx="6">
                  <c:v>0.10810810810810813</c:v>
                </c:pt>
                <c:pt idx="7">
                  <c:v>0.70270270270270274</c:v>
                </c:pt>
                <c:pt idx="8">
                  <c:v>0.43243243243243251</c:v>
                </c:pt>
                <c:pt idx="9">
                  <c:v>0.10810810810810813</c:v>
                </c:pt>
                <c:pt idx="10">
                  <c:v>0.27027027027027034</c:v>
                </c:pt>
                <c:pt idx="11">
                  <c:v>1.7567567567567568</c:v>
                </c:pt>
                <c:pt idx="12">
                  <c:v>1.0810810810810814</c:v>
                </c:pt>
                <c:pt idx="13">
                  <c:v>0.54054054054054068</c:v>
                </c:pt>
                <c:pt idx="14">
                  <c:v>0.67567567567567577</c:v>
                </c:pt>
                <c:pt idx="15">
                  <c:v>0.24324324324324326</c:v>
                </c:pt>
                <c:pt idx="16">
                  <c:v>1.5810810810810811</c:v>
                </c:pt>
                <c:pt idx="17">
                  <c:v>0.97297297297297303</c:v>
                </c:pt>
                <c:pt idx="18">
                  <c:v>0.48648648648648651</c:v>
                </c:pt>
                <c:pt idx="19">
                  <c:v>1.2162162162162165</c:v>
                </c:pt>
                <c:pt idx="20">
                  <c:v>0.54729729729729737</c:v>
                </c:pt>
                <c:pt idx="21">
                  <c:v>0.29729729729729731</c:v>
                </c:pt>
                <c:pt idx="22">
                  <c:v>1.9324324324324327</c:v>
                </c:pt>
                <c:pt idx="23">
                  <c:v>1.1891891891891893</c:v>
                </c:pt>
                <c:pt idx="24">
                  <c:v>0.59459459459459463</c:v>
                </c:pt>
                <c:pt idx="25">
                  <c:v>1.4864864864864866</c:v>
                </c:pt>
                <c:pt idx="26">
                  <c:v>1.3378378378378379</c:v>
                </c:pt>
                <c:pt idx="27">
                  <c:v>0.81756756756756765</c:v>
                </c:pt>
                <c:pt idx="28">
                  <c:v>0.45945945945945948</c:v>
                </c:pt>
                <c:pt idx="29">
                  <c:v>2.9864864864864864</c:v>
                </c:pt>
                <c:pt idx="30">
                  <c:v>1.8378378378378379</c:v>
                </c:pt>
                <c:pt idx="31">
                  <c:v>0.91891891891891897</c:v>
                </c:pt>
                <c:pt idx="32">
                  <c:v>2.2972972972972974</c:v>
                </c:pt>
                <c:pt idx="33">
                  <c:v>2.067567567567568</c:v>
                </c:pt>
                <c:pt idx="34">
                  <c:v>2.5270270270270272</c:v>
                </c:pt>
                <c:pt idx="35">
                  <c:v>1.9527027027027029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4D79-9F1B-981D5C8E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572096"/>
        <c:axId val="217574016"/>
      </c:barChart>
      <c:catAx>
        <c:axId val="2175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74016"/>
        <c:crosses val="autoZero"/>
        <c:auto val="1"/>
        <c:lblAlgn val="ctr"/>
        <c:lblOffset val="100"/>
        <c:noMultiLvlLbl val="0"/>
      </c:catAx>
      <c:valAx>
        <c:axId val="21757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72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fh2010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HW'!$B$916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HW'!$A$917:$A$931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HW'!$B$917:$B$931</c:f>
              <c:numCache>
                <c:formatCode>General</c:formatCode>
                <c:ptCount val="15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027-BFD5-68FF008D897C}"/>
            </c:ext>
          </c:extLst>
        </c:ser>
        <c:ser>
          <c:idx val="1"/>
          <c:order val="1"/>
          <c:tx>
            <c:strRef>
              <c:f>'HW HW'!$C$916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HW'!$A$917:$A$931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HW'!$C$917:$C$931</c:f>
              <c:numCache>
                <c:formatCode>0.000</c:formatCode>
                <c:ptCount val="15"/>
                <c:pt idx="0">
                  <c:v>1.3243243243243243</c:v>
                </c:pt>
                <c:pt idx="1">
                  <c:v>7.5675675675675684</c:v>
                </c:pt>
                <c:pt idx="2">
                  <c:v>10.810810810810812</c:v>
                </c:pt>
                <c:pt idx="3">
                  <c:v>1.5135135135135136</c:v>
                </c:pt>
                <c:pt idx="4">
                  <c:v>4.3243243243243255</c:v>
                </c:pt>
                <c:pt idx="5">
                  <c:v>0.43243243243243251</c:v>
                </c:pt>
                <c:pt idx="6">
                  <c:v>1.5135135135135136</c:v>
                </c:pt>
                <c:pt idx="7">
                  <c:v>4.3243243243243255</c:v>
                </c:pt>
                <c:pt idx="8">
                  <c:v>0.86486486486486502</c:v>
                </c:pt>
                <c:pt idx="9">
                  <c:v>0.43243243243243251</c:v>
                </c:pt>
                <c:pt idx="10">
                  <c:v>0.7567567567567568</c:v>
                </c:pt>
                <c:pt idx="11">
                  <c:v>2.1621621621621627</c:v>
                </c:pt>
                <c:pt idx="12">
                  <c:v>0.43243243243243251</c:v>
                </c:pt>
                <c:pt idx="13">
                  <c:v>0.43243243243243251</c:v>
                </c:pt>
                <c:pt idx="14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4-4027-BFD5-68FF008D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595264"/>
        <c:axId val="217617920"/>
      </c:barChart>
      <c:catAx>
        <c:axId val="2175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617920"/>
        <c:crosses val="autoZero"/>
        <c:auto val="1"/>
        <c:lblAlgn val="ctr"/>
        <c:lblOffset val="100"/>
        <c:noMultiLvlLbl val="0"/>
      </c:catAx>
      <c:valAx>
        <c:axId val="21761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952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fh2004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HW'!$B$941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HW'!$A$942:$A$962</c:f>
              <c:numCache>
                <c:formatCode>General</c:formatCode>
                <c:ptCount val="21"/>
                <c:pt idx="0">
                  <c:v>238238</c:v>
                </c:pt>
                <c:pt idx="1">
                  <c:v>238240</c:v>
                </c:pt>
                <c:pt idx="2">
                  <c:v>240240</c:v>
                </c:pt>
                <c:pt idx="3">
                  <c:v>238242</c:v>
                </c:pt>
                <c:pt idx="4">
                  <c:v>240242</c:v>
                </c:pt>
                <c:pt idx="5">
                  <c:v>242242</c:v>
                </c:pt>
                <c:pt idx="6">
                  <c:v>238246</c:v>
                </c:pt>
                <c:pt idx="7">
                  <c:v>240246</c:v>
                </c:pt>
                <c:pt idx="8">
                  <c:v>242246</c:v>
                </c:pt>
                <c:pt idx="9">
                  <c:v>246246</c:v>
                </c:pt>
                <c:pt idx="10">
                  <c:v>238260</c:v>
                </c:pt>
                <c:pt idx="11">
                  <c:v>240260</c:v>
                </c:pt>
                <c:pt idx="12">
                  <c:v>242260</c:v>
                </c:pt>
                <c:pt idx="13">
                  <c:v>246260</c:v>
                </c:pt>
                <c:pt idx="14">
                  <c:v>260260</c:v>
                </c:pt>
                <c:pt idx="15">
                  <c:v>238262</c:v>
                </c:pt>
                <c:pt idx="16">
                  <c:v>240262</c:v>
                </c:pt>
                <c:pt idx="17">
                  <c:v>242262</c:v>
                </c:pt>
                <c:pt idx="18">
                  <c:v>246262</c:v>
                </c:pt>
                <c:pt idx="19">
                  <c:v>260262</c:v>
                </c:pt>
                <c:pt idx="20">
                  <c:v>262262</c:v>
                </c:pt>
              </c:numCache>
            </c:numRef>
          </c:cat>
          <c:val>
            <c:numRef>
              <c:f>'HW HW'!$B$942:$B$962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FC8-98FB-1F25D84FD751}"/>
            </c:ext>
          </c:extLst>
        </c:ser>
        <c:ser>
          <c:idx val="1"/>
          <c:order val="1"/>
          <c:tx>
            <c:strRef>
              <c:f>'HW HW'!$C$941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HW'!$A$942:$A$962</c:f>
              <c:numCache>
                <c:formatCode>General</c:formatCode>
                <c:ptCount val="21"/>
                <c:pt idx="0">
                  <c:v>238238</c:v>
                </c:pt>
                <c:pt idx="1">
                  <c:v>238240</c:v>
                </c:pt>
                <c:pt idx="2">
                  <c:v>240240</c:v>
                </c:pt>
                <c:pt idx="3">
                  <c:v>238242</c:v>
                </c:pt>
                <c:pt idx="4">
                  <c:v>240242</c:v>
                </c:pt>
                <c:pt idx="5">
                  <c:v>242242</c:v>
                </c:pt>
                <c:pt idx="6">
                  <c:v>238246</c:v>
                </c:pt>
                <c:pt idx="7">
                  <c:v>240246</c:v>
                </c:pt>
                <c:pt idx="8">
                  <c:v>242246</c:v>
                </c:pt>
                <c:pt idx="9">
                  <c:v>246246</c:v>
                </c:pt>
                <c:pt idx="10">
                  <c:v>238260</c:v>
                </c:pt>
                <c:pt idx="11">
                  <c:v>240260</c:v>
                </c:pt>
                <c:pt idx="12">
                  <c:v>242260</c:v>
                </c:pt>
                <c:pt idx="13">
                  <c:v>246260</c:v>
                </c:pt>
                <c:pt idx="14">
                  <c:v>260260</c:v>
                </c:pt>
                <c:pt idx="15">
                  <c:v>238262</c:v>
                </c:pt>
                <c:pt idx="16">
                  <c:v>240262</c:v>
                </c:pt>
                <c:pt idx="17">
                  <c:v>242262</c:v>
                </c:pt>
                <c:pt idx="18">
                  <c:v>246262</c:v>
                </c:pt>
                <c:pt idx="19">
                  <c:v>260262</c:v>
                </c:pt>
                <c:pt idx="20">
                  <c:v>262262</c:v>
                </c:pt>
              </c:numCache>
            </c:numRef>
          </c:cat>
          <c:val>
            <c:numRef>
              <c:f>'HW HW'!$C$942:$C$962</c:f>
              <c:numCache>
                <c:formatCode>0.000</c:formatCode>
                <c:ptCount val="21"/>
                <c:pt idx="0">
                  <c:v>6.9444444444444441E-3</c:v>
                </c:pt>
                <c:pt idx="1">
                  <c:v>0.15277777777777776</c:v>
                </c:pt>
                <c:pt idx="2">
                  <c:v>0.8402777777777779</c:v>
                </c:pt>
                <c:pt idx="3">
                  <c:v>0.16666666666666666</c:v>
                </c:pt>
                <c:pt idx="4">
                  <c:v>1.8333333333333335</c:v>
                </c:pt>
                <c:pt idx="5">
                  <c:v>1</c:v>
                </c:pt>
                <c:pt idx="6">
                  <c:v>0.125</c:v>
                </c:pt>
                <c:pt idx="7">
                  <c:v>1.375</c:v>
                </c:pt>
                <c:pt idx="8">
                  <c:v>1.5</c:v>
                </c:pt>
                <c:pt idx="9">
                  <c:v>0.5625</c:v>
                </c:pt>
                <c:pt idx="10">
                  <c:v>0.5</c:v>
                </c:pt>
                <c:pt idx="11">
                  <c:v>5.5</c:v>
                </c:pt>
                <c:pt idx="12">
                  <c:v>6</c:v>
                </c:pt>
                <c:pt idx="13">
                  <c:v>4.5</c:v>
                </c:pt>
                <c:pt idx="14">
                  <c:v>9</c:v>
                </c:pt>
                <c:pt idx="15">
                  <c:v>4.1666666666666664E-2</c:v>
                </c:pt>
                <c:pt idx="16">
                  <c:v>0.45833333333333337</c:v>
                </c:pt>
                <c:pt idx="17">
                  <c:v>0.5</c:v>
                </c:pt>
                <c:pt idx="18">
                  <c:v>0.375</c:v>
                </c:pt>
                <c:pt idx="19">
                  <c:v>1.5</c:v>
                </c:pt>
                <c:pt idx="20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E-4FC8-98FB-1F25D84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841664"/>
        <c:axId val="217843584"/>
      </c:barChart>
      <c:catAx>
        <c:axId val="2178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43584"/>
        <c:crosses val="autoZero"/>
        <c:auto val="1"/>
        <c:lblAlgn val="ctr"/>
        <c:lblOffset val="100"/>
        <c:noMultiLvlLbl val="0"/>
      </c:catAx>
      <c:valAx>
        <c:axId val="21784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416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AHT_142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HW'!$B$988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HW'!$A$989:$A$1024</c:f>
              <c:numCache>
                <c:formatCode>General</c:formatCode>
                <c:ptCount val="36"/>
                <c:pt idx="0">
                  <c:v>122122</c:v>
                </c:pt>
                <c:pt idx="1">
                  <c:v>122124</c:v>
                </c:pt>
                <c:pt idx="2">
                  <c:v>124124</c:v>
                </c:pt>
                <c:pt idx="3">
                  <c:v>122128</c:v>
                </c:pt>
                <c:pt idx="4">
                  <c:v>124128</c:v>
                </c:pt>
                <c:pt idx="5">
                  <c:v>128128</c:v>
                </c:pt>
                <c:pt idx="6">
                  <c:v>122130</c:v>
                </c:pt>
                <c:pt idx="7">
                  <c:v>124130</c:v>
                </c:pt>
                <c:pt idx="8">
                  <c:v>128130</c:v>
                </c:pt>
                <c:pt idx="9">
                  <c:v>130130</c:v>
                </c:pt>
                <c:pt idx="10">
                  <c:v>122132</c:v>
                </c:pt>
                <c:pt idx="11">
                  <c:v>124132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122134</c:v>
                </c:pt>
                <c:pt idx="16">
                  <c:v>124134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122138</c:v>
                </c:pt>
                <c:pt idx="22">
                  <c:v>124138</c:v>
                </c:pt>
                <c:pt idx="23">
                  <c:v>128138</c:v>
                </c:pt>
                <c:pt idx="24">
                  <c:v>130138</c:v>
                </c:pt>
                <c:pt idx="25">
                  <c:v>132138</c:v>
                </c:pt>
                <c:pt idx="26">
                  <c:v>134138</c:v>
                </c:pt>
                <c:pt idx="27">
                  <c:v>138138</c:v>
                </c:pt>
                <c:pt idx="28">
                  <c:v>122140</c:v>
                </c:pt>
                <c:pt idx="29">
                  <c:v>124140</c:v>
                </c:pt>
                <c:pt idx="30">
                  <c:v>128140</c:v>
                </c:pt>
                <c:pt idx="31">
                  <c:v>130140</c:v>
                </c:pt>
                <c:pt idx="32">
                  <c:v>132140</c:v>
                </c:pt>
                <c:pt idx="33">
                  <c:v>134140</c:v>
                </c:pt>
                <c:pt idx="34">
                  <c:v>138140</c:v>
                </c:pt>
                <c:pt idx="35">
                  <c:v>140140</c:v>
                </c:pt>
              </c:numCache>
            </c:numRef>
          </c:cat>
          <c:val>
            <c:numRef>
              <c:f>'HW HW'!$B$989:$B$1024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3D9-B649-0F4EAC5799BB}"/>
            </c:ext>
          </c:extLst>
        </c:ser>
        <c:ser>
          <c:idx val="1"/>
          <c:order val="1"/>
          <c:tx>
            <c:strRef>
              <c:f>'HW HW'!$C$988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HW'!$A$989:$A$1024</c:f>
              <c:numCache>
                <c:formatCode>General</c:formatCode>
                <c:ptCount val="36"/>
                <c:pt idx="0">
                  <c:v>122122</c:v>
                </c:pt>
                <c:pt idx="1">
                  <c:v>122124</c:v>
                </c:pt>
                <c:pt idx="2">
                  <c:v>124124</c:v>
                </c:pt>
                <c:pt idx="3">
                  <c:v>122128</c:v>
                </c:pt>
                <c:pt idx="4">
                  <c:v>124128</c:v>
                </c:pt>
                <c:pt idx="5">
                  <c:v>128128</c:v>
                </c:pt>
                <c:pt idx="6">
                  <c:v>122130</c:v>
                </c:pt>
                <c:pt idx="7">
                  <c:v>124130</c:v>
                </c:pt>
                <c:pt idx="8">
                  <c:v>128130</c:v>
                </c:pt>
                <c:pt idx="9">
                  <c:v>130130</c:v>
                </c:pt>
                <c:pt idx="10">
                  <c:v>122132</c:v>
                </c:pt>
                <c:pt idx="11">
                  <c:v>124132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122134</c:v>
                </c:pt>
                <c:pt idx="16">
                  <c:v>124134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122138</c:v>
                </c:pt>
                <c:pt idx="22">
                  <c:v>124138</c:v>
                </c:pt>
                <c:pt idx="23">
                  <c:v>128138</c:v>
                </c:pt>
                <c:pt idx="24">
                  <c:v>130138</c:v>
                </c:pt>
                <c:pt idx="25">
                  <c:v>132138</c:v>
                </c:pt>
                <c:pt idx="26">
                  <c:v>134138</c:v>
                </c:pt>
                <c:pt idx="27">
                  <c:v>138138</c:v>
                </c:pt>
                <c:pt idx="28">
                  <c:v>122140</c:v>
                </c:pt>
                <c:pt idx="29">
                  <c:v>124140</c:v>
                </c:pt>
                <c:pt idx="30">
                  <c:v>128140</c:v>
                </c:pt>
                <c:pt idx="31">
                  <c:v>130140</c:v>
                </c:pt>
                <c:pt idx="32">
                  <c:v>132140</c:v>
                </c:pt>
                <c:pt idx="33">
                  <c:v>134140</c:v>
                </c:pt>
                <c:pt idx="34">
                  <c:v>138140</c:v>
                </c:pt>
                <c:pt idx="35">
                  <c:v>140140</c:v>
                </c:pt>
              </c:numCache>
            </c:numRef>
          </c:cat>
          <c:val>
            <c:numRef>
              <c:f>'HW HW'!$C$989:$C$1024</c:f>
              <c:numCache>
                <c:formatCode>0.000</c:formatCode>
                <c:ptCount val="36"/>
                <c:pt idx="0">
                  <c:v>1.1904761904761902E-2</c:v>
                </c:pt>
                <c:pt idx="1">
                  <c:v>2.3809523809523805E-2</c:v>
                </c:pt>
                <c:pt idx="2">
                  <c:v>1.1904761904761902E-2</c:v>
                </c:pt>
                <c:pt idx="3">
                  <c:v>2.3809523809523805E-2</c:v>
                </c:pt>
                <c:pt idx="4">
                  <c:v>2.3809523809523805E-2</c:v>
                </c:pt>
                <c:pt idx="5">
                  <c:v>1.1904761904761902E-2</c:v>
                </c:pt>
                <c:pt idx="6">
                  <c:v>0.23809523809523805</c:v>
                </c:pt>
                <c:pt idx="7">
                  <c:v>0.23809523809523805</c:v>
                </c:pt>
                <c:pt idx="8">
                  <c:v>0.23809523809523805</c:v>
                </c:pt>
                <c:pt idx="9">
                  <c:v>1.1904761904761905</c:v>
                </c:pt>
                <c:pt idx="10">
                  <c:v>0.54761904761904767</c:v>
                </c:pt>
                <c:pt idx="11">
                  <c:v>0.54761904761904767</c:v>
                </c:pt>
                <c:pt idx="12">
                  <c:v>0.54761904761904767</c:v>
                </c:pt>
                <c:pt idx="13">
                  <c:v>5.4761904761904763</c:v>
                </c:pt>
                <c:pt idx="14">
                  <c:v>6.2976190476190483</c:v>
                </c:pt>
                <c:pt idx="15">
                  <c:v>7.1428571428571411E-2</c:v>
                </c:pt>
                <c:pt idx="16">
                  <c:v>7.1428571428571411E-2</c:v>
                </c:pt>
                <c:pt idx="17">
                  <c:v>7.1428571428571411E-2</c:v>
                </c:pt>
                <c:pt idx="18">
                  <c:v>0.71428571428571419</c:v>
                </c:pt>
                <c:pt idx="19">
                  <c:v>1.642857142857143</c:v>
                </c:pt>
                <c:pt idx="20">
                  <c:v>0.10714285714285714</c:v>
                </c:pt>
                <c:pt idx="21">
                  <c:v>2.3809523809523805E-2</c:v>
                </c:pt>
                <c:pt idx="22">
                  <c:v>2.3809523809523805E-2</c:v>
                </c:pt>
                <c:pt idx="23">
                  <c:v>2.3809523809523805E-2</c:v>
                </c:pt>
                <c:pt idx="24">
                  <c:v>0.23809523809523805</c:v>
                </c:pt>
                <c:pt idx="25">
                  <c:v>0.54761904761904767</c:v>
                </c:pt>
                <c:pt idx="26">
                  <c:v>7.1428571428571411E-2</c:v>
                </c:pt>
                <c:pt idx="27">
                  <c:v>1.1904761904761902E-2</c:v>
                </c:pt>
                <c:pt idx="28">
                  <c:v>4.7619047619047609E-2</c:v>
                </c:pt>
                <c:pt idx="29">
                  <c:v>4.7619047619047609E-2</c:v>
                </c:pt>
                <c:pt idx="30">
                  <c:v>4.7619047619047609E-2</c:v>
                </c:pt>
                <c:pt idx="31">
                  <c:v>0.47619047619047611</c:v>
                </c:pt>
                <c:pt idx="32">
                  <c:v>1.0952380952380953</c:v>
                </c:pt>
                <c:pt idx="33">
                  <c:v>0.14285714285714282</c:v>
                </c:pt>
                <c:pt idx="34">
                  <c:v>4.7619047619047609E-2</c:v>
                </c:pt>
                <c:pt idx="35">
                  <c:v>4.7619047619047609E-2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9-43D9-B649-0F4EAC57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859584"/>
        <c:axId val="217861504"/>
      </c:barChart>
      <c:catAx>
        <c:axId val="2178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61504"/>
        <c:crosses val="autoZero"/>
        <c:auto val="1"/>
        <c:lblAlgn val="ctr"/>
        <c:lblOffset val="100"/>
        <c:noMultiLvlLbl val="0"/>
      </c:catAx>
      <c:valAx>
        <c:axId val="2178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5958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REN105L03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HW'!$B$1034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HW'!$A$1035:$A$1079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150170</c:v>
                </c:pt>
                <c:pt idx="29">
                  <c:v>154170</c:v>
                </c:pt>
                <c:pt idx="30">
                  <c:v>160170</c:v>
                </c:pt>
                <c:pt idx="31">
                  <c:v>162170</c:v>
                </c:pt>
                <c:pt idx="32">
                  <c:v>164170</c:v>
                </c:pt>
                <c:pt idx="33">
                  <c:v>166170</c:v>
                </c:pt>
                <c:pt idx="34">
                  <c:v>168170</c:v>
                </c:pt>
                <c:pt idx="35">
                  <c:v>170170</c:v>
                </c:pt>
                <c:pt idx="36">
                  <c:v>150172</c:v>
                </c:pt>
                <c:pt idx="37">
                  <c:v>154172</c:v>
                </c:pt>
                <c:pt idx="38">
                  <c:v>160172</c:v>
                </c:pt>
                <c:pt idx="39">
                  <c:v>162172</c:v>
                </c:pt>
                <c:pt idx="40">
                  <c:v>164172</c:v>
                </c:pt>
                <c:pt idx="41">
                  <c:v>166172</c:v>
                </c:pt>
                <c:pt idx="42">
                  <c:v>168172</c:v>
                </c:pt>
                <c:pt idx="43">
                  <c:v>170172</c:v>
                </c:pt>
                <c:pt idx="44">
                  <c:v>172172</c:v>
                </c:pt>
              </c:numCache>
            </c:numRef>
          </c:cat>
          <c:val>
            <c:numRef>
              <c:f>'HW HW'!$B$1035:$B$1079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B80-A7A8-0624B9249FD6}"/>
            </c:ext>
          </c:extLst>
        </c:ser>
        <c:ser>
          <c:idx val="1"/>
          <c:order val="1"/>
          <c:tx>
            <c:strRef>
              <c:f>'HW HW'!$C$1034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HW'!$A$1035:$A$1079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150170</c:v>
                </c:pt>
                <c:pt idx="29">
                  <c:v>154170</c:v>
                </c:pt>
                <c:pt idx="30">
                  <c:v>160170</c:v>
                </c:pt>
                <c:pt idx="31">
                  <c:v>162170</c:v>
                </c:pt>
                <c:pt idx="32">
                  <c:v>164170</c:v>
                </c:pt>
                <c:pt idx="33">
                  <c:v>166170</c:v>
                </c:pt>
                <c:pt idx="34">
                  <c:v>168170</c:v>
                </c:pt>
                <c:pt idx="35">
                  <c:v>170170</c:v>
                </c:pt>
                <c:pt idx="36">
                  <c:v>150172</c:v>
                </c:pt>
                <c:pt idx="37">
                  <c:v>154172</c:v>
                </c:pt>
                <c:pt idx="38">
                  <c:v>160172</c:v>
                </c:pt>
                <c:pt idx="39">
                  <c:v>162172</c:v>
                </c:pt>
                <c:pt idx="40">
                  <c:v>164172</c:v>
                </c:pt>
                <c:pt idx="41">
                  <c:v>166172</c:v>
                </c:pt>
                <c:pt idx="42">
                  <c:v>168172</c:v>
                </c:pt>
                <c:pt idx="43">
                  <c:v>170172</c:v>
                </c:pt>
                <c:pt idx="44">
                  <c:v>172172</c:v>
                </c:pt>
              </c:numCache>
            </c:numRef>
          </c:cat>
          <c:val>
            <c:numRef>
              <c:f>'HW HW'!$C$1035:$C$1079</c:f>
              <c:numCache>
                <c:formatCode>0.000</c:formatCode>
                <c:ptCount val="45"/>
                <c:pt idx="0">
                  <c:v>1.1904761904761902E-2</c:v>
                </c:pt>
                <c:pt idx="1">
                  <c:v>0.21428571428571427</c:v>
                </c:pt>
                <c:pt idx="2">
                  <c:v>0.96428571428571419</c:v>
                </c:pt>
                <c:pt idx="3">
                  <c:v>0.21428571428571427</c:v>
                </c:pt>
                <c:pt idx="4">
                  <c:v>1.9285714285714284</c:v>
                </c:pt>
                <c:pt idx="5">
                  <c:v>0.96428571428571419</c:v>
                </c:pt>
                <c:pt idx="6">
                  <c:v>0.21428571428571427</c:v>
                </c:pt>
                <c:pt idx="7">
                  <c:v>1.9285714285714284</c:v>
                </c:pt>
                <c:pt idx="8">
                  <c:v>1.9285714285714284</c:v>
                </c:pt>
                <c:pt idx="9">
                  <c:v>0.96428571428571419</c:v>
                </c:pt>
                <c:pt idx="10">
                  <c:v>0.14285714285714282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0.42857142857142855</c:v>
                </c:pt>
                <c:pt idx="15">
                  <c:v>7.1428571428571411E-2</c:v>
                </c:pt>
                <c:pt idx="16">
                  <c:v>0.64285714285714279</c:v>
                </c:pt>
                <c:pt idx="17">
                  <c:v>0.64285714285714279</c:v>
                </c:pt>
                <c:pt idx="18">
                  <c:v>0.64285714285714279</c:v>
                </c:pt>
                <c:pt idx="19">
                  <c:v>0.42857142857142855</c:v>
                </c:pt>
                <c:pt idx="20">
                  <c:v>0.10714285714285714</c:v>
                </c:pt>
                <c:pt idx="21">
                  <c:v>4.7619047619047609E-2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0.28571428571428564</c:v>
                </c:pt>
                <c:pt idx="26">
                  <c:v>0.14285714285714282</c:v>
                </c:pt>
                <c:pt idx="27">
                  <c:v>4.7619047619047609E-2</c:v>
                </c:pt>
                <c:pt idx="28">
                  <c:v>4.7619047619047609E-2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0.28571428571428564</c:v>
                </c:pt>
                <c:pt idx="33">
                  <c:v>0.14285714285714282</c:v>
                </c:pt>
                <c:pt idx="34">
                  <c:v>9.5238095238095219E-2</c:v>
                </c:pt>
                <c:pt idx="35">
                  <c:v>4.7619047619047609E-2</c:v>
                </c:pt>
                <c:pt idx="36">
                  <c:v>2.3809523809523805E-2</c:v>
                </c:pt>
                <c:pt idx="37">
                  <c:v>0.21428571428571427</c:v>
                </c:pt>
                <c:pt idx="38">
                  <c:v>0.21428571428571427</c:v>
                </c:pt>
                <c:pt idx="39">
                  <c:v>0.21428571428571427</c:v>
                </c:pt>
                <c:pt idx="40">
                  <c:v>0.14285714285714282</c:v>
                </c:pt>
                <c:pt idx="41">
                  <c:v>7.1428571428571411E-2</c:v>
                </c:pt>
                <c:pt idx="42">
                  <c:v>4.7619047619047609E-2</c:v>
                </c:pt>
                <c:pt idx="43">
                  <c:v>4.7619047619047609E-2</c:v>
                </c:pt>
                <c:pt idx="4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B80-A7A8-0624B924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978752"/>
        <c:axId val="217985024"/>
      </c:barChart>
      <c:catAx>
        <c:axId val="2179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85024"/>
        <c:crosses val="autoZero"/>
        <c:auto val="1"/>
        <c:lblAlgn val="ctr"/>
        <c:lblOffset val="100"/>
        <c:noMultiLvlLbl val="0"/>
      </c:catAx>
      <c:valAx>
        <c:axId val="21798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87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CPH18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HW'!$B$1089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HW'!$A$1090:$A$1110</c:f>
              <c:numCache>
                <c:formatCode>General</c:formatCode>
                <c:ptCount val="21"/>
                <c:pt idx="0">
                  <c:v>168168</c:v>
                </c:pt>
                <c:pt idx="1">
                  <c:v>168170</c:v>
                </c:pt>
                <c:pt idx="2">
                  <c:v>170170</c:v>
                </c:pt>
                <c:pt idx="3">
                  <c:v>168172</c:v>
                </c:pt>
                <c:pt idx="4">
                  <c:v>170172</c:v>
                </c:pt>
                <c:pt idx="5">
                  <c:v>172172</c:v>
                </c:pt>
                <c:pt idx="6">
                  <c:v>168174</c:v>
                </c:pt>
                <c:pt idx="7">
                  <c:v>170174</c:v>
                </c:pt>
                <c:pt idx="8">
                  <c:v>172174</c:v>
                </c:pt>
                <c:pt idx="9">
                  <c:v>174174</c:v>
                </c:pt>
                <c:pt idx="10">
                  <c:v>168178</c:v>
                </c:pt>
                <c:pt idx="11">
                  <c:v>170178</c:v>
                </c:pt>
                <c:pt idx="12">
                  <c:v>172178</c:v>
                </c:pt>
                <c:pt idx="13">
                  <c:v>174178</c:v>
                </c:pt>
                <c:pt idx="14">
                  <c:v>178178</c:v>
                </c:pt>
                <c:pt idx="15">
                  <c:v>168180</c:v>
                </c:pt>
                <c:pt idx="16">
                  <c:v>170180</c:v>
                </c:pt>
                <c:pt idx="17">
                  <c:v>172180</c:v>
                </c:pt>
                <c:pt idx="18">
                  <c:v>174180</c:v>
                </c:pt>
                <c:pt idx="19">
                  <c:v>178180</c:v>
                </c:pt>
                <c:pt idx="20">
                  <c:v>180180</c:v>
                </c:pt>
              </c:numCache>
            </c:numRef>
          </c:cat>
          <c:val>
            <c:numRef>
              <c:f>'HW HW'!$B$1090:$B$1110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73F-8CBA-A1B9549EEFA3}"/>
            </c:ext>
          </c:extLst>
        </c:ser>
        <c:ser>
          <c:idx val="1"/>
          <c:order val="1"/>
          <c:tx>
            <c:strRef>
              <c:f>'HW HW'!$C$1089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HW'!$A$1090:$A$1110</c:f>
              <c:numCache>
                <c:formatCode>General</c:formatCode>
                <c:ptCount val="21"/>
                <c:pt idx="0">
                  <c:v>168168</c:v>
                </c:pt>
                <c:pt idx="1">
                  <c:v>168170</c:v>
                </c:pt>
                <c:pt idx="2">
                  <c:v>170170</c:v>
                </c:pt>
                <c:pt idx="3">
                  <c:v>168172</c:v>
                </c:pt>
                <c:pt idx="4">
                  <c:v>170172</c:v>
                </c:pt>
                <c:pt idx="5">
                  <c:v>172172</c:v>
                </c:pt>
                <c:pt idx="6">
                  <c:v>168174</c:v>
                </c:pt>
                <c:pt idx="7">
                  <c:v>170174</c:v>
                </c:pt>
                <c:pt idx="8">
                  <c:v>172174</c:v>
                </c:pt>
                <c:pt idx="9">
                  <c:v>174174</c:v>
                </c:pt>
                <c:pt idx="10">
                  <c:v>168178</c:v>
                </c:pt>
                <c:pt idx="11">
                  <c:v>170178</c:v>
                </c:pt>
                <c:pt idx="12">
                  <c:v>172178</c:v>
                </c:pt>
                <c:pt idx="13">
                  <c:v>174178</c:v>
                </c:pt>
                <c:pt idx="14">
                  <c:v>178178</c:v>
                </c:pt>
                <c:pt idx="15">
                  <c:v>168180</c:v>
                </c:pt>
                <c:pt idx="16">
                  <c:v>170180</c:v>
                </c:pt>
                <c:pt idx="17">
                  <c:v>172180</c:v>
                </c:pt>
                <c:pt idx="18">
                  <c:v>174180</c:v>
                </c:pt>
                <c:pt idx="19">
                  <c:v>178180</c:v>
                </c:pt>
                <c:pt idx="20">
                  <c:v>180180</c:v>
                </c:pt>
              </c:numCache>
            </c:numRef>
          </c:cat>
          <c:val>
            <c:numRef>
              <c:f>'HW HW'!$C$1090:$C$1110</c:f>
              <c:numCache>
                <c:formatCode>0.000</c:formatCode>
                <c:ptCount val="21"/>
                <c:pt idx="0">
                  <c:v>0.29761904761904762</c:v>
                </c:pt>
                <c:pt idx="1">
                  <c:v>0.47619047619047611</c:v>
                </c:pt>
                <c:pt idx="2">
                  <c:v>0.19047619047619044</c:v>
                </c:pt>
                <c:pt idx="3">
                  <c:v>0.71428571428571419</c:v>
                </c:pt>
                <c:pt idx="4">
                  <c:v>0.57142857142857129</c:v>
                </c:pt>
                <c:pt idx="5">
                  <c:v>0.42857142857142855</c:v>
                </c:pt>
                <c:pt idx="6">
                  <c:v>0.11904761904761903</c:v>
                </c:pt>
                <c:pt idx="7">
                  <c:v>9.5238095238095219E-2</c:v>
                </c:pt>
                <c:pt idx="8">
                  <c:v>0.14285714285714282</c:v>
                </c:pt>
                <c:pt idx="9">
                  <c:v>1.1904761904761902E-2</c:v>
                </c:pt>
                <c:pt idx="10">
                  <c:v>2.2619047619047619</c:v>
                </c:pt>
                <c:pt idx="11">
                  <c:v>1.8095238095238093</c:v>
                </c:pt>
                <c:pt idx="12">
                  <c:v>2.7142857142857144</c:v>
                </c:pt>
                <c:pt idx="13">
                  <c:v>0.45238095238095233</c:v>
                </c:pt>
                <c:pt idx="14">
                  <c:v>4.2976190476190483</c:v>
                </c:pt>
                <c:pt idx="15">
                  <c:v>0.83333333333333326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0.16666666666666666</c:v>
                </c:pt>
                <c:pt idx="19">
                  <c:v>3.1666666666666665</c:v>
                </c:pt>
                <c:pt idx="20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73F-8CBA-A1B9549E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016000"/>
        <c:axId val="218034560"/>
      </c:barChart>
      <c:catAx>
        <c:axId val="2180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34560"/>
        <c:crosses val="autoZero"/>
        <c:auto val="1"/>
        <c:lblAlgn val="ctr"/>
        <c:lblOffset val="100"/>
        <c:noMultiLvlLbl val="0"/>
      </c:catAx>
      <c:valAx>
        <c:axId val="2180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160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HW'!$B$1120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HW'!$A$1121:$A$1135</c:f>
              <c:numCache>
                <c:formatCode>General</c:formatCode>
                <c:ptCount val="1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170178</c:v>
                </c:pt>
                <c:pt idx="7">
                  <c:v>172178</c:v>
                </c:pt>
                <c:pt idx="8">
                  <c:v>174178</c:v>
                </c:pt>
                <c:pt idx="9">
                  <c:v>178178</c:v>
                </c:pt>
                <c:pt idx="10">
                  <c:v>170184</c:v>
                </c:pt>
                <c:pt idx="11">
                  <c:v>172184</c:v>
                </c:pt>
                <c:pt idx="12">
                  <c:v>174184</c:v>
                </c:pt>
                <c:pt idx="13">
                  <c:v>178184</c:v>
                </c:pt>
                <c:pt idx="14">
                  <c:v>184184</c:v>
                </c:pt>
              </c:numCache>
            </c:numRef>
          </c:cat>
          <c:val>
            <c:numRef>
              <c:f>'HW HW'!$B$1121:$B$1135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2-4B83-AEDD-A4FEAB86FF2D}"/>
            </c:ext>
          </c:extLst>
        </c:ser>
        <c:ser>
          <c:idx val="1"/>
          <c:order val="1"/>
          <c:tx>
            <c:strRef>
              <c:f>'HW HW'!$C$1120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HW'!$A$1121:$A$1135</c:f>
              <c:numCache>
                <c:formatCode>General</c:formatCode>
                <c:ptCount val="1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170178</c:v>
                </c:pt>
                <c:pt idx="7">
                  <c:v>172178</c:v>
                </c:pt>
                <c:pt idx="8">
                  <c:v>174178</c:v>
                </c:pt>
                <c:pt idx="9">
                  <c:v>178178</c:v>
                </c:pt>
                <c:pt idx="10">
                  <c:v>170184</c:v>
                </c:pt>
                <c:pt idx="11">
                  <c:v>172184</c:v>
                </c:pt>
                <c:pt idx="12">
                  <c:v>174184</c:v>
                </c:pt>
                <c:pt idx="13">
                  <c:v>178184</c:v>
                </c:pt>
                <c:pt idx="14">
                  <c:v>184184</c:v>
                </c:pt>
              </c:numCache>
            </c:numRef>
          </c:cat>
          <c:val>
            <c:numRef>
              <c:f>'HW HW'!$C$1121:$C$1135</c:f>
              <c:numCache>
                <c:formatCode>0.000</c:formatCode>
                <c:ptCount val="15"/>
                <c:pt idx="0">
                  <c:v>1.3157894736842103E-2</c:v>
                </c:pt>
                <c:pt idx="1">
                  <c:v>7.8947368421052613E-2</c:v>
                </c:pt>
                <c:pt idx="2">
                  <c:v>0.11842105263157894</c:v>
                </c:pt>
                <c:pt idx="3">
                  <c:v>0.84210526315789458</c:v>
                </c:pt>
                <c:pt idx="4">
                  <c:v>2.5263157894736836</c:v>
                </c:pt>
                <c:pt idx="5">
                  <c:v>13.473684210526313</c:v>
                </c:pt>
                <c:pt idx="6">
                  <c:v>2.6315789473684206E-2</c:v>
                </c:pt>
                <c:pt idx="7">
                  <c:v>7.8947368421052613E-2</c:v>
                </c:pt>
                <c:pt idx="8">
                  <c:v>0.84210526315789458</c:v>
                </c:pt>
                <c:pt idx="9">
                  <c:v>1.3157894736842103E-2</c:v>
                </c:pt>
                <c:pt idx="10">
                  <c:v>2.6315789473684206E-2</c:v>
                </c:pt>
                <c:pt idx="11">
                  <c:v>7.8947368421052613E-2</c:v>
                </c:pt>
                <c:pt idx="12">
                  <c:v>0.84210526315789458</c:v>
                </c:pt>
                <c:pt idx="13">
                  <c:v>2.6315789473684206E-2</c:v>
                </c:pt>
                <c:pt idx="14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2-4B83-AEDD-A4FEAB86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184704"/>
        <c:axId val="218211456"/>
      </c:barChart>
      <c:catAx>
        <c:axId val="2181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11456"/>
        <c:crosses val="autoZero"/>
        <c:auto val="1"/>
        <c:lblAlgn val="ctr"/>
        <c:lblOffset val="100"/>
        <c:noMultiLvlLbl val="0"/>
      </c:catAx>
      <c:valAx>
        <c:axId val="21821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18470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REN54P11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HW'!$B$1145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HW'!$A$1146:$A$1190</c:f>
              <c:numCache>
                <c:formatCode>General</c:formatCode>
                <c:ptCount val="45"/>
                <c:pt idx="0">
                  <c:v>198198</c:v>
                </c:pt>
                <c:pt idx="1">
                  <c:v>198200</c:v>
                </c:pt>
                <c:pt idx="2">
                  <c:v>200200</c:v>
                </c:pt>
                <c:pt idx="3">
                  <c:v>198204</c:v>
                </c:pt>
                <c:pt idx="4">
                  <c:v>200204</c:v>
                </c:pt>
                <c:pt idx="5">
                  <c:v>204204</c:v>
                </c:pt>
                <c:pt idx="6">
                  <c:v>198206</c:v>
                </c:pt>
                <c:pt idx="7">
                  <c:v>200206</c:v>
                </c:pt>
                <c:pt idx="8">
                  <c:v>204206</c:v>
                </c:pt>
                <c:pt idx="9">
                  <c:v>206206</c:v>
                </c:pt>
                <c:pt idx="10">
                  <c:v>198210</c:v>
                </c:pt>
                <c:pt idx="11">
                  <c:v>200210</c:v>
                </c:pt>
                <c:pt idx="12">
                  <c:v>204210</c:v>
                </c:pt>
                <c:pt idx="13">
                  <c:v>206210</c:v>
                </c:pt>
                <c:pt idx="14">
                  <c:v>210210</c:v>
                </c:pt>
                <c:pt idx="15">
                  <c:v>198212</c:v>
                </c:pt>
                <c:pt idx="16">
                  <c:v>200212</c:v>
                </c:pt>
                <c:pt idx="17">
                  <c:v>204212</c:v>
                </c:pt>
                <c:pt idx="18">
                  <c:v>206212</c:v>
                </c:pt>
                <c:pt idx="19">
                  <c:v>210212</c:v>
                </c:pt>
                <c:pt idx="20">
                  <c:v>212212</c:v>
                </c:pt>
                <c:pt idx="21">
                  <c:v>198214</c:v>
                </c:pt>
                <c:pt idx="22">
                  <c:v>200214</c:v>
                </c:pt>
                <c:pt idx="23">
                  <c:v>204214</c:v>
                </c:pt>
                <c:pt idx="24">
                  <c:v>206214</c:v>
                </c:pt>
                <c:pt idx="25">
                  <c:v>210214</c:v>
                </c:pt>
                <c:pt idx="26">
                  <c:v>212214</c:v>
                </c:pt>
                <c:pt idx="27">
                  <c:v>214214</c:v>
                </c:pt>
                <c:pt idx="28">
                  <c:v>198216</c:v>
                </c:pt>
                <c:pt idx="29">
                  <c:v>200216</c:v>
                </c:pt>
                <c:pt idx="30">
                  <c:v>204216</c:v>
                </c:pt>
                <c:pt idx="31">
                  <c:v>206216</c:v>
                </c:pt>
                <c:pt idx="32">
                  <c:v>210216</c:v>
                </c:pt>
                <c:pt idx="33">
                  <c:v>212216</c:v>
                </c:pt>
                <c:pt idx="34">
                  <c:v>214216</c:v>
                </c:pt>
                <c:pt idx="35">
                  <c:v>216216</c:v>
                </c:pt>
                <c:pt idx="36">
                  <c:v>198218</c:v>
                </c:pt>
                <c:pt idx="37">
                  <c:v>200218</c:v>
                </c:pt>
                <c:pt idx="38">
                  <c:v>204218</c:v>
                </c:pt>
                <c:pt idx="39">
                  <c:v>206218</c:v>
                </c:pt>
                <c:pt idx="40">
                  <c:v>210218</c:v>
                </c:pt>
                <c:pt idx="41">
                  <c:v>212218</c:v>
                </c:pt>
                <c:pt idx="42">
                  <c:v>214218</c:v>
                </c:pt>
                <c:pt idx="43">
                  <c:v>216218</c:v>
                </c:pt>
                <c:pt idx="44">
                  <c:v>218218</c:v>
                </c:pt>
              </c:numCache>
            </c:numRef>
          </c:cat>
          <c:val>
            <c:numRef>
              <c:f>'HW HW'!$B$1146:$B$1190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3-46B8-9695-5AC103099DA8}"/>
            </c:ext>
          </c:extLst>
        </c:ser>
        <c:ser>
          <c:idx val="1"/>
          <c:order val="1"/>
          <c:tx>
            <c:strRef>
              <c:f>'HW HW'!$C$1145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HW'!$A$1146:$A$1190</c:f>
              <c:numCache>
                <c:formatCode>General</c:formatCode>
                <c:ptCount val="45"/>
                <c:pt idx="0">
                  <c:v>198198</c:v>
                </c:pt>
                <c:pt idx="1">
                  <c:v>198200</c:v>
                </c:pt>
                <c:pt idx="2">
                  <c:v>200200</c:v>
                </c:pt>
                <c:pt idx="3">
                  <c:v>198204</c:v>
                </c:pt>
                <c:pt idx="4">
                  <c:v>200204</c:v>
                </c:pt>
                <c:pt idx="5">
                  <c:v>204204</c:v>
                </c:pt>
                <c:pt idx="6">
                  <c:v>198206</c:v>
                </c:pt>
                <c:pt idx="7">
                  <c:v>200206</c:v>
                </c:pt>
                <c:pt idx="8">
                  <c:v>204206</c:v>
                </c:pt>
                <c:pt idx="9">
                  <c:v>206206</c:v>
                </c:pt>
                <c:pt idx="10">
                  <c:v>198210</c:v>
                </c:pt>
                <c:pt idx="11">
                  <c:v>200210</c:v>
                </c:pt>
                <c:pt idx="12">
                  <c:v>204210</c:v>
                </c:pt>
                <c:pt idx="13">
                  <c:v>206210</c:v>
                </c:pt>
                <c:pt idx="14">
                  <c:v>210210</c:v>
                </c:pt>
                <c:pt idx="15">
                  <c:v>198212</c:v>
                </c:pt>
                <c:pt idx="16">
                  <c:v>200212</c:v>
                </c:pt>
                <c:pt idx="17">
                  <c:v>204212</c:v>
                </c:pt>
                <c:pt idx="18">
                  <c:v>206212</c:v>
                </c:pt>
                <c:pt idx="19">
                  <c:v>210212</c:v>
                </c:pt>
                <c:pt idx="20">
                  <c:v>212212</c:v>
                </c:pt>
                <c:pt idx="21">
                  <c:v>198214</c:v>
                </c:pt>
                <c:pt idx="22">
                  <c:v>200214</c:v>
                </c:pt>
                <c:pt idx="23">
                  <c:v>204214</c:v>
                </c:pt>
                <c:pt idx="24">
                  <c:v>206214</c:v>
                </c:pt>
                <c:pt idx="25">
                  <c:v>210214</c:v>
                </c:pt>
                <c:pt idx="26">
                  <c:v>212214</c:v>
                </c:pt>
                <c:pt idx="27">
                  <c:v>214214</c:v>
                </c:pt>
                <c:pt idx="28">
                  <c:v>198216</c:v>
                </c:pt>
                <c:pt idx="29">
                  <c:v>200216</c:v>
                </c:pt>
                <c:pt idx="30">
                  <c:v>204216</c:v>
                </c:pt>
                <c:pt idx="31">
                  <c:v>206216</c:v>
                </c:pt>
                <c:pt idx="32">
                  <c:v>210216</c:v>
                </c:pt>
                <c:pt idx="33">
                  <c:v>212216</c:v>
                </c:pt>
                <c:pt idx="34">
                  <c:v>214216</c:v>
                </c:pt>
                <c:pt idx="35">
                  <c:v>216216</c:v>
                </c:pt>
                <c:pt idx="36">
                  <c:v>198218</c:v>
                </c:pt>
                <c:pt idx="37">
                  <c:v>200218</c:v>
                </c:pt>
                <c:pt idx="38">
                  <c:v>204218</c:v>
                </c:pt>
                <c:pt idx="39">
                  <c:v>206218</c:v>
                </c:pt>
                <c:pt idx="40">
                  <c:v>210218</c:v>
                </c:pt>
                <c:pt idx="41">
                  <c:v>212218</c:v>
                </c:pt>
                <c:pt idx="42">
                  <c:v>214218</c:v>
                </c:pt>
                <c:pt idx="43">
                  <c:v>216218</c:v>
                </c:pt>
                <c:pt idx="44">
                  <c:v>218218</c:v>
                </c:pt>
              </c:numCache>
            </c:numRef>
          </c:cat>
          <c:val>
            <c:numRef>
              <c:f>'HW HW'!$C$1146:$C$1190</c:f>
              <c:numCache>
                <c:formatCode>0.000</c:formatCode>
                <c:ptCount val="45"/>
                <c:pt idx="0">
                  <c:v>1.1904761904761902E-2</c:v>
                </c:pt>
                <c:pt idx="1">
                  <c:v>2.3809523809523805E-2</c:v>
                </c:pt>
                <c:pt idx="2">
                  <c:v>1.1904761904761902E-2</c:v>
                </c:pt>
                <c:pt idx="3">
                  <c:v>0.21428571428571427</c:v>
                </c:pt>
                <c:pt idx="4">
                  <c:v>0.21428571428571427</c:v>
                </c:pt>
                <c:pt idx="5">
                  <c:v>0.96428571428571419</c:v>
                </c:pt>
                <c:pt idx="6">
                  <c:v>0.21428571428571427</c:v>
                </c:pt>
                <c:pt idx="7">
                  <c:v>0.21428571428571427</c:v>
                </c:pt>
                <c:pt idx="8">
                  <c:v>1.9285714285714284</c:v>
                </c:pt>
                <c:pt idx="9">
                  <c:v>0.96428571428571419</c:v>
                </c:pt>
                <c:pt idx="10">
                  <c:v>0.11904761904761903</c:v>
                </c:pt>
                <c:pt idx="11">
                  <c:v>0.11904761904761903</c:v>
                </c:pt>
                <c:pt idx="12">
                  <c:v>1.0714285714285714</c:v>
                </c:pt>
                <c:pt idx="13">
                  <c:v>1.0714285714285714</c:v>
                </c:pt>
                <c:pt idx="14">
                  <c:v>0.29761904761904762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1.5</c:v>
                </c:pt>
                <c:pt idx="18">
                  <c:v>1.5</c:v>
                </c:pt>
                <c:pt idx="19">
                  <c:v>0.83333333333333326</c:v>
                </c:pt>
                <c:pt idx="20">
                  <c:v>0.58333333333333326</c:v>
                </c:pt>
                <c:pt idx="21">
                  <c:v>0.11904761904761903</c:v>
                </c:pt>
                <c:pt idx="22">
                  <c:v>0.11904761904761903</c:v>
                </c:pt>
                <c:pt idx="23">
                  <c:v>1.0714285714285714</c:v>
                </c:pt>
                <c:pt idx="24">
                  <c:v>1.0714285714285714</c:v>
                </c:pt>
                <c:pt idx="25">
                  <c:v>0.59523809523809523</c:v>
                </c:pt>
                <c:pt idx="26">
                  <c:v>0.83333333333333326</c:v>
                </c:pt>
                <c:pt idx="27">
                  <c:v>0.29761904761904762</c:v>
                </c:pt>
                <c:pt idx="28">
                  <c:v>9.5238095238095219E-2</c:v>
                </c:pt>
                <c:pt idx="29">
                  <c:v>9.5238095238095219E-2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0.47619047619047611</c:v>
                </c:pt>
                <c:pt idx="33">
                  <c:v>0.66666666666666663</c:v>
                </c:pt>
                <c:pt idx="34">
                  <c:v>0.47619047619047611</c:v>
                </c:pt>
                <c:pt idx="35">
                  <c:v>0.19047619047619044</c:v>
                </c:pt>
                <c:pt idx="36">
                  <c:v>2.3809523809523805E-2</c:v>
                </c:pt>
                <c:pt idx="37">
                  <c:v>2.3809523809523805E-2</c:v>
                </c:pt>
                <c:pt idx="38">
                  <c:v>0.21428571428571427</c:v>
                </c:pt>
                <c:pt idx="39">
                  <c:v>0.21428571428571427</c:v>
                </c:pt>
                <c:pt idx="40">
                  <c:v>0.11904761904761903</c:v>
                </c:pt>
                <c:pt idx="41">
                  <c:v>0.16666666666666666</c:v>
                </c:pt>
                <c:pt idx="42">
                  <c:v>0.11904761904761903</c:v>
                </c:pt>
                <c:pt idx="43">
                  <c:v>9.5238095238095219E-2</c:v>
                </c:pt>
                <c:pt idx="4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3-46B8-9695-5AC10309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242432"/>
        <c:axId val="218252800"/>
      </c:barChart>
      <c:catAx>
        <c:axId val="2182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52800"/>
        <c:crosses val="autoZero"/>
        <c:auto val="1"/>
        <c:lblAlgn val="ctr"/>
        <c:lblOffset val="100"/>
        <c:noMultiLvlLbl val="0"/>
      </c:catAx>
      <c:valAx>
        <c:axId val="21825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24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RF2001Fam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HW'!$B$1200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HW'!$A$1201:$A$1221</c:f>
              <c:numCache>
                <c:formatCode>General</c:formatCode>
                <c:ptCount val="21"/>
                <c:pt idx="0">
                  <c:v>208208</c:v>
                </c:pt>
                <c:pt idx="1">
                  <c:v>208212</c:v>
                </c:pt>
                <c:pt idx="2">
                  <c:v>212212</c:v>
                </c:pt>
                <c:pt idx="3">
                  <c:v>208216</c:v>
                </c:pt>
                <c:pt idx="4">
                  <c:v>212216</c:v>
                </c:pt>
                <c:pt idx="5">
                  <c:v>216216</c:v>
                </c:pt>
                <c:pt idx="6">
                  <c:v>208220</c:v>
                </c:pt>
                <c:pt idx="7">
                  <c:v>212220</c:v>
                </c:pt>
                <c:pt idx="8">
                  <c:v>216220</c:v>
                </c:pt>
                <c:pt idx="9">
                  <c:v>220220</c:v>
                </c:pt>
                <c:pt idx="10">
                  <c:v>208224</c:v>
                </c:pt>
                <c:pt idx="11">
                  <c:v>212224</c:v>
                </c:pt>
                <c:pt idx="12">
                  <c:v>216224</c:v>
                </c:pt>
                <c:pt idx="13">
                  <c:v>220224</c:v>
                </c:pt>
                <c:pt idx="14">
                  <c:v>224224</c:v>
                </c:pt>
                <c:pt idx="15">
                  <c:v>208226</c:v>
                </c:pt>
                <c:pt idx="16">
                  <c:v>212226</c:v>
                </c:pt>
                <c:pt idx="17">
                  <c:v>216226</c:v>
                </c:pt>
                <c:pt idx="18">
                  <c:v>220226</c:v>
                </c:pt>
                <c:pt idx="19">
                  <c:v>224226</c:v>
                </c:pt>
                <c:pt idx="20">
                  <c:v>226226</c:v>
                </c:pt>
              </c:numCache>
            </c:numRef>
          </c:cat>
          <c:val>
            <c:numRef>
              <c:f>'HW HW'!$B$1201:$B$1221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E7F-A520-96DFDD51038B}"/>
            </c:ext>
          </c:extLst>
        </c:ser>
        <c:ser>
          <c:idx val="1"/>
          <c:order val="1"/>
          <c:tx>
            <c:strRef>
              <c:f>'HW HW'!$C$1200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HW'!$A$1201:$A$1221</c:f>
              <c:numCache>
                <c:formatCode>General</c:formatCode>
                <c:ptCount val="21"/>
                <c:pt idx="0">
                  <c:v>208208</c:v>
                </c:pt>
                <c:pt idx="1">
                  <c:v>208212</c:v>
                </c:pt>
                <c:pt idx="2">
                  <c:v>212212</c:v>
                </c:pt>
                <c:pt idx="3">
                  <c:v>208216</c:v>
                </c:pt>
                <c:pt idx="4">
                  <c:v>212216</c:v>
                </c:pt>
                <c:pt idx="5">
                  <c:v>216216</c:v>
                </c:pt>
                <c:pt idx="6">
                  <c:v>208220</c:v>
                </c:pt>
                <c:pt idx="7">
                  <c:v>212220</c:v>
                </c:pt>
                <c:pt idx="8">
                  <c:v>216220</c:v>
                </c:pt>
                <c:pt idx="9">
                  <c:v>220220</c:v>
                </c:pt>
                <c:pt idx="10">
                  <c:v>208224</c:v>
                </c:pt>
                <c:pt idx="11">
                  <c:v>212224</c:v>
                </c:pt>
                <c:pt idx="12">
                  <c:v>216224</c:v>
                </c:pt>
                <c:pt idx="13">
                  <c:v>220224</c:v>
                </c:pt>
                <c:pt idx="14">
                  <c:v>224224</c:v>
                </c:pt>
                <c:pt idx="15">
                  <c:v>208226</c:v>
                </c:pt>
                <c:pt idx="16">
                  <c:v>212226</c:v>
                </c:pt>
                <c:pt idx="17">
                  <c:v>216226</c:v>
                </c:pt>
                <c:pt idx="18">
                  <c:v>220226</c:v>
                </c:pt>
                <c:pt idx="19">
                  <c:v>224226</c:v>
                </c:pt>
                <c:pt idx="20">
                  <c:v>226226</c:v>
                </c:pt>
              </c:numCache>
            </c:numRef>
          </c:cat>
          <c:val>
            <c:numRef>
              <c:f>'HW HW'!$C$1201:$C$1221</c:f>
              <c:numCache>
                <c:formatCode>0.000</c:formatCode>
                <c:ptCount val="21"/>
                <c:pt idx="0">
                  <c:v>1.1904761904761902E-2</c:v>
                </c:pt>
                <c:pt idx="1">
                  <c:v>7.1428571428571411E-2</c:v>
                </c:pt>
                <c:pt idx="2">
                  <c:v>0.10714285714285714</c:v>
                </c:pt>
                <c:pt idx="3">
                  <c:v>0.23809523809523805</c:v>
                </c:pt>
                <c:pt idx="4">
                  <c:v>0.71428571428571419</c:v>
                </c:pt>
                <c:pt idx="5">
                  <c:v>1.1904761904761905</c:v>
                </c:pt>
                <c:pt idx="6">
                  <c:v>0.57142857142857129</c:v>
                </c:pt>
                <c:pt idx="7">
                  <c:v>1.7142857142857142</c:v>
                </c:pt>
                <c:pt idx="8">
                  <c:v>5.7142857142857135</c:v>
                </c:pt>
                <c:pt idx="9">
                  <c:v>6.8571428571428568</c:v>
                </c:pt>
                <c:pt idx="10">
                  <c:v>7.1428571428571411E-2</c:v>
                </c:pt>
                <c:pt idx="11">
                  <c:v>0.21428571428571427</c:v>
                </c:pt>
                <c:pt idx="12">
                  <c:v>0.71428571428571419</c:v>
                </c:pt>
                <c:pt idx="13">
                  <c:v>1.7142857142857142</c:v>
                </c:pt>
                <c:pt idx="14">
                  <c:v>0.10714285714285714</c:v>
                </c:pt>
                <c:pt idx="15">
                  <c:v>2.3809523809523805E-2</c:v>
                </c:pt>
                <c:pt idx="16">
                  <c:v>7.1428571428571411E-2</c:v>
                </c:pt>
                <c:pt idx="17">
                  <c:v>0.23809523809523805</c:v>
                </c:pt>
                <c:pt idx="18">
                  <c:v>0.57142857142857129</c:v>
                </c:pt>
                <c:pt idx="19">
                  <c:v>7.1428571428571411E-2</c:v>
                </c:pt>
                <c:pt idx="20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E7F-A520-96DFDD51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333568"/>
        <c:axId val="218335488"/>
      </c:barChart>
      <c:catAx>
        <c:axId val="2183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35488"/>
        <c:crosses val="autoZero"/>
        <c:auto val="1"/>
        <c:lblAlgn val="ctr"/>
        <c:lblOffset val="100"/>
        <c:noMultiLvlLbl val="0"/>
      </c:catAx>
      <c:valAx>
        <c:axId val="2183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335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RFcph 2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HW'!$B$1231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HW'!$A$1232:$A$1241</c:f>
              <c:numCache>
                <c:formatCode>General</c:formatCode>
                <c:ptCount val="10"/>
                <c:pt idx="0">
                  <c:v>7676</c:v>
                </c:pt>
                <c:pt idx="1">
                  <c:v>7684</c:v>
                </c:pt>
                <c:pt idx="2">
                  <c:v>8484</c:v>
                </c:pt>
                <c:pt idx="3">
                  <c:v>7686</c:v>
                </c:pt>
                <c:pt idx="4">
                  <c:v>8486</c:v>
                </c:pt>
                <c:pt idx="5">
                  <c:v>8686</c:v>
                </c:pt>
                <c:pt idx="6">
                  <c:v>7698</c:v>
                </c:pt>
                <c:pt idx="7">
                  <c:v>8498</c:v>
                </c:pt>
                <c:pt idx="8">
                  <c:v>8698</c:v>
                </c:pt>
                <c:pt idx="9">
                  <c:v>9898</c:v>
                </c:pt>
              </c:numCache>
            </c:numRef>
          </c:cat>
          <c:val>
            <c:numRef>
              <c:f>'HW HW'!$B$1232:$B$1241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475E-8D36-2F8942B21452}"/>
            </c:ext>
          </c:extLst>
        </c:ser>
        <c:ser>
          <c:idx val="1"/>
          <c:order val="1"/>
          <c:tx>
            <c:strRef>
              <c:f>'HW HW'!$C$1231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HW'!$A$1232:$A$1241</c:f>
              <c:numCache>
                <c:formatCode>General</c:formatCode>
                <c:ptCount val="10"/>
                <c:pt idx="0">
                  <c:v>7676</c:v>
                </c:pt>
                <c:pt idx="1">
                  <c:v>7684</c:v>
                </c:pt>
                <c:pt idx="2">
                  <c:v>8484</c:v>
                </c:pt>
                <c:pt idx="3">
                  <c:v>7686</c:v>
                </c:pt>
                <c:pt idx="4">
                  <c:v>8486</c:v>
                </c:pt>
                <c:pt idx="5">
                  <c:v>8686</c:v>
                </c:pt>
                <c:pt idx="6">
                  <c:v>7698</c:v>
                </c:pt>
                <c:pt idx="7">
                  <c:v>8498</c:v>
                </c:pt>
                <c:pt idx="8">
                  <c:v>8698</c:v>
                </c:pt>
                <c:pt idx="9">
                  <c:v>9898</c:v>
                </c:pt>
              </c:numCache>
            </c:numRef>
          </c:cat>
          <c:val>
            <c:numRef>
              <c:f>'HW HW'!$C$1232:$C$1241</c:f>
              <c:numCache>
                <c:formatCode>0.000</c:formatCode>
                <c:ptCount val="10"/>
                <c:pt idx="0">
                  <c:v>4.7619047619047609E-2</c:v>
                </c:pt>
                <c:pt idx="1">
                  <c:v>1.4761904761904763</c:v>
                </c:pt>
                <c:pt idx="2">
                  <c:v>11.440476190476192</c:v>
                </c:pt>
                <c:pt idx="3">
                  <c:v>0.23809523809523805</c:v>
                </c:pt>
                <c:pt idx="4">
                  <c:v>3.6904761904761907</c:v>
                </c:pt>
                <c:pt idx="5">
                  <c:v>0.29761904761904762</c:v>
                </c:pt>
                <c:pt idx="6">
                  <c:v>0.19047619047619044</c:v>
                </c:pt>
                <c:pt idx="7">
                  <c:v>2.9523809523809526</c:v>
                </c:pt>
                <c:pt idx="8">
                  <c:v>0.47619047619047611</c:v>
                </c:pt>
                <c:pt idx="9">
                  <c:v>0.19047619047619044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C-475E-8D36-2F8942B2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20736"/>
        <c:axId val="218422656"/>
      </c:barChart>
      <c:catAx>
        <c:axId val="2184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22656"/>
        <c:crosses val="autoZero"/>
        <c:auto val="1"/>
        <c:lblAlgn val="ctr"/>
        <c:lblOffset val="100"/>
        <c:noMultiLvlLbl val="0"/>
      </c:catAx>
      <c:valAx>
        <c:axId val="21842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207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 (3)'!$E$37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 (3)'!$A$38:$A$40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 (3)'!$E$38:$E$40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C-4735-AB02-F116642E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fh2088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HW'!$B$1251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HW'!$A$1252:$A$1287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92116</c:v>
                </c:pt>
                <c:pt idx="22">
                  <c:v>100116</c:v>
                </c:pt>
                <c:pt idx="23">
                  <c:v>104116</c:v>
                </c:pt>
                <c:pt idx="24">
                  <c:v>108116</c:v>
                </c:pt>
                <c:pt idx="25">
                  <c:v>112116</c:v>
                </c:pt>
                <c:pt idx="26">
                  <c:v>114116</c:v>
                </c:pt>
                <c:pt idx="27">
                  <c:v>116116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116122</c:v>
                </c:pt>
                <c:pt idx="35">
                  <c:v>122122</c:v>
                </c:pt>
              </c:numCache>
            </c:numRef>
          </c:cat>
          <c:val>
            <c:numRef>
              <c:f>'HW HW'!$B$1252:$B$1287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349-BE62-A2C5147F468F}"/>
            </c:ext>
          </c:extLst>
        </c:ser>
        <c:ser>
          <c:idx val="1"/>
          <c:order val="1"/>
          <c:tx>
            <c:strRef>
              <c:f>'HW HW'!$C$1251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HW'!$A$1252:$A$1287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92116</c:v>
                </c:pt>
                <c:pt idx="22">
                  <c:v>100116</c:v>
                </c:pt>
                <c:pt idx="23">
                  <c:v>104116</c:v>
                </c:pt>
                <c:pt idx="24">
                  <c:v>108116</c:v>
                </c:pt>
                <c:pt idx="25">
                  <c:v>112116</c:v>
                </c:pt>
                <c:pt idx="26">
                  <c:v>114116</c:v>
                </c:pt>
                <c:pt idx="27">
                  <c:v>116116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116122</c:v>
                </c:pt>
                <c:pt idx="35">
                  <c:v>122122</c:v>
                </c:pt>
              </c:numCache>
            </c:numRef>
          </c:cat>
          <c:val>
            <c:numRef>
              <c:f>'HW HW'!$C$1252:$C$1287</c:f>
              <c:numCache>
                <c:formatCode>0.000</c:formatCode>
                <c:ptCount val="36"/>
                <c:pt idx="0">
                  <c:v>1.1904761904761902E-2</c:v>
                </c:pt>
                <c:pt idx="1">
                  <c:v>9.5238095238095219E-2</c:v>
                </c:pt>
                <c:pt idx="2">
                  <c:v>0.19047619047619044</c:v>
                </c:pt>
                <c:pt idx="3">
                  <c:v>0.28571428571428564</c:v>
                </c:pt>
                <c:pt idx="4">
                  <c:v>1.1428571428571426</c:v>
                </c:pt>
                <c:pt idx="5">
                  <c:v>1.7142857142857142</c:v>
                </c:pt>
                <c:pt idx="6">
                  <c:v>0.45238095238095233</c:v>
                </c:pt>
                <c:pt idx="7">
                  <c:v>1.8095238095238093</c:v>
                </c:pt>
                <c:pt idx="8">
                  <c:v>5.4285714285714288</c:v>
                </c:pt>
                <c:pt idx="9">
                  <c:v>4.2976190476190483</c:v>
                </c:pt>
                <c:pt idx="10">
                  <c:v>4.7619047619047609E-2</c:v>
                </c:pt>
                <c:pt idx="11">
                  <c:v>0.19047619047619044</c:v>
                </c:pt>
                <c:pt idx="12">
                  <c:v>0.57142857142857129</c:v>
                </c:pt>
                <c:pt idx="13">
                  <c:v>0.90476190476190466</c:v>
                </c:pt>
                <c:pt idx="14">
                  <c:v>4.7619047619047609E-2</c:v>
                </c:pt>
                <c:pt idx="15">
                  <c:v>4.7619047619047609E-2</c:v>
                </c:pt>
                <c:pt idx="16">
                  <c:v>0.19047619047619044</c:v>
                </c:pt>
                <c:pt idx="17">
                  <c:v>0.57142857142857129</c:v>
                </c:pt>
                <c:pt idx="18">
                  <c:v>0.90476190476190466</c:v>
                </c:pt>
                <c:pt idx="19">
                  <c:v>9.5238095238095219E-2</c:v>
                </c:pt>
                <c:pt idx="20">
                  <c:v>4.7619047619047609E-2</c:v>
                </c:pt>
                <c:pt idx="21">
                  <c:v>2.3809523809523805E-2</c:v>
                </c:pt>
                <c:pt idx="22">
                  <c:v>9.5238095238095219E-2</c:v>
                </c:pt>
                <c:pt idx="23">
                  <c:v>0.28571428571428564</c:v>
                </c:pt>
                <c:pt idx="24">
                  <c:v>0.45238095238095233</c:v>
                </c:pt>
                <c:pt idx="25">
                  <c:v>4.7619047619047609E-2</c:v>
                </c:pt>
                <c:pt idx="26">
                  <c:v>4.7619047619047609E-2</c:v>
                </c:pt>
                <c:pt idx="27">
                  <c:v>1.1904761904761902E-2</c:v>
                </c:pt>
                <c:pt idx="28">
                  <c:v>2.3809523809523805E-2</c:v>
                </c:pt>
                <c:pt idx="29">
                  <c:v>9.5238095238095219E-2</c:v>
                </c:pt>
                <c:pt idx="30">
                  <c:v>0.28571428571428564</c:v>
                </c:pt>
                <c:pt idx="31">
                  <c:v>0.45238095238095233</c:v>
                </c:pt>
                <c:pt idx="32">
                  <c:v>4.7619047619047609E-2</c:v>
                </c:pt>
                <c:pt idx="33">
                  <c:v>4.7619047619047609E-2</c:v>
                </c:pt>
                <c:pt idx="34">
                  <c:v>2.3809523809523805E-2</c:v>
                </c:pt>
                <c:pt idx="35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2-4349-BE62-A2C5147F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65024"/>
        <c:axId val="218466944"/>
      </c:barChart>
      <c:catAx>
        <c:axId val="2184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66944"/>
        <c:crosses val="autoZero"/>
        <c:auto val="1"/>
        <c:lblAlgn val="ctr"/>
        <c:lblOffset val="100"/>
        <c:noMultiLvlLbl val="0"/>
      </c:catAx>
      <c:valAx>
        <c:axId val="21846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650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REN162C04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HW'!$B$1297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HW'!$A$1298:$A$1333</c:f>
              <c:numCache>
                <c:formatCode>General</c:formatCode>
                <c:ptCount val="36"/>
                <c:pt idx="0">
                  <c:v>158158</c:v>
                </c:pt>
                <c:pt idx="1">
                  <c:v>158170</c:v>
                </c:pt>
                <c:pt idx="2">
                  <c:v>170170</c:v>
                </c:pt>
                <c:pt idx="3">
                  <c:v>158174</c:v>
                </c:pt>
                <c:pt idx="4">
                  <c:v>170174</c:v>
                </c:pt>
                <c:pt idx="5">
                  <c:v>174174</c:v>
                </c:pt>
                <c:pt idx="6">
                  <c:v>158176</c:v>
                </c:pt>
                <c:pt idx="7">
                  <c:v>170176</c:v>
                </c:pt>
                <c:pt idx="8">
                  <c:v>174176</c:v>
                </c:pt>
                <c:pt idx="9">
                  <c:v>176176</c:v>
                </c:pt>
                <c:pt idx="10">
                  <c:v>158180</c:v>
                </c:pt>
                <c:pt idx="11">
                  <c:v>170180</c:v>
                </c:pt>
                <c:pt idx="12">
                  <c:v>174180</c:v>
                </c:pt>
                <c:pt idx="13">
                  <c:v>176180</c:v>
                </c:pt>
                <c:pt idx="14">
                  <c:v>180180</c:v>
                </c:pt>
                <c:pt idx="15">
                  <c:v>158182</c:v>
                </c:pt>
                <c:pt idx="16">
                  <c:v>170182</c:v>
                </c:pt>
                <c:pt idx="17">
                  <c:v>174182</c:v>
                </c:pt>
                <c:pt idx="18">
                  <c:v>176182</c:v>
                </c:pt>
                <c:pt idx="19">
                  <c:v>180182</c:v>
                </c:pt>
                <c:pt idx="20">
                  <c:v>182182</c:v>
                </c:pt>
                <c:pt idx="21">
                  <c:v>158186</c:v>
                </c:pt>
                <c:pt idx="22">
                  <c:v>170186</c:v>
                </c:pt>
                <c:pt idx="23">
                  <c:v>174186</c:v>
                </c:pt>
                <c:pt idx="24">
                  <c:v>176186</c:v>
                </c:pt>
                <c:pt idx="25">
                  <c:v>180186</c:v>
                </c:pt>
                <c:pt idx="26">
                  <c:v>182186</c:v>
                </c:pt>
                <c:pt idx="27">
                  <c:v>186186</c:v>
                </c:pt>
                <c:pt idx="28">
                  <c:v>158190</c:v>
                </c:pt>
                <c:pt idx="29">
                  <c:v>170190</c:v>
                </c:pt>
                <c:pt idx="30">
                  <c:v>174190</c:v>
                </c:pt>
                <c:pt idx="31">
                  <c:v>176190</c:v>
                </c:pt>
                <c:pt idx="32">
                  <c:v>180190</c:v>
                </c:pt>
                <c:pt idx="33">
                  <c:v>182190</c:v>
                </c:pt>
                <c:pt idx="34">
                  <c:v>186190</c:v>
                </c:pt>
                <c:pt idx="35">
                  <c:v>190190</c:v>
                </c:pt>
              </c:numCache>
            </c:numRef>
          </c:cat>
          <c:val>
            <c:numRef>
              <c:f>'HW HW'!$B$1298:$B$1333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954-97B3-22E6927AD9C9}"/>
            </c:ext>
          </c:extLst>
        </c:ser>
        <c:ser>
          <c:idx val="1"/>
          <c:order val="1"/>
          <c:tx>
            <c:strRef>
              <c:f>'HW HW'!$C$1297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HW'!$A$1298:$A$1333</c:f>
              <c:numCache>
                <c:formatCode>General</c:formatCode>
                <c:ptCount val="36"/>
                <c:pt idx="0">
                  <c:v>158158</c:v>
                </c:pt>
                <c:pt idx="1">
                  <c:v>158170</c:v>
                </c:pt>
                <c:pt idx="2">
                  <c:v>170170</c:v>
                </c:pt>
                <c:pt idx="3">
                  <c:v>158174</c:v>
                </c:pt>
                <c:pt idx="4">
                  <c:v>170174</c:v>
                </c:pt>
                <c:pt idx="5">
                  <c:v>174174</c:v>
                </c:pt>
                <c:pt idx="6">
                  <c:v>158176</c:v>
                </c:pt>
                <c:pt idx="7">
                  <c:v>170176</c:v>
                </c:pt>
                <c:pt idx="8">
                  <c:v>174176</c:v>
                </c:pt>
                <c:pt idx="9">
                  <c:v>176176</c:v>
                </c:pt>
                <c:pt idx="10">
                  <c:v>158180</c:v>
                </c:pt>
                <c:pt idx="11">
                  <c:v>170180</c:v>
                </c:pt>
                <c:pt idx="12">
                  <c:v>174180</c:v>
                </c:pt>
                <c:pt idx="13">
                  <c:v>176180</c:v>
                </c:pt>
                <c:pt idx="14">
                  <c:v>180180</c:v>
                </c:pt>
                <c:pt idx="15">
                  <c:v>158182</c:v>
                </c:pt>
                <c:pt idx="16">
                  <c:v>170182</c:v>
                </c:pt>
                <c:pt idx="17">
                  <c:v>174182</c:v>
                </c:pt>
                <c:pt idx="18">
                  <c:v>176182</c:v>
                </c:pt>
                <c:pt idx="19">
                  <c:v>180182</c:v>
                </c:pt>
                <c:pt idx="20">
                  <c:v>182182</c:v>
                </c:pt>
                <c:pt idx="21">
                  <c:v>158186</c:v>
                </c:pt>
                <c:pt idx="22">
                  <c:v>170186</c:v>
                </c:pt>
                <c:pt idx="23">
                  <c:v>174186</c:v>
                </c:pt>
                <c:pt idx="24">
                  <c:v>176186</c:v>
                </c:pt>
                <c:pt idx="25">
                  <c:v>180186</c:v>
                </c:pt>
                <c:pt idx="26">
                  <c:v>182186</c:v>
                </c:pt>
                <c:pt idx="27">
                  <c:v>186186</c:v>
                </c:pt>
                <c:pt idx="28">
                  <c:v>158190</c:v>
                </c:pt>
                <c:pt idx="29">
                  <c:v>170190</c:v>
                </c:pt>
                <c:pt idx="30">
                  <c:v>174190</c:v>
                </c:pt>
                <c:pt idx="31">
                  <c:v>176190</c:v>
                </c:pt>
                <c:pt idx="32">
                  <c:v>180190</c:v>
                </c:pt>
                <c:pt idx="33">
                  <c:v>182190</c:v>
                </c:pt>
                <c:pt idx="34">
                  <c:v>186190</c:v>
                </c:pt>
                <c:pt idx="35">
                  <c:v>190190</c:v>
                </c:pt>
              </c:numCache>
            </c:numRef>
          </c:cat>
          <c:val>
            <c:numRef>
              <c:f>'HW HW'!$C$1298:$C$1333</c:f>
              <c:numCache>
                <c:formatCode>0.000</c:formatCode>
                <c:ptCount val="36"/>
                <c:pt idx="0">
                  <c:v>4.7619047619047609E-2</c:v>
                </c:pt>
                <c:pt idx="1">
                  <c:v>9.5238095238095219E-2</c:v>
                </c:pt>
                <c:pt idx="2">
                  <c:v>4.7619047619047609E-2</c:v>
                </c:pt>
                <c:pt idx="3">
                  <c:v>0.52380952380952384</c:v>
                </c:pt>
                <c:pt idx="4">
                  <c:v>0.52380952380952384</c:v>
                </c:pt>
                <c:pt idx="5">
                  <c:v>1.4404761904761905</c:v>
                </c:pt>
                <c:pt idx="6">
                  <c:v>1.0476190476190477</c:v>
                </c:pt>
                <c:pt idx="7">
                  <c:v>1.0476190476190477</c:v>
                </c:pt>
                <c:pt idx="8">
                  <c:v>5.7619047619047619</c:v>
                </c:pt>
                <c:pt idx="9">
                  <c:v>5.7619047619047619</c:v>
                </c:pt>
                <c:pt idx="10">
                  <c:v>4.7619047619047609E-2</c:v>
                </c:pt>
                <c:pt idx="11">
                  <c:v>4.7619047619047609E-2</c:v>
                </c:pt>
                <c:pt idx="12">
                  <c:v>0.26190476190476192</c:v>
                </c:pt>
                <c:pt idx="13">
                  <c:v>0.52380952380952384</c:v>
                </c:pt>
                <c:pt idx="14">
                  <c:v>1.1904761904761902E-2</c:v>
                </c:pt>
                <c:pt idx="15">
                  <c:v>4.7619047619047609E-2</c:v>
                </c:pt>
                <c:pt idx="16">
                  <c:v>4.7619047619047609E-2</c:v>
                </c:pt>
                <c:pt idx="17">
                  <c:v>0.26190476190476192</c:v>
                </c:pt>
                <c:pt idx="18">
                  <c:v>0.52380952380952384</c:v>
                </c:pt>
                <c:pt idx="19">
                  <c:v>2.3809523809523805E-2</c:v>
                </c:pt>
                <c:pt idx="20">
                  <c:v>1.1904761904761902E-2</c:v>
                </c:pt>
                <c:pt idx="21">
                  <c:v>4.7619047619047609E-2</c:v>
                </c:pt>
                <c:pt idx="22">
                  <c:v>4.7619047619047609E-2</c:v>
                </c:pt>
                <c:pt idx="23">
                  <c:v>0.26190476190476192</c:v>
                </c:pt>
                <c:pt idx="24">
                  <c:v>0.52380952380952384</c:v>
                </c:pt>
                <c:pt idx="25">
                  <c:v>2.3809523809523805E-2</c:v>
                </c:pt>
                <c:pt idx="26">
                  <c:v>2.3809523809523805E-2</c:v>
                </c:pt>
                <c:pt idx="27">
                  <c:v>1.1904761904761902E-2</c:v>
                </c:pt>
                <c:pt idx="28">
                  <c:v>9.5238095238095219E-2</c:v>
                </c:pt>
                <c:pt idx="29">
                  <c:v>9.5238095238095219E-2</c:v>
                </c:pt>
                <c:pt idx="30">
                  <c:v>0.52380952380952384</c:v>
                </c:pt>
                <c:pt idx="31">
                  <c:v>1.0476190476190477</c:v>
                </c:pt>
                <c:pt idx="32">
                  <c:v>4.7619047619047609E-2</c:v>
                </c:pt>
                <c:pt idx="33">
                  <c:v>4.7619047619047609E-2</c:v>
                </c:pt>
                <c:pt idx="34">
                  <c:v>4.7619047619047609E-2</c:v>
                </c:pt>
                <c:pt idx="35">
                  <c:v>4.7619047619047609E-2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954-97B3-22E6927A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84096"/>
        <c:axId val="218576384"/>
      </c:barChart>
      <c:catAx>
        <c:axId val="2184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576384"/>
        <c:crosses val="autoZero"/>
        <c:auto val="1"/>
        <c:lblAlgn val="ctr"/>
        <c:lblOffset val="100"/>
        <c:noMultiLvlLbl val="0"/>
      </c:catAx>
      <c:valAx>
        <c:axId val="2185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84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AHTh171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HW'!$B$1343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HW'!$A$1344:$A$1371</c:f>
              <c:numCache>
                <c:formatCode>General</c:formatCode>
                <c:ptCount val="28"/>
                <c:pt idx="0">
                  <c:v>158158</c:v>
                </c:pt>
                <c:pt idx="1">
                  <c:v>158164</c:v>
                </c:pt>
                <c:pt idx="2">
                  <c:v>164164</c:v>
                </c:pt>
                <c:pt idx="3">
                  <c:v>158170</c:v>
                </c:pt>
                <c:pt idx="4">
                  <c:v>164170</c:v>
                </c:pt>
                <c:pt idx="5">
                  <c:v>170170</c:v>
                </c:pt>
                <c:pt idx="6">
                  <c:v>158172</c:v>
                </c:pt>
                <c:pt idx="7">
                  <c:v>164172</c:v>
                </c:pt>
                <c:pt idx="8">
                  <c:v>170172</c:v>
                </c:pt>
                <c:pt idx="9">
                  <c:v>172172</c:v>
                </c:pt>
                <c:pt idx="10">
                  <c:v>158174</c:v>
                </c:pt>
                <c:pt idx="11">
                  <c:v>164174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158178</c:v>
                </c:pt>
                <c:pt idx="16">
                  <c:v>164178</c:v>
                </c:pt>
                <c:pt idx="17">
                  <c:v>170178</c:v>
                </c:pt>
                <c:pt idx="18">
                  <c:v>172178</c:v>
                </c:pt>
                <c:pt idx="19">
                  <c:v>174178</c:v>
                </c:pt>
                <c:pt idx="20">
                  <c:v>178178</c:v>
                </c:pt>
                <c:pt idx="21">
                  <c:v>158180</c:v>
                </c:pt>
                <c:pt idx="22">
                  <c:v>164180</c:v>
                </c:pt>
                <c:pt idx="23">
                  <c:v>170180</c:v>
                </c:pt>
                <c:pt idx="24">
                  <c:v>172180</c:v>
                </c:pt>
                <c:pt idx="25">
                  <c:v>174180</c:v>
                </c:pt>
                <c:pt idx="26">
                  <c:v>178180</c:v>
                </c:pt>
                <c:pt idx="27">
                  <c:v>180180</c:v>
                </c:pt>
              </c:numCache>
            </c:numRef>
          </c:cat>
          <c:val>
            <c:numRef>
              <c:f>'HW HW'!$B$1344:$B$1371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486-A683-3639B5914859}"/>
            </c:ext>
          </c:extLst>
        </c:ser>
        <c:ser>
          <c:idx val="1"/>
          <c:order val="1"/>
          <c:tx>
            <c:strRef>
              <c:f>'HW HW'!$C$1343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HW'!$A$1344:$A$1371</c:f>
              <c:numCache>
                <c:formatCode>General</c:formatCode>
                <c:ptCount val="28"/>
                <c:pt idx="0">
                  <c:v>158158</c:v>
                </c:pt>
                <c:pt idx="1">
                  <c:v>158164</c:v>
                </c:pt>
                <c:pt idx="2">
                  <c:v>164164</c:v>
                </c:pt>
                <c:pt idx="3">
                  <c:v>158170</c:v>
                </c:pt>
                <c:pt idx="4">
                  <c:v>164170</c:v>
                </c:pt>
                <c:pt idx="5">
                  <c:v>170170</c:v>
                </c:pt>
                <c:pt idx="6">
                  <c:v>158172</c:v>
                </c:pt>
                <c:pt idx="7">
                  <c:v>164172</c:v>
                </c:pt>
                <c:pt idx="8">
                  <c:v>170172</c:v>
                </c:pt>
                <c:pt idx="9">
                  <c:v>172172</c:v>
                </c:pt>
                <c:pt idx="10">
                  <c:v>158174</c:v>
                </c:pt>
                <c:pt idx="11">
                  <c:v>164174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158178</c:v>
                </c:pt>
                <c:pt idx="16">
                  <c:v>164178</c:v>
                </c:pt>
                <c:pt idx="17">
                  <c:v>170178</c:v>
                </c:pt>
                <c:pt idx="18">
                  <c:v>172178</c:v>
                </c:pt>
                <c:pt idx="19">
                  <c:v>174178</c:v>
                </c:pt>
                <c:pt idx="20">
                  <c:v>178178</c:v>
                </c:pt>
                <c:pt idx="21">
                  <c:v>158180</c:v>
                </c:pt>
                <c:pt idx="22">
                  <c:v>164180</c:v>
                </c:pt>
                <c:pt idx="23">
                  <c:v>170180</c:v>
                </c:pt>
                <c:pt idx="24">
                  <c:v>172180</c:v>
                </c:pt>
                <c:pt idx="25">
                  <c:v>174180</c:v>
                </c:pt>
                <c:pt idx="26">
                  <c:v>178180</c:v>
                </c:pt>
                <c:pt idx="27">
                  <c:v>180180</c:v>
                </c:pt>
              </c:numCache>
            </c:numRef>
          </c:cat>
          <c:val>
            <c:numRef>
              <c:f>'HW HW'!$C$1344:$C$1371</c:f>
              <c:numCache>
                <c:formatCode>0.000</c:formatCode>
                <c:ptCount val="28"/>
                <c:pt idx="0">
                  <c:v>1.25</c:v>
                </c:pt>
                <c:pt idx="1">
                  <c:v>0.25</c:v>
                </c:pt>
                <c:pt idx="2">
                  <c:v>1.2500000000000002E-2</c:v>
                </c:pt>
                <c:pt idx="3">
                  <c:v>3.25</c:v>
                </c:pt>
                <c:pt idx="4">
                  <c:v>0.32500000000000001</c:v>
                </c:pt>
                <c:pt idx="5">
                  <c:v>2.1125000000000003</c:v>
                </c:pt>
                <c:pt idx="6">
                  <c:v>2.5</c:v>
                </c:pt>
                <c:pt idx="7">
                  <c:v>0.25</c:v>
                </c:pt>
                <c:pt idx="8">
                  <c:v>3.25</c:v>
                </c:pt>
                <c:pt idx="9">
                  <c:v>1.25</c:v>
                </c:pt>
                <c:pt idx="10">
                  <c:v>0.75</c:v>
                </c:pt>
                <c:pt idx="11">
                  <c:v>7.4999999999999997E-2</c:v>
                </c:pt>
                <c:pt idx="12">
                  <c:v>0.97500000000000009</c:v>
                </c:pt>
                <c:pt idx="13">
                  <c:v>0.75</c:v>
                </c:pt>
                <c:pt idx="14">
                  <c:v>0.11249999999999999</c:v>
                </c:pt>
                <c:pt idx="15">
                  <c:v>0.5</c:v>
                </c:pt>
                <c:pt idx="16">
                  <c:v>5.000000000000001E-2</c:v>
                </c:pt>
                <c:pt idx="17">
                  <c:v>0.65</c:v>
                </c:pt>
                <c:pt idx="18">
                  <c:v>0.5</c:v>
                </c:pt>
                <c:pt idx="19">
                  <c:v>0.15</c:v>
                </c:pt>
                <c:pt idx="20">
                  <c:v>5.000000000000001E-2</c:v>
                </c:pt>
                <c:pt idx="21">
                  <c:v>0.25</c:v>
                </c:pt>
                <c:pt idx="22">
                  <c:v>2.5000000000000005E-2</c:v>
                </c:pt>
                <c:pt idx="23">
                  <c:v>0.32500000000000001</c:v>
                </c:pt>
                <c:pt idx="24">
                  <c:v>0.25</c:v>
                </c:pt>
                <c:pt idx="25">
                  <c:v>7.4999999999999997E-2</c:v>
                </c:pt>
                <c:pt idx="26">
                  <c:v>5.000000000000001E-2</c:v>
                </c:pt>
                <c:pt idx="27">
                  <c:v>1.2500000000000002E-2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486-A683-3639B591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605824"/>
        <c:axId val="218620288"/>
      </c:barChart>
      <c:catAx>
        <c:axId val="2186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20288"/>
        <c:crosses val="autoZero"/>
        <c:auto val="1"/>
        <c:lblAlgn val="ctr"/>
        <c:lblOffset val="100"/>
        <c:noMultiLvlLbl val="0"/>
      </c:catAx>
      <c:valAx>
        <c:axId val="21862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058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INU055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HW'!$B$1381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HW'!$A$1382:$A$1409</c:f>
              <c:numCache>
                <c:formatCode>General</c:formatCode>
                <c:ptCount val="28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210216</c:v>
                </c:pt>
                <c:pt idx="7">
                  <c:v>212216</c:v>
                </c:pt>
                <c:pt idx="8">
                  <c:v>214216</c:v>
                </c:pt>
                <c:pt idx="9">
                  <c:v>216216</c:v>
                </c:pt>
                <c:pt idx="10">
                  <c:v>210218</c:v>
                </c:pt>
                <c:pt idx="11">
                  <c:v>212218</c:v>
                </c:pt>
                <c:pt idx="12">
                  <c:v>214218</c:v>
                </c:pt>
                <c:pt idx="13">
                  <c:v>216218</c:v>
                </c:pt>
                <c:pt idx="14">
                  <c:v>218218</c:v>
                </c:pt>
                <c:pt idx="15">
                  <c:v>210220</c:v>
                </c:pt>
                <c:pt idx="16">
                  <c:v>212220</c:v>
                </c:pt>
                <c:pt idx="17">
                  <c:v>214220</c:v>
                </c:pt>
                <c:pt idx="18">
                  <c:v>216220</c:v>
                </c:pt>
                <c:pt idx="19">
                  <c:v>218220</c:v>
                </c:pt>
                <c:pt idx="20">
                  <c:v>220220</c:v>
                </c:pt>
                <c:pt idx="21">
                  <c:v>210222</c:v>
                </c:pt>
                <c:pt idx="22">
                  <c:v>212222</c:v>
                </c:pt>
                <c:pt idx="23">
                  <c:v>214222</c:v>
                </c:pt>
                <c:pt idx="24">
                  <c:v>216222</c:v>
                </c:pt>
                <c:pt idx="25">
                  <c:v>218222</c:v>
                </c:pt>
                <c:pt idx="26">
                  <c:v>220222</c:v>
                </c:pt>
                <c:pt idx="27">
                  <c:v>222222</c:v>
                </c:pt>
              </c:numCache>
            </c:numRef>
          </c:cat>
          <c:val>
            <c:numRef>
              <c:f>'HW HW'!$B$1382:$B$1409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71B-BB13-99836526BD20}"/>
            </c:ext>
          </c:extLst>
        </c:ser>
        <c:ser>
          <c:idx val="1"/>
          <c:order val="1"/>
          <c:tx>
            <c:strRef>
              <c:f>'HW HW'!$C$1381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HW'!$A$1382:$A$1409</c:f>
              <c:numCache>
                <c:formatCode>General</c:formatCode>
                <c:ptCount val="28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210216</c:v>
                </c:pt>
                <c:pt idx="7">
                  <c:v>212216</c:v>
                </c:pt>
                <c:pt idx="8">
                  <c:v>214216</c:v>
                </c:pt>
                <c:pt idx="9">
                  <c:v>216216</c:v>
                </c:pt>
                <c:pt idx="10">
                  <c:v>210218</c:v>
                </c:pt>
                <c:pt idx="11">
                  <c:v>212218</c:v>
                </c:pt>
                <c:pt idx="12">
                  <c:v>214218</c:v>
                </c:pt>
                <c:pt idx="13">
                  <c:v>216218</c:v>
                </c:pt>
                <c:pt idx="14">
                  <c:v>218218</c:v>
                </c:pt>
                <c:pt idx="15">
                  <c:v>210220</c:v>
                </c:pt>
                <c:pt idx="16">
                  <c:v>212220</c:v>
                </c:pt>
                <c:pt idx="17">
                  <c:v>214220</c:v>
                </c:pt>
                <c:pt idx="18">
                  <c:v>216220</c:v>
                </c:pt>
                <c:pt idx="19">
                  <c:v>218220</c:v>
                </c:pt>
                <c:pt idx="20">
                  <c:v>220220</c:v>
                </c:pt>
                <c:pt idx="21">
                  <c:v>210222</c:v>
                </c:pt>
                <c:pt idx="22">
                  <c:v>212222</c:v>
                </c:pt>
                <c:pt idx="23">
                  <c:v>214222</c:v>
                </c:pt>
                <c:pt idx="24">
                  <c:v>216222</c:v>
                </c:pt>
                <c:pt idx="25">
                  <c:v>218222</c:v>
                </c:pt>
                <c:pt idx="26">
                  <c:v>220222</c:v>
                </c:pt>
                <c:pt idx="27">
                  <c:v>222222</c:v>
                </c:pt>
              </c:numCache>
            </c:numRef>
          </c:cat>
          <c:val>
            <c:numRef>
              <c:f>'HW HW'!$C$1382:$C$1409</c:f>
              <c:numCache>
                <c:formatCode>0.000</c:formatCode>
                <c:ptCount val="28"/>
                <c:pt idx="0">
                  <c:v>1.1904761904761905</c:v>
                </c:pt>
                <c:pt idx="1">
                  <c:v>0.95238095238095222</c:v>
                </c:pt>
                <c:pt idx="2">
                  <c:v>0.19047619047619044</c:v>
                </c:pt>
                <c:pt idx="3">
                  <c:v>0.71428571428571419</c:v>
                </c:pt>
                <c:pt idx="4">
                  <c:v>0.28571428571428564</c:v>
                </c:pt>
                <c:pt idx="5">
                  <c:v>0.10714285714285714</c:v>
                </c:pt>
                <c:pt idx="6">
                  <c:v>2.1428571428571428</c:v>
                </c:pt>
                <c:pt idx="7">
                  <c:v>0.8571428571428571</c:v>
                </c:pt>
                <c:pt idx="8">
                  <c:v>0.64285714285714279</c:v>
                </c:pt>
                <c:pt idx="9">
                  <c:v>0.96428571428571419</c:v>
                </c:pt>
                <c:pt idx="10">
                  <c:v>1.6666666666666665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1.5</c:v>
                </c:pt>
                <c:pt idx="14">
                  <c:v>0.58333333333333326</c:v>
                </c:pt>
                <c:pt idx="15">
                  <c:v>0.95238095238095222</c:v>
                </c:pt>
                <c:pt idx="16">
                  <c:v>0.38095238095238088</c:v>
                </c:pt>
                <c:pt idx="17">
                  <c:v>0.28571428571428564</c:v>
                </c:pt>
                <c:pt idx="18">
                  <c:v>0.8571428571428571</c:v>
                </c:pt>
                <c:pt idx="19">
                  <c:v>0.66666666666666663</c:v>
                </c:pt>
                <c:pt idx="20">
                  <c:v>0.19047619047619044</c:v>
                </c:pt>
                <c:pt idx="21">
                  <c:v>1.1904761904761905</c:v>
                </c:pt>
                <c:pt idx="22">
                  <c:v>0.47619047619047611</c:v>
                </c:pt>
                <c:pt idx="23">
                  <c:v>0.3571428571428571</c:v>
                </c:pt>
                <c:pt idx="24">
                  <c:v>1.0714285714285714</c:v>
                </c:pt>
                <c:pt idx="25">
                  <c:v>0.83333333333333326</c:v>
                </c:pt>
                <c:pt idx="26">
                  <c:v>0.47619047619047611</c:v>
                </c:pt>
                <c:pt idx="27">
                  <c:v>0.29761904761904762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5-471B-BB13-99836526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846336"/>
        <c:axId val="218848256"/>
      </c:barChart>
      <c:catAx>
        <c:axId val="2188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48256"/>
        <c:crosses val="autoZero"/>
        <c:auto val="1"/>
        <c:lblAlgn val="ctr"/>
        <c:lblOffset val="100"/>
        <c:noMultiLvlLbl val="0"/>
      </c:catAx>
      <c:valAx>
        <c:axId val="21884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463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fh2010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HW'!$B$1419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HW'!$A$1420:$A$1434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HW'!$B$1420:$B$1434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9D3-9912-7412A4B2E767}"/>
            </c:ext>
          </c:extLst>
        </c:ser>
        <c:ser>
          <c:idx val="1"/>
          <c:order val="1"/>
          <c:tx>
            <c:strRef>
              <c:f>'HW HW'!$C$1419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HW'!$A$1420:$A$1434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HW'!$C$1420:$C$1434</c:f>
              <c:numCache>
                <c:formatCode>0.000</c:formatCode>
                <c:ptCount val="15"/>
                <c:pt idx="0">
                  <c:v>1.4404761904761905</c:v>
                </c:pt>
                <c:pt idx="1">
                  <c:v>6.5476190476190474</c:v>
                </c:pt>
                <c:pt idx="2">
                  <c:v>7.4404761904761898</c:v>
                </c:pt>
                <c:pt idx="3">
                  <c:v>0.52380952380952384</c:v>
                </c:pt>
                <c:pt idx="4">
                  <c:v>1.1904761904761905</c:v>
                </c:pt>
                <c:pt idx="5">
                  <c:v>4.7619047619047609E-2</c:v>
                </c:pt>
                <c:pt idx="6">
                  <c:v>0.26190476190476192</c:v>
                </c:pt>
                <c:pt idx="7">
                  <c:v>0.59523809523809523</c:v>
                </c:pt>
                <c:pt idx="8">
                  <c:v>4.7619047619047609E-2</c:v>
                </c:pt>
                <c:pt idx="9">
                  <c:v>1.1904761904761902E-2</c:v>
                </c:pt>
                <c:pt idx="10">
                  <c:v>0.7857142857142857</c:v>
                </c:pt>
                <c:pt idx="11">
                  <c:v>1.7857142857142856</c:v>
                </c:pt>
                <c:pt idx="12">
                  <c:v>0.14285714285714282</c:v>
                </c:pt>
                <c:pt idx="13">
                  <c:v>7.1428571428571411E-2</c:v>
                </c:pt>
                <c:pt idx="1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0-49D3-9912-7412A4B2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881408"/>
        <c:axId val="218908160"/>
      </c:barChart>
      <c:catAx>
        <c:axId val="2188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08160"/>
        <c:crosses val="autoZero"/>
        <c:auto val="1"/>
        <c:lblAlgn val="ctr"/>
        <c:lblOffset val="100"/>
        <c:noMultiLvlLbl val="0"/>
      </c:catAx>
      <c:valAx>
        <c:axId val="2189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814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fh2004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HW'!$B$1444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HW'!$A$1445:$A$1454</c:f>
              <c:numCache>
                <c:formatCode>General</c:formatCode>
                <c:ptCount val="10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240246</c:v>
                </c:pt>
                <c:pt idx="4">
                  <c:v>242246</c:v>
                </c:pt>
                <c:pt idx="5">
                  <c:v>246246</c:v>
                </c:pt>
                <c:pt idx="6">
                  <c:v>240260</c:v>
                </c:pt>
                <c:pt idx="7">
                  <c:v>242260</c:v>
                </c:pt>
                <c:pt idx="8">
                  <c:v>246260</c:v>
                </c:pt>
                <c:pt idx="9">
                  <c:v>260260</c:v>
                </c:pt>
              </c:numCache>
            </c:numRef>
          </c:cat>
          <c:val>
            <c:numRef>
              <c:f>'HW HW'!$B$1445:$B$1454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CCE-8A5D-B59174965F4F}"/>
            </c:ext>
          </c:extLst>
        </c:ser>
        <c:ser>
          <c:idx val="1"/>
          <c:order val="1"/>
          <c:tx>
            <c:strRef>
              <c:f>'HW HW'!$C$1444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HW'!$A$1445:$A$1454</c:f>
              <c:numCache>
                <c:formatCode>General</c:formatCode>
                <c:ptCount val="10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240246</c:v>
                </c:pt>
                <c:pt idx="4">
                  <c:v>242246</c:v>
                </c:pt>
                <c:pt idx="5">
                  <c:v>246246</c:v>
                </c:pt>
                <c:pt idx="6">
                  <c:v>240260</c:v>
                </c:pt>
                <c:pt idx="7">
                  <c:v>242260</c:v>
                </c:pt>
                <c:pt idx="8">
                  <c:v>246260</c:v>
                </c:pt>
                <c:pt idx="9">
                  <c:v>260260</c:v>
                </c:pt>
              </c:numCache>
            </c:numRef>
          </c:cat>
          <c:val>
            <c:numRef>
              <c:f>'HW HW'!$C$1445:$C$1454</c:f>
              <c:numCache>
                <c:formatCode>0.000</c:formatCode>
                <c:ptCount val="10"/>
                <c:pt idx="0">
                  <c:v>0.19047619047619044</c:v>
                </c:pt>
                <c:pt idx="1">
                  <c:v>0.47619047619047611</c:v>
                </c:pt>
                <c:pt idx="2">
                  <c:v>0.29761904761904762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0.58333333333333326</c:v>
                </c:pt>
                <c:pt idx="6">
                  <c:v>2.4761904761904763</c:v>
                </c:pt>
                <c:pt idx="7">
                  <c:v>3.0952380952380949</c:v>
                </c:pt>
                <c:pt idx="8">
                  <c:v>4.333333333333333</c:v>
                </c:pt>
                <c:pt idx="9">
                  <c:v>8.0476190476190474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1-4CCE-8A5D-B5917496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937600"/>
        <c:axId val="218956160"/>
      </c:barChart>
      <c:catAx>
        <c:axId val="2189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56160"/>
        <c:crosses val="autoZero"/>
        <c:auto val="1"/>
        <c:lblAlgn val="ctr"/>
        <c:lblOffset val="100"/>
        <c:noMultiLvlLbl val="0"/>
      </c:catAx>
      <c:valAx>
        <c:axId val="21895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376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'Fst_Hwy Fst'!$E$37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'Fst_Hwy Fst'!$A$38:$A$40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'Fst_Hwy Fst'!$E$38:$E$40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66B-8BD1-6AFE05AF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 (2)'!$E$37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 (2)'!$A$38:$A$40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 (2)'!$E$38:$E$40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4-4C4F-A4EC-60B54E01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84C-B9AE-3FEBD5AE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Fit vs Observed 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FitFD!$H$31</c:f>
              <c:strCache>
                <c:ptCount val="1"/>
                <c:pt idx="0">
                  <c:v>Permute Fit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FitFD!$G$32:$G$82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FitFD!$H$32:$H$82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8</c:v>
                </c:pt>
                <c:pt idx="20">
                  <c:v>29</c:v>
                </c:pt>
                <c:pt idx="21">
                  <c:v>55</c:v>
                </c:pt>
                <c:pt idx="22">
                  <c:v>105</c:v>
                </c:pt>
                <c:pt idx="23">
                  <c:v>130</c:v>
                </c:pt>
                <c:pt idx="24">
                  <c:v>182</c:v>
                </c:pt>
                <c:pt idx="25">
                  <c:v>159</c:v>
                </c:pt>
                <c:pt idx="26">
                  <c:v>127</c:v>
                </c:pt>
                <c:pt idx="27">
                  <c:v>85</c:v>
                </c:pt>
                <c:pt idx="28">
                  <c:v>60</c:v>
                </c:pt>
                <c:pt idx="29">
                  <c:v>26</c:v>
                </c:pt>
                <c:pt idx="30">
                  <c:v>18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1-4143-B7FF-5B4673EE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36768"/>
        <c:axId val="98338688"/>
      </c:barChart>
      <c:barChart>
        <c:barDir val="col"/>
        <c:grouping val="clustered"/>
        <c:varyColors val="0"/>
        <c:ser>
          <c:idx val="1"/>
          <c:order val="1"/>
          <c:tx>
            <c:strRef>
              <c:f>FitFD!$I$31</c:f>
              <c:strCache>
                <c:ptCount val="1"/>
                <c:pt idx="0">
                  <c:v>DataFit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FitFD!$G$32:$G$82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FitFD!$I$32:$I$82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1-4143-B7FF-5B4673EE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42400"/>
        <c:axId val="98340864"/>
      </c:barChart>
      <c:catAx>
        <c:axId val="983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Fit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8338688"/>
        <c:crosses val="autoZero"/>
        <c:auto val="1"/>
        <c:lblAlgn val="ctr"/>
        <c:lblOffset val="100"/>
        <c:noMultiLvlLbl val="0"/>
      </c:catAx>
      <c:valAx>
        <c:axId val="9833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8336768"/>
        <c:crosses val="autoZero"/>
        <c:crossBetween val="between"/>
      </c:valAx>
      <c:valAx>
        <c:axId val="98340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342400"/>
        <c:crosses val="max"/>
        <c:crossBetween val="between"/>
      </c:valAx>
      <c:catAx>
        <c:axId val="983424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9834086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0</c:v>
                </c:pt>
                <c:pt idx="1">
                  <c:v>11.702285012285012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1-441D-BEEB-D35C7AE5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PhiPT vs Observed PhiPT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PhiPTFD!$H$31</c:f>
              <c:strCache>
                <c:ptCount val="1"/>
                <c:pt idx="0">
                  <c:v>Permute PhiPT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174</c:v>
                </c:pt>
                <c:pt idx="24">
                  <c:v>418</c:v>
                </c:pt>
                <c:pt idx="25">
                  <c:v>240</c:v>
                </c:pt>
                <c:pt idx="26">
                  <c:v>90</c:v>
                </c:pt>
                <c:pt idx="27">
                  <c:v>35</c:v>
                </c:pt>
                <c:pt idx="28">
                  <c:v>18</c:v>
                </c:pt>
                <c:pt idx="29">
                  <c:v>13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3-43DB-AF03-0101E713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30432"/>
        <c:axId val="107732352"/>
      </c:barChart>
      <c:barChart>
        <c:barDir val="col"/>
        <c:grouping val="clustered"/>
        <c:varyColors val="0"/>
        <c:ser>
          <c:idx val="1"/>
          <c:order val="1"/>
          <c:tx>
            <c:strRef>
              <c:f>PhiPTFD!$I$31</c:f>
              <c:strCache>
                <c:ptCount val="1"/>
                <c:pt idx="0">
                  <c:v>DataPhiPT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3-43DB-AF03-0101E713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48352"/>
        <c:axId val="107746816"/>
      </c:barChart>
      <c:catAx>
        <c:axId val="1077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732352"/>
        <c:crosses val="autoZero"/>
        <c:auto val="1"/>
        <c:lblAlgn val="ctr"/>
        <c:lblOffset val="100"/>
        <c:noMultiLvlLbl val="0"/>
      </c:catAx>
      <c:valAx>
        <c:axId val="1077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730432"/>
        <c:crosses val="autoZero"/>
        <c:crossBetween val="between"/>
      </c:valAx>
      <c:valAx>
        <c:axId val="1077468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748352"/>
        <c:crosses val="max"/>
        <c:crossBetween val="between"/>
      </c:valAx>
      <c:catAx>
        <c:axId val="1077483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1077468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26" Type="http://schemas.openxmlformats.org/officeDocument/2006/relationships/chart" Target="../charts/chart35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5" Type="http://schemas.openxmlformats.org/officeDocument/2006/relationships/chart" Target="../charts/chart34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5</xdr:col>
      <xdr:colOff>606425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9</xdr:col>
      <xdr:colOff>466725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9</xdr:col>
      <xdr:colOff>466725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9</xdr:col>
      <xdr:colOff>466725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9</xdr:col>
      <xdr:colOff>466725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9</xdr:col>
      <xdr:colOff>466725</xdr:colOff>
      <xdr:row>79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9</xdr:col>
      <xdr:colOff>466725</xdr:colOff>
      <xdr:row>91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9</xdr:col>
      <xdr:colOff>466725</xdr:colOff>
      <xdr:row>103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104</xdr:row>
      <xdr:rowOff>0</xdr:rowOff>
    </xdr:from>
    <xdr:to>
      <xdr:col>9</xdr:col>
      <xdr:colOff>466725</xdr:colOff>
      <xdr:row>115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116</xdr:row>
      <xdr:rowOff>0</xdr:rowOff>
    </xdr:from>
    <xdr:to>
      <xdr:col>9</xdr:col>
      <xdr:colOff>466725</xdr:colOff>
      <xdr:row>127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128</xdr:row>
      <xdr:rowOff>0</xdr:rowOff>
    </xdr:from>
    <xdr:to>
      <xdr:col>9</xdr:col>
      <xdr:colOff>466725</xdr:colOff>
      <xdr:row>139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140</xdr:row>
      <xdr:rowOff>0</xdr:rowOff>
    </xdr:from>
    <xdr:to>
      <xdr:col>9</xdr:col>
      <xdr:colOff>466725</xdr:colOff>
      <xdr:row>151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152</xdr:row>
      <xdr:rowOff>0</xdr:rowOff>
    </xdr:from>
    <xdr:to>
      <xdr:col>9</xdr:col>
      <xdr:colOff>466725</xdr:colOff>
      <xdr:row>163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164</xdr:row>
      <xdr:rowOff>0</xdr:rowOff>
    </xdr:from>
    <xdr:to>
      <xdr:col>9</xdr:col>
      <xdr:colOff>466725</xdr:colOff>
      <xdr:row>175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176</xdr:row>
      <xdr:rowOff>0</xdr:rowOff>
    </xdr:from>
    <xdr:to>
      <xdr:col>9</xdr:col>
      <xdr:colOff>466725</xdr:colOff>
      <xdr:row>187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12700</xdr:colOff>
      <xdr:row>188</xdr:row>
      <xdr:rowOff>0</xdr:rowOff>
    </xdr:from>
    <xdr:to>
      <xdr:col>9</xdr:col>
      <xdr:colOff>466725</xdr:colOff>
      <xdr:row>199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D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12700</xdr:colOff>
      <xdr:row>200</xdr:row>
      <xdr:rowOff>0</xdr:rowOff>
    </xdr:from>
    <xdr:to>
      <xdr:col>9</xdr:col>
      <xdr:colOff>466725</xdr:colOff>
      <xdr:row>211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12700</xdr:colOff>
      <xdr:row>212</xdr:row>
      <xdr:rowOff>0</xdr:rowOff>
    </xdr:from>
    <xdr:to>
      <xdr:col>9</xdr:col>
      <xdr:colOff>466725</xdr:colOff>
      <xdr:row>223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12700</xdr:colOff>
      <xdr:row>224</xdr:row>
      <xdr:rowOff>0</xdr:rowOff>
    </xdr:from>
    <xdr:to>
      <xdr:col>9</xdr:col>
      <xdr:colOff>466725</xdr:colOff>
      <xdr:row>235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12700</xdr:colOff>
      <xdr:row>236</xdr:row>
      <xdr:rowOff>0</xdr:rowOff>
    </xdr:from>
    <xdr:to>
      <xdr:col>9</xdr:col>
      <xdr:colOff>466725</xdr:colOff>
      <xdr:row>247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12700</xdr:colOff>
      <xdr:row>248</xdr:row>
      <xdr:rowOff>0</xdr:rowOff>
    </xdr:from>
    <xdr:to>
      <xdr:col>9</xdr:col>
      <xdr:colOff>466725</xdr:colOff>
      <xdr:row>259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12700</xdr:colOff>
      <xdr:row>260</xdr:row>
      <xdr:rowOff>0</xdr:rowOff>
    </xdr:from>
    <xdr:to>
      <xdr:col>9</xdr:col>
      <xdr:colOff>466725</xdr:colOff>
      <xdr:row>271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12700</xdr:colOff>
      <xdr:row>272</xdr:row>
      <xdr:rowOff>0</xdr:rowOff>
    </xdr:from>
    <xdr:to>
      <xdr:col>9</xdr:col>
      <xdr:colOff>466725</xdr:colOff>
      <xdr:row>283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12700</xdr:colOff>
      <xdr:row>284</xdr:row>
      <xdr:rowOff>0</xdr:rowOff>
    </xdr:from>
    <xdr:to>
      <xdr:col>9</xdr:col>
      <xdr:colOff>466725</xdr:colOff>
      <xdr:row>295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12700</xdr:colOff>
      <xdr:row>296</xdr:row>
      <xdr:rowOff>0</xdr:rowOff>
    </xdr:from>
    <xdr:to>
      <xdr:col>9</xdr:col>
      <xdr:colOff>466725</xdr:colOff>
      <xdr:row>307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D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12700</xdr:colOff>
      <xdr:row>308</xdr:row>
      <xdr:rowOff>0</xdr:rowOff>
    </xdr:from>
    <xdr:to>
      <xdr:col>9</xdr:col>
      <xdr:colOff>466725</xdr:colOff>
      <xdr:row>319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D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5</xdr:col>
      <xdr:colOff>587375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C21BA-F87C-4AD0-8AF7-7612A8DF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9</xdr:row>
      <xdr:rowOff>146050</xdr:rowOff>
    </xdr:from>
    <xdr:to>
      <xdr:col>7</xdr:col>
      <xdr:colOff>234950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174625</xdr:rowOff>
    </xdr:from>
    <xdr:to>
      <xdr:col>14</xdr:col>
      <xdr:colOff>311150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177800</xdr:rowOff>
    </xdr:from>
    <xdr:to>
      <xdr:col>5</xdr:col>
      <xdr:colOff>587375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184150</xdr:rowOff>
    </xdr:from>
    <xdr:to>
      <xdr:col>7</xdr:col>
      <xdr:colOff>301625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177800</xdr:rowOff>
    </xdr:from>
    <xdr:to>
      <xdr:col>5</xdr:col>
      <xdr:colOff>587375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9"/>
  <sheetViews>
    <sheetView topLeftCell="A19" zoomScaleNormal="100" workbookViewId="0">
      <selection activeCell="AF61" sqref="AF5:AG61"/>
    </sheetView>
  </sheetViews>
  <sheetFormatPr defaultRowHeight="15" x14ac:dyDescent="0.25"/>
  <cols>
    <col min="4" max="4" width="9.140625" hidden="1" customWidth="1"/>
    <col min="5" max="34" width="9.140625" customWidth="1"/>
  </cols>
  <sheetData>
    <row r="1" spans="1:37" x14ac:dyDescent="0.25">
      <c r="A1">
        <v>14</v>
      </c>
      <c r="C1">
        <v>58</v>
      </c>
      <c r="D1">
        <v>2</v>
      </c>
      <c r="E1">
        <v>37</v>
      </c>
      <c r="F1">
        <v>21</v>
      </c>
    </row>
    <row r="2" spans="1:37" x14ac:dyDescent="0.25">
      <c r="E2" t="s">
        <v>58</v>
      </c>
      <c r="F2" t="s">
        <v>37</v>
      </c>
    </row>
    <row r="4" spans="1:37" x14ac:dyDescent="0.25">
      <c r="A4" t="s">
        <v>0</v>
      </c>
      <c r="B4" t="s">
        <v>418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</row>
    <row r="5" spans="1:37" x14ac:dyDescent="0.25">
      <c r="A5" t="s">
        <v>94</v>
      </c>
      <c r="B5" t="s">
        <v>58</v>
      </c>
      <c r="C5" t="s">
        <v>36</v>
      </c>
      <c r="D5" t="s">
        <v>58</v>
      </c>
      <c r="E5" t="s">
        <v>42</v>
      </c>
      <c r="F5" t="s">
        <v>38</v>
      </c>
      <c r="G5">
        <v>124</v>
      </c>
      <c r="H5">
        <v>134</v>
      </c>
      <c r="I5">
        <v>162</v>
      </c>
      <c r="J5">
        <v>174</v>
      </c>
      <c r="K5">
        <v>170</v>
      </c>
      <c r="L5">
        <v>170</v>
      </c>
      <c r="M5">
        <v>182</v>
      </c>
      <c r="N5">
        <v>182</v>
      </c>
      <c r="O5">
        <v>202</v>
      </c>
      <c r="P5">
        <v>204</v>
      </c>
      <c r="Q5">
        <v>212</v>
      </c>
      <c r="R5">
        <v>224</v>
      </c>
      <c r="T5">
        <v>94</v>
      </c>
      <c r="U5">
        <v>94</v>
      </c>
      <c r="V5">
        <v>100</v>
      </c>
      <c r="W5">
        <v>118</v>
      </c>
      <c r="X5">
        <v>170</v>
      </c>
      <c r="Y5">
        <v>174</v>
      </c>
      <c r="Z5">
        <v>176</v>
      </c>
      <c r="AA5">
        <v>178</v>
      </c>
      <c r="AB5">
        <v>208</v>
      </c>
      <c r="AC5">
        <v>210</v>
      </c>
      <c r="AD5">
        <v>230</v>
      </c>
      <c r="AE5">
        <v>234</v>
      </c>
      <c r="AF5">
        <v>240</v>
      </c>
      <c r="AG5">
        <v>240</v>
      </c>
      <c r="AH5">
        <v>92.857142859999996</v>
      </c>
      <c r="AI5">
        <v>93</v>
      </c>
      <c r="AJ5">
        <v>39.13608</v>
      </c>
      <c r="AK5">
        <v>-121.04546000000001</v>
      </c>
    </row>
    <row r="6" spans="1:37" x14ac:dyDescent="0.25">
      <c r="A6" t="s">
        <v>96</v>
      </c>
      <c r="B6" t="s">
        <v>58</v>
      </c>
      <c r="C6" t="s">
        <v>36</v>
      </c>
      <c r="D6" t="s">
        <v>58</v>
      </c>
      <c r="E6" t="s">
        <v>42</v>
      </c>
      <c r="F6" t="s">
        <v>38</v>
      </c>
      <c r="G6">
        <v>128</v>
      </c>
      <c r="H6">
        <v>130</v>
      </c>
      <c r="I6">
        <v>160</v>
      </c>
      <c r="J6">
        <v>162</v>
      </c>
      <c r="K6">
        <v>170</v>
      </c>
      <c r="L6">
        <v>178</v>
      </c>
      <c r="M6">
        <v>-99</v>
      </c>
      <c r="N6">
        <v>-99</v>
      </c>
      <c r="O6">
        <v>204</v>
      </c>
      <c r="P6">
        <v>208</v>
      </c>
      <c r="Q6">
        <v>212</v>
      </c>
      <c r="R6">
        <v>220</v>
      </c>
      <c r="T6">
        <v>84</v>
      </c>
      <c r="U6">
        <v>84</v>
      </c>
      <c r="V6">
        <v>104</v>
      </c>
      <c r="W6">
        <v>108</v>
      </c>
      <c r="X6">
        <v>176</v>
      </c>
      <c r="Y6">
        <v>176</v>
      </c>
      <c r="Z6">
        <v>158</v>
      </c>
      <c r="AA6">
        <v>158</v>
      </c>
      <c r="AB6">
        <v>218</v>
      </c>
      <c r="AC6">
        <v>218</v>
      </c>
      <c r="AD6">
        <v>218</v>
      </c>
      <c r="AE6">
        <v>222</v>
      </c>
      <c r="AF6">
        <v>238</v>
      </c>
      <c r="AG6">
        <v>260</v>
      </c>
      <c r="AH6">
        <v>92.857142859999996</v>
      </c>
      <c r="AI6">
        <v>93</v>
      </c>
      <c r="AJ6">
        <v>39.310540000000003</v>
      </c>
      <c r="AK6">
        <v>-120.91349</v>
      </c>
    </row>
    <row r="7" spans="1:37" x14ac:dyDescent="0.25">
      <c r="A7" t="s">
        <v>110</v>
      </c>
      <c r="B7" t="s">
        <v>58</v>
      </c>
      <c r="C7" t="s">
        <v>95</v>
      </c>
      <c r="D7" t="s">
        <v>58</v>
      </c>
      <c r="E7" t="s">
        <v>42</v>
      </c>
      <c r="F7" t="s">
        <v>38</v>
      </c>
      <c r="G7">
        <v>124</v>
      </c>
      <c r="H7">
        <v>134</v>
      </c>
      <c r="I7">
        <v>162</v>
      </c>
      <c r="J7">
        <v>172</v>
      </c>
      <c r="K7">
        <v>170</v>
      </c>
      <c r="L7">
        <v>170</v>
      </c>
      <c r="M7">
        <v>172</v>
      </c>
      <c r="N7">
        <v>172</v>
      </c>
      <c r="O7">
        <v>208</v>
      </c>
      <c r="P7">
        <v>208</v>
      </c>
      <c r="Q7">
        <v>204</v>
      </c>
      <c r="R7">
        <v>220</v>
      </c>
      <c r="T7">
        <v>94</v>
      </c>
      <c r="U7">
        <v>94</v>
      </c>
      <c r="V7">
        <v>92</v>
      </c>
      <c r="W7">
        <v>122</v>
      </c>
      <c r="X7">
        <v>170</v>
      </c>
      <c r="Y7">
        <v>178</v>
      </c>
      <c r="Z7">
        <v>-99</v>
      </c>
      <c r="AA7">
        <v>-99</v>
      </c>
      <c r="AB7">
        <v>210</v>
      </c>
      <c r="AC7">
        <v>216</v>
      </c>
      <c r="AD7">
        <v>230</v>
      </c>
      <c r="AE7">
        <v>230</v>
      </c>
      <c r="AF7">
        <v>240</v>
      </c>
      <c r="AG7">
        <v>240</v>
      </c>
      <c r="AH7">
        <v>85.714285709999999</v>
      </c>
      <c r="AI7">
        <v>86</v>
      </c>
      <c r="AJ7">
        <v>39.301169999999999</v>
      </c>
      <c r="AK7">
        <v>-120.91896</v>
      </c>
    </row>
    <row r="8" spans="1:37" x14ac:dyDescent="0.25">
      <c r="A8" t="s">
        <v>35</v>
      </c>
      <c r="B8" t="s">
        <v>37</v>
      </c>
      <c r="C8" t="s">
        <v>36</v>
      </c>
      <c r="D8" t="s">
        <v>37</v>
      </c>
      <c r="E8">
        <v>1</v>
      </c>
      <c r="F8" t="s">
        <v>38</v>
      </c>
      <c r="G8">
        <v>130</v>
      </c>
      <c r="H8">
        <v>132</v>
      </c>
      <c r="I8">
        <v>154</v>
      </c>
      <c r="J8">
        <v>160</v>
      </c>
      <c r="K8">
        <v>168</v>
      </c>
      <c r="L8">
        <v>178</v>
      </c>
      <c r="M8">
        <v>174</v>
      </c>
      <c r="N8">
        <v>174</v>
      </c>
      <c r="O8">
        <v>210</v>
      </c>
      <c r="P8">
        <v>216</v>
      </c>
      <c r="Q8">
        <v>220</v>
      </c>
      <c r="R8">
        <v>220</v>
      </c>
      <c r="T8">
        <v>84</v>
      </c>
      <c r="U8">
        <v>84</v>
      </c>
      <c r="V8">
        <v>108</v>
      </c>
      <c r="W8">
        <v>108</v>
      </c>
      <c r="X8">
        <v>174</v>
      </c>
      <c r="Y8">
        <v>174</v>
      </c>
      <c r="Z8">
        <v>172</v>
      </c>
      <c r="AA8">
        <v>172</v>
      </c>
      <c r="AB8">
        <v>212</v>
      </c>
      <c r="AC8">
        <v>216</v>
      </c>
      <c r="AD8">
        <v>222</v>
      </c>
      <c r="AE8">
        <v>222</v>
      </c>
      <c r="AF8">
        <v>260</v>
      </c>
      <c r="AG8">
        <v>260</v>
      </c>
      <c r="AH8">
        <v>100</v>
      </c>
      <c r="AI8">
        <v>93</v>
      </c>
      <c r="AJ8">
        <v>39.00009</v>
      </c>
      <c r="AK8">
        <v>-121.13531999999999</v>
      </c>
    </row>
    <row r="9" spans="1:37" x14ac:dyDescent="0.25">
      <c r="A9" t="s">
        <v>40</v>
      </c>
      <c r="B9" t="s">
        <v>37</v>
      </c>
      <c r="C9" t="s">
        <v>36</v>
      </c>
      <c r="D9" t="s">
        <v>37</v>
      </c>
      <c r="E9">
        <v>2</v>
      </c>
      <c r="F9" t="s">
        <v>38</v>
      </c>
      <c r="G9">
        <v>130</v>
      </c>
      <c r="H9">
        <v>130</v>
      </c>
      <c r="I9">
        <v>162</v>
      </c>
      <c r="J9">
        <v>164</v>
      </c>
      <c r="K9">
        <v>168</v>
      </c>
      <c r="L9">
        <v>180</v>
      </c>
      <c r="M9">
        <v>172</v>
      </c>
      <c r="N9">
        <v>174</v>
      </c>
      <c r="O9">
        <v>206</v>
      </c>
      <c r="P9">
        <v>214</v>
      </c>
      <c r="Q9">
        <v>216</v>
      </c>
      <c r="R9">
        <v>220</v>
      </c>
      <c r="T9">
        <v>84</v>
      </c>
      <c r="U9">
        <v>84</v>
      </c>
      <c r="V9">
        <v>104</v>
      </c>
      <c r="W9">
        <v>108</v>
      </c>
      <c r="X9">
        <v>174</v>
      </c>
      <c r="Y9">
        <v>190</v>
      </c>
      <c r="Z9">
        <v>158</v>
      </c>
      <c r="AA9">
        <v>170</v>
      </c>
      <c r="AB9">
        <v>218</v>
      </c>
      <c r="AC9">
        <v>222</v>
      </c>
      <c r="AD9">
        <v>218</v>
      </c>
      <c r="AE9">
        <v>218</v>
      </c>
      <c r="AF9">
        <v>246</v>
      </c>
      <c r="AG9">
        <v>260</v>
      </c>
      <c r="AH9">
        <v>100</v>
      </c>
      <c r="AI9">
        <v>93</v>
      </c>
      <c r="AJ9">
        <v>38.892119999999998</v>
      </c>
      <c r="AK9">
        <v>-121.10624</v>
      </c>
    </row>
    <row r="10" spans="1:37" x14ac:dyDescent="0.25">
      <c r="A10" t="s">
        <v>41</v>
      </c>
      <c r="B10" t="s">
        <v>37</v>
      </c>
      <c r="C10" t="s">
        <v>36</v>
      </c>
      <c r="D10" t="s">
        <v>37</v>
      </c>
      <c r="E10" t="s">
        <v>42</v>
      </c>
      <c r="F10" t="s">
        <v>38</v>
      </c>
      <c r="G10">
        <v>132</v>
      </c>
      <c r="H10">
        <v>132</v>
      </c>
      <c r="I10">
        <v>154</v>
      </c>
      <c r="J10">
        <v>154</v>
      </c>
      <c r="K10">
        <v>170</v>
      </c>
      <c r="L10">
        <v>172</v>
      </c>
      <c r="M10">
        <v>174</v>
      </c>
      <c r="N10">
        <v>174</v>
      </c>
      <c r="O10">
        <v>206</v>
      </c>
      <c r="P10">
        <v>206</v>
      </c>
      <c r="Q10">
        <v>216</v>
      </c>
      <c r="R10">
        <v>220</v>
      </c>
      <c r="T10">
        <v>84</v>
      </c>
      <c r="U10">
        <v>84</v>
      </c>
      <c r="V10">
        <v>104</v>
      </c>
      <c r="W10">
        <v>112</v>
      </c>
      <c r="X10">
        <v>176</v>
      </c>
      <c r="Y10">
        <v>176</v>
      </c>
      <c r="Z10">
        <v>158</v>
      </c>
      <c r="AA10">
        <v>164</v>
      </c>
      <c r="AB10">
        <v>214</v>
      </c>
      <c r="AC10">
        <v>222</v>
      </c>
      <c r="AD10">
        <v>222</v>
      </c>
      <c r="AE10">
        <v>222</v>
      </c>
      <c r="AF10">
        <v>242</v>
      </c>
      <c r="AG10">
        <v>260</v>
      </c>
      <c r="AH10">
        <v>100</v>
      </c>
      <c r="AI10">
        <v>93</v>
      </c>
      <c r="AJ10">
        <v>38.892200000000003</v>
      </c>
      <c r="AK10">
        <v>-121.10624</v>
      </c>
    </row>
    <row r="11" spans="1:37" x14ac:dyDescent="0.25">
      <c r="A11" t="s">
        <v>46</v>
      </c>
      <c r="B11" t="s">
        <v>37</v>
      </c>
      <c r="C11" t="s">
        <v>36</v>
      </c>
      <c r="D11" t="s">
        <v>37</v>
      </c>
      <c r="E11">
        <v>6</v>
      </c>
      <c r="F11" t="s">
        <v>38</v>
      </c>
      <c r="G11">
        <v>122</v>
      </c>
      <c r="H11">
        <v>132</v>
      </c>
      <c r="I11">
        <v>166</v>
      </c>
      <c r="J11">
        <v>170</v>
      </c>
      <c r="K11">
        <v>178</v>
      </c>
      <c r="L11">
        <v>178</v>
      </c>
      <c r="M11">
        <v>174</v>
      </c>
      <c r="N11">
        <v>174</v>
      </c>
      <c r="O11">
        <v>204</v>
      </c>
      <c r="P11">
        <v>212</v>
      </c>
      <c r="Q11">
        <v>216</v>
      </c>
      <c r="R11">
        <v>220</v>
      </c>
      <c r="T11">
        <v>84</v>
      </c>
      <c r="U11">
        <v>84</v>
      </c>
      <c r="V11">
        <v>104</v>
      </c>
      <c r="W11">
        <v>108</v>
      </c>
      <c r="X11">
        <v>176</v>
      </c>
      <c r="Y11">
        <v>176</v>
      </c>
      <c r="Z11">
        <v>158</v>
      </c>
      <c r="AA11">
        <v>174</v>
      </c>
      <c r="AB11">
        <v>214</v>
      </c>
      <c r="AC11">
        <v>216</v>
      </c>
      <c r="AD11">
        <v>218</v>
      </c>
      <c r="AE11">
        <v>222</v>
      </c>
      <c r="AF11">
        <v>260</v>
      </c>
      <c r="AG11">
        <v>260</v>
      </c>
      <c r="AH11">
        <v>100</v>
      </c>
      <c r="AI11">
        <v>93</v>
      </c>
      <c r="AJ11">
        <v>38.973913000000003</v>
      </c>
      <c r="AK11">
        <v>-121.13527999999999</v>
      </c>
    </row>
    <row r="12" spans="1:37" x14ac:dyDescent="0.25">
      <c r="A12" t="s">
        <v>97</v>
      </c>
      <c r="B12" t="s">
        <v>37</v>
      </c>
      <c r="C12" t="s">
        <v>36</v>
      </c>
      <c r="D12" t="s">
        <v>37</v>
      </c>
      <c r="E12" t="s">
        <v>42</v>
      </c>
      <c r="F12" t="s">
        <v>38</v>
      </c>
      <c r="G12">
        <v>130</v>
      </c>
      <c r="H12">
        <v>134</v>
      </c>
      <c r="I12">
        <v>160</v>
      </c>
      <c r="J12">
        <v>164</v>
      </c>
      <c r="K12">
        <v>178</v>
      </c>
      <c r="L12">
        <v>180</v>
      </c>
      <c r="M12">
        <v>-99</v>
      </c>
      <c r="N12">
        <v>-99</v>
      </c>
      <c r="O12">
        <v>204</v>
      </c>
      <c r="P12">
        <v>210</v>
      </c>
      <c r="Q12">
        <v>216</v>
      </c>
      <c r="R12">
        <v>220</v>
      </c>
      <c r="T12">
        <v>84</v>
      </c>
      <c r="U12">
        <v>84</v>
      </c>
      <c r="V12">
        <v>108</v>
      </c>
      <c r="W12">
        <v>116</v>
      </c>
      <c r="X12">
        <v>174</v>
      </c>
      <c r="Y12">
        <v>176</v>
      </c>
      <c r="Z12">
        <v>158</v>
      </c>
      <c r="AA12">
        <v>170</v>
      </c>
      <c r="AB12">
        <v>212</v>
      </c>
      <c r="AC12">
        <v>218</v>
      </c>
      <c r="AD12">
        <v>218</v>
      </c>
      <c r="AE12">
        <v>226</v>
      </c>
      <c r="AF12">
        <v>242</v>
      </c>
      <c r="AG12">
        <v>260</v>
      </c>
      <c r="AH12">
        <v>92.857142859999996</v>
      </c>
      <c r="AI12">
        <v>93</v>
      </c>
      <c r="AJ12">
        <v>38.900689999999997</v>
      </c>
      <c r="AK12">
        <v>-121.08891</v>
      </c>
    </row>
    <row r="13" spans="1:37" x14ac:dyDescent="0.25">
      <c r="A13" t="s">
        <v>48</v>
      </c>
      <c r="B13" t="s">
        <v>37</v>
      </c>
      <c r="C13" t="s">
        <v>36</v>
      </c>
      <c r="D13" t="s">
        <v>37</v>
      </c>
      <c r="E13">
        <v>3</v>
      </c>
      <c r="F13" t="s">
        <v>38</v>
      </c>
      <c r="G13">
        <v>130</v>
      </c>
      <c r="H13">
        <v>132</v>
      </c>
      <c r="I13">
        <v>154</v>
      </c>
      <c r="J13">
        <v>160</v>
      </c>
      <c r="K13">
        <v>168</v>
      </c>
      <c r="L13">
        <v>178</v>
      </c>
      <c r="M13">
        <v>174</v>
      </c>
      <c r="N13">
        <v>174</v>
      </c>
      <c r="O13">
        <v>210</v>
      </c>
      <c r="P13">
        <v>216</v>
      </c>
      <c r="Q13">
        <v>220</v>
      </c>
      <c r="R13">
        <v>220</v>
      </c>
      <c r="T13">
        <v>84</v>
      </c>
      <c r="U13">
        <v>84</v>
      </c>
      <c r="V13">
        <v>108</v>
      </c>
      <c r="W13">
        <v>108</v>
      </c>
      <c r="X13">
        <v>158</v>
      </c>
      <c r="Y13">
        <v>174</v>
      </c>
      <c r="Z13">
        <v>172</v>
      </c>
      <c r="AA13">
        <v>172</v>
      </c>
      <c r="AB13">
        <v>212</v>
      </c>
      <c r="AC13">
        <v>216</v>
      </c>
      <c r="AD13">
        <v>222</v>
      </c>
      <c r="AE13">
        <v>222</v>
      </c>
      <c r="AF13">
        <v>260</v>
      </c>
      <c r="AG13">
        <v>260</v>
      </c>
      <c r="AH13">
        <v>100</v>
      </c>
      <c r="AI13">
        <v>93</v>
      </c>
      <c r="AJ13">
        <v>38.893079999999998</v>
      </c>
      <c r="AK13">
        <v>-121.10735</v>
      </c>
    </row>
    <row r="14" spans="1:37" x14ac:dyDescent="0.25">
      <c r="A14" t="s">
        <v>50</v>
      </c>
      <c r="B14" t="s">
        <v>37</v>
      </c>
      <c r="C14" t="s">
        <v>36</v>
      </c>
      <c r="D14" t="s">
        <v>37</v>
      </c>
      <c r="E14" t="s">
        <v>42</v>
      </c>
      <c r="F14" t="s">
        <v>38</v>
      </c>
      <c r="G14">
        <v>132</v>
      </c>
      <c r="H14">
        <v>132</v>
      </c>
      <c r="I14">
        <v>154</v>
      </c>
      <c r="J14">
        <v>154</v>
      </c>
      <c r="K14">
        <v>170</v>
      </c>
      <c r="L14">
        <v>172</v>
      </c>
      <c r="M14">
        <v>174</v>
      </c>
      <c r="N14">
        <v>174</v>
      </c>
      <c r="O14">
        <v>206</v>
      </c>
      <c r="P14">
        <v>212</v>
      </c>
      <c r="Q14">
        <v>216</v>
      </c>
      <c r="R14">
        <v>220</v>
      </c>
      <c r="T14">
        <v>84</v>
      </c>
      <c r="U14">
        <v>86</v>
      </c>
      <c r="V14">
        <v>104</v>
      </c>
      <c r="W14">
        <v>108</v>
      </c>
      <c r="X14">
        <v>176</v>
      </c>
      <c r="Y14">
        <v>176</v>
      </c>
      <c r="Z14">
        <v>170</v>
      </c>
      <c r="AA14">
        <v>172</v>
      </c>
      <c r="AB14">
        <v>216</v>
      </c>
      <c r="AC14">
        <v>218</v>
      </c>
      <c r="AD14">
        <v>222</v>
      </c>
      <c r="AE14">
        <v>222</v>
      </c>
      <c r="AF14">
        <v>246</v>
      </c>
      <c r="AG14">
        <v>260</v>
      </c>
      <c r="AH14">
        <v>100</v>
      </c>
      <c r="AI14">
        <v>93</v>
      </c>
      <c r="AJ14">
        <v>38.893979999999999</v>
      </c>
      <c r="AK14">
        <v>-121.13244</v>
      </c>
    </row>
    <row r="15" spans="1:37" x14ac:dyDescent="0.25">
      <c r="A15" t="s">
        <v>51</v>
      </c>
      <c r="B15" t="s">
        <v>37</v>
      </c>
      <c r="C15" t="s">
        <v>36</v>
      </c>
      <c r="D15" t="s">
        <v>37</v>
      </c>
      <c r="E15" t="s">
        <v>42</v>
      </c>
      <c r="F15" t="s">
        <v>38</v>
      </c>
      <c r="G15">
        <v>132</v>
      </c>
      <c r="H15">
        <v>132</v>
      </c>
      <c r="I15">
        <v>160</v>
      </c>
      <c r="J15">
        <v>162</v>
      </c>
      <c r="K15">
        <v>168</v>
      </c>
      <c r="L15">
        <v>178</v>
      </c>
      <c r="M15">
        <v>174</v>
      </c>
      <c r="N15">
        <v>174</v>
      </c>
      <c r="O15">
        <v>204</v>
      </c>
      <c r="P15">
        <v>204</v>
      </c>
      <c r="Q15">
        <v>220</v>
      </c>
      <c r="R15">
        <v>220</v>
      </c>
      <c r="T15">
        <v>84</v>
      </c>
      <c r="U15">
        <v>84</v>
      </c>
      <c r="V15">
        <v>104</v>
      </c>
      <c r="W15">
        <v>108</v>
      </c>
      <c r="X15">
        <v>174</v>
      </c>
      <c r="Y15">
        <v>176</v>
      </c>
      <c r="Z15">
        <v>158</v>
      </c>
      <c r="AA15">
        <v>172</v>
      </c>
      <c r="AB15">
        <v>210</v>
      </c>
      <c r="AC15">
        <v>210</v>
      </c>
      <c r="AD15">
        <v>222</v>
      </c>
      <c r="AE15">
        <v>222</v>
      </c>
      <c r="AF15">
        <v>246</v>
      </c>
      <c r="AG15">
        <v>246</v>
      </c>
      <c r="AH15">
        <v>100</v>
      </c>
      <c r="AI15">
        <v>93</v>
      </c>
      <c r="AJ15">
        <v>38.893630000000002</v>
      </c>
      <c r="AK15">
        <v>-121.13145</v>
      </c>
    </row>
    <row r="16" spans="1:37" x14ac:dyDescent="0.25">
      <c r="A16" t="s">
        <v>112</v>
      </c>
      <c r="B16" t="s">
        <v>37</v>
      </c>
      <c r="C16" t="s">
        <v>36</v>
      </c>
      <c r="D16" t="s">
        <v>37</v>
      </c>
      <c r="E16" t="s">
        <v>42</v>
      </c>
      <c r="F16" t="s">
        <v>38</v>
      </c>
      <c r="G16">
        <v>130</v>
      </c>
      <c r="H16">
        <v>140</v>
      </c>
      <c r="I16">
        <v>154</v>
      </c>
      <c r="J16">
        <v>160</v>
      </c>
      <c r="K16">
        <v>178</v>
      </c>
      <c r="L16">
        <v>180</v>
      </c>
      <c r="M16">
        <v>-99</v>
      </c>
      <c r="N16">
        <v>-99</v>
      </c>
      <c r="O16">
        <v>206</v>
      </c>
      <c r="P16">
        <v>212</v>
      </c>
      <c r="Q16">
        <v>224</v>
      </c>
      <c r="R16">
        <v>224</v>
      </c>
      <c r="T16">
        <v>84</v>
      </c>
      <c r="U16">
        <v>84</v>
      </c>
      <c r="V16">
        <v>104</v>
      </c>
      <c r="W16">
        <v>108</v>
      </c>
      <c r="X16">
        <v>176</v>
      </c>
      <c r="Y16">
        <v>182</v>
      </c>
      <c r="Z16">
        <v>-99</v>
      </c>
      <c r="AA16">
        <v>-99</v>
      </c>
      <c r="AB16">
        <v>210</v>
      </c>
      <c r="AC16">
        <v>218</v>
      </c>
      <c r="AD16">
        <v>218</v>
      </c>
      <c r="AE16">
        <v>218</v>
      </c>
      <c r="AF16">
        <v>260</v>
      </c>
      <c r="AG16">
        <v>260</v>
      </c>
      <c r="AH16">
        <v>85.714285709999999</v>
      </c>
      <c r="AI16">
        <v>86</v>
      </c>
      <c r="AJ16">
        <v>38.982990000000001</v>
      </c>
      <c r="AK16">
        <v>-121.13543</v>
      </c>
    </row>
    <row r="17" spans="1:37" x14ac:dyDescent="0.25">
      <c r="A17" t="s">
        <v>52</v>
      </c>
      <c r="B17" t="s">
        <v>37</v>
      </c>
      <c r="C17" t="s">
        <v>36</v>
      </c>
      <c r="D17" t="s">
        <v>37</v>
      </c>
      <c r="E17" t="s">
        <v>42</v>
      </c>
      <c r="F17" t="s">
        <v>38</v>
      </c>
      <c r="G17">
        <v>130</v>
      </c>
      <c r="H17">
        <v>132</v>
      </c>
      <c r="I17">
        <v>154</v>
      </c>
      <c r="J17">
        <v>162</v>
      </c>
      <c r="K17">
        <v>178</v>
      </c>
      <c r="L17">
        <v>178</v>
      </c>
      <c r="M17">
        <v>174</v>
      </c>
      <c r="N17">
        <v>174</v>
      </c>
      <c r="O17">
        <v>206</v>
      </c>
      <c r="P17">
        <v>212</v>
      </c>
      <c r="Q17">
        <v>216</v>
      </c>
      <c r="R17">
        <v>220</v>
      </c>
      <c r="T17">
        <v>84</v>
      </c>
      <c r="U17">
        <v>84</v>
      </c>
      <c r="V17">
        <v>104</v>
      </c>
      <c r="W17">
        <v>108</v>
      </c>
      <c r="X17">
        <v>176</v>
      </c>
      <c r="Y17">
        <v>176</v>
      </c>
      <c r="Z17">
        <v>170</v>
      </c>
      <c r="AA17">
        <v>172</v>
      </c>
      <c r="AB17">
        <v>216</v>
      </c>
      <c r="AC17">
        <v>218</v>
      </c>
      <c r="AD17">
        <v>222</v>
      </c>
      <c r="AE17">
        <v>222</v>
      </c>
      <c r="AF17">
        <v>246</v>
      </c>
      <c r="AG17">
        <v>260</v>
      </c>
      <c r="AH17">
        <v>100</v>
      </c>
      <c r="AI17">
        <v>93</v>
      </c>
      <c r="AJ17">
        <v>38.975639999999999</v>
      </c>
      <c r="AK17">
        <v>-121.13702000000001</v>
      </c>
    </row>
    <row r="18" spans="1:37" x14ac:dyDescent="0.25">
      <c r="A18" t="s">
        <v>53</v>
      </c>
      <c r="B18" t="s">
        <v>37</v>
      </c>
      <c r="C18" t="s">
        <v>36</v>
      </c>
      <c r="D18" t="s">
        <v>37</v>
      </c>
      <c r="E18" t="s">
        <v>42</v>
      </c>
      <c r="F18" t="s">
        <v>38</v>
      </c>
      <c r="G18">
        <v>132</v>
      </c>
      <c r="H18">
        <v>140</v>
      </c>
      <c r="I18">
        <v>160</v>
      </c>
      <c r="J18">
        <v>162</v>
      </c>
      <c r="K18">
        <v>170</v>
      </c>
      <c r="L18">
        <v>178</v>
      </c>
      <c r="M18">
        <v>174</v>
      </c>
      <c r="N18">
        <v>174</v>
      </c>
      <c r="O18">
        <v>206</v>
      </c>
      <c r="P18">
        <v>216</v>
      </c>
      <c r="Q18">
        <v>220</v>
      </c>
      <c r="R18">
        <v>220</v>
      </c>
      <c r="T18">
        <v>84</v>
      </c>
      <c r="U18">
        <v>86</v>
      </c>
      <c r="V18">
        <v>104</v>
      </c>
      <c r="W18">
        <v>108</v>
      </c>
      <c r="X18">
        <v>176</v>
      </c>
      <c r="Y18">
        <v>186</v>
      </c>
      <c r="Z18">
        <v>172</v>
      </c>
      <c r="AA18">
        <v>172</v>
      </c>
      <c r="AB18">
        <v>216</v>
      </c>
      <c r="AC18">
        <v>216</v>
      </c>
      <c r="AD18">
        <v>218</v>
      </c>
      <c r="AE18">
        <v>222</v>
      </c>
      <c r="AF18">
        <v>242</v>
      </c>
      <c r="AG18">
        <v>260</v>
      </c>
      <c r="AH18">
        <v>100</v>
      </c>
      <c r="AI18">
        <v>93</v>
      </c>
      <c r="AJ18">
        <v>38.950539999999997</v>
      </c>
      <c r="AK18">
        <v>-121.12597</v>
      </c>
    </row>
    <row r="19" spans="1:37" x14ac:dyDescent="0.25">
      <c r="A19" t="s">
        <v>113</v>
      </c>
      <c r="B19" t="s">
        <v>58</v>
      </c>
      <c r="C19" t="s">
        <v>36</v>
      </c>
      <c r="D19" t="s">
        <v>58</v>
      </c>
      <c r="E19" t="s">
        <v>42</v>
      </c>
      <c r="F19" t="s">
        <v>38</v>
      </c>
      <c r="G19">
        <v>132</v>
      </c>
      <c r="H19">
        <v>132</v>
      </c>
      <c r="I19">
        <v>-99</v>
      </c>
      <c r="J19">
        <v>-99</v>
      </c>
      <c r="K19">
        <v>168</v>
      </c>
      <c r="L19">
        <v>168</v>
      </c>
      <c r="M19">
        <v>174</v>
      </c>
      <c r="N19">
        <v>174</v>
      </c>
      <c r="O19">
        <v>206</v>
      </c>
      <c r="P19">
        <v>212</v>
      </c>
      <c r="Q19">
        <v>-99</v>
      </c>
      <c r="R19">
        <v>-99</v>
      </c>
      <c r="T19">
        <v>84</v>
      </c>
      <c r="U19">
        <v>86</v>
      </c>
      <c r="V19">
        <v>108</v>
      </c>
      <c r="W19">
        <v>108</v>
      </c>
      <c r="X19">
        <v>174</v>
      </c>
      <c r="Y19">
        <v>184</v>
      </c>
      <c r="Z19">
        <v>158</v>
      </c>
      <c r="AA19">
        <v>166</v>
      </c>
      <c r="AB19">
        <v>220</v>
      </c>
      <c r="AC19">
        <v>220</v>
      </c>
      <c r="AD19">
        <v>218</v>
      </c>
      <c r="AE19">
        <v>222</v>
      </c>
      <c r="AF19">
        <v>240</v>
      </c>
      <c r="AG19">
        <v>260</v>
      </c>
      <c r="AH19">
        <v>85.714285709999999</v>
      </c>
      <c r="AI19">
        <v>86</v>
      </c>
      <c r="AJ19">
        <v>39.082727980000001</v>
      </c>
      <c r="AK19">
        <v>-121.001839</v>
      </c>
    </row>
    <row r="20" spans="1:37" x14ac:dyDescent="0.25">
      <c r="A20" t="s">
        <v>54</v>
      </c>
      <c r="B20" t="s">
        <v>37</v>
      </c>
      <c r="C20" t="s">
        <v>36</v>
      </c>
      <c r="D20" t="s">
        <v>37</v>
      </c>
      <c r="E20">
        <v>4</v>
      </c>
      <c r="F20" t="s">
        <v>38</v>
      </c>
      <c r="G20">
        <v>130</v>
      </c>
      <c r="H20">
        <v>132</v>
      </c>
      <c r="I20">
        <v>160</v>
      </c>
      <c r="J20">
        <v>162</v>
      </c>
      <c r="K20">
        <v>174</v>
      </c>
      <c r="L20">
        <v>178</v>
      </c>
      <c r="M20">
        <v>174</v>
      </c>
      <c r="N20">
        <v>174</v>
      </c>
      <c r="O20">
        <v>206</v>
      </c>
      <c r="P20">
        <v>206</v>
      </c>
      <c r="Q20">
        <v>216</v>
      </c>
      <c r="R20">
        <v>220</v>
      </c>
      <c r="T20">
        <v>84</v>
      </c>
      <c r="U20">
        <v>84</v>
      </c>
      <c r="V20">
        <v>104</v>
      </c>
      <c r="W20">
        <v>112</v>
      </c>
      <c r="X20">
        <v>158</v>
      </c>
      <c r="Y20">
        <v>176</v>
      </c>
      <c r="Z20">
        <v>158</v>
      </c>
      <c r="AA20">
        <v>170</v>
      </c>
      <c r="AB20">
        <v>212</v>
      </c>
      <c r="AC20">
        <v>216</v>
      </c>
      <c r="AD20">
        <v>218</v>
      </c>
      <c r="AE20">
        <v>222</v>
      </c>
      <c r="AF20">
        <v>246</v>
      </c>
      <c r="AG20">
        <v>260</v>
      </c>
      <c r="AH20">
        <v>100</v>
      </c>
      <c r="AI20">
        <v>93</v>
      </c>
      <c r="AJ20">
        <v>39.122709999999998</v>
      </c>
      <c r="AK20">
        <v>-121.10601</v>
      </c>
    </row>
    <row r="21" spans="1:37" x14ac:dyDescent="0.25">
      <c r="A21" t="s">
        <v>56</v>
      </c>
      <c r="B21" t="s">
        <v>37</v>
      </c>
      <c r="C21" t="s">
        <v>36</v>
      </c>
      <c r="D21" t="s">
        <v>37</v>
      </c>
      <c r="E21" t="s">
        <v>42</v>
      </c>
      <c r="F21" t="s">
        <v>38</v>
      </c>
      <c r="G21">
        <v>132</v>
      </c>
      <c r="H21">
        <v>132</v>
      </c>
      <c r="I21">
        <v>162</v>
      </c>
      <c r="J21">
        <v>164</v>
      </c>
      <c r="K21">
        <v>178</v>
      </c>
      <c r="L21">
        <v>180</v>
      </c>
      <c r="M21">
        <v>174</v>
      </c>
      <c r="N21">
        <v>174</v>
      </c>
      <c r="O21">
        <v>212</v>
      </c>
      <c r="P21">
        <v>214</v>
      </c>
      <c r="Q21">
        <v>216</v>
      </c>
      <c r="R21">
        <v>220</v>
      </c>
      <c r="T21">
        <v>84</v>
      </c>
      <c r="U21">
        <v>86</v>
      </c>
      <c r="V21">
        <v>100</v>
      </c>
      <c r="W21">
        <v>108</v>
      </c>
      <c r="X21">
        <v>170</v>
      </c>
      <c r="Y21">
        <v>174</v>
      </c>
      <c r="Z21">
        <v>170</v>
      </c>
      <c r="AA21">
        <v>170</v>
      </c>
      <c r="AB21">
        <v>210</v>
      </c>
      <c r="AC21">
        <v>218</v>
      </c>
      <c r="AD21">
        <v>222</v>
      </c>
      <c r="AE21">
        <v>222</v>
      </c>
      <c r="AF21">
        <v>260</v>
      </c>
      <c r="AG21">
        <v>260</v>
      </c>
      <c r="AH21">
        <v>100</v>
      </c>
      <c r="AI21">
        <v>93</v>
      </c>
      <c r="AJ21">
        <v>39.12332</v>
      </c>
      <c r="AK21">
        <v>-121.10886000000001</v>
      </c>
    </row>
    <row r="22" spans="1:37" x14ac:dyDescent="0.25">
      <c r="A22" t="s">
        <v>59</v>
      </c>
      <c r="B22" t="s">
        <v>58</v>
      </c>
      <c r="C22" t="s">
        <v>36</v>
      </c>
      <c r="D22" t="s">
        <v>58</v>
      </c>
      <c r="E22" t="s">
        <v>42</v>
      </c>
      <c r="F22" t="s">
        <v>38</v>
      </c>
      <c r="G22">
        <v>132</v>
      </c>
      <c r="H22">
        <v>132</v>
      </c>
      <c r="I22">
        <v>164</v>
      </c>
      <c r="J22">
        <v>164</v>
      </c>
      <c r="K22">
        <v>174</v>
      </c>
      <c r="L22">
        <v>178</v>
      </c>
      <c r="M22">
        <v>174</v>
      </c>
      <c r="N22">
        <v>174</v>
      </c>
      <c r="O22">
        <v>208</v>
      </c>
      <c r="P22">
        <v>212</v>
      </c>
      <c r="Q22">
        <v>216</v>
      </c>
      <c r="R22">
        <v>220</v>
      </c>
      <c r="T22">
        <v>84</v>
      </c>
      <c r="U22">
        <v>84</v>
      </c>
      <c r="V22">
        <v>104</v>
      </c>
      <c r="W22">
        <v>108</v>
      </c>
      <c r="X22">
        <v>174</v>
      </c>
      <c r="Y22">
        <v>174</v>
      </c>
      <c r="Z22">
        <v>158</v>
      </c>
      <c r="AA22">
        <v>158</v>
      </c>
      <c r="AB22">
        <v>210</v>
      </c>
      <c r="AC22">
        <v>222</v>
      </c>
      <c r="AD22">
        <v>222</v>
      </c>
      <c r="AE22">
        <v>222</v>
      </c>
      <c r="AF22">
        <v>260</v>
      </c>
      <c r="AG22">
        <v>260</v>
      </c>
      <c r="AH22">
        <v>100</v>
      </c>
      <c r="AI22">
        <v>93</v>
      </c>
      <c r="AJ22">
        <v>38.992907000000002</v>
      </c>
      <c r="AK22">
        <v>-121.050195</v>
      </c>
    </row>
    <row r="23" spans="1:37" x14ac:dyDescent="0.25">
      <c r="A23" t="s">
        <v>60</v>
      </c>
      <c r="B23" t="s">
        <v>58</v>
      </c>
      <c r="C23" t="s">
        <v>36</v>
      </c>
      <c r="D23" t="s">
        <v>58</v>
      </c>
      <c r="E23">
        <v>7</v>
      </c>
      <c r="F23" t="s">
        <v>38</v>
      </c>
      <c r="G23">
        <v>130</v>
      </c>
      <c r="H23">
        <v>134</v>
      </c>
      <c r="I23">
        <v>160</v>
      </c>
      <c r="J23">
        <v>164</v>
      </c>
      <c r="K23">
        <v>178</v>
      </c>
      <c r="L23">
        <v>178</v>
      </c>
      <c r="M23">
        <v>174</v>
      </c>
      <c r="N23">
        <v>174</v>
      </c>
      <c r="O23">
        <v>204</v>
      </c>
      <c r="P23">
        <v>206</v>
      </c>
      <c r="Q23">
        <v>220</v>
      </c>
      <c r="R23">
        <v>224</v>
      </c>
      <c r="T23">
        <v>84</v>
      </c>
      <c r="U23">
        <v>84</v>
      </c>
      <c r="V23">
        <v>104</v>
      </c>
      <c r="W23">
        <v>108</v>
      </c>
      <c r="X23">
        <v>176</v>
      </c>
      <c r="Y23">
        <v>176</v>
      </c>
      <c r="Z23">
        <v>158</v>
      </c>
      <c r="AA23">
        <v>172</v>
      </c>
      <c r="AB23">
        <v>220</v>
      </c>
      <c r="AC23">
        <v>220</v>
      </c>
      <c r="AD23">
        <v>222</v>
      </c>
      <c r="AE23">
        <v>222</v>
      </c>
      <c r="AF23">
        <v>242</v>
      </c>
      <c r="AG23">
        <v>260</v>
      </c>
      <c r="AH23">
        <v>100</v>
      </c>
      <c r="AI23">
        <v>93</v>
      </c>
      <c r="AJ23">
        <v>38.989330000000002</v>
      </c>
      <c r="AK23">
        <v>-121.06999</v>
      </c>
    </row>
    <row r="24" spans="1:37" x14ac:dyDescent="0.25">
      <c r="A24" t="s">
        <v>63</v>
      </c>
      <c r="B24" t="s">
        <v>58</v>
      </c>
      <c r="C24" t="s">
        <v>36</v>
      </c>
      <c r="D24" t="s">
        <v>58</v>
      </c>
      <c r="E24">
        <v>8</v>
      </c>
      <c r="F24" t="s">
        <v>38</v>
      </c>
      <c r="G24">
        <v>124</v>
      </c>
      <c r="H24">
        <v>132</v>
      </c>
      <c r="I24">
        <v>162</v>
      </c>
      <c r="J24">
        <v>162</v>
      </c>
      <c r="K24">
        <v>168</v>
      </c>
      <c r="L24">
        <v>176</v>
      </c>
      <c r="M24">
        <v>174</v>
      </c>
      <c r="N24">
        <v>174</v>
      </c>
      <c r="O24">
        <v>210</v>
      </c>
      <c r="P24">
        <v>218</v>
      </c>
      <c r="Q24">
        <v>220</v>
      </c>
      <c r="R24">
        <v>220</v>
      </c>
      <c r="T24">
        <v>84</v>
      </c>
      <c r="U24">
        <v>84</v>
      </c>
      <c r="V24">
        <v>104</v>
      </c>
      <c r="W24">
        <v>108</v>
      </c>
      <c r="X24">
        <v>174</v>
      </c>
      <c r="Y24">
        <v>176</v>
      </c>
      <c r="Z24">
        <v>170</v>
      </c>
      <c r="AA24">
        <v>172</v>
      </c>
      <c r="AB24">
        <v>212</v>
      </c>
      <c r="AC24">
        <v>218</v>
      </c>
      <c r="AD24">
        <v>218</v>
      </c>
      <c r="AE24">
        <v>218</v>
      </c>
      <c r="AF24">
        <v>246</v>
      </c>
      <c r="AG24">
        <v>246</v>
      </c>
      <c r="AH24">
        <v>100</v>
      </c>
      <c r="AI24">
        <v>93</v>
      </c>
      <c r="AJ24">
        <v>38.980539999999998</v>
      </c>
      <c r="AK24">
        <v>-121.07294</v>
      </c>
    </row>
    <row r="25" spans="1:37" x14ac:dyDescent="0.25">
      <c r="A25" t="s">
        <v>99</v>
      </c>
      <c r="B25" t="s">
        <v>58</v>
      </c>
      <c r="C25" t="s">
        <v>36</v>
      </c>
      <c r="D25" t="s">
        <v>58</v>
      </c>
      <c r="E25" t="s">
        <v>42</v>
      </c>
      <c r="F25" t="s">
        <v>38</v>
      </c>
      <c r="G25">
        <v>128</v>
      </c>
      <c r="H25">
        <v>132</v>
      </c>
      <c r="I25">
        <v>154</v>
      </c>
      <c r="J25">
        <v>166</v>
      </c>
      <c r="K25">
        <v>176</v>
      </c>
      <c r="L25">
        <v>178</v>
      </c>
      <c r="M25">
        <v>-99</v>
      </c>
      <c r="N25">
        <v>-99</v>
      </c>
      <c r="O25">
        <v>210</v>
      </c>
      <c r="P25">
        <v>212</v>
      </c>
      <c r="Q25">
        <v>216</v>
      </c>
      <c r="R25">
        <v>220</v>
      </c>
      <c r="T25">
        <v>84</v>
      </c>
      <c r="U25">
        <v>84</v>
      </c>
      <c r="V25">
        <v>108</v>
      </c>
      <c r="W25">
        <v>112</v>
      </c>
      <c r="X25">
        <v>176</v>
      </c>
      <c r="Y25">
        <v>176</v>
      </c>
      <c r="Z25">
        <v>158</v>
      </c>
      <c r="AA25">
        <v>170</v>
      </c>
      <c r="AB25">
        <v>216</v>
      </c>
      <c r="AC25">
        <v>220</v>
      </c>
      <c r="AD25">
        <v>222</v>
      </c>
      <c r="AE25">
        <v>222</v>
      </c>
      <c r="AF25">
        <v>246</v>
      </c>
      <c r="AG25">
        <v>260</v>
      </c>
      <c r="AH25">
        <v>92.857142859999996</v>
      </c>
      <c r="AI25">
        <v>93</v>
      </c>
      <c r="AJ25">
        <v>38.992440000000002</v>
      </c>
      <c r="AK25">
        <v>-121.0754</v>
      </c>
    </row>
    <row r="26" spans="1:37" x14ac:dyDescent="0.25">
      <c r="A26" t="s">
        <v>115</v>
      </c>
      <c r="B26" t="s">
        <v>58</v>
      </c>
      <c r="C26" t="s">
        <v>95</v>
      </c>
      <c r="D26" t="s">
        <v>58</v>
      </c>
      <c r="E26" t="s">
        <v>42</v>
      </c>
      <c r="F26" t="s">
        <v>38</v>
      </c>
      <c r="G26">
        <v>130</v>
      </c>
      <c r="H26">
        <v>140</v>
      </c>
      <c r="I26">
        <v>172</v>
      </c>
      <c r="J26">
        <v>172</v>
      </c>
      <c r="K26">
        <v>176</v>
      </c>
      <c r="L26">
        <v>176</v>
      </c>
      <c r="M26">
        <v>178</v>
      </c>
      <c r="N26">
        <v>182</v>
      </c>
      <c r="O26">
        <v>196</v>
      </c>
      <c r="P26">
        <v>196</v>
      </c>
      <c r="Q26">
        <v>212</v>
      </c>
      <c r="R26">
        <v>212</v>
      </c>
      <c r="T26">
        <v>94</v>
      </c>
      <c r="U26">
        <v>94</v>
      </c>
      <c r="V26">
        <v>100</v>
      </c>
      <c r="W26">
        <v>114</v>
      </c>
      <c r="X26">
        <v>170</v>
      </c>
      <c r="Y26">
        <v>172</v>
      </c>
      <c r="Z26">
        <v>178</v>
      </c>
      <c r="AA26">
        <v>178</v>
      </c>
      <c r="AB26">
        <v>210</v>
      </c>
      <c r="AC26">
        <v>212</v>
      </c>
      <c r="AD26">
        <v>230</v>
      </c>
      <c r="AE26">
        <v>230</v>
      </c>
      <c r="AF26">
        <v>-99</v>
      </c>
      <c r="AG26">
        <v>-99</v>
      </c>
      <c r="AH26">
        <v>85.714285709999999</v>
      </c>
      <c r="AI26">
        <v>86</v>
      </c>
      <c r="AJ26">
        <v>38.992539999999998</v>
      </c>
      <c r="AK26">
        <v>-121.07275</v>
      </c>
    </row>
    <row r="27" spans="1:37" x14ac:dyDescent="0.25">
      <c r="A27" t="s">
        <v>100</v>
      </c>
      <c r="B27" t="s">
        <v>58</v>
      </c>
      <c r="C27" t="s">
        <v>95</v>
      </c>
      <c r="D27" t="s">
        <v>58</v>
      </c>
      <c r="E27" t="s">
        <v>42</v>
      </c>
      <c r="F27" t="s">
        <v>38</v>
      </c>
      <c r="G27">
        <v>124</v>
      </c>
      <c r="H27">
        <v>130</v>
      </c>
      <c r="I27">
        <v>168</v>
      </c>
      <c r="J27">
        <v>172</v>
      </c>
      <c r="K27">
        <v>170</v>
      </c>
      <c r="L27">
        <v>176</v>
      </c>
      <c r="M27">
        <v>178</v>
      </c>
      <c r="N27">
        <v>184</v>
      </c>
      <c r="O27">
        <v>196</v>
      </c>
      <c r="P27">
        <v>202</v>
      </c>
      <c r="Q27">
        <v>208</v>
      </c>
      <c r="R27">
        <v>212</v>
      </c>
      <c r="T27">
        <v>94</v>
      </c>
      <c r="U27">
        <v>110</v>
      </c>
      <c r="V27">
        <v>92</v>
      </c>
      <c r="W27">
        <v>114</v>
      </c>
      <c r="X27">
        <v>172</v>
      </c>
      <c r="Y27">
        <v>174</v>
      </c>
      <c r="Z27">
        <v>178</v>
      </c>
      <c r="AA27">
        <v>178</v>
      </c>
      <c r="AB27">
        <v>210</v>
      </c>
      <c r="AC27">
        <v>216</v>
      </c>
      <c r="AD27">
        <v>230</v>
      </c>
      <c r="AE27">
        <v>234</v>
      </c>
      <c r="AF27">
        <v>240</v>
      </c>
      <c r="AG27">
        <v>240</v>
      </c>
      <c r="AH27">
        <v>92.857142859999996</v>
      </c>
      <c r="AI27">
        <v>93</v>
      </c>
      <c r="AJ27">
        <v>38.991549999999997</v>
      </c>
      <c r="AK27">
        <v>-121.07152000000001</v>
      </c>
    </row>
    <row r="28" spans="1:37" x14ac:dyDescent="0.25">
      <c r="A28" t="s">
        <v>101</v>
      </c>
      <c r="B28" t="s">
        <v>58</v>
      </c>
      <c r="C28" t="s">
        <v>36</v>
      </c>
      <c r="D28" t="s">
        <v>58</v>
      </c>
      <c r="E28" t="s">
        <v>42</v>
      </c>
      <c r="F28" t="s">
        <v>38</v>
      </c>
      <c r="G28">
        <v>132</v>
      </c>
      <c r="H28">
        <v>132</v>
      </c>
      <c r="I28">
        <v>160</v>
      </c>
      <c r="J28">
        <v>164</v>
      </c>
      <c r="K28">
        <v>178</v>
      </c>
      <c r="L28">
        <v>180</v>
      </c>
      <c r="M28">
        <v>-99</v>
      </c>
      <c r="N28">
        <v>-99</v>
      </c>
      <c r="O28">
        <v>210</v>
      </c>
      <c r="P28">
        <v>212</v>
      </c>
      <c r="Q28">
        <v>220</v>
      </c>
      <c r="R28">
        <v>220</v>
      </c>
      <c r="T28">
        <v>84</v>
      </c>
      <c r="U28">
        <v>84</v>
      </c>
      <c r="V28">
        <v>100</v>
      </c>
      <c r="W28">
        <v>104</v>
      </c>
      <c r="X28">
        <v>174</v>
      </c>
      <c r="Y28">
        <v>176</v>
      </c>
      <c r="Z28">
        <v>158</v>
      </c>
      <c r="AA28">
        <v>172</v>
      </c>
      <c r="AB28">
        <v>216</v>
      </c>
      <c r="AC28">
        <v>222</v>
      </c>
      <c r="AD28">
        <v>222</v>
      </c>
      <c r="AE28">
        <v>222</v>
      </c>
      <c r="AF28">
        <v>260</v>
      </c>
      <c r="AG28">
        <v>260</v>
      </c>
      <c r="AH28">
        <v>92.857142859999996</v>
      </c>
      <c r="AI28">
        <v>93</v>
      </c>
      <c r="AJ28">
        <v>38.991250000000001</v>
      </c>
      <c r="AK28">
        <v>-121.0716</v>
      </c>
    </row>
    <row r="29" spans="1:37" x14ac:dyDescent="0.25">
      <c r="A29" t="s">
        <v>65</v>
      </c>
      <c r="B29" t="s">
        <v>58</v>
      </c>
      <c r="C29" t="s">
        <v>36</v>
      </c>
      <c r="D29" t="s">
        <v>58</v>
      </c>
      <c r="E29">
        <v>9</v>
      </c>
      <c r="F29" t="s">
        <v>38</v>
      </c>
      <c r="G29">
        <v>132</v>
      </c>
      <c r="H29">
        <v>132</v>
      </c>
      <c r="I29">
        <v>154</v>
      </c>
      <c r="J29">
        <v>154</v>
      </c>
      <c r="K29">
        <v>164</v>
      </c>
      <c r="L29">
        <v>168</v>
      </c>
      <c r="M29">
        <v>174</v>
      </c>
      <c r="N29">
        <v>174</v>
      </c>
      <c r="O29">
        <v>206</v>
      </c>
      <c r="P29">
        <v>206</v>
      </c>
      <c r="Q29">
        <v>220</v>
      </c>
      <c r="R29">
        <v>220</v>
      </c>
      <c r="T29">
        <v>84</v>
      </c>
      <c r="U29">
        <v>84</v>
      </c>
      <c r="V29">
        <v>104</v>
      </c>
      <c r="W29">
        <v>104</v>
      </c>
      <c r="X29">
        <v>176</v>
      </c>
      <c r="Y29">
        <v>176</v>
      </c>
      <c r="Z29">
        <v>158</v>
      </c>
      <c r="AA29">
        <v>160</v>
      </c>
      <c r="AB29">
        <v>212</v>
      </c>
      <c r="AC29">
        <v>212</v>
      </c>
      <c r="AD29">
        <v>218</v>
      </c>
      <c r="AE29">
        <v>222</v>
      </c>
      <c r="AF29">
        <v>242</v>
      </c>
      <c r="AG29">
        <v>260</v>
      </c>
      <c r="AH29">
        <v>100</v>
      </c>
      <c r="AI29">
        <v>93</v>
      </c>
      <c r="AJ29">
        <v>39.166229999999999</v>
      </c>
      <c r="AK29">
        <v>-120.95308</v>
      </c>
    </row>
    <row r="30" spans="1:37" x14ac:dyDescent="0.25">
      <c r="A30" t="s">
        <v>102</v>
      </c>
      <c r="B30" t="s">
        <v>58</v>
      </c>
      <c r="C30" t="s">
        <v>36</v>
      </c>
      <c r="D30" t="s">
        <v>58</v>
      </c>
      <c r="E30">
        <v>10</v>
      </c>
      <c r="F30" t="s">
        <v>38</v>
      </c>
      <c r="G30">
        <v>132</v>
      </c>
      <c r="H30">
        <v>134</v>
      </c>
      <c r="I30">
        <v>-99</v>
      </c>
      <c r="J30">
        <v>-99</v>
      </c>
      <c r="K30">
        <v>178</v>
      </c>
      <c r="L30">
        <v>178</v>
      </c>
      <c r="M30">
        <v>174</v>
      </c>
      <c r="N30">
        <v>174</v>
      </c>
      <c r="O30">
        <v>204</v>
      </c>
      <c r="P30">
        <v>216</v>
      </c>
      <c r="Q30">
        <v>220</v>
      </c>
      <c r="R30">
        <v>220</v>
      </c>
      <c r="T30">
        <v>84</v>
      </c>
      <c r="U30">
        <v>84</v>
      </c>
      <c r="V30">
        <v>104</v>
      </c>
      <c r="W30">
        <v>104</v>
      </c>
      <c r="X30">
        <v>178</v>
      </c>
      <c r="Y30">
        <v>186</v>
      </c>
      <c r="Z30">
        <v>170</v>
      </c>
      <c r="AA30">
        <v>172</v>
      </c>
      <c r="AB30">
        <v>210</v>
      </c>
      <c r="AC30">
        <v>218</v>
      </c>
      <c r="AD30">
        <v>222</v>
      </c>
      <c r="AE30">
        <v>222</v>
      </c>
      <c r="AF30">
        <v>260</v>
      </c>
      <c r="AG30">
        <v>262</v>
      </c>
      <c r="AH30">
        <v>100</v>
      </c>
      <c r="AI30">
        <v>93</v>
      </c>
      <c r="AJ30">
        <v>39.165170000000003</v>
      </c>
      <c r="AK30">
        <v>-120.95253</v>
      </c>
    </row>
    <row r="31" spans="1:37" x14ac:dyDescent="0.25">
      <c r="A31" t="s">
        <v>67</v>
      </c>
      <c r="B31" t="s">
        <v>58</v>
      </c>
      <c r="C31" t="s">
        <v>36</v>
      </c>
      <c r="D31" t="s">
        <v>58</v>
      </c>
      <c r="E31" t="s">
        <v>42</v>
      </c>
      <c r="F31" t="s">
        <v>38</v>
      </c>
      <c r="G31">
        <v>132</v>
      </c>
      <c r="H31">
        <v>140</v>
      </c>
      <c r="I31">
        <v>150</v>
      </c>
      <c r="J31">
        <v>154</v>
      </c>
      <c r="K31">
        <v>168</v>
      </c>
      <c r="L31">
        <v>178</v>
      </c>
      <c r="M31">
        <v>172</v>
      </c>
      <c r="N31">
        <v>174</v>
      </c>
      <c r="O31">
        <v>206</v>
      </c>
      <c r="P31">
        <v>210</v>
      </c>
      <c r="Q31">
        <v>216</v>
      </c>
      <c r="R31">
        <v>216</v>
      </c>
      <c r="T31">
        <v>86</v>
      </c>
      <c r="U31">
        <v>86</v>
      </c>
      <c r="V31">
        <v>104</v>
      </c>
      <c r="W31">
        <v>104</v>
      </c>
      <c r="X31">
        <v>174</v>
      </c>
      <c r="Y31">
        <v>190</v>
      </c>
      <c r="Z31">
        <v>172</v>
      </c>
      <c r="AA31">
        <v>172</v>
      </c>
      <c r="AB31">
        <v>216</v>
      </c>
      <c r="AC31">
        <v>222</v>
      </c>
      <c r="AD31">
        <v>218</v>
      </c>
      <c r="AE31">
        <v>222</v>
      </c>
      <c r="AF31">
        <v>260</v>
      </c>
      <c r="AG31">
        <v>260</v>
      </c>
      <c r="AH31">
        <v>100</v>
      </c>
      <c r="AI31">
        <v>93</v>
      </c>
      <c r="AJ31">
        <v>39.165680000000002</v>
      </c>
      <c r="AK31">
        <v>-120.9688</v>
      </c>
    </row>
    <row r="32" spans="1:37" x14ac:dyDescent="0.25">
      <c r="A32" t="s">
        <v>68</v>
      </c>
      <c r="B32" t="s">
        <v>37</v>
      </c>
      <c r="C32" t="s">
        <v>36</v>
      </c>
      <c r="D32" t="s">
        <v>37</v>
      </c>
      <c r="E32" t="s">
        <v>42</v>
      </c>
      <c r="F32" t="s">
        <v>38</v>
      </c>
      <c r="G32">
        <v>128</v>
      </c>
      <c r="H32">
        <v>132</v>
      </c>
      <c r="I32">
        <v>164</v>
      </c>
      <c r="J32">
        <v>166</v>
      </c>
      <c r="K32">
        <v>172</v>
      </c>
      <c r="L32">
        <v>178</v>
      </c>
      <c r="M32">
        <v>174</v>
      </c>
      <c r="N32">
        <v>174</v>
      </c>
      <c r="O32">
        <v>204</v>
      </c>
      <c r="P32">
        <v>210</v>
      </c>
      <c r="Q32">
        <v>220</v>
      </c>
      <c r="R32">
        <v>226</v>
      </c>
      <c r="T32">
        <v>76</v>
      </c>
      <c r="U32">
        <v>84</v>
      </c>
      <c r="V32">
        <v>108</v>
      </c>
      <c r="W32">
        <v>108</v>
      </c>
      <c r="X32">
        <v>176</v>
      </c>
      <c r="Y32">
        <v>176</v>
      </c>
      <c r="Z32">
        <v>158</v>
      </c>
      <c r="AA32">
        <v>158</v>
      </c>
      <c r="AB32">
        <v>210</v>
      </c>
      <c r="AC32">
        <v>220</v>
      </c>
      <c r="AD32">
        <v>222</v>
      </c>
      <c r="AE32">
        <v>226</v>
      </c>
      <c r="AF32">
        <v>260</v>
      </c>
      <c r="AG32">
        <v>260</v>
      </c>
      <c r="AH32">
        <v>100</v>
      </c>
      <c r="AI32">
        <v>93</v>
      </c>
      <c r="AJ32">
        <v>38.966030000000003</v>
      </c>
      <c r="AK32">
        <v>-121.17032</v>
      </c>
    </row>
    <row r="33" spans="1:37" x14ac:dyDescent="0.25">
      <c r="A33" t="s">
        <v>69</v>
      </c>
      <c r="B33" t="s">
        <v>37</v>
      </c>
      <c r="C33" t="s">
        <v>36</v>
      </c>
      <c r="D33" t="s">
        <v>37</v>
      </c>
      <c r="E33" t="s">
        <v>42</v>
      </c>
      <c r="F33" t="s">
        <v>38</v>
      </c>
      <c r="G33">
        <v>130</v>
      </c>
      <c r="H33">
        <v>130</v>
      </c>
      <c r="I33">
        <v>160</v>
      </c>
      <c r="J33">
        <v>164</v>
      </c>
      <c r="K33">
        <v>178</v>
      </c>
      <c r="L33">
        <v>180</v>
      </c>
      <c r="M33">
        <v>174</v>
      </c>
      <c r="N33">
        <v>184</v>
      </c>
      <c r="O33">
        <v>210</v>
      </c>
      <c r="P33">
        <v>212</v>
      </c>
      <c r="Q33">
        <v>220</v>
      </c>
      <c r="R33">
        <v>220</v>
      </c>
      <c r="T33">
        <v>84</v>
      </c>
      <c r="U33">
        <v>84</v>
      </c>
      <c r="V33">
        <v>104</v>
      </c>
      <c r="W33">
        <v>108</v>
      </c>
      <c r="X33">
        <v>176</v>
      </c>
      <c r="Y33">
        <v>176</v>
      </c>
      <c r="Z33">
        <v>158</v>
      </c>
      <c r="AA33">
        <v>158</v>
      </c>
      <c r="AB33">
        <v>220</v>
      </c>
      <c r="AC33">
        <v>220</v>
      </c>
      <c r="AD33">
        <v>222</v>
      </c>
      <c r="AE33">
        <v>222</v>
      </c>
      <c r="AF33">
        <v>242</v>
      </c>
      <c r="AG33">
        <v>260</v>
      </c>
      <c r="AH33">
        <v>100</v>
      </c>
      <c r="AI33">
        <v>93</v>
      </c>
      <c r="AJ33">
        <v>38.966030000000003</v>
      </c>
      <c r="AK33">
        <v>-121.17032</v>
      </c>
    </row>
    <row r="34" spans="1:37" x14ac:dyDescent="0.25">
      <c r="A34" t="s">
        <v>70</v>
      </c>
      <c r="B34" t="s">
        <v>37</v>
      </c>
      <c r="C34" t="s">
        <v>36</v>
      </c>
      <c r="D34" t="s">
        <v>37</v>
      </c>
      <c r="E34" t="s">
        <v>42</v>
      </c>
      <c r="F34" t="s">
        <v>38</v>
      </c>
      <c r="G34">
        <v>124</v>
      </c>
      <c r="H34">
        <v>132</v>
      </c>
      <c r="I34">
        <v>154</v>
      </c>
      <c r="J34">
        <v>160</v>
      </c>
      <c r="K34">
        <v>178</v>
      </c>
      <c r="L34">
        <v>180</v>
      </c>
      <c r="M34">
        <v>174</v>
      </c>
      <c r="N34">
        <v>174</v>
      </c>
      <c r="O34">
        <v>204</v>
      </c>
      <c r="P34">
        <v>216</v>
      </c>
      <c r="Q34">
        <v>216</v>
      </c>
      <c r="R34">
        <v>220</v>
      </c>
      <c r="T34">
        <v>84</v>
      </c>
      <c r="U34">
        <v>84</v>
      </c>
      <c r="V34">
        <v>104</v>
      </c>
      <c r="W34">
        <v>108</v>
      </c>
      <c r="X34">
        <v>176</v>
      </c>
      <c r="Y34">
        <v>176</v>
      </c>
      <c r="Z34">
        <v>170</v>
      </c>
      <c r="AA34">
        <v>174</v>
      </c>
      <c r="AB34">
        <v>210</v>
      </c>
      <c r="AC34">
        <v>222</v>
      </c>
      <c r="AD34">
        <v>218</v>
      </c>
      <c r="AE34">
        <v>222</v>
      </c>
      <c r="AF34">
        <v>260</v>
      </c>
      <c r="AG34">
        <v>260</v>
      </c>
      <c r="AH34">
        <v>100</v>
      </c>
      <c r="AI34">
        <v>93</v>
      </c>
      <c r="AJ34">
        <v>38.976480000000002</v>
      </c>
      <c r="AK34">
        <v>-121.20338</v>
      </c>
    </row>
    <row r="35" spans="1:37" x14ac:dyDescent="0.25">
      <c r="A35" t="s">
        <v>103</v>
      </c>
      <c r="B35" t="s">
        <v>37</v>
      </c>
      <c r="C35" t="s">
        <v>95</v>
      </c>
      <c r="D35" t="s">
        <v>37</v>
      </c>
      <c r="E35" t="s">
        <v>42</v>
      </c>
      <c r="F35" t="s">
        <v>38</v>
      </c>
      <c r="G35">
        <v>134</v>
      </c>
      <c r="H35">
        <v>134</v>
      </c>
      <c r="I35">
        <v>168</v>
      </c>
      <c r="J35">
        <v>172</v>
      </c>
      <c r="K35">
        <v>172</v>
      </c>
      <c r="L35">
        <v>172</v>
      </c>
      <c r="M35">
        <v>170</v>
      </c>
      <c r="N35">
        <v>178</v>
      </c>
      <c r="O35">
        <v>198</v>
      </c>
      <c r="P35">
        <v>204</v>
      </c>
      <c r="Q35">
        <v>212</v>
      </c>
      <c r="R35">
        <v>212</v>
      </c>
      <c r="T35">
        <v>98</v>
      </c>
      <c r="U35">
        <v>98</v>
      </c>
      <c r="V35">
        <v>114</v>
      </c>
      <c r="W35">
        <v>122</v>
      </c>
      <c r="X35">
        <v>176</v>
      </c>
      <c r="Y35">
        <v>180</v>
      </c>
      <c r="Z35">
        <v>170</v>
      </c>
      <c r="AA35">
        <v>180</v>
      </c>
      <c r="AB35">
        <v>214</v>
      </c>
      <c r="AC35">
        <v>216</v>
      </c>
      <c r="AD35">
        <v>230</v>
      </c>
      <c r="AE35">
        <v>234</v>
      </c>
      <c r="AF35">
        <v>240</v>
      </c>
      <c r="AG35">
        <v>240</v>
      </c>
      <c r="AH35">
        <v>92.857142859999996</v>
      </c>
      <c r="AI35">
        <v>93</v>
      </c>
      <c r="AJ35">
        <v>38.969169999999998</v>
      </c>
      <c r="AK35">
        <v>-121.19759000000001</v>
      </c>
    </row>
    <row r="36" spans="1:37" x14ac:dyDescent="0.25">
      <c r="A36" t="s">
        <v>71</v>
      </c>
      <c r="B36" t="s">
        <v>37</v>
      </c>
      <c r="C36" t="s">
        <v>36</v>
      </c>
      <c r="D36" t="s">
        <v>37</v>
      </c>
      <c r="E36" t="s">
        <v>42</v>
      </c>
      <c r="F36" t="s">
        <v>38</v>
      </c>
      <c r="G36">
        <v>132</v>
      </c>
      <c r="H36">
        <v>132</v>
      </c>
      <c r="I36">
        <v>150</v>
      </c>
      <c r="J36">
        <v>162</v>
      </c>
      <c r="K36">
        <v>168</v>
      </c>
      <c r="L36">
        <v>178</v>
      </c>
      <c r="M36">
        <v>174</v>
      </c>
      <c r="N36">
        <v>174</v>
      </c>
      <c r="O36">
        <v>214</v>
      </c>
      <c r="P36">
        <v>218</v>
      </c>
      <c r="Q36">
        <v>220</v>
      </c>
      <c r="R36">
        <v>220</v>
      </c>
      <c r="T36">
        <v>76</v>
      </c>
      <c r="U36">
        <v>84</v>
      </c>
      <c r="V36">
        <v>104</v>
      </c>
      <c r="W36">
        <v>108</v>
      </c>
      <c r="X36">
        <v>174</v>
      </c>
      <c r="Y36">
        <v>176</v>
      </c>
      <c r="Z36">
        <v>170</v>
      </c>
      <c r="AA36">
        <v>170</v>
      </c>
      <c r="AB36">
        <v>220</v>
      </c>
      <c r="AC36">
        <v>222</v>
      </c>
      <c r="AD36">
        <v>218</v>
      </c>
      <c r="AE36">
        <v>222</v>
      </c>
      <c r="AF36">
        <v>246</v>
      </c>
      <c r="AG36">
        <v>260</v>
      </c>
      <c r="AH36">
        <v>100</v>
      </c>
      <c r="AI36">
        <v>93</v>
      </c>
      <c r="AJ36">
        <v>38.968890000000002</v>
      </c>
      <c r="AK36">
        <v>-121.19732999999999</v>
      </c>
    </row>
    <row r="37" spans="1:37" ht="13.5" customHeight="1" x14ac:dyDescent="0.25">
      <c r="A37" t="s">
        <v>93</v>
      </c>
      <c r="B37" t="s">
        <v>58</v>
      </c>
      <c r="C37" t="s">
        <v>36</v>
      </c>
      <c r="D37" t="s">
        <v>58</v>
      </c>
      <c r="E37" t="s">
        <v>42</v>
      </c>
      <c r="F37" t="s">
        <v>38</v>
      </c>
      <c r="G37">
        <v>126</v>
      </c>
      <c r="H37">
        <v>140</v>
      </c>
      <c r="I37">
        <v>162</v>
      </c>
      <c r="J37">
        <v>164</v>
      </c>
      <c r="K37">
        <v>168</v>
      </c>
      <c r="L37">
        <v>178</v>
      </c>
      <c r="M37">
        <v>174</v>
      </c>
      <c r="N37">
        <v>176</v>
      </c>
      <c r="O37">
        <v>210</v>
      </c>
      <c r="P37">
        <v>212</v>
      </c>
      <c r="Q37">
        <v>216</v>
      </c>
      <c r="R37">
        <v>220</v>
      </c>
      <c r="T37">
        <v>84</v>
      </c>
      <c r="U37">
        <v>84</v>
      </c>
      <c r="V37">
        <v>104</v>
      </c>
      <c r="W37">
        <v>104</v>
      </c>
      <c r="X37">
        <v>176</v>
      </c>
      <c r="Y37">
        <v>176</v>
      </c>
      <c r="Z37">
        <v>172</v>
      </c>
      <c r="AA37">
        <v>172</v>
      </c>
      <c r="AB37">
        <v>210</v>
      </c>
      <c r="AC37">
        <v>222</v>
      </c>
      <c r="AD37">
        <v>218</v>
      </c>
      <c r="AE37">
        <v>222</v>
      </c>
      <c r="AF37">
        <v>242</v>
      </c>
      <c r="AG37">
        <v>260</v>
      </c>
      <c r="AH37">
        <v>100</v>
      </c>
      <c r="AI37">
        <v>93</v>
      </c>
      <c r="AJ37">
        <v>39.187570000000001</v>
      </c>
      <c r="AK37">
        <v>-120.99966000000001</v>
      </c>
    </row>
    <row r="38" spans="1:37" x14ac:dyDescent="0.25">
      <c r="A38" t="s">
        <v>72</v>
      </c>
      <c r="B38" t="s">
        <v>58</v>
      </c>
      <c r="C38" t="s">
        <v>36</v>
      </c>
      <c r="D38" t="s">
        <v>58</v>
      </c>
      <c r="E38" t="s">
        <v>42</v>
      </c>
      <c r="F38" t="s">
        <v>38</v>
      </c>
      <c r="G38">
        <v>126</v>
      </c>
      <c r="H38">
        <v>130</v>
      </c>
      <c r="I38">
        <v>160</v>
      </c>
      <c r="J38">
        <v>168</v>
      </c>
      <c r="K38">
        <v>168</v>
      </c>
      <c r="L38">
        <v>178</v>
      </c>
      <c r="M38">
        <v>174</v>
      </c>
      <c r="N38">
        <v>174</v>
      </c>
      <c r="O38">
        <v>214</v>
      </c>
      <c r="P38">
        <v>218</v>
      </c>
      <c r="Q38">
        <v>220</v>
      </c>
      <c r="R38">
        <v>220</v>
      </c>
      <c r="T38">
        <v>84</v>
      </c>
      <c r="U38">
        <v>84</v>
      </c>
      <c r="V38">
        <v>104</v>
      </c>
      <c r="W38">
        <v>108</v>
      </c>
      <c r="X38">
        <v>174</v>
      </c>
      <c r="Y38">
        <v>176</v>
      </c>
      <c r="Z38">
        <v>170</v>
      </c>
      <c r="AA38">
        <v>172</v>
      </c>
      <c r="AB38">
        <v>210</v>
      </c>
      <c r="AC38">
        <v>222</v>
      </c>
      <c r="AD38">
        <v>222</v>
      </c>
      <c r="AE38">
        <v>226</v>
      </c>
      <c r="AF38">
        <v>242</v>
      </c>
      <c r="AG38">
        <v>262</v>
      </c>
      <c r="AH38">
        <v>100</v>
      </c>
      <c r="AI38">
        <v>93</v>
      </c>
      <c r="AJ38">
        <v>39.17745</v>
      </c>
      <c r="AK38">
        <v>-120.99669</v>
      </c>
    </row>
    <row r="39" spans="1:37" x14ac:dyDescent="0.25">
      <c r="A39" t="s">
        <v>73</v>
      </c>
      <c r="B39" t="s">
        <v>58</v>
      </c>
      <c r="C39" t="s">
        <v>36</v>
      </c>
      <c r="D39" t="s">
        <v>58</v>
      </c>
      <c r="E39" t="s">
        <v>42</v>
      </c>
      <c r="F39" t="s">
        <v>38</v>
      </c>
      <c r="G39">
        <v>128</v>
      </c>
      <c r="H39">
        <v>132</v>
      </c>
      <c r="I39">
        <v>154</v>
      </c>
      <c r="J39">
        <v>160</v>
      </c>
      <c r="K39">
        <v>168</v>
      </c>
      <c r="L39">
        <v>172</v>
      </c>
      <c r="M39">
        <v>174</v>
      </c>
      <c r="N39">
        <v>174</v>
      </c>
      <c r="O39">
        <v>206</v>
      </c>
      <c r="P39">
        <v>210</v>
      </c>
      <c r="Q39">
        <v>220</v>
      </c>
      <c r="R39">
        <v>220</v>
      </c>
      <c r="T39">
        <v>84</v>
      </c>
      <c r="U39">
        <v>84</v>
      </c>
      <c r="V39">
        <v>104</v>
      </c>
      <c r="W39">
        <v>108</v>
      </c>
      <c r="X39">
        <v>176</v>
      </c>
      <c r="Y39">
        <v>176</v>
      </c>
      <c r="Z39">
        <v>172</v>
      </c>
      <c r="AA39">
        <v>174</v>
      </c>
      <c r="AB39">
        <v>220</v>
      </c>
      <c r="AC39">
        <v>222</v>
      </c>
      <c r="AD39">
        <v>222</v>
      </c>
      <c r="AE39">
        <v>226</v>
      </c>
      <c r="AF39">
        <v>260</v>
      </c>
      <c r="AG39">
        <v>260</v>
      </c>
      <c r="AH39">
        <v>100</v>
      </c>
      <c r="AI39">
        <v>93</v>
      </c>
      <c r="AJ39">
        <v>39.177210000000002</v>
      </c>
      <c r="AK39">
        <v>-120.99742999999999</v>
      </c>
    </row>
    <row r="40" spans="1:37" x14ac:dyDescent="0.25">
      <c r="A40" t="s">
        <v>75</v>
      </c>
      <c r="B40" t="s">
        <v>58</v>
      </c>
      <c r="C40" t="s">
        <v>36</v>
      </c>
      <c r="D40" t="s">
        <v>58</v>
      </c>
      <c r="E40">
        <v>11</v>
      </c>
      <c r="F40" t="s">
        <v>38</v>
      </c>
      <c r="G40">
        <v>130</v>
      </c>
      <c r="H40">
        <v>132</v>
      </c>
      <c r="I40">
        <v>160</v>
      </c>
      <c r="J40">
        <v>166</v>
      </c>
      <c r="K40">
        <v>168</v>
      </c>
      <c r="L40">
        <v>178</v>
      </c>
      <c r="M40">
        <v>178</v>
      </c>
      <c r="N40">
        <v>184</v>
      </c>
      <c r="O40">
        <v>206</v>
      </c>
      <c r="P40">
        <v>214</v>
      </c>
      <c r="Q40">
        <v>216</v>
      </c>
      <c r="R40">
        <v>220</v>
      </c>
      <c r="T40">
        <v>84</v>
      </c>
      <c r="U40">
        <v>84</v>
      </c>
      <c r="V40">
        <v>104</v>
      </c>
      <c r="W40">
        <v>112</v>
      </c>
      <c r="X40">
        <v>170</v>
      </c>
      <c r="Y40">
        <v>190</v>
      </c>
      <c r="Z40">
        <v>158</v>
      </c>
      <c r="AA40">
        <v>162</v>
      </c>
      <c r="AB40">
        <v>218</v>
      </c>
      <c r="AC40">
        <v>222</v>
      </c>
      <c r="AD40">
        <v>218</v>
      </c>
      <c r="AE40">
        <v>226</v>
      </c>
      <c r="AF40">
        <v>242</v>
      </c>
      <c r="AG40">
        <v>260</v>
      </c>
      <c r="AH40">
        <v>100</v>
      </c>
      <c r="AI40">
        <v>93</v>
      </c>
      <c r="AJ40">
        <v>39.000990000000002</v>
      </c>
      <c r="AK40">
        <v>-121.06932</v>
      </c>
    </row>
    <row r="41" spans="1:37" x14ac:dyDescent="0.25">
      <c r="A41" t="s">
        <v>76</v>
      </c>
      <c r="B41" t="s">
        <v>58</v>
      </c>
      <c r="C41" t="s">
        <v>36</v>
      </c>
      <c r="D41" t="s">
        <v>58</v>
      </c>
      <c r="E41" t="s">
        <v>42</v>
      </c>
      <c r="F41" t="s">
        <v>38</v>
      </c>
      <c r="G41">
        <v>124</v>
      </c>
      <c r="H41">
        <v>132</v>
      </c>
      <c r="I41">
        <v>162</v>
      </c>
      <c r="J41">
        <v>162</v>
      </c>
      <c r="K41">
        <v>168</v>
      </c>
      <c r="L41">
        <v>176</v>
      </c>
      <c r="M41">
        <v>174</v>
      </c>
      <c r="N41">
        <v>174</v>
      </c>
      <c r="O41">
        <v>210</v>
      </c>
      <c r="P41">
        <v>218</v>
      </c>
      <c r="Q41">
        <v>220</v>
      </c>
      <c r="R41">
        <v>220</v>
      </c>
      <c r="T41">
        <v>84</v>
      </c>
      <c r="U41">
        <v>84</v>
      </c>
      <c r="V41">
        <v>104</v>
      </c>
      <c r="W41">
        <v>108</v>
      </c>
      <c r="X41">
        <v>174</v>
      </c>
      <c r="Y41">
        <v>176</v>
      </c>
      <c r="Z41">
        <v>170</v>
      </c>
      <c r="AA41">
        <v>172</v>
      </c>
      <c r="AB41">
        <v>220</v>
      </c>
      <c r="AC41">
        <v>220</v>
      </c>
      <c r="AD41">
        <v>222</v>
      </c>
      <c r="AE41">
        <v>222</v>
      </c>
      <c r="AF41">
        <v>242</v>
      </c>
      <c r="AG41">
        <v>260</v>
      </c>
      <c r="AH41">
        <v>100</v>
      </c>
      <c r="AI41">
        <v>93</v>
      </c>
      <c r="AJ41">
        <v>38.99071</v>
      </c>
      <c r="AK41">
        <v>-121.07886999999999</v>
      </c>
    </row>
    <row r="42" spans="1:37" x14ac:dyDescent="0.25">
      <c r="A42" t="s">
        <v>77</v>
      </c>
      <c r="B42" t="s">
        <v>58</v>
      </c>
      <c r="C42" t="s">
        <v>36</v>
      </c>
      <c r="D42" t="s">
        <v>58</v>
      </c>
      <c r="E42" t="s">
        <v>42</v>
      </c>
      <c r="F42" t="s">
        <v>38</v>
      </c>
      <c r="G42">
        <v>124</v>
      </c>
      <c r="H42">
        <v>132</v>
      </c>
      <c r="I42">
        <v>162</v>
      </c>
      <c r="J42">
        <v>164</v>
      </c>
      <c r="K42">
        <v>178</v>
      </c>
      <c r="L42">
        <v>178</v>
      </c>
      <c r="M42">
        <v>174</v>
      </c>
      <c r="N42">
        <v>174</v>
      </c>
      <c r="O42">
        <v>216</v>
      </c>
      <c r="P42">
        <v>218</v>
      </c>
      <c r="Q42">
        <v>216</v>
      </c>
      <c r="R42">
        <v>220</v>
      </c>
      <c r="T42">
        <v>84</v>
      </c>
      <c r="U42">
        <v>84</v>
      </c>
      <c r="V42">
        <v>104</v>
      </c>
      <c r="W42">
        <v>108</v>
      </c>
      <c r="X42">
        <v>176</v>
      </c>
      <c r="Y42">
        <v>184</v>
      </c>
      <c r="Z42">
        <v>160</v>
      </c>
      <c r="AA42">
        <v>170</v>
      </c>
      <c r="AB42">
        <v>210</v>
      </c>
      <c r="AC42">
        <v>222</v>
      </c>
      <c r="AD42">
        <v>218</v>
      </c>
      <c r="AE42">
        <v>222</v>
      </c>
      <c r="AF42">
        <v>246</v>
      </c>
      <c r="AG42">
        <v>260</v>
      </c>
      <c r="AH42">
        <v>100</v>
      </c>
      <c r="AI42">
        <v>93</v>
      </c>
      <c r="AJ42">
        <v>38.99071</v>
      </c>
      <c r="AK42">
        <v>-121.07886999999999</v>
      </c>
    </row>
    <row r="43" spans="1:37" x14ac:dyDescent="0.25">
      <c r="A43" t="s">
        <v>104</v>
      </c>
      <c r="B43" t="s">
        <v>58</v>
      </c>
      <c r="C43" t="s">
        <v>95</v>
      </c>
      <c r="D43" t="s">
        <v>58</v>
      </c>
      <c r="E43" t="s">
        <v>42</v>
      </c>
      <c r="F43" t="s">
        <v>38</v>
      </c>
      <c r="G43">
        <v>134</v>
      </c>
      <c r="H43">
        <v>134</v>
      </c>
      <c r="I43">
        <v>164</v>
      </c>
      <c r="J43">
        <v>166</v>
      </c>
      <c r="K43">
        <v>170</v>
      </c>
      <c r="L43">
        <v>170</v>
      </c>
      <c r="M43">
        <v>172</v>
      </c>
      <c r="N43">
        <v>182</v>
      </c>
      <c r="O43">
        <v>202</v>
      </c>
      <c r="P43">
        <v>206</v>
      </c>
      <c r="Q43">
        <v>212</v>
      </c>
      <c r="R43">
        <v>220</v>
      </c>
      <c r="T43">
        <v>94</v>
      </c>
      <c r="U43">
        <v>94</v>
      </c>
      <c r="V43">
        <v>92</v>
      </c>
      <c r="W43">
        <v>118</v>
      </c>
      <c r="X43">
        <v>174</v>
      </c>
      <c r="Y43">
        <v>178</v>
      </c>
      <c r="Z43">
        <v>168</v>
      </c>
      <c r="AA43">
        <v>176</v>
      </c>
      <c r="AB43">
        <v>208</v>
      </c>
      <c r="AC43">
        <v>212</v>
      </c>
      <c r="AD43">
        <v>234</v>
      </c>
      <c r="AE43">
        <v>234</v>
      </c>
      <c r="AF43">
        <v>240</v>
      </c>
      <c r="AG43">
        <v>240</v>
      </c>
      <c r="AH43">
        <v>92.857142859999996</v>
      </c>
      <c r="AI43">
        <v>93</v>
      </c>
      <c r="AJ43">
        <v>39.316690000000001</v>
      </c>
      <c r="AK43">
        <v>-120.81465</v>
      </c>
    </row>
    <row r="44" spans="1:37" x14ac:dyDescent="0.25">
      <c r="A44" t="s">
        <v>78</v>
      </c>
      <c r="B44" t="s">
        <v>58</v>
      </c>
      <c r="C44" t="s">
        <v>36</v>
      </c>
      <c r="D44" t="s">
        <v>58</v>
      </c>
      <c r="E44" t="s">
        <v>42</v>
      </c>
      <c r="F44" t="s">
        <v>38</v>
      </c>
      <c r="G44">
        <v>124</v>
      </c>
      <c r="H44">
        <v>132</v>
      </c>
      <c r="I44">
        <v>164</v>
      </c>
      <c r="J44">
        <v>166</v>
      </c>
      <c r="K44">
        <v>170</v>
      </c>
      <c r="L44">
        <v>180</v>
      </c>
      <c r="M44">
        <v>174</v>
      </c>
      <c r="N44">
        <v>174</v>
      </c>
      <c r="O44">
        <v>208</v>
      </c>
      <c r="P44">
        <v>214</v>
      </c>
      <c r="Q44">
        <v>216</v>
      </c>
      <c r="R44">
        <v>220</v>
      </c>
      <c r="T44">
        <v>84</v>
      </c>
      <c r="U44">
        <v>84</v>
      </c>
      <c r="V44">
        <v>100</v>
      </c>
      <c r="W44">
        <v>108</v>
      </c>
      <c r="X44">
        <v>176</v>
      </c>
      <c r="Y44">
        <v>176</v>
      </c>
      <c r="Z44">
        <v>158</v>
      </c>
      <c r="AA44">
        <v>158</v>
      </c>
      <c r="AB44">
        <v>220</v>
      </c>
      <c r="AC44">
        <v>222</v>
      </c>
      <c r="AD44">
        <v>222</v>
      </c>
      <c r="AE44">
        <v>226</v>
      </c>
      <c r="AF44">
        <v>246</v>
      </c>
      <c r="AG44">
        <v>260</v>
      </c>
      <c r="AH44">
        <v>100</v>
      </c>
      <c r="AI44">
        <v>93</v>
      </c>
      <c r="AJ44">
        <v>39.316879999999998</v>
      </c>
      <c r="AK44">
        <v>-120.81556</v>
      </c>
    </row>
    <row r="45" spans="1:37" x14ac:dyDescent="0.25">
      <c r="A45" t="s">
        <v>79</v>
      </c>
      <c r="B45" t="s">
        <v>58</v>
      </c>
      <c r="C45" t="s">
        <v>36</v>
      </c>
      <c r="D45" t="s">
        <v>58</v>
      </c>
      <c r="E45">
        <v>13</v>
      </c>
      <c r="F45" t="s">
        <v>38</v>
      </c>
      <c r="G45">
        <v>124</v>
      </c>
      <c r="H45">
        <v>132</v>
      </c>
      <c r="I45">
        <v>160</v>
      </c>
      <c r="J45">
        <v>160</v>
      </c>
      <c r="K45">
        <v>172</v>
      </c>
      <c r="L45">
        <v>176</v>
      </c>
      <c r="M45">
        <v>174</v>
      </c>
      <c r="N45">
        <v>174</v>
      </c>
      <c r="O45">
        <v>208</v>
      </c>
      <c r="P45">
        <v>212</v>
      </c>
      <c r="Q45">
        <v>220</v>
      </c>
      <c r="R45">
        <v>220</v>
      </c>
      <c r="T45">
        <v>84</v>
      </c>
      <c r="U45">
        <v>84</v>
      </c>
      <c r="V45">
        <v>104</v>
      </c>
      <c r="W45">
        <v>108</v>
      </c>
      <c r="X45">
        <v>174</v>
      </c>
      <c r="Y45">
        <v>190</v>
      </c>
      <c r="Z45">
        <v>160</v>
      </c>
      <c r="AA45">
        <v>170</v>
      </c>
      <c r="AB45">
        <v>222</v>
      </c>
      <c r="AC45">
        <v>222</v>
      </c>
      <c r="AD45">
        <v>218</v>
      </c>
      <c r="AE45">
        <v>222</v>
      </c>
      <c r="AF45">
        <v>242</v>
      </c>
      <c r="AG45">
        <v>260</v>
      </c>
      <c r="AH45">
        <v>100</v>
      </c>
      <c r="AI45">
        <v>93</v>
      </c>
      <c r="AJ45">
        <v>39.311779999999999</v>
      </c>
      <c r="AK45">
        <v>-120.82503</v>
      </c>
    </row>
    <row r="46" spans="1:37" x14ac:dyDescent="0.25">
      <c r="A46" t="s">
        <v>80</v>
      </c>
      <c r="B46" t="s">
        <v>58</v>
      </c>
      <c r="C46" t="s">
        <v>36</v>
      </c>
      <c r="D46" t="s">
        <v>58</v>
      </c>
      <c r="E46">
        <v>12</v>
      </c>
      <c r="F46" t="s">
        <v>38</v>
      </c>
      <c r="G46">
        <v>124</v>
      </c>
      <c r="H46">
        <v>130</v>
      </c>
      <c r="I46">
        <v>160</v>
      </c>
      <c r="J46">
        <v>162</v>
      </c>
      <c r="K46">
        <v>164</v>
      </c>
      <c r="L46">
        <v>178</v>
      </c>
      <c r="M46">
        <v>174</v>
      </c>
      <c r="N46">
        <v>174</v>
      </c>
      <c r="O46">
        <v>208</v>
      </c>
      <c r="P46">
        <v>208</v>
      </c>
      <c r="Q46">
        <v>212</v>
      </c>
      <c r="R46">
        <v>220</v>
      </c>
      <c r="T46">
        <v>84</v>
      </c>
      <c r="U46">
        <v>84</v>
      </c>
      <c r="V46">
        <v>104</v>
      </c>
      <c r="W46">
        <v>108</v>
      </c>
      <c r="X46">
        <v>176</v>
      </c>
      <c r="Y46">
        <v>176</v>
      </c>
      <c r="Z46">
        <v>158</v>
      </c>
      <c r="AA46">
        <v>174</v>
      </c>
      <c r="AB46">
        <v>212</v>
      </c>
      <c r="AC46">
        <v>216</v>
      </c>
      <c r="AD46">
        <v>218</v>
      </c>
      <c r="AE46">
        <v>222</v>
      </c>
      <c r="AF46">
        <v>260</v>
      </c>
      <c r="AG46">
        <v>260</v>
      </c>
      <c r="AH46">
        <v>100</v>
      </c>
      <c r="AI46">
        <v>93</v>
      </c>
      <c r="AJ46">
        <v>39.3095</v>
      </c>
      <c r="AK46">
        <v>-120.82089000000001</v>
      </c>
    </row>
    <row r="47" spans="1:37" x14ac:dyDescent="0.25">
      <c r="A47" t="s">
        <v>83</v>
      </c>
      <c r="B47" t="s">
        <v>58</v>
      </c>
      <c r="C47" t="s">
        <v>36</v>
      </c>
      <c r="D47" t="s">
        <v>58</v>
      </c>
      <c r="E47" t="s">
        <v>42</v>
      </c>
      <c r="F47" t="s">
        <v>38</v>
      </c>
      <c r="G47">
        <v>130</v>
      </c>
      <c r="H47">
        <v>132</v>
      </c>
      <c r="I47">
        <v>162</v>
      </c>
      <c r="J47">
        <v>166</v>
      </c>
      <c r="K47">
        <v>168</v>
      </c>
      <c r="L47">
        <v>174</v>
      </c>
      <c r="M47">
        <v>174</v>
      </c>
      <c r="N47">
        <v>174</v>
      </c>
      <c r="O47">
        <v>208</v>
      </c>
      <c r="P47">
        <v>210</v>
      </c>
      <c r="Q47">
        <v>216</v>
      </c>
      <c r="R47">
        <v>216</v>
      </c>
      <c r="T47">
        <v>84</v>
      </c>
      <c r="U47">
        <v>84</v>
      </c>
      <c r="V47">
        <v>104</v>
      </c>
      <c r="W47">
        <v>112</v>
      </c>
      <c r="X47">
        <v>176</v>
      </c>
      <c r="Y47">
        <v>176</v>
      </c>
      <c r="Z47">
        <v>158</v>
      </c>
      <c r="AA47">
        <v>158</v>
      </c>
      <c r="AB47">
        <v>210</v>
      </c>
      <c r="AC47">
        <v>216</v>
      </c>
      <c r="AD47">
        <v>218</v>
      </c>
      <c r="AE47">
        <v>222</v>
      </c>
      <c r="AF47">
        <v>246</v>
      </c>
      <c r="AG47">
        <v>260</v>
      </c>
      <c r="AH47">
        <v>100</v>
      </c>
      <c r="AI47">
        <v>93</v>
      </c>
      <c r="AJ47">
        <v>39.312750000000001</v>
      </c>
      <c r="AK47">
        <v>-120.80121</v>
      </c>
    </row>
    <row r="48" spans="1:37" x14ac:dyDescent="0.25">
      <c r="A48" t="s">
        <v>84</v>
      </c>
      <c r="B48" t="s">
        <v>58</v>
      </c>
      <c r="C48" t="s">
        <v>36</v>
      </c>
      <c r="D48" t="s">
        <v>58</v>
      </c>
      <c r="E48" t="s">
        <v>42</v>
      </c>
      <c r="F48" t="s">
        <v>38</v>
      </c>
      <c r="G48">
        <v>130</v>
      </c>
      <c r="H48">
        <v>132</v>
      </c>
      <c r="I48">
        <v>160</v>
      </c>
      <c r="J48">
        <v>162</v>
      </c>
      <c r="K48">
        <v>168</v>
      </c>
      <c r="L48">
        <v>178</v>
      </c>
      <c r="M48">
        <v>174</v>
      </c>
      <c r="N48">
        <v>174</v>
      </c>
      <c r="O48">
        <v>206</v>
      </c>
      <c r="P48">
        <v>210</v>
      </c>
      <c r="Q48">
        <v>216</v>
      </c>
      <c r="R48">
        <v>220</v>
      </c>
      <c r="T48">
        <v>84</v>
      </c>
      <c r="U48">
        <v>86</v>
      </c>
      <c r="V48">
        <v>108</v>
      </c>
      <c r="W48">
        <v>108</v>
      </c>
      <c r="X48">
        <v>176</v>
      </c>
      <c r="Y48">
        <v>176</v>
      </c>
      <c r="Z48">
        <v>172</v>
      </c>
      <c r="AA48">
        <v>172</v>
      </c>
      <c r="AB48">
        <v>214</v>
      </c>
      <c r="AC48">
        <v>218</v>
      </c>
      <c r="AD48">
        <v>222</v>
      </c>
      <c r="AE48">
        <v>226</v>
      </c>
      <c r="AF48">
        <v>260</v>
      </c>
      <c r="AG48">
        <v>260</v>
      </c>
      <c r="AH48">
        <v>100</v>
      </c>
      <c r="AI48">
        <v>93</v>
      </c>
      <c r="AJ48">
        <v>39.242730000000002</v>
      </c>
      <c r="AK48">
        <v>-120.91092</v>
      </c>
    </row>
    <row r="49" spans="1:37" x14ac:dyDescent="0.25">
      <c r="A49" t="s">
        <v>105</v>
      </c>
      <c r="B49" t="s">
        <v>58</v>
      </c>
      <c r="C49" t="s">
        <v>36</v>
      </c>
      <c r="D49" t="s">
        <v>58</v>
      </c>
      <c r="E49" t="s">
        <v>42</v>
      </c>
      <c r="F49" t="s">
        <v>38</v>
      </c>
      <c r="G49">
        <v>132</v>
      </c>
      <c r="H49">
        <v>132</v>
      </c>
      <c r="I49">
        <v>162</v>
      </c>
      <c r="J49">
        <v>164</v>
      </c>
      <c r="K49">
        <v>168</v>
      </c>
      <c r="L49">
        <v>178</v>
      </c>
      <c r="M49">
        <v>-99</v>
      </c>
      <c r="N49">
        <v>-99</v>
      </c>
      <c r="O49">
        <v>204</v>
      </c>
      <c r="P49">
        <v>212</v>
      </c>
      <c r="Q49">
        <v>220</v>
      </c>
      <c r="R49">
        <v>220</v>
      </c>
      <c r="T49">
        <v>84</v>
      </c>
      <c r="U49">
        <v>84</v>
      </c>
      <c r="V49">
        <v>104</v>
      </c>
      <c r="W49">
        <v>104</v>
      </c>
      <c r="X49">
        <v>176</v>
      </c>
      <c r="Y49">
        <v>176</v>
      </c>
      <c r="Z49">
        <v>162</v>
      </c>
      <c r="AA49">
        <v>174</v>
      </c>
      <c r="AB49">
        <v>216</v>
      </c>
      <c r="AC49">
        <v>218</v>
      </c>
      <c r="AD49">
        <v>218</v>
      </c>
      <c r="AE49">
        <v>222</v>
      </c>
      <c r="AF49">
        <v>260</v>
      </c>
      <c r="AG49">
        <v>260</v>
      </c>
      <c r="AH49">
        <v>92.857142859999996</v>
      </c>
      <c r="AI49">
        <v>93</v>
      </c>
      <c r="AJ49">
        <v>39.244430000000001</v>
      </c>
      <c r="AK49">
        <v>-120.89095</v>
      </c>
    </row>
    <row r="50" spans="1:37" x14ac:dyDescent="0.25">
      <c r="A50" t="s">
        <v>85</v>
      </c>
      <c r="B50" t="s">
        <v>58</v>
      </c>
      <c r="C50" t="s">
        <v>36</v>
      </c>
      <c r="D50" t="s">
        <v>58</v>
      </c>
      <c r="E50" t="s">
        <v>42</v>
      </c>
      <c r="F50" t="s">
        <v>38</v>
      </c>
      <c r="G50">
        <v>128</v>
      </c>
      <c r="H50">
        <v>132</v>
      </c>
      <c r="I50">
        <v>150</v>
      </c>
      <c r="J50">
        <v>162</v>
      </c>
      <c r="K50">
        <v>176</v>
      </c>
      <c r="L50">
        <v>180</v>
      </c>
      <c r="M50">
        <v>174</v>
      </c>
      <c r="N50">
        <v>174</v>
      </c>
      <c r="O50">
        <v>210</v>
      </c>
      <c r="P50">
        <v>216</v>
      </c>
      <c r="Q50">
        <v>220</v>
      </c>
      <c r="R50">
        <v>224</v>
      </c>
      <c r="T50">
        <v>84</v>
      </c>
      <c r="U50">
        <v>84</v>
      </c>
      <c r="V50">
        <v>100</v>
      </c>
      <c r="W50">
        <v>104</v>
      </c>
      <c r="X50">
        <v>176</v>
      </c>
      <c r="Y50">
        <v>176</v>
      </c>
      <c r="Z50">
        <v>158</v>
      </c>
      <c r="AA50">
        <v>158</v>
      </c>
      <c r="AB50">
        <v>210</v>
      </c>
      <c r="AC50">
        <v>222</v>
      </c>
      <c r="AD50">
        <v>222</v>
      </c>
      <c r="AE50">
        <v>226</v>
      </c>
      <c r="AF50">
        <v>242</v>
      </c>
      <c r="AG50">
        <v>260</v>
      </c>
      <c r="AH50">
        <v>100</v>
      </c>
      <c r="AI50">
        <v>93</v>
      </c>
      <c r="AJ50">
        <v>39.244970000000002</v>
      </c>
      <c r="AK50">
        <v>-120.88875</v>
      </c>
    </row>
    <row r="51" spans="1:37" x14ac:dyDescent="0.25">
      <c r="A51" t="s">
        <v>86</v>
      </c>
      <c r="B51" t="s">
        <v>58</v>
      </c>
      <c r="C51" t="s">
        <v>36</v>
      </c>
      <c r="D51" t="s">
        <v>58</v>
      </c>
      <c r="E51" t="s">
        <v>42</v>
      </c>
      <c r="F51" t="s">
        <v>38</v>
      </c>
      <c r="G51">
        <v>132</v>
      </c>
      <c r="H51">
        <v>140</v>
      </c>
      <c r="I51">
        <v>160</v>
      </c>
      <c r="J51">
        <v>160</v>
      </c>
      <c r="K51">
        <v>168</v>
      </c>
      <c r="L51">
        <v>178</v>
      </c>
      <c r="M51">
        <v>174</v>
      </c>
      <c r="N51">
        <v>174</v>
      </c>
      <c r="O51">
        <v>204</v>
      </c>
      <c r="P51">
        <v>208</v>
      </c>
      <c r="Q51">
        <v>220</v>
      </c>
      <c r="R51">
        <v>220</v>
      </c>
      <c r="T51">
        <v>86</v>
      </c>
      <c r="U51">
        <v>86</v>
      </c>
      <c r="V51">
        <v>104</v>
      </c>
      <c r="W51">
        <v>112</v>
      </c>
      <c r="X51">
        <v>176</v>
      </c>
      <c r="Y51">
        <v>180</v>
      </c>
      <c r="Z51">
        <v>158</v>
      </c>
      <c r="AA51">
        <v>170</v>
      </c>
      <c r="AB51">
        <v>212</v>
      </c>
      <c r="AC51">
        <v>216</v>
      </c>
      <c r="AD51">
        <v>222</v>
      </c>
      <c r="AE51">
        <v>226</v>
      </c>
      <c r="AF51">
        <v>260</v>
      </c>
      <c r="AG51">
        <v>260</v>
      </c>
      <c r="AH51">
        <v>100</v>
      </c>
      <c r="AI51">
        <v>93</v>
      </c>
      <c r="AJ51">
        <v>39.317700000000002</v>
      </c>
      <c r="AK51">
        <v>-120.78060000000001</v>
      </c>
    </row>
    <row r="52" spans="1:37" x14ac:dyDescent="0.25">
      <c r="A52" t="s">
        <v>106</v>
      </c>
      <c r="B52" t="s">
        <v>58</v>
      </c>
      <c r="C52" t="s">
        <v>36</v>
      </c>
      <c r="D52" t="s">
        <v>58</v>
      </c>
      <c r="E52" t="s">
        <v>42</v>
      </c>
      <c r="F52" t="s">
        <v>38</v>
      </c>
      <c r="G52">
        <v>132</v>
      </c>
      <c r="H52">
        <v>132</v>
      </c>
      <c r="I52">
        <v>154</v>
      </c>
      <c r="J52">
        <v>160</v>
      </c>
      <c r="K52">
        <v>170</v>
      </c>
      <c r="L52">
        <v>170</v>
      </c>
      <c r="M52">
        <v>-99</v>
      </c>
      <c r="N52">
        <v>-99</v>
      </c>
      <c r="O52">
        <v>206</v>
      </c>
      <c r="P52">
        <v>206</v>
      </c>
      <c r="Q52">
        <v>220</v>
      </c>
      <c r="R52">
        <v>220</v>
      </c>
      <c r="T52">
        <v>86</v>
      </c>
      <c r="U52">
        <v>86</v>
      </c>
      <c r="V52">
        <v>104</v>
      </c>
      <c r="W52">
        <v>108</v>
      </c>
      <c r="X52">
        <v>176</v>
      </c>
      <c r="Y52">
        <v>192</v>
      </c>
      <c r="Z52">
        <v>172</v>
      </c>
      <c r="AA52">
        <v>174</v>
      </c>
      <c r="AB52">
        <v>210</v>
      </c>
      <c r="AC52">
        <v>220</v>
      </c>
      <c r="AD52">
        <v>222</v>
      </c>
      <c r="AE52">
        <v>222</v>
      </c>
      <c r="AF52">
        <v>246</v>
      </c>
      <c r="AG52">
        <v>260</v>
      </c>
      <c r="AH52">
        <v>92.857142859999996</v>
      </c>
      <c r="AI52">
        <v>93</v>
      </c>
      <c r="AJ52">
        <v>39.320889999999999</v>
      </c>
      <c r="AK52">
        <v>-120.75702</v>
      </c>
    </row>
    <row r="53" spans="1:37" x14ac:dyDescent="0.25">
      <c r="A53" t="s">
        <v>107</v>
      </c>
      <c r="B53" t="s">
        <v>58</v>
      </c>
      <c r="C53" t="s">
        <v>95</v>
      </c>
      <c r="D53" t="s">
        <v>58</v>
      </c>
      <c r="E53" t="s">
        <v>42</v>
      </c>
      <c r="F53" t="s">
        <v>38</v>
      </c>
      <c r="G53">
        <v>124</v>
      </c>
      <c r="H53">
        <v>134</v>
      </c>
      <c r="I53">
        <v>166</v>
      </c>
      <c r="J53">
        <v>172</v>
      </c>
      <c r="K53">
        <v>170</v>
      </c>
      <c r="L53">
        <v>170</v>
      </c>
      <c r="M53">
        <v>168</v>
      </c>
      <c r="N53">
        <v>172</v>
      </c>
      <c r="O53">
        <v>200</v>
      </c>
      <c r="P53">
        <v>204</v>
      </c>
      <c r="Q53">
        <v>212</v>
      </c>
      <c r="R53">
        <v>220</v>
      </c>
      <c r="T53">
        <v>94</v>
      </c>
      <c r="U53">
        <v>94</v>
      </c>
      <c r="V53">
        <v>92</v>
      </c>
      <c r="W53">
        <v>122</v>
      </c>
      <c r="X53">
        <v>174</v>
      </c>
      <c r="Y53">
        <v>178</v>
      </c>
      <c r="Z53">
        <v>178</v>
      </c>
      <c r="AA53">
        <v>182</v>
      </c>
      <c r="AB53">
        <v>210</v>
      </c>
      <c r="AC53">
        <v>216</v>
      </c>
      <c r="AD53">
        <v>230</v>
      </c>
      <c r="AE53">
        <v>230</v>
      </c>
      <c r="AF53">
        <v>240</v>
      </c>
      <c r="AG53">
        <v>240</v>
      </c>
      <c r="AH53">
        <v>92.857142859999996</v>
      </c>
      <c r="AI53">
        <v>93</v>
      </c>
      <c r="AJ53">
        <v>39.328020000000002</v>
      </c>
      <c r="AK53">
        <v>-120.76040999999999</v>
      </c>
    </row>
    <row r="54" spans="1:37" x14ac:dyDescent="0.25">
      <c r="A54" t="s">
        <v>108</v>
      </c>
      <c r="B54" t="s">
        <v>37</v>
      </c>
      <c r="C54" t="s">
        <v>95</v>
      </c>
      <c r="D54" t="s">
        <v>37</v>
      </c>
      <c r="E54" t="s">
        <v>42</v>
      </c>
      <c r="F54" t="s">
        <v>38</v>
      </c>
      <c r="G54">
        <v>132</v>
      </c>
      <c r="H54">
        <v>138</v>
      </c>
      <c r="I54">
        <v>168</v>
      </c>
      <c r="J54">
        <v>170</v>
      </c>
      <c r="K54">
        <v>170</v>
      </c>
      <c r="L54">
        <v>172</v>
      </c>
      <c r="M54">
        <v>172</v>
      </c>
      <c r="N54">
        <v>172</v>
      </c>
      <c r="O54">
        <v>200</v>
      </c>
      <c r="P54">
        <v>204</v>
      </c>
      <c r="Q54">
        <v>208</v>
      </c>
      <c r="R54">
        <v>212</v>
      </c>
      <c r="T54">
        <v>98</v>
      </c>
      <c r="U54">
        <v>98</v>
      </c>
      <c r="V54">
        <v>92</v>
      </c>
      <c r="W54">
        <v>114</v>
      </c>
      <c r="X54">
        <v>174</v>
      </c>
      <c r="Y54">
        <v>174</v>
      </c>
      <c r="Z54">
        <v>178</v>
      </c>
      <c r="AA54">
        <v>178</v>
      </c>
      <c r="AB54">
        <v>210</v>
      </c>
      <c r="AC54">
        <v>210</v>
      </c>
      <c r="AD54">
        <v>234</v>
      </c>
      <c r="AE54">
        <v>234</v>
      </c>
      <c r="AF54">
        <v>240</v>
      </c>
      <c r="AG54">
        <v>240</v>
      </c>
      <c r="AH54">
        <v>92.857142859999996</v>
      </c>
      <c r="AI54">
        <v>93</v>
      </c>
      <c r="AJ54">
        <v>39.056510000000003</v>
      </c>
      <c r="AK54">
        <v>-121.11108</v>
      </c>
    </row>
    <row r="55" spans="1:37" x14ac:dyDescent="0.25">
      <c r="A55" t="s">
        <v>87</v>
      </c>
      <c r="B55" t="s">
        <v>37</v>
      </c>
      <c r="C55" t="s">
        <v>36</v>
      </c>
      <c r="D55" t="s">
        <v>37</v>
      </c>
      <c r="E55" t="s">
        <v>42</v>
      </c>
      <c r="F55" t="s">
        <v>38</v>
      </c>
      <c r="G55">
        <v>132</v>
      </c>
      <c r="H55">
        <v>132</v>
      </c>
      <c r="I55">
        <v>162</v>
      </c>
      <c r="J55">
        <v>166</v>
      </c>
      <c r="K55">
        <v>178</v>
      </c>
      <c r="L55">
        <v>178</v>
      </c>
      <c r="M55">
        <v>174</v>
      </c>
      <c r="N55">
        <v>174</v>
      </c>
      <c r="O55">
        <v>204</v>
      </c>
      <c r="P55">
        <v>214</v>
      </c>
      <c r="Q55">
        <v>220</v>
      </c>
      <c r="R55">
        <v>224</v>
      </c>
      <c r="T55">
        <v>86</v>
      </c>
      <c r="U55">
        <v>86</v>
      </c>
      <c r="V55">
        <v>100</v>
      </c>
      <c r="W55">
        <v>100</v>
      </c>
      <c r="X55">
        <v>176</v>
      </c>
      <c r="Y55">
        <v>190</v>
      </c>
      <c r="Z55">
        <v>172</v>
      </c>
      <c r="AA55">
        <v>174</v>
      </c>
      <c r="AB55">
        <v>210</v>
      </c>
      <c r="AC55">
        <v>222</v>
      </c>
      <c r="AD55">
        <v>218</v>
      </c>
      <c r="AE55">
        <v>222</v>
      </c>
      <c r="AF55">
        <v>242</v>
      </c>
      <c r="AG55">
        <v>260</v>
      </c>
      <c r="AH55">
        <v>100</v>
      </c>
      <c r="AI55">
        <v>93</v>
      </c>
      <c r="AJ55">
        <v>39.063980000000001</v>
      </c>
      <c r="AK55">
        <v>-121.11411</v>
      </c>
    </row>
    <row r="56" spans="1:37" x14ac:dyDescent="0.25">
      <c r="A56" t="s">
        <v>88</v>
      </c>
      <c r="B56" t="s">
        <v>58</v>
      </c>
      <c r="C56" t="s">
        <v>36</v>
      </c>
      <c r="D56" t="s">
        <v>58</v>
      </c>
      <c r="E56" t="s">
        <v>42</v>
      </c>
      <c r="F56" t="s">
        <v>38</v>
      </c>
      <c r="G56">
        <v>130</v>
      </c>
      <c r="H56">
        <v>132</v>
      </c>
      <c r="I56">
        <v>154</v>
      </c>
      <c r="J56">
        <v>164</v>
      </c>
      <c r="K56">
        <v>168</v>
      </c>
      <c r="L56">
        <v>168</v>
      </c>
      <c r="M56">
        <v>184</v>
      </c>
      <c r="N56">
        <v>184</v>
      </c>
      <c r="O56">
        <v>212</v>
      </c>
      <c r="P56">
        <v>212</v>
      </c>
      <c r="Q56">
        <v>216</v>
      </c>
      <c r="R56">
        <v>224</v>
      </c>
      <c r="T56">
        <v>84</v>
      </c>
      <c r="U56">
        <v>86</v>
      </c>
      <c r="V56">
        <v>104</v>
      </c>
      <c r="W56">
        <v>108</v>
      </c>
      <c r="X56">
        <v>174</v>
      </c>
      <c r="Y56">
        <v>174</v>
      </c>
      <c r="Z56">
        <v>158</v>
      </c>
      <c r="AA56">
        <v>158</v>
      </c>
      <c r="AB56">
        <v>214</v>
      </c>
      <c r="AC56">
        <v>214</v>
      </c>
      <c r="AD56">
        <v>222</v>
      </c>
      <c r="AE56">
        <v>222</v>
      </c>
      <c r="AF56">
        <v>242</v>
      </c>
      <c r="AG56">
        <v>260</v>
      </c>
      <c r="AH56">
        <v>100</v>
      </c>
      <c r="AI56">
        <v>93</v>
      </c>
      <c r="AJ56">
        <v>39.062258030000002</v>
      </c>
      <c r="AK56">
        <v>-121.006035</v>
      </c>
    </row>
    <row r="57" spans="1:37" x14ac:dyDescent="0.25">
      <c r="A57" t="s">
        <v>89</v>
      </c>
      <c r="B57" t="s">
        <v>58</v>
      </c>
      <c r="C57" t="s">
        <v>36</v>
      </c>
      <c r="D57" t="s">
        <v>58</v>
      </c>
      <c r="E57" t="s">
        <v>42</v>
      </c>
      <c r="F57" t="s">
        <v>38</v>
      </c>
      <c r="G57">
        <v>132</v>
      </c>
      <c r="H57">
        <v>132</v>
      </c>
      <c r="I57">
        <v>160</v>
      </c>
      <c r="J57">
        <v>164</v>
      </c>
      <c r="K57">
        <v>178</v>
      </c>
      <c r="L57">
        <v>178</v>
      </c>
      <c r="M57">
        <v>174</v>
      </c>
      <c r="N57">
        <v>184</v>
      </c>
      <c r="O57">
        <v>212</v>
      </c>
      <c r="P57">
        <v>216</v>
      </c>
      <c r="Q57">
        <v>220</v>
      </c>
      <c r="R57">
        <v>220</v>
      </c>
      <c r="T57">
        <v>84</v>
      </c>
      <c r="U57">
        <v>86</v>
      </c>
      <c r="V57">
        <v>104</v>
      </c>
      <c r="W57">
        <v>108</v>
      </c>
      <c r="X57">
        <v>174</v>
      </c>
      <c r="Y57">
        <v>174</v>
      </c>
      <c r="Z57">
        <v>158</v>
      </c>
      <c r="AA57">
        <v>172</v>
      </c>
      <c r="AB57">
        <v>212</v>
      </c>
      <c r="AC57">
        <v>222</v>
      </c>
      <c r="AD57">
        <v>222</v>
      </c>
      <c r="AE57">
        <v>226</v>
      </c>
      <c r="AF57">
        <v>242</v>
      </c>
      <c r="AG57">
        <v>246</v>
      </c>
      <c r="AH57">
        <v>100</v>
      </c>
      <c r="AI57">
        <v>93</v>
      </c>
      <c r="AJ57">
        <v>39.068159979999997</v>
      </c>
      <c r="AK57">
        <v>-121.010203</v>
      </c>
    </row>
    <row r="58" spans="1:37" x14ac:dyDescent="0.25">
      <c r="A58" t="s">
        <v>90</v>
      </c>
      <c r="B58" t="s">
        <v>58</v>
      </c>
      <c r="C58" t="s">
        <v>36</v>
      </c>
      <c r="D58" t="s">
        <v>58</v>
      </c>
      <c r="E58" t="s">
        <v>42</v>
      </c>
      <c r="F58" t="s">
        <v>38</v>
      </c>
      <c r="G58">
        <v>130</v>
      </c>
      <c r="H58">
        <v>132</v>
      </c>
      <c r="I58">
        <v>154</v>
      </c>
      <c r="J58">
        <v>164</v>
      </c>
      <c r="K58">
        <v>168</v>
      </c>
      <c r="L58">
        <v>168</v>
      </c>
      <c r="M58">
        <v>184</v>
      </c>
      <c r="N58">
        <v>184</v>
      </c>
      <c r="O58">
        <v>212</v>
      </c>
      <c r="P58">
        <v>216</v>
      </c>
      <c r="Q58">
        <v>224</v>
      </c>
      <c r="R58">
        <v>224</v>
      </c>
      <c r="T58">
        <v>84</v>
      </c>
      <c r="U58">
        <v>86</v>
      </c>
      <c r="V58">
        <v>104</v>
      </c>
      <c r="W58">
        <v>108</v>
      </c>
      <c r="X58">
        <v>174</v>
      </c>
      <c r="Y58">
        <v>174</v>
      </c>
      <c r="Z58">
        <v>158</v>
      </c>
      <c r="AA58">
        <v>160</v>
      </c>
      <c r="AB58">
        <v>214</v>
      </c>
      <c r="AC58">
        <v>222</v>
      </c>
      <c r="AD58">
        <v>222</v>
      </c>
      <c r="AE58">
        <v>222</v>
      </c>
      <c r="AF58">
        <v>242</v>
      </c>
      <c r="AG58">
        <v>260</v>
      </c>
      <c r="AH58">
        <v>100</v>
      </c>
      <c r="AI58">
        <v>93</v>
      </c>
      <c r="AJ58">
        <v>39.075899999999997</v>
      </c>
      <c r="AK58">
        <v>-121.004588</v>
      </c>
    </row>
    <row r="59" spans="1:37" x14ac:dyDescent="0.25">
      <c r="A59" t="s">
        <v>91</v>
      </c>
      <c r="B59" t="s">
        <v>58</v>
      </c>
      <c r="C59" t="s">
        <v>36</v>
      </c>
      <c r="D59" t="s">
        <v>58</v>
      </c>
      <c r="E59" t="s">
        <v>42</v>
      </c>
      <c r="F59" t="s">
        <v>38</v>
      </c>
      <c r="G59">
        <v>132</v>
      </c>
      <c r="H59">
        <v>132</v>
      </c>
      <c r="I59">
        <v>166</v>
      </c>
      <c r="J59">
        <v>168</v>
      </c>
      <c r="K59">
        <v>178</v>
      </c>
      <c r="L59">
        <v>178</v>
      </c>
      <c r="M59">
        <v>174</v>
      </c>
      <c r="N59">
        <v>174</v>
      </c>
      <c r="O59">
        <v>208</v>
      </c>
      <c r="P59">
        <v>210</v>
      </c>
      <c r="Q59">
        <v>216</v>
      </c>
      <c r="R59">
        <v>216</v>
      </c>
      <c r="T59">
        <v>84</v>
      </c>
      <c r="U59">
        <v>84</v>
      </c>
      <c r="V59">
        <v>104</v>
      </c>
      <c r="W59">
        <v>104</v>
      </c>
      <c r="X59">
        <v>174</v>
      </c>
      <c r="Y59">
        <v>174</v>
      </c>
      <c r="Z59">
        <v>158</v>
      </c>
      <c r="AA59">
        <v>172</v>
      </c>
      <c r="AB59">
        <v>220</v>
      </c>
      <c r="AC59">
        <v>222</v>
      </c>
      <c r="AD59">
        <v>222</v>
      </c>
      <c r="AE59">
        <v>222</v>
      </c>
      <c r="AF59">
        <v>260</v>
      </c>
      <c r="AG59">
        <v>260</v>
      </c>
      <c r="AH59">
        <v>100</v>
      </c>
      <c r="AI59">
        <v>93</v>
      </c>
      <c r="AJ59">
        <v>39.08783399</v>
      </c>
      <c r="AK59">
        <v>-121.001564</v>
      </c>
    </row>
    <row r="60" spans="1:37" x14ac:dyDescent="0.25">
      <c r="A60" t="s">
        <v>92</v>
      </c>
      <c r="B60" t="s">
        <v>58</v>
      </c>
      <c r="C60" t="s">
        <v>36</v>
      </c>
      <c r="D60" t="s">
        <v>58</v>
      </c>
      <c r="E60" t="s">
        <v>42</v>
      </c>
      <c r="F60" t="s">
        <v>38</v>
      </c>
      <c r="G60">
        <v>128</v>
      </c>
      <c r="H60">
        <v>132</v>
      </c>
      <c r="I60">
        <v>162</v>
      </c>
      <c r="J60">
        <v>162</v>
      </c>
      <c r="K60">
        <v>170</v>
      </c>
      <c r="L60">
        <v>178</v>
      </c>
      <c r="M60">
        <v>174</v>
      </c>
      <c r="N60">
        <v>174</v>
      </c>
      <c r="O60">
        <v>210</v>
      </c>
      <c r="P60">
        <v>216</v>
      </c>
      <c r="Q60">
        <v>216</v>
      </c>
      <c r="R60">
        <v>220</v>
      </c>
      <c r="T60">
        <v>84</v>
      </c>
      <c r="U60">
        <v>84</v>
      </c>
      <c r="V60">
        <v>104</v>
      </c>
      <c r="W60">
        <v>108</v>
      </c>
      <c r="X60">
        <v>176</v>
      </c>
      <c r="Y60">
        <v>184</v>
      </c>
      <c r="Z60">
        <v>166</v>
      </c>
      <c r="AA60">
        <v>170</v>
      </c>
      <c r="AB60">
        <v>218</v>
      </c>
      <c r="AC60">
        <v>222</v>
      </c>
      <c r="AD60">
        <v>222</v>
      </c>
      <c r="AE60">
        <v>222</v>
      </c>
      <c r="AF60">
        <v>242</v>
      </c>
      <c r="AG60">
        <v>262</v>
      </c>
      <c r="AH60">
        <v>100</v>
      </c>
      <c r="AI60">
        <v>93</v>
      </c>
      <c r="AJ60">
        <v>39.097216019999998</v>
      </c>
      <c r="AK60">
        <v>-121.000389</v>
      </c>
    </row>
    <row r="61" spans="1:37" x14ac:dyDescent="0.25">
      <c r="A61" t="s">
        <v>109</v>
      </c>
      <c r="B61" t="s">
        <v>58</v>
      </c>
      <c r="C61" t="s">
        <v>36</v>
      </c>
      <c r="D61" t="s">
        <v>58</v>
      </c>
      <c r="E61" t="s">
        <v>42</v>
      </c>
      <c r="F61" t="s">
        <v>38</v>
      </c>
      <c r="G61">
        <v>124</v>
      </c>
      <c r="H61">
        <v>130</v>
      </c>
      <c r="I61">
        <v>-99</v>
      </c>
      <c r="J61">
        <v>-99</v>
      </c>
      <c r="K61">
        <v>168</v>
      </c>
      <c r="L61">
        <v>178</v>
      </c>
      <c r="M61">
        <v>174</v>
      </c>
      <c r="N61">
        <v>174</v>
      </c>
      <c r="O61">
        <v>206</v>
      </c>
      <c r="P61">
        <v>216</v>
      </c>
      <c r="Q61">
        <v>220</v>
      </c>
      <c r="R61">
        <v>220</v>
      </c>
      <c r="T61">
        <v>84</v>
      </c>
      <c r="U61">
        <v>84</v>
      </c>
      <c r="V61">
        <v>104</v>
      </c>
      <c r="W61">
        <v>112</v>
      </c>
      <c r="X61">
        <v>176</v>
      </c>
      <c r="Y61">
        <v>190</v>
      </c>
      <c r="Z61">
        <v>158</v>
      </c>
      <c r="AA61">
        <v>158</v>
      </c>
      <c r="AB61">
        <v>218</v>
      </c>
      <c r="AC61">
        <v>222</v>
      </c>
      <c r="AD61">
        <v>218</v>
      </c>
      <c r="AE61">
        <v>222</v>
      </c>
      <c r="AF61">
        <v>246</v>
      </c>
      <c r="AG61">
        <v>260</v>
      </c>
      <c r="AH61">
        <v>92.857142859999996</v>
      </c>
      <c r="AI61">
        <v>93</v>
      </c>
      <c r="AJ61">
        <v>39.07021598</v>
      </c>
      <c r="AK61">
        <v>-121.080471</v>
      </c>
    </row>
    <row r="63" spans="1:37" x14ac:dyDescent="0.25">
      <c r="A63" t="s">
        <v>39</v>
      </c>
      <c r="C63" t="s">
        <v>36</v>
      </c>
      <c r="D63" t="s">
        <v>37</v>
      </c>
      <c r="E63">
        <v>1</v>
      </c>
      <c r="F63" t="s">
        <v>38</v>
      </c>
      <c r="G63">
        <v>130</v>
      </c>
      <c r="H63">
        <v>132</v>
      </c>
      <c r="I63">
        <v>154</v>
      </c>
      <c r="J63">
        <v>160</v>
      </c>
      <c r="K63">
        <v>168</v>
      </c>
      <c r="L63">
        <v>178</v>
      </c>
      <c r="M63">
        <v>174</v>
      </c>
      <c r="N63">
        <v>174</v>
      </c>
      <c r="O63">
        <v>210</v>
      </c>
      <c r="P63">
        <v>216</v>
      </c>
      <c r="Q63">
        <v>220</v>
      </c>
      <c r="R63">
        <v>220</v>
      </c>
      <c r="T63">
        <v>84</v>
      </c>
      <c r="U63">
        <v>84</v>
      </c>
      <c r="V63">
        <v>108</v>
      </c>
      <c r="W63">
        <v>108</v>
      </c>
      <c r="X63">
        <v>174</v>
      </c>
      <c r="Y63">
        <v>174</v>
      </c>
      <c r="Z63">
        <v>172</v>
      </c>
      <c r="AA63">
        <v>172</v>
      </c>
      <c r="AB63">
        <v>212</v>
      </c>
      <c r="AC63">
        <v>216</v>
      </c>
      <c r="AD63">
        <v>222</v>
      </c>
      <c r="AE63">
        <v>222</v>
      </c>
      <c r="AF63">
        <v>260</v>
      </c>
      <c r="AG63">
        <v>260</v>
      </c>
      <c r="AH63">
        <v>100</v>
      </c>
      <c r="AI63">
        <v>93</v>
      </c>
      <c r="AJ63">
        <v>39.00009</v>
      </c>
      <c r="AK63">
        <v>-121.13531999999999</v>
      </c>
    </row>
    <row r="64" spans="1:37" x14ac:dyDescent="0.25">
      <c r="A64" t="s">
        <v>43</v>
      </c>
      <c r="C64" t="s">
        <v>36</v>
      </c>
      <c r="D64" t="s">
        <v>37</v>
      </c>
      <c r="E64">
        <v>4</v>
      </c>
      <c r="F64" t="s">
        <v>38</v>
      </c>
      <c r="G64">
        <v>130</v>
      </c>
      <c r="H64">
        <v>132</v>
      </c>
      <c r="I64">
        <v>160</v>
      </c>
      <c r="J64">
        <v>162</v>
      </c>
      <c r="K64">
        <v>174</v>
      </c>
      <c r="L64">
        <v>178</v>
      </c>
      <c r="M64">
        <v>174</v>
      </c>
      <c r="N64">
        <v>174</v>
      </c>
      <c r="O64">
        <v>206</v>
      </c>
      <c r="P64">
        <v>206</v>
      </c>
      <c r="Q64">
        <v>216</v>
      </c>
      <c r="R64">
        <v>220</v>
      </c>
      <c r="T64">
        <v>84</v>
      </c>
      <c r="U64">
        <v>84</v>
      </c>
      <c r="V64">
        <v>104</v>
      </c>
      <c r="W64">
        <v>112</v>
      </c>
      <c r="X64">
        <v>176</v>
      </c>
      <c r="Y64">
        <v>176</v>
      </c>
      <c r="Z64">
        <v>158</v>
      </c>
      <c r="AA64">
        <v>170</v>
      </c>
      <c r="AB64">
        <v>212</v>
      </c>
      <c r="AC64">
        <v>216</v>
      </c>
      <c r="AD64">
        <v>218</v>
      </c>
      <c r="AE64">
        <v>222</v>
      </c>
      <c r="AF64">
        <v>246</v>
      </c>
      <c r="AG64">
        <v>260</v>
      </c>
      <c r="AH64">
        <v>100</v>
      </c>
      <c r="AI64">
        <v>93</v>
      </c>
      <c r="AJ64">
        <v>38.963270000000001</v>
      </c>
      <c r="AK64">
        <v>-121.14464</v>
      </c>
    </row>
    <row r="65" spans="1:37" x14ac:dyDescent="0.25">
      <c r="A65" t="s">
        <v>45</v>
      </c>
      <c r="C65" t="s">
        <v>36</v>
      </c>
      <c r="D65" t="s">
        <v>37</v>
      </c>
      <c r="E65">
        <v>5</v>
      </c>
      <c r="F65" t="s">
        <v>38</v>
      </c>
      <c r="G65">
        <v>132</v>
      </c>
      <c r="H65">
        <v>132</v>
      </c>
      <c r="I65">
        <v>162</v>
      </c>
      <c r="J65">
        <v>164</v>
      </c>
      <c r="K65">
        <v>178</v>
      </c>
      <c r="L65">
        <v>180</v>
      </c>
      <c r="M65">
        <v>174</v>
      </c>
      <c r="N65">
        <v>174</v>
      </c>
      <c r="O65">
        <v>212</v>
      </c>
      <c r="P65">
        <v>214</v>
      </c>
      <c r="Q65">
        <v>216</v>
      </c>
      <c r="R65">
        <v>220</v>
      </c>
      <c r="T65">
        <v>84</v>
      </c>
      <c r="U65">
        <v>84</v>
      </c>
      <c r="V65">
        <v>100</v>
      </c>
      <c r="W65">
        <v>108</v>
      </c>
      <c r="X65">
        <v>170</v>
      </c>
      <c r="Y65">
        <v>174</v>
      </c>
      <c r="Z65">
        <v>170</v>
      </c>
      <c r="AA65">
        <v>170</v>
      </c>
      <c r="AB65">
        <v>210</v>
      </c>
      <c r="AC65">
        <v>218</v>
      </c>
      <c r="AD65">
        <v>222</v>
      </c>
      <c r="AE65">
        <v>222</v>
      </c>
      <c r="AF65">
        <v>260</v>
      </c>
      <c r="AG65">
        <v>260</v>
      </c>
      <c r="AH65">
        <v>100</v>
      </c>
      <c r="AI65">
        <v>93</v>
      </c>
      <c r="AJ65">
        <v>38.98433</v>
      </c>
      <c r="AK65">
        <v>-121.11286</v>
      </c>
    </row>
    <row r="66" spans="1:37" x14ac:dyDescent="0.25">
      <c r="A66" t="s">
        <v>111</v>
      </c>
      <c r="C66" t="s">
        <v>36</v>
      </c>
      <c r="D66" t="s">
        <v>37</v>
      </c>
      <c r="E66">
        <v>6</v>
      </c>
      <c r="F66" t="s">
        <v>38</v>
      </c>
      <c r="G66">
        <v>122</v>
      </c>
      <c r="H66">
        <v>132</v>
      </c>
      <c r="I66">
        <v>166</v>
      </c>
      <c r="J66">
        <v>170</v>
      </c>
      <c r="K66">
        <v>178</v>
      </c>
      <c r="L66">
        <v>178</v>
      </c>
      <c r="M66">
        <v>174</v>
      </c>
      <c r="N66">
        <v>174</v>
      </c>
      <c r="O66">
        <v>204</v>
      </c>
      <c r="P66">
        <v>212</v>
      </c>
      <c r="Q66">
        <v>216</v>
      </c>
      <c r="R66">
        <v>220</v>
      </c>
      <c r="T66">
        <v>84</v>
      </c>
      <c r="U66">
        <v>84</v>
      </c>
      <c r="V66">
        <v>104</v>
      </c>
      <c r="W66">
        <v>108</v>
      </c>
      <c r="X66">
        <v>176</v>
      </c>
      <c r="Y66">
        <v>176</v>
      </c>
      <c r="Z66">
        <v>-99</v>
      </c>
      <c r="AA66">
        <v>-99</v>
      </c>
      <c r="AB66">
        <v>-99</v>
      </c>
      <c r="AC66">
        <v>-99</v>
      </c>
      <c r="AD66">
        <v>218</v>
      </c>
      <c r="AE66">
        <v>222</v>
      </c>
      <c r="AF66">
        <v>260</v>
      </c>
      <c r="AG66">
        <v>260</v>
      </c>
      <c r="AH66">
        <v>85.714285709999999</v>
      </c>
      <c r="AI66">
        <v>86</v>
      </c>
      <c r="AJ66">
        <v>38.975140000000003</v>
      </c>
      <c r="AK66">
        <v>-121.1366</v>
      </c>
    </row>
    <row r="67" spans="1:37" x14ac:dyDescent="0.25">
      <c r="A67" t="s">
        <v>47</v>
      </c>
      <c r="C67" t="s">
        <v>36</v>
      </c>
      <c r="D67" t="s">
        <v>37</v>
      </c>
      <c r="E67">
        <v>3</v>
      </c>
      <c r="F67" t="s">
        <v>38</v>
      </c>
      <c r="G67">
        <v>130</v>
      </c>
      <c r="H67">
        <v>132</v>
      </c>
      <c r="I67">
        <v>154</v>
      </c>
      <c r="J67">
        <v>160</v>
      </c>
      <c r="K67">
        <v>168</v>
      </c>
      <c r="L67">
        <v>178</v>
      </c>
      <c r="M67">
        <v>174</v>
      </c>
      <c r="N67">
        <v>174</v>
      </c>
      <c r="O67">
        <v>210</v>
      </c>
      <c r="P67">
        <v>216</v>
      </c>
      <c r="Q67">
        <v>220</v>
      </c>
      <c r="R67">
        <v>220</v>
      </c>
      <c r="T67">
        <v>84</v>
      </c>
      <c r="U67">
        <v>84</v>
      </c>
      <c r="V67">
        <v>108</v>
      </c>
      <c r="W67">
        <v>108</v>
      </c>
      <c r="X67">
        <v>158</v>
      </c>
      <c r="Y67">
        <v>174</v>
      </c>
      <c r="Z67">
        <v>172</v>
      </c>
      <c r="AA67">
        <v>172</v>
      </c>
      <c r="AB67">
        <v>212</v>
      </c>
      <c r="AC67">
        <v>216</v>
      </c>
      <c r="AD67">
        <v>222</v>
      </c>
      <c r="AE67">
        <v>222</v>
      </c>
      <c r="AF67">
        <v>242</v>
      </c>
      <c r="AG67">
        <v>260</v>
      </c>
      <c r="AH67">
        <v>100</v>
      </c>
      <c r="AI67">
        <v>93</v>
      </c>
      <c r="AJ67">
        <v>38.915039999999998</v>
      </c>
      <c r="AK67">
        <v>-121.08819</v>
      </c>
    </row>
    <row r="68" spans="1:37" x14ac:dyDescent="0.25">
      <c r="A68" t="s">
        <v>49</v>
      </c>
      <c r="C68" t="s">
        <v>36</v>
      </c>
      <c r="D68" t="s">
        <v>37</v>
      </c>
      <c r="E68">
        <v>2</v>
      </c>
      <c r="F68" t="s">
        <v>38</v>
      </c>
      <c r="G68">
        <v>130</v>
      </c>
      <c r="H68">
        <v>130</v>
      </c>
      <c r="I68">
        <v>162</v>
      </c>
      <c r="J68">
        <v>164</v>
      </c>
      <c r="K68">
        <v>168</v>
      </c>
      <c r="L68">
        <v>180</v>
      </c>
      <c r="M68">
        <v>172</v>
      </c>
      <c r="N68">
        <v>174</v>
      </c>
      <c r="O68">
        <v>206</v>
      </c>
      <c r="P68">
        <v>214</v>
      </c>
      <c r="Q68">
        <v>216</v>
      </c>
      <c r="R68">
        <v>220</v>
      </c>
      <c r="T68">
        <v>86</v>
      </c>
      <c r="U68">
        <v>86</v>
      </c>
      <c r="V68">
        <v>104</v>
      </c>
      <c r="W68">
        <v>108</v>
      </c>
      <c r="X68">
        <v>174</v>
      </c>
      <c r="Y68">
        <v>190</v>
      </c>
      <c r="Z68">
        <v>158</v>
      </c>
      <c r="AA68">
        <v>170</v>
      </c>
      <c r="AB68">
        <v>218</v>
      </c>
      <c r="AC68">
        <v>222</v>
      </c>
      <c r="AD68">
        <v>218</v>
      </c>
      <c r="AE68">
        <v>218</v>
      </c>
      <c r="AF68">
        <v>246</v>
      </c>
      <c r="AG68">
        <v>260</v>
      </c>
      <c r="AH68">
        <v>100</v>
      </c>
      <c r="AI68">
        <v>93</v>
      </c>
      <c r="AJ68">
        <v>38.895589999999999</v>
      </c>
      <c r="AK68">
        <v>-121.13514000000001</v>
      </c>
    </row>
    <row r="69" spans="1:37" x14ac:dyDescent="0.25">
      <c r="A69" t="s">
        <v>55</v>
      </c>
      <c r="C69" t="s">
        <v>36</v>
      </c>
      <c r="D69" t="s">
        <v>37</v>
      </c>
      <c r="E69">
        <v>5</v>
      </c>
      <c r="F69" t="s">
        <v>38</v>
      </c>
      <c r="G69">
        <v>132</v>
      </c>
      <c r="H69">
        <v>140</v>
      </c>
      <c r="I69">
        <v>160</v>
      </c>
      <c r="J69">
        <v>166</v>
      </c>
      <c r="K69">
        <v>172</v>
      </c>
      <c r="L69">
        <v>172</v>
      </c>
      <c r="M69">
        <v>174</v>
      </c>
      <c r="N69">
        <v>174</v>
      </c>
      <c r="O69">
        <v>208</v>
      </c>
      <c r="P69">
        <v>210</v>
      </c>
      <c r="Q69">
        <v>220</v>
      </c>
      <c r="R69">
        <v>220</v>
      </c>
      <c r="T69">
        <v>84</v>
      </c>
      <c r="U69">
        <v>84</v>
      </c>
      <c r="V69">
        <v>104</v>
      </c>
      <c r="W69">
        <v>108</v>
      </c>
      <c r="X69">
        <v>176</v>
      </c>
      <c r="Y69">
        <v>186</v>
      </c>
      <c r="Z69">
        <v>170</v>
      </c>
      <c r="AA69">
        <v>170</v>
      </c>
      <c r="AB69">
        <v>222</v>
      </c>
      <c r="AC69">
        <v>222</v>
      </c>
      <c r="AD69">
        <v>222</v>
      </c>
      <c r="AE69">
        <v>222</v>
      </c>
      <c r="AF69">
        <v>242</v>
      </c>
      <c r="AG69">
        <v>246</v>
      </c>
      <c r="AH69">
        <v>100</v>
      </c>
      <c r="AI69">
        <v>93</v>
      </c>
      <c r="AJ69">
        <v>39.124699999999997</v>
      </c>
      <c r="AK69">
        <v>-121.1016</v>
      </c>
    </row>
    <row r="70" spans="1:37" x14ac:dyDescent="0.25">
      <c r="A70" t="s">
        <v>57</v>
      </c>
      <c r="C70" t="s">
        <v>36</v>
      </c>
      <c r="D70" t="s">
        <v>58</v>
      </c>
      <c r="E70">
        <v>5</v>
      </c>
      <c r="F70" t="s">
        <v>38</v>
      </c>
      <c r="G70">
        <v>132</v>
      </c>
      <c r="H70">
        <v>132</v>
      </c>
      <c r="I70">
        <v>162</v>
      </c>
      <c r="J70">
        <v>164</v>
      </c>
      <c r="K70">
        <v>178</v>
      </c>
      <c r="L70">
        <v>180</v>
      </c>
      <c r="M70">
        <v>174</v>
      </c>
      <c r="N70">
        <v>174</v>
      </c>
      <c r="O70">
        <v>212</v>
      </c>
      <c r="P70">
        <v>214</v>
      </c>
      <c r="Q70">
        <v>216</v>
      </c>
      <c r="R70">
        <v>220</v>
      </c>
      <c r="T70">
        <v>84</v>
      </c>
      <c r="U70">
        <v>86</v>
      </c>
      <c r="V70">
        <v>100</v>
      </c>
      <c r="W70">
        <v>108</v>
      </c>
      <c r="X70">
        <v>170</v>
      </c>
      <c r="Y70">
        <v>174</v>
      </c>
      <c r="Z70">
        <v>170</v>
      </c>
      <c r="AA70">
        <v>170</v>
      </c>
      <c r="AB70">
        <v>210</v>
      </c>
      <c r="AC70">
        <v>218</v>
      </c>
      <c r="AD70">
        <v>222</v>
      </c>
      <c r="AE70">
        <v>222</v>
      </c>
      <c r="AF70">
        <v>260</v>
      </c>
      <c r="AG70">
        <v>260</v>
      </c>
      <c r="AH70">
        <v>100</v>
      </c>
      <c r="AI70">
        <v>93</v>
      </c>
      <c r="AJ70">
        <v>38.991999999999997</v>
      </c>
      <c r="AK70">
        <v>-121.05204999999999</v>
      </c>
    </row>
    <row r="71" spans="1:37" x14ac:dyDescent="0.25">
      <c r="A71" t="s">
        <v>61</v>
      </c>
      <c r="C71" t="s">
        <v>36</v>
      </c>
      <c r="D71" t="s">
        <v>58</v>
      </c>
      <c r="E71">
        <v>7</v>
      </c>
      <c r="F71" t="s">
        <v>38</v>
      </c>
      <c r="G71">
        <v>130</v>
      </c>
      <c r="H71">
        <v>134</v>
      </c>
      <c r="I71">
        <v>160</v>
      </c>
      <c r="J71">
        <v>164</v>
      </c>
      <c r="K71">
        <v>178</v>
      </c>
      <c r="L71">
        <v>178</v>
      </c>
      <c r="M71">
        <v>174</v>
      </c>
      <c r="N71">
        <v>174</v>
      </c>
      <c r="O71">
        <v>204</v>
      </c>
      <c r="P71">
        <v>206</v>
      </c>
      <c r="Q71">
        <v>220</v>
      </c>
      <c r="R71">
        <v>224</v>
      </c>
      <c r="T71">
        <v>84</v>
      </c>
      <c r="U71">
        <v>84</v>
      </c>
      <c r="V71">
        <v>104</v>
      </c>
      <c r="W71">
        <v>108</v>
      </c>
      <c r="X71">
        <v>176</v>
      </c>
      <c r="Y71">
        <v>176</v>
      </c>
      <c r="Z71">
        <v>158</v>
      </c>
      <c r="AA71">
        <v>172</v>
      </c>
      <c r="AB71">
        <v>220</v>
      </c>
      <c r="AC71">
        <v>220</v>
      </c>
      <c r="AD71">
        <v>222</v>
      </c>
      <c r="AE71">
        <v>222</v>
      </c>
      <c r="AF71">
        <v>242</v>
      </c>
      <c r="AG71">
        <v>260</v>
      </c>
      <c r="AH71">
        <v>100</v>
      </c>
      <c r="AI71">
        <v>93</v>
      </c>
      <c r="AJ71">
        <v>38.893079999999998</v>
      </c>
      <c r="AK71">
        <v>-121.10735</v>
      </c>
    </row>
    <row r="72" spans="1:37" x14ac:dyDescent="0.25">
      <c r="A72" t="s">
        <v>114</v>
      </c>
      <c r="C72" t="s">
        <v>36</v>
      </c>
      <c r="D72" t="s">
        <v>58</v>
      </c>
      <c r="E72">
        <v>8</v>
      </c>
      <c r="F72" t="s">
        <v>38</v>
      </c>
      <c r="G72">
        <v>124</v>
      </c>
      <c r="H72">
        <v>132</v>
      </c>
      <c r="I72">
        <v>-99</v>
      </c>
      <c r="J72">
        <v>-99</v>
      </c>
      <c r="K72">
        <v>168</v>
      </c>
      <c r="L72">
        <v>176</v>
      </c>
      <c r="M72">
        <v>-99</v>
      </c>
      <c r="N72">
        <v>-99</v>
      </c>
      <c r="O72">
        <v>210</v>
      </c>
      <c r="P72">
        <v>218</v>
      </c>
      <c r="Q72">
        <v>220</v>
      </c>
      <c r="R72">
        <v>220</v>
      </c>
      <c r="T72">
        <v>84</v>
      </c>
      <c r="U72">
        <v>84</v>
      </c>
      <c r="V72">
        <v>104</v>
      </c>
      <c r="W72">
        <v>108</v>
      </c>
      <c r="X72">
        <v>174</v>
      </c>
      <c r="Y72">
        <v>176</v>
      </c>
      <c r="Z72">
        <v>170</v>
      </c>
      <c r="AA72">
        <v>172</v>
      </c>
      <c r="AB72">
        <v>212</v>
      </c>
      <c r="AC72">
        <v>218</v>
      </c>
      <c r="AD72">
        <v>218</v>
      </c>
      <c r="AE72">
        <v>218</v>
      </c>
      <c r="AF72">
        <v>246</v>
      </c>
      <c r="AG72">
        <v>246</v>
      </c>
      <c r="AH72">
        <v>85.714285709999999</v>
      </c>
      <c r="AI72">
        <v>86</v>
      </c>
      <c r="AJ72">
        <v>38.985619999999997</v>
      </c>
      <c r="AK72">
        <v>-121.074</v>
      </c>
    </row>
    <row r="73" spans="1:37" x14ac:dyDescent="0.25">
      <c r="A73" t="s">
        <v>62</v>
      </c>
      <c r="C73" t="s">
        <v>36</v>
      </c>
      <c r="D73" t="s">
        <v>58</v>
      </c>
      <c r="E73">
        <v>7</v>
      </c>
      <c r="F73" t="s">
        <v>38</v>
      </c>
      <c r="G73">
        <v>130</v>
      </c>
      <c r="H73">
        <v>134</v>
      </c>
      <c r="I73">
        <v>160</v>
      </c>
      <c r="J73">
        <v>164</v>
      </c>
      <c r="K73">
        <v>178</v>
      </c>
      <c r="L73">
        <v>178</v>
      </c>
      <c r="M73">
        <v>174</v>
      </c>
      <c r="N73">
        <v>174</v>
      </c>
      <c r="O73">
        <v>204</v>
      </c>
      <c r="P73">
        <v>206</v>
      </c>
      <c r="Q73">
        <v>220</v>
      </c>
      <c r="R73">
        <v>224</v>
      </c>
      <c r="T73">
        <v>84</v>
      </c>
      <c r="U73">
        <v>84</v>
      </c>
      <c r="V73">
        <v>104</v>
      </c>
      <c r="W73">
        <v>108</v>
      </c>
      <c r="X73">
        <v>176</v>
      </c>
      <c r="Y73">
        <v>176</v>
      </c>
      <c r="Z73">
        <v>158</v>
      </c>
      <c r="AA73">
        <v>172</v>
      </c>
      <c r="AB73">
        <v>220</v>
      </c>
      <c r="AC73">
        <v>220</v>
      </c>
      <c r="AD73">
        <v>222</v>
      </c>
      <c r="AE73">
        <v>222</v>
      </c>
      <c r="AF73">
        <v>242</v>
      </c>
      <c r="AG73">
        <v>260</v>
      </c>
      <c r="AH73">
        <v>100</v>
      </c>
      <c r="AI73">
        <v>93</v>
      </c>
      <c r="AJ73">
        <v>38.979950000000002</v>
      </c>
      <c r="AK73">
        <v>-121.07120999999999</v>
      </c>
    </row>
    <row r="74" spans="1:37" x14ac:dyDescent="0.25">
      <c r="A74" t="s">
        <v>64</v>
      </c>
      <c r="C74" t="s">
        <v>36</v>
      </c>
      <c r="D74" t="s">
        <v>58</v>
      </c>
      <c r="E74">
        <v>8</v>
      </c>
      <c r="F74" t="s">
        <v>38</v>
      </c>
      <c r="G74">
        <v>124</v>
      </c>
      <c r="H74">
        <v>132</v>
      </c>
      <c r="I74">
        <v>162</v>
      </c>
      <c r="J74">
        <v>162</v>
      </c>
      <c r="K74">
        <v>168</v>
      </c>
      <c r="L74">
        <v>176</v>
      </c>
      <c r="M74">
        <v>174</v>
      </c>
      <c r="N74">
        <v>174</v>
      </c>
      <c r="O74">
        <v>210</v>
      </c>
      <c r="P74">
        <v>218</v>
      </c>
      <c r="Q74">
        <v>220</v>
      </c>
      <c r="R74">
        <v>220</v>
      </c>
      <c r="T74">
        <v>84</v>
      </c>
      <c r="U74">
        <v>84</v>
      </c>
      <c r="V74">
        <v>104</v>
      </c>
      <c r="W74">
        <v>108</v>
      </c>
      <c r="X74">
        <v>174</v>
      </c>
      <c r="Y74">
        <v>176</v>
      </c>
      <c r="Z74">
        <v>170</v>
      </c>
      <c r="AA74">
        <v>172</v>
      </c>
      <c r="AB74">
        <v>212</v>
      </c>
      <c r="AC74">
        <v>218</v>
      </c>
      <c r="AD74">
        <v>218</v>
      </c>
      <c r="AE74">
        <v>218</v>
      </c>
      <c r="AF74">
        <v>246</v>
      </c>
      <c r="AG74">
        <v>246</v>
      </c>
      <c r="AH74">
        <v>100</v>
      </c>
      <c r="AI74">
        <v>93</v>
      </c>
      <c r="AJ74">
        <v>38.986400000000003</v>
      </c>
      <c r="AK74">
        <v>-121.07432</v>
      </c>
    </row>
    <row r="75" spans="1:37" x14ac:dyDescent="0.25">
      <c r="A75" t="s">
        <v>98</v>
      </c>
      <c r="C75" t="s">
        <v>36</v>
      </c>
      <c r="D75" t="s">
        <v>58</v>
      </c>
      <c r="E75">
        <v>7</v>
      </c>
      <c r="F75" t="s">
        <v>38</v>
      </c>
      <c r="G75">
        <v>130</v>
      </c>
      <c r="H75">
        <v>134</v>
      </c>
      <c r="I75">
        <v>160</v>
      </c>
      <c r="J75">
        <v>164</v>
      </c>
      <c r="K75">
        <v>178</v>
      </c>
      <c r="L75">
        <v>178</v>
      </c>
      <c r="M75">
        <v>174</v>
      </c>
      <c r="N75">
        <v>174</v>
      </c>
      <c r="O75">
        <v>204</v>
      </c>
      <c r="P75">
        <v>206</v>
      </c>
      <c r="Q75">
        <v>220</v>
      </c>
      <c r="R75">
        <v>224</v>
      </c>
      <c r="T75">
        <v>84</v>
      </c>
      <c r="U75">
        <v>84</v>
      </c>
      <c r="V75">
        <v>104</v>
      </c>
      <c r="W75">
        <v>108</v>
      </c>
      <c r="X75">
        <v>176</v>
      </c>
      <c r="Y75">
        <v>176</v>
      </c>
      <c r="Z75">
        <v>-99</v>
      </c>
      <c r="AA75">
        <v>-99</v>
      </c>
      <c r="AB75">
        <v>220</v>
      </c>
      <c r="AC75">
        <v>220</v>
      </c>
      <c r="AD75">
        <v>222</v>
      </c>
      <c r="AE75">
        <v>222</v>
      </c>
      <c r="AF75">
        <v>242</v>
      </c>
      <c r="AG75">
        <v>260</v>
      </c>
      <c r="AH75">
        <v>92.857142859999996</v>
      </c>
      <c r="AI75">
        <v>93</v>
      </c>
      <c r="AJ75">
        <v>38.991309999999999</v>
      </c>
      <c r="AK75">
        <v>-121.07522</v>
      </c>
    </row>
    <row r="76" spans="1:37" x14ac:dyDescent="0.25">
      <c r="A76" t="s">
        <v>116</v>
      </c>
      <c r="C76" t="s">
        <v>36</v>
      </c>
      <c r="D76" t="s">
        <v>58</v>
      </c>
      <c r="E76">
        <v>10</v>
      </c>
      <c r="F76" t="s">
        <v>38</v>
      </c>
      <c r="G76">
        <v>132</v>
      </c>
      <c r="H76">
        <v>134</v>
      </c>
      <c r="I76">
        <v>-99</v>
      </c>
      <c r="J76">
        <v>-99</v>
      </c>
      <c r="K76">
        <v>178</v>
      </c>
      <c r="L76">
        <v>178</v>
      </c>
      <c r="M76">
        <v>174</v>
      </c>
      <c r="N76">
        <v>174</v>
      </c>
      <c r="O76">
        <v>204</v>
      </c>
      <c r="P76">
        <v>216</v>
      </c>
      <c r="Q76">
        <v>-99</v>
      </c>
      <c r="R76">
        <v>-99</v>
      </c>
      <c r="T76">
        <v>84</v>
      </c>
      <c r="U76">
        <v>84</v>
      </c>
      <c r="V76">
        <v>104</v>
      </c>
      <c r="W76">
        <v>104</v>
      </c>
      <c r="X76">
        <v>178</v>
      </c>
      <c r="Y76">
        <v>186</v>
      </c>
      <c r="Z76">
        <v>170</v>
      </c>
      <c r="AA76">
        <v>172</v>
      </c>
      <c r="AB76">
        <v>210</v>
      </c>
      <c r="AC76">
        <v>218</v>
      </c>
      <c r="AD76">
        <v>222</v>
      </c>
      <c r="AE76">
        <v>222</v>
      </c>
      <c r="AF76">
        <v>260</v>
      </c>
      <c r="AG76">
        <v>262</v>
      </c>
      <c r="AH76">
        <v>85.714285709999999</v>
      </c>
      <c r="AI76">
        <v>86</v>
      </c>
      <c r="AJ76">
        <v>39.167760000000001</v>
      </c>
      <c r="AK76">
        <v>-120.95464</v>
      </c>
    </row>
    <row r="77" spans="1:37" x14ac:dyDescent="0.25">
      <c r="A77" t="s">
        <v>66</v>
      </c>
      <c r="C77" t="s">
        <v>36</v>
      </c>
      <c r="D77" t="s">
        <v>58</v>
      </c>
      <c r="E77">
        <v>9</v>
      </c>
      <c r="F77" t="s">
        <v>38</v>
      </c>
      <c r="G77">
        <v>132</v>
      </c>
      <c r="H77">
        <v>132</v>
      </c>
      <c r="I77">
        <v>154</v>
      </c>
      <c r="J77">
        <v>154</v>
      </c>
      <c r="K77">
        <v>164</v>
      </c>
      <c r="L77">
        <v>168</v>
      </c>
      <c r="M77">
        <v>174</v>
      </c>
      <c r="N77">
        <v>174</v>
      </c>
      <c r="O77">
        <v>206</v>
      </c>
      <c r="P77">
        <v>206</v>
      </c>
      <c r="Q77">
        <v>220</v>
      </c>
      <c r="R77">
        <v>220</v>
      </c>
      <c r="T77">
        <v>84</v>
      </c>
      <c r="U77">
        <v>84</v>
      </c>
      <c r="V77">
        <v>104</v>
      </c>
      <c r="W77">
        <v>104</v>
      </c>
      <c r="X77">
        <v>176</v>
      </c>
      <c r="Y77">
        <v>176</v>
      </c>
      <c r="Z77">
        <v>158</v>
      </c>
      <c r="AA77">
        <v>160</v>
      </c>
      <c r="AB77">
        <v>212</v>
      </c>
      <c r="AC77">
        <v>212</v>
      </c>
      <c r="AD77">
        <v>218</v>
      </c>
      <c r="AE77">
        <v>222</v>
      </c>
      <c r="AF77">
        <v>242</v>
      </c>
      <c r="AG77">
        <v>260</v>
      </c>
      <c r="AH77">
        <v>100</v>
      </c>
      <c r="AI77">
        <v>93</v>
      </c>
      <c r="AJ77">
        <v>39.165570000000002</v>
      </c>
      <c r="AK77">
        <v>-120.95283999999999</v>
      </c>
    </row>
    <row r="78" spans="1:37" x14ac:dyDescent="0.25">
      <c r="A78" t="s">
        <v>74</v>
      </c>
      <c r="C78" t="s">
        <v>36</v>
      </c>
      <c r="D78" t="s">
        <v>58</v>
      </c>
      <c r="E78">
        <v>11</v>
      </c>
      <c r="F78" t="s">
        <v>38</v>
      </c>
      <c r="G78">
        <v>130</v>
      </c>
      <c r="H78">
        <v>132</v>
      </c>
      <c r="I78">
        <v>160</v>
      </c>
      <c r="J78">
        <v>166</v>
      </c>
      <c r="K78">
        <v>168</v>
      </c>
      <c r="L78">
        <v>178</v>
      </c>
      <c r="M78">
        <v>178</v>
      </c>
      <c r="N78">
        <v>184</v>
      </c>
      <c r="O78">
        <v>206</v>
      </c>
      <c r="P78">
        <v>214</v>
      </c>
      <c r="Q78">
        <v>216</v>
      </c>
      <c r="R78">
        <v>220</v>
      </c>
      <c r="T78">
        <v>84</v>
      </c>
      <c r="U78">
        <v>84</v>
      </c>
      <c r="V78">
        <v>104</v>
      </c>
      <c r="W78">
        <v>112</v>
      </c>
      <c r="X78">
        <v>170</v>
      </c>
      <c r="Y78">
        <v>190</v>
      </c>
      <c r="Z78">
        <v>158</v>
      </c>
      <c r="AA78">
        <v>162</v>
      </c>
      <c r="AB78">
        <v>218</v>
      </c>
      <c r="AC78">
        <v>222</v>
      </c>
      <c r="AD78">
        <v>218</v>
      </c>
      <c r="AE78">
        <v>226</v>
      </c>
      <c r="AF78">
        <v>242</v>
      </c>
      <c r="AG78">
        <v>260</v>
      </c>
      <c r="AH78">
        <v>100</v>
      </c>
      <c r="AI78">
        <v>93</v>
      </c>
      <c r="AJ78">
        <v>39.003129999999999</v>
      </c>
      <c r="AK78">
        <v>-121.05651</v>
      </c>
    </row>
    <row r="79" spans="1:37" x14ac:dyDescent="0.25">
      <c r="A79" t="s">
        <v>81</v>
      </c>
      <c r="C79" t="s">
        <v>36</v>
      </c>
      <c r="D79" t="s">
        <v>58</v>
      </c>
      <c r="E79">
        <v>13</v>
      </c>
      <c r="F79" t="s">
        <v>38</v>
      </c>
      <c r="G79">
        <v>124</v>
      </c>
      <c r="H79">
        <v>132</v>
      </c>
      <c r="I79">
        <v>160</v>
      </c>
      <c r="J79">
        <v>160</v>
      </c>
      <c r="K79">
        <v>172</v>
      </c>
      <c r="L79">
        <v>176</v>
      </c>
      <c r="M79">
        <v>174</v>
      </c>
      <c r="N79">
        <v>174</v>
      </c>
      <c r="O79">
        <v>208</v>
      </c>
      <c r="P79">
        <v>212</v>
      </c>
      <c r="Q79">
        <v>220</v>
      </c>
      <c r="R79">
        <v>220</v>
      </c>
      <c r="T79">
        <v>84</v>
      </c>
      <c r="U79">
        <v>84</v>
      </c>
      <c r="V79">
        <v>104</v>
      </c>
      <c r="W79">
        <v>108</v>
      </c>
      <c r="X79">
        <v>174</v>
      </c>
      <c r="Y79">
        <v>190</v>
      </c>
      <c r="Z79">
        <v>160</v>
      </c>
      <c r="AA79">
        <v>170</v>
      </c>
      <c r="AB79">
        <v>222</v>
      </c>
      <c r="AC79">
        <v>222</v>
      </c>
      <c r="AD79">
        <v>218</v>
      </c>
      <c r="AE79">
        <v>222</v>
      </c>
      <c r="AF79">
        <v>242</v>
      </c>
      <c r="AG79">
        <v>260</v>
      </c>
      <c r="AH79">
        <v>100</v>
      </c>
      <c r="AI79">
        <v>93</v>
      </c>
      <c r="AJ79">
        <v>39.310859999999998</v>
      </c>
      <c r="AK79">
        <v>-120.81734</v>
      </c>
    </row>
    <row r="80" spans="1:37" x14ac:dyDescent="0.25">
      <c r="A80" t="s">
        <v>82</v>
      </c>
      <c r="C80" t="s">
        <v>36</v>
      </c>
      <c r="D80" t="s">
        <v>58</v>
      </c>
      <c r="E80">
        <v>13</v>
      </c>
      <c r="F80" t="s">
        <v>38</v>
      </c>
      <c r="G80">
        <v>124</v>
      </c>
      <c r="H80">
        <v>132</v>
      </c>
      <c r="I80">
        <v>160</v>
      </c>
      <c r="J80">
        <v>160</v>
      </c>
      <c r="K80">
        <v>172</v>
      </c>
      <c r="L80">
        <v>176</v>
      </c>
      <c r="M80">
        <v>174</v>
      </c>
      <c r="N80">
        <v>174</v>
      </c>
      <c r="O80">
        <v>208</v>
      </c>
      <c r="P80">
        <v>212</v>
      </c>
      <c r="Q80">
        <v>220</v>
      </c>
      <c r="R80">
        <v>220</v>
      </c>
      <c r="T80">
        <v>84</v>
      </c>
      <c r="U80">
        <v>84</v>
      </c>
      <c r="V80">
        <v>104</v>
      </c>
      <c r="W80">
        <v>108</v>
      </c>
      <c r="X80">
        <v>174</v>
      </c>
      <c r="Y80">
        <v>190</v>
      </c>
      <c r="Z80">
        <v>160</v>
      </c>
      <c r="AA80">
        <v>170</v>
      </c>
      <c r="AB80">
        <v>222</v>
      </c>
      <c r="AC80">
        <v>222</v>
      </c>
      <c r="AD80">
        <v>218</v>
      </c>
      <c r="AE80">
        <v>222</v>
      </c>
      <c r="AF80">
        <v>242</v>
      </c>
      <c r="AG80">
        <v>260</v>
      </c>
      <c r="AH80">
        <v>100</v>
      </c>
      <c r="AI80">
        <v>93</v>
      </c>
      <c r="AJ80">
        <v>39.30968</v>
      </c>
      <c r="AK80">
        <v>-120.80936</v>
      </c>
    </row>
    <row r="81" spans="1:37" x14ac:dyDescent="0.25">
      <c r="A81" t="s">
        <v>117</v>
      </c>
      <c r="C81" t="s">
        <v>36</v>
      </c>
      <c r="D81" t="s">
        <v>58</v>
      </c>
      <c r="E81">
        <v>12</v>
      </c>
      <c r="F81" t="s">
        <v>38</v>
      </c>
      <c r="G81">
        <v>124</v>
      </c>
      <c r="H81">
        <v>130</v>
      </c>
      <c r="I81">
        <v>160</v>
      </c>
      <c r="J81">
        <v>160</v>
      </c>
      <c r="K81">
        <v>-99</v>
      </c>
      <c r="L81">
        <v>-99</v>
      </c>
      <c r="M81">
        <v>174</v>
      </c>
      <c r="N81">
        <v>174</v>
      </c>
      <c r="O81">
        <v>208</v>
      </c>
      <c r="P81">
        <v>208</v>
      </c>
      <c r="Q81">
        <v>-99</v>
      </c>
      <c r="R81">
        <v>-99</v>
      </c>
      <c r="T81">
        <v>84</v>
      </c>
      <c r="U81">
        <v>84</v>
      </c>
      <c r="V81">
        <v>104</v>
      </c>
      <c r="W81">
        <v>108</v>
      </c>
      <c r="X81">
        <v>176</v>
      </c>
      <c r="Y81">
        <v>176</v>
      </c>
      <c r="Z81">
        <v>158</v>
      </c>
      <c r="AA81">
        <v>174</v>
      </c>
      <c r="AB81">
        <v>212</v>
      </c>
      <c r="AC81">
        <v>216</v>
      </c>
      <c r="AD81">
        <v>218</v>
      </c>
      <c r="AE81">
        <v>222</v>
      </c>
      <c r="AF81">
        <v>260</v>
      </c>
      <c r="AG81">
        <v>260</v>
      </c>
      <c r="AH81">
        <v>85.714285709999999</v>
      </c>
      <c r="AI81">
        <v>86</v>
      </c>
      <c r="AJ81">
        <v>39.30968</v>
      </c>
      <c r="AK81">
        <v>-120.80936</v>
      </c>
    </row>
    <row r="84" spans="1:37" x14ac:dyDescent="0.25">
      <c r="A84" t="s">
        <v>120</v>
      </c>
      <c r="C84" t="s">
        <v>36</v>
      </c>
      <c r="D84" t="s">
        <v>58</v>
      </c>
      <c r="E84">
        <v>79</v>
      </c>
      <c r="F84" t="s">
        <v>119</v>
      </c>
      <c r="G84">
        <v>124</v>
      </c>
      <c r="H84">
        <v>132</v>
      </c>
      <c r="I84">
        <v>-99</v>
      </c>
      <c r="J84">
        <v>-99</v>
      </c>
      <c r="K84">
        <v>172</v>
      </c>
      <c r="L84">
        <v>172</v>
      </c>
      <c r="M84">
        <v>-99</v>
      </c>
      <c r="N84">
        <v>-99</v>
      </c>
      <c r="O84">
        <v>208</v>
      </c>
      <c r="P84">
        <v>212</v>
      </c>
      <c r="Q84">
        <v>-99</v>
      </c>
      <c r="R84">
        <v>-99</v>
      </c>
      <c r="T84">
        <v>84</v>
      </c>
      <c r="U84">
        <v>84</v>
      </c>
      <c r="V84">
        <v>104</v>
      </c>
      <c r="W84">
        <v>108</v>
      </c>
      <c r="X84">
        <v>174</v>
      </c>
      <c r="Y84">
        <v>190</v>
      </c>
      <c r="Z84">
        <v>-99</v>
      </c>
      <c r="AA84">
        <v>-99</v>
      </c>
      <c r="AB84">
        <v>222</v>
      </c>
      <c r="AC84">
        <v>222</v>
      </c>
      <c r="AD84">
        <v>218</v>
      </c>
      <c r="AE84">
        <v>222</v>
      </c>
      <c r="AF84">
        <v>260</v>
      </c>
      <c r="AG84">
        <v>260</v>
      </c>
      <c r="AH84">
        <v>71.428571430000005</v>
      </c>
      <c r="AI84">
        <v>79</v>
      </c>
      <c r="AJ84">
        <v>39.309710000000003</v>
      </c>
      <c r="AK84">
        <v>-120.8064</v>
      </c>
    </row>
    <row r="85" spans="1:37" x14ac:dyDescent="0.25">
      <c r="A85" t="s">
        <v>121</v>
      </c>
      <c r="C85" t="s">
        <v>36</v>
      </c>
      <c r="D85" t="s">
        <v>58</v>
      </c>
      <c r="E85">
        <v>79</v>
      </c>
      <c r="F85" t="s">
        <v>119</v>
      </c>
      <c r="G85">
        <v>132</v>
      </c>
      <c r="H85">
        <v>140</v>
      </c>
      <c r="I85">
        <v>-99</v>
      </c>
      <c r="J85">
        <v>-99</v>
      </c>
      <c r="K85">
        <v>168</v>
      </c>
      <c r="L85">
        <v>178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T85">
        <v>84</v>
      </c>
      <c r="U85">
        <v>84</v>
      </c>
      <c r="V85">
        <v>104</v>
      </c>
      <c r="W85">
        <v>112</v>
      </c>
      <c r="X85">
        <v>176</v>
      </c>
      <c r="Y85">
        <v>180</v>
      </c>
      <c r="Z85">
        <v>158</v>
      </c>
      <c r="AA85">
        <v>158</v>
      </c>
      <c r="AB85">
        <v>212</v>
      </c>
      <c r="AC85">
        <v>212</v>
      </c>
      <c r="AD85">
        <v>222</v>
      </c>
      <c r="AE85">
        <v>226</v>
      </c>
      <c r="AF85">
        <v>260</v>
      </c>
      <c r="AG85">
        <v>260</v>
      </c>
      <c r="AH85">
        <v>71.428571430000005</v>
      </c>
      <c r="AI85">
        <v>79</v>
      </c>
      <c r="AJ85">
        <v>39.320349999999998</v>
      </c>
      <c r="AK85">
        <v>-120.78627</v>
      </c>
    </row>
    <row r="86" spans="1:37" x14ac:dyDescent="0.25">
      <c r="A86" t="s">
        <v>123</v>
      </c>
      <c r="C86" t="s">
        <v>36</v>
      </c>
      <c r="D86" t="s">
        <v>58</v>
      </c>
      <c r="E86">
        <v>79</v>
      </c>
      <c r="F86" t="s">
        <v>119</v>
      </c>
      <c r="G86">
        <v>130</v>
      </c>
      <c r="H86">
        <v>132</v>
      </c>
      <c r="I86">
        <v>-99</v>
      </c>
      <c r="J86">
        <v>-99</v>
      </c>
      <c r="K86">
        <v>176</v>
      </c>
      <c r="L86">
        <v>176</v>
      </c>
      <c r="M86">
        <v>-99</v>
      </c>
      <c r="N86">
        <v>-99</v>
      </c>
      <c r="O86">
        <v>204</v>
      </c>
      <c r="P86">
        <v>214</v>
      </c>
      <c r="Q86">
        <v>-99</v>
      </c>
      <c r="R86">
        <v>-99</v>
      </c>
      <c r="T86">
        <v>84</v>
      </c>
      <c r="U86">
        <v>84</v>
      </c>
      <c r="V86">
        <v>100</v>
      </c>
      <c r="W86">
        <v>104</v>
      </c>
      <c r="X86">
        <v>176</v>
      </c>
      <c r="Y86">
        <v>190</v>
      </c>
      <c r="Z86">
        <v>166</v>
      </c>
      <c r="AA86">
        <v>168</v>
      </c>
      <c r="AB86">
        <v>212</v>
      </c>
      <c r="AC86">
        <v>212</v>
      </c>
      <c r="AD86">
        <v>222</v>
      </c>
      <c r="AE86">
        <v>222</v>
      </c>
      <c r="AF86">
        <v>-99</v>
      </c>
      <c r="AG86">
        <v>-99</v>
      </c>
      <c r="AH86">
        <v>71.428571430000005</v>
      </c>
      <c r="AI86">
        <v>79</v>
      </c>
      <c r="AJ86">
        <v>39.315771040000001</v>
      </c>
      <c r="AK86">
        <v>-120.936773</v>
      </c>
    </row>
    <row r="87" spans="1:37" x14ac:dyDescent="0.25">
      <c r="A87" t="s">
        <v>118</v>
      </c>
      <c r="C87" t="s">
        <v>36</v>
      </c>
      <c r="D87" t="s">
        <v>37</v>
      </c>
      <c r="E87">
        <v>79</v>
      </c>
      <c r="F87" t="s">
        <v>119</v>
      </c>
      <c r="G87">
        <v>132</v>
      </c>
      <c r="H87">
        <v>132</v>
      </c>
      <c r="I87">
        <v>-99</v>
      </c>
      <c r="J87">
        <v>-99</v>
      </c>
      <c r="K87">
        <v>168</v>
      </c>
      <c r="L87">
        <v>168</v>
      </c>
      <c r="M87">
        <v>-99</v>
      </c>
      <c r="N87">
        <v>-99</v>
      </c>
      <c r="O87">
        <v>-99</v>
      </c>
      <c r="P87">
        <v>-99</v>
      </c>
      <c r="Q87">
        <v>220</v>
      </c>
      <c r="R87">
        <v>220</v>
      </c>
      <c r="T87">
        <v>84</v>
      </c>
      <c r="U87">
        <v>84</v>
      </c>
      <c r="V87">
        <v>104</v>
      </c>
      <c r="W87">
        <v>104</v>
      </c>
      <c r="X87">
        <v>176</v>
      </c>
      <c r="Y87">
        <v>176</v>
      </c>
      <c r="Z87">
        <v>-99</v>
      </c>
      <c r="AA87">
        <v>-99</v>
      </c>
      <c r="AB87">
        <v>210</v>
      </c>
      <c r="AC87">
        <v>222</v>
      </c>
      <c r="AD87">
        <v>222</v>
      </c>
      <c r="AE87">
        <v>222</v>
      </c>
      <c r="AF87">
        <v>238</v>
      </c>
      <c r="AG87">
        <v>260</v>
      </c>
      <c r="AH87">
        <v>71.428571430000005</v>
      </c>
      <c r="AI87">
        <v>79</v>
      </c>
      <c r="AJ87">
        <v>38.937820000000002</v>
      </c>
      <c r="AK87">
        <v>-121.17426</v>
      </c>
    </row>
    <row r="88" spans="1:37" x14ac:dyDescent="0.25">
      <c r="A88" t="s">
        <v>122</v>
      </c>
      <c r="C88" t="s">
        <v>36</v>
      </c>
      <c r="D88" t="s">
        <v>37</v>
      </c>
      <c r="E88">
        <v>79</v>
      </c>
      <c r="F88" t="s">
        <v>119</v>
      </c>
      <c r="G88">
        <v>132</v>
      </c>
      <c r="H88">
        <v>132</v>
      </c>
      <c r="I88">
        <v>-99</v>
      </c>
      <c r="J88">
        <v>-99</v>
      </c>
      <c r="K88">
        <v>168</v>
      </c>
      <c r="L88">
        <v>178</v>
      </c>
      <c r="M88">
        <v>-99</v>
      </c>
      <c r="N88">
        <v>-99</v>
      </c>
      <c r="O88">
        <v>210</v>
      </c>
      <c r="P88">
        <v>212</v>
      </c>
      <c r="Q88">
        <v>-99</v>
      </c>
      <c r="R88">
        <v>-99</v>
      </c>
      <c r="T88">
        <v>84</v>
      </c>
      <c r="U88">
        <v>84</v>
      </c>
      <c r="V88">
        <v>104</v>
      </c>
      <c r="W88">
        <v>104</v>
      </c>
      <c r="X88">
        <v>176</v>
      </c>
      <c r="Y88">
        <v>178</v>
      </c>
      <c r="Z88">
        <v>-99</v>
      </c>
      <c r="AA88">
        <v>-99</v>
      </c>
      <c r="AB88">
        <v>214</v>
      </c>
      <c r="AC88">
        <v>222</v>
      </c>
      <c r="AD88">
        <v>218</v>
      </c>
      <c r="AE88">
        <v>222</v>
      </c>
      <c r="AF88">
        <v>242</v>
      </c>
      <c r="AG88">
        <v>242</v>
      </c>
      <c r="AH88">
        <v>71.428571430000005</v>
      </c>
      <c r="AI88">
        <v>79</v>
      </c>
      <c r="AJ88">
        <v>39.050069999999998</v>
      </c>
      <c r="AK88">
        <v>-121.10553</v>
      </c>
    </row>
    <row r="89" spans="1:37" x14ac:dyDescent="0.25">
      <c r="A89" t="s">
        <v>129</v>
      </c>
      <c r="C89" t="s">
        <v>36</v>
      </c>
      <c r="D89" t="s">
        <v>58</v>
      </c>
      <c r="E89">
        <v>71</v>
      </c>
      <c r="F89" t="s">
        <v>125</v>
      </c>
      <c r="G89">
        <v>132</v>
      </c>
      <c r="H89">
        <v>134</v>
      </c>
      <c r="I89">
        <v>-99</v>
      </c>
      <c r="J89">
        <v>-99</v>
      </c>
      <c r="K89">
        <v>168</v>
      </c>
      <c r="L89">
        <v>180</v>
      </c>
      <c r="M89">
        <v>-99</v>
      </c>
      <c r="N89">
        <v>-99</v>
      </c>
      <c r="O89">
        <v>206</v>
      </c>
      <c r="P89">
        <v>214</v>
      </c>
      <c r="Q89">
        <v>-99</v>
      </c>
      <c r="R89">
        <v>-99</v>
      </c>
      <c r="T89">
        <v>84</v>
      </c>
      <c r="U89">
        <v>84</v>
      </c>
      <c r="V89">
        <v>104</v>
      </c>
      <c r="W89">
        <v>112</v>
      </c>
      <c r="X89">
        <v>176</v>
      </c>
      <c r="Y89">
        <v>190</v>
      </c>
      <c r="Z89">
        <v>162</v>
      </c>
      <c r="AA89">
        <v>172</v>
      </c>
      <c r="AB89">
        <v>216</v>
      </c>
      <c r="AC89">
        <v>222</v>
      </c>
      <c r="AD89">
        <v>218</v>
      </c>
      <c r="AE89">
        <v>226</v>
      </c>
      <c r="AF89">
        <v>260</v>
      </c>
      <c r="AG89">
        <v>260</v>
      </c>
      <c r="AH89">
        <v>78.571428569999995</v>
      </c>
      <c r="AI89">
        <v>71</v>
      </c>
      <c r="AJ89">
        <v>38.991869999999999</v>
      </c>
      <c r="AK89">
        <v>-121.07769999999999</v>
      </c>
    </row>
    <row r="90" spans="1:37" x14ac:dyDescent="0.25">
      <c r="A90" t="s">
        <v>124</v>
      </c>
      <c r="C90" t="s">
        <v>36</v>
      </c>
      <c r="D90" t="s">
        <v>37</v>
      </c>
      <c r="E90">
        <v>71</v>
      </c>
      <c r="F90" t="s">
        <v>125</v>
      </c>
      <c r="G90">
        <v>132</v>
      </c>
      <c r="H90">
        <v>132</v>
      </c>
      <c r="I90">
        <v>-99</v>
      </c>
      <c r="J90">
        <v>-99</v>
      </c>
      <c r="K90">
        <v>168</v>
      </c>
      <c r="L90">
        <v>170</v>
      </c>
      <c r="M90">
        <v>-99</v>
      </c>
      <c r="N90">
        <v>-99</v>
      </c>
      <c r="O90">
        <v>210</v>
      </c>
      <c r="P90">
        <v>210</v>
      </c>
      <c r="Q90">
        <v>-99</v>
      </c>
      <c r="R90">
        <v>-99</v>
      </c>
      <c r="T90">
        <v>84</v>
      </c>
      <c r="U90">
        <v>84</v>
      </c>
      <c r="V90">
        <v>108</v>
      </c>
      <c r="W90">
        <v>112</v>
      </c>
      <c r="X90">
        <v>174</v>
      </c>
      <c r="Y90">
        <v>176</v>
      </c>
      <c r="Z90">
        <v>166</v>
      </c>
      <c r="AA90">
        <v>166</v>
      </c>
      <c r="AB90">
        <v>210</v>
      </c>
      <c r="AC90">
        <v>212</v>
      </c>
      <c r="AD90">
        <v>222</v>
      </c>
      <c r="AE90">
        <v>222</v>
      </c>
      <c r="AF90">
        <v>242</v>
      </c>
      <c r="AG90">
        <v>260</v>
      </c>
      <c r="AH90">
        <v>78.571428569999995</v>
      </c>
      <c r="AI90">
        <v>71</v>
      </c>
      <c r="AJ90">
        <v>39.102679999999999</v>
      </c>
      <c r="AK90">
        <v>-121.10411000000001</v>
      </c>
    </row>
    <row r="91" spans="1:37" x14ac:dyDescent="0.25">
      <c r="A91" t="s">
        <v>126</v>
      </c>
      <c r="C91" t="s">
        <v>36</v>
      </c>
      <c r="D91" t="s">
        <v>37</v>
      </c>
      <c r="E91">
        <v>71</v>
      </c>
      <c r="F91" t="s">
        <v>125</v>
      </c>
      <c r="G91">
        <v>-99</v>
      </c>
      <c r="H91">
        <v>-99</v>
      </c>
      <c r="I91">
        <v>160</v>
      </c>
      <c r="J91">
        <v>160</v>
      </c>
      <c r="K91">
        <v>-99</v>
      </c>
      <c r="L91">
        <v>-99</v>
      </c>
      <c r="M91">
        <v>174</v>
      </c>
      <c r="N91">
        <v>174</v>
      </c>
      <c r="O91">
        <v>206</v>
      </c>
      <c r="P91">
        <v>206</v>
      </c>
      <c r="Q91">
        <v>220</v>
      </c>
      <c r="R91">
        <v>220</v>
      </c>
      <c r="T91">
        <v>84</v>
      </c>
      <c r="U91">
        <v>84</v>
      </c>
      <c r="V91">
        <v>104</v>
      </c>
      <c r="W91">
        <v>104</v>
      </c>
      <c r="X91">
        <v>176</v>
      </c>
      <c r="Y91">
        <v>176</v>
      </c>
      <c r="Z91">
        <v>-99</v>
      </c>
      <c r="AA91">
        <v>-99</v>
      </c>
      <c r="AB91">
        <v>210</v>
      </c>
      <c r="AC91">
        <v>222</v>
      </c>
      <c r="AD91">
        <v>222</v>
      </c>
      <c r="AE91">
        <v>222</v>
      </c>
      <c r="AF91">
        <v>238</v>
      </c>
      <c r="AG91">
        <v>260</v>
      </c>
      <c r="AH91">
        <v>78.571428569999995</v>
      </c>
      <c r="AI91">
        <v>71</v>
      </c>
      <c r="AJ91">
        <v>38.939410000000002</v>
      </c>
      <c r="AK91">
        <v>-121.17202</v>
      </c>
    </row>
    <row r="92" spans="1:37" x14ac:dyDescent="0.25">
      <c r="A92" t="s">
        <v>127</v>
      </c>
      <c r="C92" t="s">
        <v>36</v>
      </c>
      <c r="D92" t="s">
        <v>37</v>
      </c>
      <c r="E92">
        <v>71</v>
      </c>
      <c r="F92" t="s">
        <v>125</v>
      </c>
      <c r="G92">
        <v>132</v>
      </c>
      <c r="H92">
        <v>132</v>
      </c>
      <c r="I92">
        <v>-99</v>
      </c>
      <c r="J92">
        <v>-99</v>
      </c>
      <c r="K92">
        <v>168</v>
      </c>
      <c r="L92">
        <v>168</v>
      </c>
      <c r="M92">
        <v>-99</v>
      </c>
      <c r="N92">
        <v>-99</v>
      </c>
      <c r="O92">
        <v>204</v>
      </c>
      <c r="P92">
        <v>212</v>
      </c>
      <c r="Q92">
        <v>-99</v>
      </c>
      <c r="R92">
        <v>-99</v>
      </c>
      <c r="T92">
        <v>84</v>
      </c>
      <c r="U92">
        <v>84</v>
      </c>
      <c r="V92">
        <v>100</v>
      </c>
      <c r="W92">
        <v>108</v>
      </c>
      <c r="X92">
        <v>176</v>
      </c>
      <c r="Y92">
        <v>176</v>
      </c>
      <c r="Z92">
        <v>158</v>
      </c>
      <c r="AA92">
        <v>158</v>
      </c>
      <c r="AB92">
        <v>218</v>
      </c>
      <c r="AC92">
        <v>218</v>
      </c>
      <c r="AD92">
        <v>222</v>
      </c>
      <c r="AE92">
        <v>226</v>
      </c>
      <c r="AF92">
        <v>246</v>
      </c>
      <c r="AG92">
        <v>246</v>
      </c>
      <c r="AH92">
        <v>78.571428569999995</v>
      </c>
      <c r="AI92">
        <v>71</v>
      </c>
      <c r="AJ92">
        <v>38.894179999999999</v>
      </c>
      <c r="AK92">
        <v>-121.13282</v>
      </c>
    </row>
    <row r="93" spans="1:37" x14ac:dyDescent="0.25">
      <c r="A93" t="s">
        <v>128</v>
      </c>
      <c r="C93" t="s">
        <v>36</v>
      </c>
      <c r="D93" t="s">
        <v>37</v>
      </c>
      <c r="E93">
        <v>71</v>
      </c>
      <c r="F93" t="s">
        <v>125</v>
      </c>
      <c r="G93">
        <v>122</v>
      </c>
      <c r="H93">
        <v>132</v>
      </c>
      <c r="I93">
        <v>-99</v>
      </c>
      <c r="J93">
        <v>-99</v>
      </c>
      <c r="K93">
        <v>-99</v>
      </c>
      <c r="L93">
        <v>-99</v>
      </c>
      <c r="M93">
        <v>174</v>
      </c>
      <c r="N93">
        <v>174</v>
      </c>
      <c r="O93">
        <v>204</v>
      </c>
      <c r="P93">
        <v>212</v>
      </c>
      <c r="Q93">
        <v>-99</v>
      </c>
      <c r="R93">
        <v>-99</v>
      </c>
      <c r="T93">
        <v>84</v>
      </c>
      <c r="U93">
        <v>84</v>
      </c>
      <c r="V93">
        <v>104</v>
      </c>
      <c r="W93">
        <v>108</v>
      </c>
      <c r="X93">
        <v>176</v>
      </c>
      <c r="Y93">
        <v>176</v>
      </c>
      <c r="Z93">
        <v>158</v>
      </c>
      <c r="AA93">
        <v>158</v>
      </c>
      <c r="AB93">
        <v>214</v>
      </c>
      <c r="AC93">
        <v>216</v>
      </c>
      <c r="AD93">
        <v>218</v>
      </c>
      <c r="AE93">
        <v>222</v>
      </c>
      <c r="AF93">
        <v>260</v>
      </c>
      <c r="AG93">
        <v>260</v>
      </c>
      <c r="AH93">
        <v>78.571428569999995</v>
      </c>
      <c r="AI93">
        <v>71</v>
      </c>
      <c r="AJ93">
        <v>38.968640000000001</v>
      </c>
      <c r="AK93">
        <v>-121.13524</v>
      </c>
    </row>
    <row r="94" spans="1:37" x14ac:dyDescent="0.25">
      <c r="A94" t="s">
        <v>130</v>
      </c>
      <c r="C94" t="s">
        <v>36</v>
      </c>
      <c r="D94" t="s">
        <v>37</v>
      </c>
      <c r="E94">
        <v>71</v>
      </c>
      <c r="F94" t="s">
        <v>125</v>
      </c>
      <c r="G94">
        <v>124</v>
      </c>
      <c r="H94">
        <v>130</v>
      </c>
      <c r="I94">
        <v>-99</v>
      </c>
      <c r="J94">
        <v>-99</v>
      </c>
      <c r="K94">
        <v>172</v>
      </c>
      <c r="L94">
        <v>174</v>
      </c>
      <c r="M94">
        <v>-99</v>
      </c>
      <c r="N94">
        <v>-99</v>
      </c>
      <c r="O94">
        <v>206</v>
      </c>
      <c r="P94">
        <v>210</v>
      </c>
      <c r="Q94">
        <v>-99</v>
      </c>
      <c r="R94">
        <v>-99</v>
      </c>
      <c r="T94">
        <v>86</v>
      </c>
      <c r="U94">
        <v>86</v>
      </c>
      <c r="V94">
        <v>104</v>
      </c>
      <c r="W94">
        <v>108</v>
      </c>
      <c r="X94">
        <v>176</v>
      </c>
      <c r="Y94">
        <v>176</v>
      </c>
      <c r="Z94">
        <v>158</v>
      </c>
      <c r="AA94">
        <v>160</v>
      </c>
      <c r="AB94">
        <v>210</v>
      </c>
      <c r="AC94">
        <v>222</v>
      </c>
      <c r="AD94">
        <v>222</v>
      </c>
      <c r="AE94">
        <v>222</v>
      </c>
      <c r="AF94">
        <v>246</v>
      </c>
      <c r="AG94">
        <v>260</v>
      </c>
      <c r="AH94">
        <v>78.571428569999995</v>
      </c>
      <c r="AI94">
        <v>71</v>
      </c>
      <c r="AJ94">
        <v>39.06147</v>
      </c>
      <c r="AK94">
        <v>-121.11466</v>
      </c>
    </row>
    <row r="95" spans="1:37" x14ac:dyDescent="0.25">
      <c r="A95" t="s">
        <v>131</v>
      </c>
      <c r="C95" t="s">
        <v>36</v>
      </c>
      <c r="D95" t="s">
        <v>37</v>
      </c>
      <c r="E95">
        <v>71</v>
      </c>
      <c r="F95" t="s">
        <v>125</v>
      </c>
      <c r="G95">
        <v>132</v>
      </c>
      <c r="H95">
        <v>132</v>
      </c>
      <c r="I95">
        <v>-99</v>
      </c>
      <c r="J95">
        <v>-99</v>
      </c>
      <c r="K95">
        <v>178</v>
      </c>
      <c r="L95">
        <v>180</v>
      </c>
      <c r="M95">
        <v>-99</v>
      </c>
      <c r="N95">
        <v>-99</v>
      </c>
      <c r="O95">
        <v>206</v>
      </c>
      <c r="P95">
        <v>210</v>
      </c>
      <c r="Q95">
        <v>-99</v>
      </c>
      <c r="R95">
        <v>-99</v>
      </c>
      <c r="T95">
        <v>84</v>
      </c>
      <c r="U95">
        <v>84</v>
      </c>
      <c r="V95">
        <v>104</v>
      </c>
      <c r="W95">
        <v>108</v>
      </c>
      <c r="X95">
        <v>174</v>
      </c>
      <c r="Y95">
        <v>178</v>
      </c>
      <c r="Z95">
        <v>158</v>
      </c>
      <c r="AA95">
        <v>158</v>
      </c>
      <c r="AB95">
        <v>210</v>
      </c>
      <c r="AC95">
        <v>222</v>
      </c>
      <c r="AD95">
        <v>218</v>
      </c>
      <c r="AE95">
        <v>222</v>
      </c>
      <c r="AF95">
        <v>242</v>
      </c>
      <c r="AG95">
        <v>242</v>
      </c>
      <c r="AH95">
        <v>78.571428569999995</v>
      </c>
      <c r="AI95">
        <v>71</v>
      </c>
      <c r="AJ95">
        <v>39.054319999999997</v>
      </c>
      <c r="AK95">
        <v>-121.10983</v>
      </c>
    </row>
    <row r="96" spans="1:37" x14ac:dyDescent="0.25">
      <c r="A96" t="s">
        <v>132</v>
      </c>
      <c r="C96" t="s">
        <v>36</v>
      </c>
      <c r="D96" t="s">
        <v>37</v>
      </c>
      <c r="E96">
        <v>71</v>
      </c>
      <c r="F96" t="s">
        <v>125</v>
      </c>
      <c r="G96">
        <v>132</v>
      </c>
      <c r="H96">
        <v>132</v>
      </c>
      <c r="I96">
        <v>-99</v>
      </c>
      <c r="J96">
        <v>-99</v>
      </c>
      <c r="K96">
        <v>168</v>
      </c>
      <c r="L96">
        <v>176</v>
      </c>
      <c r="M96">
        <v>-99</v>
      </c>
      <c r="N96">
        <v>-99</v>
      </c>
      <c r="O96">
        <v>216</v>
      </c>
      <c r="P96">
        <v>216</v>
      </c>
      <c r="Q96">
        <v>-99</v>
      </c>
      <c r="R96">
        <v>-99</v>
      </c>
      <c r="T96">
        <v>84</v>
      </c>
      <c r="U96">
        <v>84</v>
      </c>
      <c r="V96">
        <v>104</v>
      </c>
      <c r="W96">
        <v>116</v>
      </c>
      <c r="X96">
        <v>174</v>
      </c>
      <c r="Y96">
        <v>184</v>
      </c>
      <c r="Z96">
        <v>172</v>
      </c>
      <c r="AA96">
        <v>174</v>
      </c>
      <c r="AB96">
        <v>214</v>
      </c>
      <c r="AC96">
        <v>218</v>
      </c>
      <c r="AD96">
        <v>218</v>
      </c>
      <c r="AE96">
        <v>222</v>
      </c>
      <c r="AF96">
        <v>246</v>
      </c>
      <c r="AG96">
        <v>260</v>
      </c>
      <c r="AH96">
        <v>78.571428569999995</v>
      </c>
      <c r="AI96">
        <v>71</v>
      </c>
      <c r="AJ96">
        <v>39.24669402</v>
      </c>
      <c r="AK96">
        <v>-121.088339</v>
      </c>
    </row>
    <row r="97" spans="1:37" x14ac:dyDescent="0.25">
      <c r="A97" t="s">
        <v>209</v>
      </c>
      <c r="C97" t="s">
        <v>134</v>
      </c>
      <c r="D97" t="s">
        <v>58</v>
      </c>
      <c r="E97" t="s">
        <v>135</v>
      </c>
      <c r="F97">
        <v>0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T97">
        <v>-99</v>
      </c>
      <c r="U97">
        <v>-99</v>
      </c>
      <c r="V97">
        <v>-99</v>
      </c>
      <c r="W97">
        <v>-99</v>
      </c>
      <c r="X97">
        <v>-99</v>
      </c>
      <c r="Y97">
        <v>-99</v>
      </c>
      <c r="Z97">
        <v>-99</v>
      </c>
      <c r="AA97">
        <v>-99</v>
      </c>
      <c r="AB97">
        <v>-99</v>
      </c>
      <c r="AC97">
        <v>-99</v>
      </c>
      <c r="AD97">
        <v>-99</v>
      </c>
      <c r="AE97">
        <v>-99</v>
      </c>
      <c r="AF97">
        <v>-99</v>
      </c>
      <c r="AG97">
        <v>-99</v>
      </c>
      <c r="AH97">
        <v>0</v>
      </c>
      <c r="AI97">
        <v>0</v>
      </c>
      <c r="AJ97">
        <v>39.006390000000003</v>
      </c>
      <c r="AK97">
        <v>-121.10605</v>
      </c>
    </row>
    <row r="98" spans="1:37" x14ac:dyDescent="0.25">
      <c r="A98" t="s">
        <v>220</v>
      </c>
      <c r="C98" t="s">
        <v>134</v>
      </c>
      <c r="D98" t="s">
        <v>58</v>
      </c>
      <c r="E98" t="s">
        <v>135</v>
      </c>
      <c r="F98">
        <v>0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T98">
        <v>-99</v>
      </c>
      <c r="U98">
        <v>-99</v>
      </c>
      <c r="V98">
        <v>-99</v>
      </c>
      <c r="W98">
        <v>-99</v>
      </c>
      <c r="X98">
        <v>-99</v>
      </c>
      <c r="Y98">
        <v>-99</v>
      </c>
      <c r="Z98">
        <v>-99</v>
      </c>
      <c r="AA98">
        <v>-99</v>
      </c>
      <c r="AB98">
        <v>-99</v>
      </c>
      <c r="AC98">
        <v>-99</v>
      </c>
      <c r="AD98">
        <v>-99</v>
      </c>
      <c r="AE98">
        <v>-99</v>
      </c>
      <c r="AF98">
        <v>-99</v>
      </c>
      <c r="AG98">
        <v>-99</v>
      </c>
      <c r="AH98">
        <v>0</v>
      </c>
      <c r="AI98">
        <v>0</v>
      </c>
      <c r="AJ98">
        <v>39.145150000000001</v>
      </c>
      <c r="AK98">
        <v>-121.03266000000001</v>
      </c>
    </row>
    <row r="99" spans="1:37" x14ac:dyDescent="0.25">
      <c r="A99" t="s">
        <v>221</v>
      </c>
      <c r="C99" t="s">
        <v>134</v>
      </c>
      <c r="D99" t="s">
        <v>58</v>
      </c>
      <c r="E99" t="s">
        <v>135</v>
      </c>
      <c r="F99">
        <v>0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T99">
        <v>-99</v>
      </c>
      <c r="U99">
        <v>-99</v>
      </c>
      <c r="V99">
        <v>-99</v>
      </c>
      <c r="W99">
        <v>-99</v>
      </c>
      <c r="X99">
        <v>-99</v>
      </c>
      <c r="Y99">
        <v>-99</v>
      </c>
      <c r="Z99">
        <v>-99</v>
      </c>
      <c r="AA99">
        <v>-99</v>
      </c>
      <c r="AB99">
        <v>-99</v>
      </c>
      <c r="AC99">
        <v>-99</v>
      </c>
      <c r="AD99">
        <v>-99</v>
      </c>
      <c r="AE99">
        <v>-99</v>
      </c>
      <c r="AF99">
        <v>-99</v>
      </c>
      <c r="AG99">
        <v>-99</v>
      </c>
      <c r="AH99">
        <v>0</v>
      </c>
      <c r="AI99">
        <v>0</v>
      </c>
      <c r="AJ99">
        <v>39.143450000000001</v>
      </c>
      <c r="AK99">
        <v>-121.03681</v>
      </c>
    </row>
    <row r="100" spans="1:37" x14ac:dyDescent="0.25">
      <c r="A100" t="s">
        <v>186</v>
      </c>
      <c r="C100" t="s">
        <v>134</v>
      </c>
      <c r="D100" t="s">
        <v>58</v>
      </c>
      <c r="E100" t="s">
        <v>135</v>
      </c>
      <c r="F100">
        <v>0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T100">
        <v>-99</v>
      </c>
      <c r="U100">
        <v>-99</v>
      </c>
      <c r="V100">
        <v>-99</v>
      </c>
      <c r="W100">
        <v>-99</v>
      </c>
      <c r="X100">
        <v>-99</v>
      </c>
      <c r="Y100">
        <v>-99</v>
      </c>
      <c r="Z100">
        <v>-99</v>
      </c>
      <c r="AA100">
        <v>-99</v>
      </c>
      <c r="AB100">
        <v>216</v>
      </c>
      <c r="AC100">
        <v>216</v>
      </c>
      <c r="AD100">
        <v>-99</v>
      </c>
      <c r="AE100">
        <v>-99</v>
      </c>
      <c r="AF100">
        <v>-99</v>
      </c>
      <c r="AG100">
        <v>-99</v>
      </c>
      <c r="AH100">
        <v>7.1428571429999996</v>
      </c>
      <c r="AI100">
        <v>0</v>
      </c>
      <c r="AJ100">
        <v>39.137300000000003</v>
      </c>
      <c r="AK100">
        <v>-121.04389</v>
      </c>
    </row>
    <row r="101" spans="1:37" x14ac:dyDescent="0.25">
      <c r="A101" t="s">
        <v>233</v>
      </c>
      <c r="C101" t="s">
        <v>134</v>
      </c>
      <c r="D101" t="s">
        <v>58</v>
      </c>
      <c r="E101" t="s">
        <v>135</v>
      </c>
      <c r="F101">
        <v>0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T101">
        <v>-99</v>
      </c>
      <c r="U101">
        <v>-99</v>
      </c>
      <c r="V101">
        <v>-99</v>
      </c>
      <c r="W101">
        <v>-99</v>
      </c>
      <c r="X101">
        <v>-99</v>
      </c>
      <c r="Y101">
        <v>-99</v>
      </c>
      <c r="Z101">
        <v>-99</v>
      </c>
      <c r="AA101">
        <v>-99</v>
      </c>
      <c r="AB101">
        <v>-99</v>
      </c>
      <c r="AC101">
        <v>-99</v>
      </c>
      <c r="AD101">
        <v>-99</v>
      </c>
      <c r="AE101">
        <v>-99</v>
      </c>
      <c r="AF101">
        <v>-99</v>
      </c>
      <c r="AG101">
        <v>-99</v>
      </c>
      <c r="AH101">
        <v>0</v>
      </c>
      <c r="AI101">
        <v>0</v>
      </c>
      <c r="AJ101">
        <v>38.994416999999999</v>
      </c>
      <c r="AK101">
        <v>-121.05115499999999</v>
      </c>
    </row>
    <row r="102" spans="1:37" x14ac:dyDescent="0.25">
      <c r="A102" t="s">
        <v>234</v>
      </c>
      <c r="C102" t="s">
        <v>134</v>
      </c>
      <c r="D102" t="s">
        <v>58</v>
      </c>
      <c r="E102" t="s">
        <v>135</v>
      </c>
      <c r="F102">
        <v>0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T102">
        <v>-99</v>
      </c>
      <c r="U102">
        <v>-99</v>
      </c>
      <c r="V102">
        <v>-99</v>
      </c>
      <c r="W102">
        <v>-99</v>
      </c>
      <c r="X102">
        <v>-99</v>
      </c>
      <c r="Y102">
        <v>-99</v>
      </c>
      <c r="Z102">
        <v>-99</v>
      </c>
      <c r="AA102">
        <v>-99</v>
      </c>
      <c r="AB102">
        <v>-99</v>
      </c>
      <c r="AC102">
        <v>-99</v>
      </c>
      <c r="AD102">
        <v>-99</v>
      </c>
      <c r="AE102">
        <v>-99</v>
      </c>
      <c r="AF102">
        <v>-99</v>
      </c>
      <c r="AG102">
        <v>-99</v>
      </c>
      <c r="AH102">
        <v>0</v>
      </c>
      <c r="AI102">
        <v>0</v>
      </c>
      <c r="AJ102">
        <v>38.989319999999999</v>
      </c>
      <c r="AK102">
        <v>-121.06865999999999</v>
      </c>
    </row>
    <row r="103" spans="1:37" x14ac:dyDescent="0.25">
      <c r="A103" t="s">
        <v>235</v>
      </c>
      <c r="C103" t="s">
        <v>134</v>
      </c>
      <c r="D103" t="s">
        <v>58</v>
      </c>
      <c r="E103" t="s">
        <v>135</v>
      </c>
      <c r="F103">
        <v>0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T103">
        <v>-99</v>
      </c>
      <c r="U103">
        <v>-99</v>
      </c>
      <c r="V103">
        <v>-99</v>
      </c>
      <c r="W103">
        <v>-99</v>
      </c>
      <c r="X103">
        <v>-99</v>
      </c>
      <c r="Y103">
        <v>-99</v>
      </c>
      <c r="Z103">
        <v>-99</v>
      </c>
      <c r="AA103">
        <v>-99</v>
      </c>
      <c r="AB103">
        <v>-99</v>
      </c>
      <c r="AC103">
        <v>-99</v>
      </c>
      <c r="AD103">
        <v>-99</v>
      </c>
      <c r="AE103">
        <v>-99</v>
      </c>
      <c r="AF103">
        <v>-99</v>
      </c>
      <c r="AG103">
        <v>-99</v>
      </c>
      <c r="AH103">
        <v>0</v>
      </c>
      <c r="AI103">
        <v>0</v>
      </c>
      <c r="AJ103">
        <v>38.98901</v>
      </c>
      <c r="AK103">
        <v>-121.07335999999999</v>
      </c>
    </row>
    <row r="104" spans="1:37" x14ac:dyDescent="0.25">
      <c r="A104" t="s">
        <v>180</v>
      </c>
      <c r="C104" t="s">
        <v>134</v>
      </c>
      <c r="D104" t="s">
        <v>58</v>
      </c>
      <c r="E104" t="s">
        <v>135</v>
      </c>
      <c r="F104">
        <v>0</v>
      </c>
      <c r="G104">
        <v>-99</v>
      </c>
      <c r="H104">
        <v>-99</v>
      </c>
      <c r="I104">
        <v>-99</v>
      </c>
      <c r="J104">
        <v>-99</v>
      </c>
      <c r="K104">
        <v>-99</v>
      </c>
      <c r="L104">
        <v>-99</v>
      </c>
      <c r="M104">
        <v>-99</v>
      </c>
      <c r="N104">
        <v>-99</v>
      </c>
      <c r="O104">
        <v>-99</v>
      </c>
      <c r="P104">
        <v>-99</v>
      </c>
      <c r="Q104">
        <v>-99</v>
      </c>
      <c r="R104">
        <v>-99</v>
      </c>
      <c r="T104">
        <v>84</v>
      </c>
      <c r="U104">
        <v>86</v>
      </c>
      <c r="V104">
        <v>-99</v>
      </c>
      <c r="W104">
        <v>-99</v>
      </c>
      <c r="X104">
        <v>-99</v>
      </c>
      <c r="Y104">
        <v>-99</v>
      </c>
      <c r="Z104">
        <v>-99</v>
      </c>
      <c r="AA104">
        <v>-99</v>
      </c>
      <c r="AB104">
        <v>-99</v>
      </c>
      <c r="AC104">
        <v>-99</v>
      </c>
      <c r="AD104">
        <v>222</v>
      </c>
      <c r="AE104">
        <v>222</v>
      </c>
      <c r="AF104">
        <v>-99</v>
      </c>
      <c r="AG104">
        <v>-99</v>
      </c>
      <c r="AH104">
        <v>14.28571429</v>
      </c>
      <c r="AI104">
        <v>0</v>
      </c>
      <c r="AJ104">
        <v>38.991799999999998</v>
      </c>
      <c r="AK104">
        <v>-121.07468</v>
      </c>
    </row>
    <row r="105" spans="1:37" x14ac:dyDescent="0.25">
      <c r="A105" t="s">
        <v>192</v>
      </c>
      <c r="C105" t="s">
        <v>134</v>
      </c>
      <c r="D105" t="s">
        <v>58</v>
      </c>
      <c r="E105" t="s">
        <v>135</v>
      </c>
      <c r="F105">
        <v>0</v>
      </c>
      <c r="G105">
        <v>-99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T105">
        <v>84</v>
      </c>
      <c r="U105">
        <v>84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7.1428571429999996</v>
      </c>
      <c r="AI105">
        <v>0</v>
      </c>
      <c r="AJ105">
        <v>38.992440000000002</v>
      </c>
      <c r="AK105">
        <v>-121.0754</v>
      </c>
    </row>
    <row r="106" spans="1:37" x14ac:dyDescent="0.25">
      <c r="A106" t="s">
        <v>236</v>
      </c>
      <c r="C106" t="s">
        <v>134</v>
      </c>
      <c r="D106" t="s">
        <v>58</v>
      </c>
      <c r="E106" t="s">
        <v>135</v>
      </c>
      <c r="F106">
        <v>0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T106">
        <v>-99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-99</v>
      </c>
      <c r="AE106">
        <v>-99</v>
      </c>
      <c r="AF106">
        <v>-99</v>
      </c>
      <c r="AG106">
        <v>-99</v>
      </c>
      <c r="AH106">
        <v>0</v>
      </c>
      <c r="AI106">
        <v>0</v>
      </c>
      <c r="AJ106">
        <v>38.99212</v>
      </c>
      <c r="AK106">
        <v>-121.0722</v>
      </c>
    </row>
    <row r="107" spans="1:37" x14ac:dyDescent="0.25">
      <c r="A107" t="s">
        <v>140</v>
      </c>
      <c r="C107" t="s">
        <v>134</v>
      </c>
      <c r="D107" t="s">
        <v>58</v>
      </c>
      <c r="E107" t="s">
        <v>135</v>
      </c>
      <c r="F107">
        <v>0</v>
      </c>
      <c r="G107">
        <v>130</v>
      </c>
      <c r="H107">
        <v>134</v>
      </c>
      <c r="I107">
        <v>160</v>
      </c>
      <c r="J107">
        <v>164</v>
      </c>
      <c r="K107">
        <v>178</v>
      </c>
      <c r="L107">
        <v>178</v>
      </c>
      <c r="M107">
        <v>174</v>
      </c>
      <c r="N107">
        <v>174</v>
      </c>
      <c r="O107">
        <v>204</v>
      </c>
      <c r="P107">
        <v>206</v>
      </c>
      <c r="Q107">
        <v>220</v>
      </c>
      <c r="R107">
        <v>224</v>
      </c>
      <c r="T107">
        <v>-99</v>
      </c>
      <c r="U107">
        <v>-99</v>
      </c>
      <c r="V107">
        <v>-99</v>
      </c>
      <c r="W107">
        <v>-99</v>
      </c>
      <c r="X107">
        <v>-99</v>
      </c>
      <c r="Y107">
        <v>-99</v>
      </c>
      <c r="Z107">
        <v>-99</v>
      </c>
      <c r="AA107">
        <v>-99</v>
      </c>
      <c r="AB107">
        <v>-99</v>
      </c>
      <c r="AC107">
        <v>-99</v>
      </c>
      <c r="AD107">
        <v>-99</v>
      </c>
      <c r="AE107">
        <v>-99</v>
      </c>
      <c r="AF107">
        <v>-99</v>
      </c>
      <c r="AG107">
        <v>-99</v>
      </c>
      <c r="AH107">
        <v>50</v>
      </c>
      <c r="AI107">
        <v>0</v>
      </c>
      <c r="AJ107">
        <v>39.146990000000002</v>
      </c>
      <c r="AK107">
        <v>-120.96705</v>
      </c>
    </row>
    <row r="108" spans="1:37" x14ac:dyDescent="0.25">
      <c r="A108" t="s">
        <v>133</v>
      </c>
      <c r="C108" t="s">
        <v>134</v>
      </c>
      <c r="D108" t="s">
        <v>58</v>
      </c>
      <c r="E108" t="s">
        <v>135</v>
      </c>
      <c r="F108">
        <v>0</v>
      </c>
      <c r="G108">
        <v>130</v>
      </c>
      <c r="H108">
        <v>132</v>
      </c>
      <c r="I108">
        <v>154</v>
      </c>
      <c r="J108">
        <v>154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  <c r="R108">
        <v>-99</v>
      </c>
      <c r="T108">
        <v>84</v>
      </c>
      <c r="U108">
        <v>84</v>
      </c>
      <c r="V108">
        <v>104</v>
      </c>
      <c r="W108">
        <v>108</v>
      </c>
      <c r="X108">
        <v>176</v>
      </c>
      <c r="Y108">
        <v>176</v>
      </c>
      <c r="Z108">
        <v>158</v>
      </c>
      <c r="AA108">
        <v>172</v>
      </c>
      <c r="AB108">
        <v>220</v>
      </c>
      <c r="AC108">
        <v>220</v>
      </c>
      <c r="AD108">
        <v>222</v>
      </c>
      <c r="AE108">
        <v>222</v>
      </c>
      <c r="AF108">
        <v>242</v>
      </c>
      <c r="AG108">
        <v>260</v>
      </c>
      <c r="AH108">
        <v>64.285714290000001</v>
      </c>
      <c r="AI108">
        <v>0</v>
      </c>
      <c r="AJ108">
        <v>39.168689999999998</v>
      </c>
      <c r="AK108">
        <v>-120.95546</v>
      </c>
    </row>
    <row r="109" spans="1:37" x14ac:dyDescent="0.25">
      <c r="A109" t="s">
        <v>237</v>
      </c>
      <c r="C109" t="s">
        <v>134</v>
      </c>
      <c r="D109" t="s">
        <v>58</v>
      </c>
      <c r="E109" t="s">
        <v>135</v>
      </c>
      <c r="F109">
        <v>0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T109">
        <v>-99</v>
      </c>
      <c r="U109">
        <v>-99</v>
      </c>
      <c r="V109">
        <v>-99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-99</v>
      </c>
      <c r="AC109">
        <v>-99</v>
      </c>
      <c r="AD109">
        <v>-99</v>
      </c>
      <c r="AE109">
        <v>-99</v>
      </c>
      <c r="AF109">
        <v>-99</v>
      </c>
      <c r="AG109">
        <v>-99</v>
      </c>
      <c r="AH109">
        <v>0</v>
      </c>
      <c r="AI109">
        <v>0</v>
      </c>
      <c r="AJ109">
        <v>39.166040000000002</v>
      </c>
      <c r="AK109">
        <v>-120.95738</v>
      </c>
    </row>
    <row r="110" spans="1:37" x14ac:dyDescent="0.25">
      <c r="A110" t="s">
        <v>238</v>
      </c>
      <c r="C110" t="s">
        <v>134</v>
      </c>
      <c r="D110" t="s">
        <v>58</v>
      </c>
      <c r="E110" t="s">
        <v>135</v>
      </c>
      <c r="F110">
        <v>0</v>
      </c>
      <c r="G110">
        <v>-99</v>
      </c>
      <c r="H110">
        <v>-99</v>
      </c>
      <c r="I110">
        <v>-99</v>
      </c>
      <c r="J110">
        <v>-99</v>
      </c>
      <c r="K110">
        <v>-99</v>
      </c>
      <c r="L110">
        <v>-99</v>
      </c>
      <c r="M110">
        <v>-99</v>
      </c>
      <c r="N110">
        <v>-99</v>
      </c>
      <c r="O110">
        <v>-99</v>
      </c>
      <c r="P110">
        <v>-99</v>
      </c>
      <c r="Q110">
        <v>-99</v>
      </c>
      <c r="R110">
        <v>-99</v>
      </c>
      <c r="T110">
        <v>-99</v>
      </c>
      <c r="U110">
        <v>-99</v>
      </c>
      <c r="V110">
        <v>-99</v>
      </c>
      <c r="W110">
        <v>-99</v>
      </c>
      <c r="X110">
        <v>-99</v>
      </c>
      <c r="Y110">
        <v>-99</v>
      </c>
      <c r="Z110">
        <v>-99</v>
      </c>
      <c r="AA110">
        <v>-99</v>
      </c>
      <c r="AB110">
        <v>-99</v>
      </c>
      <c r="AC110">
        <v>-99</v>
      </c>
      <c r="AD110">
        <v>-99</v>
      </c>
      <c r="AE110">
        <v>-99</v>
      </c>
      <c r="AF110">
        <v>-99</v>
      </c>
      <c r="AG110">
        <v>-99</v>
      </c>
      <c r="AH110">
        <v>0</v>
      </c>
      <c r="AI110">
        <v>0</v>
      </c>
      <c r="AJ110">
        <v>39.17136</v>
      </c>
      <c r="AK110">
        <v>-120.96034</v>
      </c>
    </row>
    <row r="111" spans="1:37" x14ac:dyDescent="0.25">
      <c r="A111" t="s">
        <v>193</v>
      </c>
      <c r="C111" t="s">
        <v>134</v>
      </c>
      <c r="D111" t="s">
        <v>58</v>
      </c>
      <c r="E111" t="s">
        <v>135</v>
      </c>
      <c r="F111">
        <v>0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T111">
        <v>84</v>
      </c>
      <c r="U111">
        <v>84</v>
      </c>
      <c r="V111">
        <v>-99</v>
      </c>
      <c r="W111">
        <v>-99</v>
      </c>
      <c r="X111">
        <v>-99</v>
      </c>
      <c r="Y111">
        <v>-99</v>
      </c>
      <c r="Z111">
        <v>-99</v>
      </c>
      <c r="AA111">
        <v>-99</v>
      </c>
      <c r="AB111">
        <v>-99</v>
      </c>
      <c r="AC111">
        <v>-99</v>
      </c>
      <c r="AD111">
        <v>-99</v>
      </c>
      <c r="AE111">
        <v>-99</v>
      </c>
      <c r="AF111">
        <v>-99</v>
      </c>
      <c r="AG111">
        <v>-99</v>
      </c>
      <c r="AH111">
        <v>7.1428571429999996</v>
      </c>
      <c r="AI111">
        <v>0</v>
      </c>
      <c r="AJ111">
        <v>39.165680000000002</v>
      </c>
      <c r="AK111">
        <v>-120.9688</v>
      </c>
    </row>
    <row r="112" spans="1:37" x14ac:dyDescent="0.25">
      <c r="A112" t="s">
        <v>141</v>
      </c>
      <c r="C112" t="s">
        <v>134</v>
      </c>
      <c r="D112" t="s">
        <v>58</v>
      </c>
      <c r="E112" t="s">
        <v>135</v>
      </c>
      <c r="F112">
        <v>0</v>
      </c>
      <c r="G112">
        <v>132</v>
      </c>
      <c r="H112">
        <v>132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T112">
        <v>84</v>
      </c>
      <c r="U112">
        <v>84</v>
      </c>
      <c r="V112">
        <v>104</v>
      </c>
      <c r="W112">
        <v>112</v>
      </c>
      <c r="X112">
        <v>174</v>
      </c>
      <c r="Y112">
        <v>176</v>
      </c>
      <c r="Z112">
        <v>-99</v>
      </c>
      <c r="AA112">
        <v>-99</v>
      </c>
      <c r="AB112">
        <v>210</v>
      </c>
      <c r="AC112">
        <v>212</v>
      </c>
      <c r="AD112">
        <v>222</v>
      </c>
      <c r="AE112">
        <v>222</v>
      </c>
      <c r="AF112">
        <v>-99</v>
      </c>
      <c r="AG112">
        <v>-99</v>
      </c>
      <c r="AH112">
        <v>50</v>
      </c>
      <c r="AI112">
        <v>0</v>
      </c>
      <c r="AJ112">
        <v>39.137250000000002</v>
      </c>
      <c r="AK112">
        <v>-120.95596</v>
      </c>
    </row>
    <row r="113" spans="1:37" x14ac:dyDescent="0.25">
      <c r="A113" t="s">
        <v>160</v>
      </c>
      <c r="C113" t="s">
        <v>134</v>
      </c>
      <c r="D113" t="s">
        <v>58</v>
      </c>
      <c r="E113" t="s">
        <v>135</v>
      </c>
      <c r="F113">
        <v>0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T113">
        <v>84</v>
      </c>
      <c r="U113">
        <v>84</v>
      </c>
      <c r="V113">
        <v>104</v>
      </c>
      <c r="W113">
        <v>104</v>
      </c>
      <c r="X113">
        <v>-99</v>
      </c>
      <c r="Y113">
        <v>-99</v>
      </c>
      <c r="Z113">
        <v>-99</v>
      </c>
      <c r="AA113">
        <v>-99</v>
      </c>
      <c r="AB113">
        <v>-99</v>
      </c>
      <c r="AC113">
        <v>-99</v>
      </c>
      <c r="AD113">
        <v>218</v>
      </c>
      <c r="AE113">
        <v>218</v>
      </c>
      <c r="AF113">
        <v>-99</v>
      </c>
      <c r="AG113">
        <v>-99</v>
      </c>
      <c r="AH113">
        <v>28.571428569999998</v>
      </c>
      <c r="AI113">
        <v>0</v>
      </c>
      <c r="AJ113">
        <v>39.18309</v>
      </c>
      <c r="AK113">
        <v>-120.99769000000001</v>
      </c>
    </row>
    <row r="114" spans="1:37" x14ac:dyDescent="0.25">
      <c r="A114" t="s">
        <v>240</v>
      </c>
      <c r="C114" t="s">
        <v>134</v>
      </c>
      <c r="D114" t="s">
        <v>58</v>
      </c>
      <c r="E114" t="s">
        <v>135</v>
      </c>
      <c r="F114">
        <v>0</v>
      </c>
      <c r="G114">
        <v>-99</v>
      </c>
      <c r="H114">
        <v>-99</v>
      </c>
      <c r="I114">
        <v>-99</v>
      </c>
      <c r="J114">
        <v>-99</v>
      </c>
      <c r="K114">
        <v>-99</v>
      </c>
      <c r="L114">
        <v>-99</v>
      </c>
      <c r="M114">
        <v>-99</v>
      </c>
      <c r="N114">
        <v>-99</v>
      </c>
      <c r="O114">
        <v>-99</v>
      </c>
      <c r="P114">
        <v>-99</v>
      </c>
      <c r="Q114">
        <v>-99</v>
      </c>
      <c r="R114">
        <v>-99</v>
      </c>
      <c r="T114">
        <v>-99</v>
      </c>
      <c r="U114">
        <v>-99</v>
      </c>
      <c r="V114">
        <v>-99</v>
      </c>
      <c r="W114">
        <v>-99</v>
      </c>
      <c r="X114">
        <v>-99</v>
      </c>
      <c r="Y114">
        <v>-99</v>
      </c>
      <c r="Z114">
        <v>-99</v>
      </c>
      <c r="AA114">
        <v>-99</v>
      </c>
      <c r="AB114">
        <v>-99</v>
      </c>
      <c r="AC114">
        <v>-99</v>
      </c>
      <c r="AD114">
        <v>-99</v>
      </c>
      <c r="AE114">
        <v>-99</v>
      </c>
      <c r="AF114">
        <v>-99</v>
      </c>
      <c r="AG114">
        <v>-99</v>
      </c>
      <c r="AH114">
        <v>0</v>
      </c>
      <c r="AI114">
        <v>0</v>
      </c>
      <c r="AJ114">
        <v>39.177390000000003</v>
      </c>
      <c r="AK114">
        <v>-120.99472</v>
      </c>
    </row>
    <row r="115" spans="1:37" x14ac:dyDescent="0.25">
      <c r="A115" t="s">
        <v>241</v>
      </c>
      <c r="C115" t="s">
        <v>134</v>
      </c>
      <c r="D115" t="s">
        <v>58</v>
      </c>
      <c r="E115" t="s">
        <v>135</v>
      </c>
      <c r="F115">
        <v>0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T115">
        <v>-99</v>
      </c>
      <c r="U115">
        <v>-99</v>
      </c>
      <c r="V115">
        <v>-99</v>
      </c>
      <c r="W115">
        <v>-99</v>
      </c>
      <c r="X115">
        <v>-99</v>
      </c>
      <c r="Y115">
        <v>-99</v>
      </c>
      <c r="Z115">
        <v>-99</v>
      </c>
      <c r="AA115">
        <v>-99</v>
      </c>
      <c r="AB115">
        <v>-99</v>
      </c>
      <c r="AC115">
        <v>-99</v>
      </c>
      <c r="AD115">
        <v>-99</v>
      </c>
      <c r="AE115">
        <v>-99</v>
      </c>
      <c r="AF115">
        <v>-99</v>
      </c>
      <c r="AG115">
        <v>-99</v>
      </c>
      <c r="AH115">
        <v>0</v>
      </c>
      <c r="AI115">
        <v>0</v>
      </c>
      <c r="AJ115">
        <v>39.1753</v>
      </c>
      <c r="AK115">
        <v>-120.99903999999999</v>
      </c>
    </row>
    <row r="116" spans="1:37" x14ac:dyDescent="0.25">
      <c r="A116" t="s">
        <v>161</v>
      </c>
      <c r="C116" t="s">
        <v>134</v>
      </c>
      <c r="D116" t="s">
        <v>58</v>
      </c>
      <c r="E116" t="s">
        <v>135</v>
      </c>
      <c r="F116">
        <v>0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T116">
        <v>84</v>
      </c>
      <c r="U116">
        <v>84</v>
      </c>
      <c r="V116">
        <v>104</v>
      </c>
      <c r="W116">
        <v>108</v>
      </c>
      <c r="X116">
        <v>-99</v>
      </c>
      <c r="Y116">
        <v>-99</v>
      </c>
      <c r="Z116">
        <v>-99</v>
      </c>
      <c r="AA116">
        <v>-99</v>
      </c>
      <c r="AB116">
        <v>-99</v>
      </c>
      <c r="AC116">
        <v>-99</v>
      </c>
      <c r="AD116">
        <v>222</v>
      </c>
      <c r="AE116">
        <v>222</v>
      </c>
      <c r="AF116">
        <v>-99</v>
      </c>
      <c r="AG116">
        <v>-99</v>
      </c>
      <c r="AH116">
        <v>28.571428569999998</v>
      </c>
      <c r="AI116">
        <v>0</v>
      </c>
      <c r="AJ116">
        <v>38.984749999999998</v>
      </c>
      <c r="AK116">
        <v>-121.07499</v>
      </c>
    </row>
    <row r="117" spans="1:37" x14ac:dyDescent="0.25">
      <c r="A117" t="s">
        <v>242</v>
      </c>
      <c r="C117" t="s">
        <v>134</v>
      </c>
      <c r="D117" t="s">
        <v>58</v>
      </c>
      <c r="E117" t="s">
        <v>135</v>
      </c>
      <c r="F117">
        <v>0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  <c r="R117">
        <v>-99</v>
      </c>
      <c r="T117">
        <v>-99</v>
      </c>
      <c r="U117">
        <v>-99</v>
      </c>
      <c r="V117">
        <v>-99</v>
      </c>
      <c r="W117">
        <v>-99</v>
      </c>
      <c r="X117">
        <v>-99</v>
      </c>
      <c r="Y117">
        <v>-99</v>
      </c>
      <c r="Z117">
        <v>-99</v>
      </c>
      <c r="AA117">
        <v>-99</v>
      </c>
      <c r="AB117">
        <v>-99</v>
      </c>
      <c r="AC117">
        <v>-99</v>
      </c>
      <c r="AD117">
        <v>-99</v>
      </c>
      <c r="AE117">
        <v>-99</v>
      </c>
      <c r="AF117">
        <v>-99</v>
      </c>
      <c r="AG117">
        <v>-99</v>
      </c>
      <c r="AH117">
        <v>0</v>
      </c>
      <c r="AI117">
        <v>0</v>
      </c>
      <c r="AJ117">
        <v>38.987459999999999</v>
      </c>
      <c r="AK117">
        <v>-121.07819000000001</v>
      </c>
    </row>
    <row r="118" spans="1:37" x14ac:dyDescent="0.25">
      <c r="A118" t="s">
        <v>243</v>
      </c>
      <c r="C118" t="s">
        <v>134</v>
      </c>
      <c r="D118" t="s">
        <v>58</v>
      </c>
      <c r="E118" t="s">
        <v>135</v>
      </c>
      <c r="F118">
        <v>0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  <c r="R118">
        <v>-99</v>
      </c>
      <c r="T118">
        <v>-99</v>
      </c>
      <c r="U118">
        <v>-99</v>
      </c>
      <c r="V118">
        <v>-99</v>
      </c>
      <c r="W118">
        <v>-99</v>
      </c>
      <c r="X118">
        <v>-99</v>
      </c>
      <c r="Y118">
        <v>-99</v>
      </c>
      <c r="Z118">
        <v>-99</v>
      </c>
      <c r="AA118">
        <v>-99</v>
      </c>
      <c r="AB118">
        <v>-99</v>
      </c>
      <c r="AC118">
        <v>-99</v>
      </c>
      <c r="AD118">
        <v>-99</v>
      </c>
      <c r="AE118">
        <v>-99</v>
      </c>
      <c r="AF118">
        <v>-99</v>
      </c>
      <c r="AG118">
        <v>-99</v>
      </c>
      <c r="AH118">
        <v>0</v>
      </c>
      <c r="AI118">
        <v>0</v>
      </c>
      <c r="AJ118">
        <v>38.990780000000001</v>
      </c>
      <c r="AK118">
        <v>-121.07886999999999</v>
      </c>
    </row>
    <row r="119" spans="1:37" x14ac:dyDescent="0.25">
      <c r="A119" t="s">
        <v>168</v>
      </c>
      <c r="C119" t="s">
        <v>134</v>
      </c>
      <c r="D119" t="s">
        <v>58</v>
      </c>
      <c r="E119" t="s">
        <v>135</v>
      </c>
      <c r="F119">
        <v>0</v>
      </c>
      <c r="G119">
        <v>-99</v>
      </c>
      <c r="H119">
        <v>-99</v>
      </c>
      <c r="I119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-99</v>
      </c>
      <c r="R119">
        <v>-99</v>
      </c>
      <c r="T119">
        <v>84</v>
      </c>
      <c r="U119">
        <v>84</v>
      </c>
      <c r="V119">
        <v>108</v>
      </c>
      <c r="W119">
        <v>112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-99</v>
      </c>
      <c r="AE119">
        <v>-99</v>
      </c>
      <c r="AF119">
        <v>-99</v>
      </c>
      <c r="AG119">
        <v>-99</v>
      </c>
      <c r="AH119">
        <v>21.428571430000002</v>
      </c>
      <c r="AI119">
        <v>0</v>
      </c>
      <c r="AJ119">
        <v>38.990780000000001</v>
      </c>
      <c r="AK119">
        <v>-121.07886999999999</v>
      </c>
    </row>
    <row r="120" spans="1:37" x14ac:dyDescent="0.25">
      <c r="A120" t="s">
        <v>142</v>
      </c>
      <c r="C120" t="s">
        <v>134</v>
      </c>
      <c r="D120" t="s">
        <v>58</v>
      </c>
      <c r="E120" t="s">
        <v>135</v>
      </c>
      <c r="F120">
        <v>0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T120">
        <v>84</v>
      </c>
      <c r="U120">
        <v>84</v>
      </c>
      <c r="V120">
        <v>104</v>
      </c>
      <c r="W120">
        <v>108</v>
      </c>
      <c r="X120">
        <v>176</v>
      </c>
      <c r="Y120">
        <v>176</v>
      </c>
      <c r="Z120">
        <v>-99</v>
      </c>
      <c r="AA120">
        <v>-99</v>
      </c>
      <c r="AB120">
        <v>220</v>
      </c>
      <c r="AC120">
        <v>220</v>
      </c>
      <c r="AD120">
        <v>222</v>
      </c>
      <c r="AE120">
        <v>222</v>
      </c>
      <c r="AF120">
        <v>242</v>
      </c>
      <c r="AG120">
        <v>260</v>
      </c>
      <c r="AH120">
        <v>50</v>
      </c>
      <c r="AI120">
        <v>0</v>
      </c>
      <c r="AJ120">
        <v>38.991869999999999</v>
      </c>
      <c r="AK120">
        <v>-121.07769999999999</v>
      </c>
    </row>
    <row r="121" spans="1:37" x14ac:dyDescent="0.25">
      <c r="A121" t="s">
        <v>244</v>
      </c>
      <c r="C121" t="s">
        <v>134</v>
      </c>
      <c r="D121" t="s">
        <v>58</v>
      </c>
      <c r="E121" t="s">
        <v>135</v>
      </c>
      <c r="F121">
        <v>0</v>
      </c>
      <c r="G121">
        <v>-99</v>
      </c>
      <c r="H121">
        <v>-99</v>
      </c>
      <c r="I121">
        <v>-99</v>
      </c>
      <c r="J121">
        <v>-99</v>
      </c>
      <c r="K121">
        <v>-99</v>
      </c>
      <c r="L121">
        <v>-99</v>
      </c>
      <c r="M121">
        <v>-99</v>
      </c>
      <c r="N121">
        <v>-99</v>
      </c>
      <c r="O121">
        <v>-99</v>
      </c>
      <c r="P121">
        <v>-99</v>
      </c>
      <c r="Q121">
        <v>-99</v>
      </c>
      <c r="R121">
        <v>-99</v>
      </c>
      <c r="T121">
        <v>-99</v>
      </c>
      <c r="U121">
        <v>-99</v>
      </c>
      <c r="V121">
        <v>-99</v>
      </c>
      <c r="W121">
        <v>-99</v>
      </c>
      <c r="X121">
        <v>-99</v>
      </c>
      <c r="Y121">
        <v>-99</v>
      </c>
      <c r="Z121">
        <v>-99</v>
      </c>
      <c r="AA121">
        <v>-99</v>
      </c>
      <c r="AB121">
        <v>-99</v>
      </c>
      <c r="AC121">
        <v>-99</v>
      </c>
      <c r="AD121">
        <v>-99</v>
      </c>
      <c r="AE121">
        <v>-99</v>
      </c>
      <c r="AF121">
        <v>-99</v>
      </c>
      <c r="AG121">
        <v>-99</v>
      </c>
      <c r="AH121">
        <v>0</v>
      </c>
      <c r="AI121">
        <v>0</v>
      </c>
      <c r="AJ121">
        <v>39.000590000000003</v>
      </c>
      <c r="AK121">
        <v>-121.07946</v>
      </c>
    </row>
    <row r="122" spans="1:37" x14ac:dyDescent="0.25">
      <c r="A122" t="s">
        <v>169</v>
      </c>
      <c r="C122" t="s">
        <v>134</v>
      </c>
      <c r="D122" t="s">
        <v>58</v>
      </c>
      <c r="E122" t="s">
        <v>135</v>
      </c>
      <c r="F122">
        <v>0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T122">
        <v>84</v>
      </c>
      <c r="U122">
        <v>84</v>
      </c>
      <c r="V122">
        <v>104</v>
      </c>
      <c r="W122">
        <v>112</v>
      </c>
      <c r="X122">
        <v>-99</v>
      </c>
      <c r="Y122">
        <v>-99</v>
      </c>
      <c r="Z122">
        <v>-99</v>
      </c>
      <c r="AA122">
        <v>-99</v>
      </c>
      <c r="AB122">
        <v>-99</v>
      </c>
      <c r="AC122">
        <v>-99</v>
      </c>
      <c r="AD122">
        <v>-99</v>
      </c>
      <c r="AE122">
        <v>-99</v>
      </c>
      <c r="AF122">
        <v>-99</v>
      </c>
      <c r="AG122">
        <v>-99</v>
      </c>
      <c r="AH122">
        <v>21.428571430000002</v>
      </c>
      <c r="AI122">
        <v>0</v>
      </c>
      <c r="AJ122">
        <v>39.000709999999998</v>
      </c>
      <c r="AK122">
        <v>-121.07666999999999</v>
      </c>
    </row>
    <row r="123" spans="1:37" x14ac:dyDescent="0.25">
      <c r="A123" t="s">
        <v>181</v>
      </c>
      <c r="C123" t="s">
        <v>134</v>
      </c>
      <c r="D123" t="s">
        <v>58</v>
      </c>
      <c r="E123" t="s">
        <v>135</v>
      </c>
      <c r="F123">
        <v>0</v>
      </c>
      <c r="G123">
        <v>-99</v>
      </c>
      <c r="H123">
        <v>-99</v>
      </c>
      <c r="I123">
        <v>-99</v>
      </c>
      <c r="J123">
        <v>-99</v>
      </c>
      <c r="K123">
        <v>-99</v>
      </c>
      <c r="L123">
        <v>-99</v>
      </c>
      <c r="M123">
        <v>-99</v>
      </c>
      <c r="N123">
        <v>-99</v>
      </c>
      <c r="O123">
        <v>-99</v>
      </c>
      <c r="P123">
        <v>-99</v>
      </c>
      <c r="Q123">
        <v>-99</v>
      </c>
      <c r="R123">
        <v>-99</v>
      </c>
      <c r="T123">
        <v>84</v>
      </c>
      <c r="U123">
        <v>84</v>
      </c>
      <c r="V123">
        <v>104</v>
      </c>
      <c r="W123">
        <v>112</v>
      </c>
      <c r="X123">
        <v>-99</v>
      </c>
      <c r="Y123">
        <v>-99</v>
      </c>
      <c r="Z123">
        <v>-99</v>
      </c>
      <c r="AA123">
        <v>-99</v>
      </c>
      <c r="AB123">
        <v>-99</v>
      </c>
      <c r="AC123">
        <v>-99</v>
      </c>
      <c r="AD123">
        <v>-99</v>
      </c>
      <c r="AE123">
        <v>-99</v>
      </c>
      <c r="AF123">
        <v>-99</v>
      </c>
      <c r="AG123">
        <v>-99</v>
      </c>
      <c r="AH123">
        <v>14.28571429</v>
      </c>
      <c r="AI123">
        <v>0</v>
      </c>
      <c r="AJ123">
        <v>39.000160000000001</v>
      </c>
      <c r="AK123">
        <v>-121.07462</v>
      </c>
    </row>
    <row r="124" spans="1:37" x14ac:dyDescent="0.25">
      <c r="A124" t="s">
        <v>153</v>
      </c>
      <c r="C124" t="s">
        <v>134</v>
      </c>
      <c r="D124" t="s">
        <v>58</v>
      </c>
      <c r="E124" t="s">
        <v>135</v>
      </c>
      <c r="F124">
        <v>0</v>
      </c>
      <c r="G124">
        <v>-99</v>
      </c>
      <c r="H124">
        <v>-99</v>
      </c>
      <c r="I124">
        <v>-99</v>
      </c>
      <c r="J124">
        <v>-99</v>
      </c>
      <c r="K124">
        <v>-99</v>
      </c>
      <c r="L124">
        <v>-99</v>
      </c>
      <c r="M124">
        <v>-99</v>
      </c>
      <c r="N124">
        <v>-99</v>
      </c>
      <c r="O124">
        <v>-99</v>
      </c>
      <c r="P124">
        <v>-99</v>
      </c>
      <c r="Q124">
        <v>-99</v>
      </c>
      <c r="R124">
        <v>-99</v>
      </c>
      <c r="T124">
        <v>84</v>
      </c>
      <c r="U124">
        <v>84</v>
      </c>
      <c r="V124">
        <v>104</v>
      </c>
      <c r="W124">
        <v>104</v>
      </c>
      <c r="X124">
        <v>176</v>
      </c>
      <c r="Y124">
        <v>176</v>
      </c>
      <c r="Z124">
        <v>-99</v>
      </c>
      <c r="AA124">
        <v>-99</v>
      </c>
      <c r="AB124">
        <v>-99</v>
      </c>
      <c r="AC124">
        <v>-99</v>
      </c>
      <c r="AD124">
        <v>226</v>
      </c>
      <c r="AE124">
        <v>226</v>
      </c>
      <c r="AF124">
        <v>-99</v>
      </c>
      <c r="AG124">
        <v>-99</v>
      </c>
      <c r="AH124">
        <v>35.714285709999999</v>
      </c>
      <c r="AI124">
        <v>0</v>
      </c>
      <c r="AJ124">
        <v>39.000160000000001</v>
      </c>
      <c r="AK124">
        <v>-121.07462</v>
      </c>
    </row>
    <row r="125" spans="1:37" x14ac:dyDescent="0.25">
      <c r="A125" t="s">
        <v>182</v>
      </c>
      <c r="C125" t="s">
        <v>134</v>
      </c>
      <c r="D125" t="s">
        <v>58</v>
      </c>
      <c r="E125" t="s">
        <v>135</v>
      </c>
      <c r="F125">
        <v>0</v>
      </c>
      <c r="G125">
        <v>-99</v>
      </c>
      <c r="H125">
        <v>-99</v>
      </c>
      <c r="I125">
        <v>-99</v>
      </c>
      <c r="J125">
        <v>-99</v>
      </c>
      <c r="K125">
        <v>-99</v>
      </c>
      <c r="L125">
        <v>-99</v>
      </c>
      <c r="M125">
        <v>-99</v>
      </c>
      <c r="N125">
        <v>-99</v>
      </c>
      <c r="O125">
        <v>-99</v>
      </c>
      <c r="P125">
        <v>-99</v>
      </c>
      <c r="Q125">
        <v>-99</v>
      </c>
      <c r="R125">
        <v>-99</v>
      </c>
      <c r="T125">
        <v>84</v>
      </c>
      <c r="U125">
        <v>84</v>
      </c>
      <c r="V125">
        <v>-99</v>
      </c>
      <c r="W125">
        <v>-99</v>
      </c>
      <c r="X125">
        <v>-99</v>
      </c>
      <c r="Y125">
        <v>-99</v>
      </c>
      <c r="Z125">
        <v>-99</v>
      </c>
      <c r="AA125">
        <v>-99</v>
      </c>
      <c r="AB125">
        <v>-99</v>
      </c>
      <c r="AC125">
        <v>-99</v>
      </c>
      <c r="AD125">
        <v>-99</v>
      </c>
      <c r="AE125">
        <v>-99</v>
      </c>
      <c r="AF125">
        <v>-99</v>
      </c>
      <c r="AG125">
        <v>-99</v>
      </c>
      <c r="AH125">
        <v>14.28571429</v>
      </c>
      <c r="AI125">
        <v>0</v>
      </c>
      <c r="AJ125">
        <v>39.000489999999999</v>
      </c>
      <c r="AK125">
        <v>-121.06111</v>
      </c>
    </row>
    <row r="126" spans="1:37" x14ac:dyDescent="0.25">
      <c r="A126" t="s">
        <v>170</v>
      </c>
      <c r="C126" t="s">
        <v>134</v>
      </c>
      <c r="D126" t="s">
        <v>58</v>
      </c>
      <c r="E126" t="s">
        <v>135</v>
      </c>
      <c r="F126">
        <v>0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T126">
        <v>84</v>
      </c>
      <c r="U126">
        <v>84</v>
      </c>
      <c r="V126">
        <v>108</v>
      </c>
      <c r="W126">
        <v>112</v>
      </c>
      <c r="X126">
        <v>176</v>
      </c>
      <c r="Y126">
        <v>176</v>
      </c>
      <c r="Z126">
        <v>-99</v>
      </c>
      <c r="AA126">
        <v>-99</v>
      </c>
      <c r="AB126">
        <v>-99</v>
      </c>
      <c r="AC126">
        <v>-99</v>
      </c>
      <c r="AD126">
        <v>-99</v>
      </c>
      <c r="AE126">
        <v>-99</v>
      </c>
      <c r="AF126">
        <v>-99</v>
      </c>
      <c r="AG126">
        <v>-99</v>
      </c>
      <c r="AH126">
        <v>21.428571430000002</v>
      </c>
      <c r="AI126">
        <v>0</v>
      </c>
      <c r="AJ126">
        <v>38.99071</v>
      </c>
      <c r="AK126">
        <v>-121.07886999999999</v>
      </c>
    </row>
    <row r="127" spans="1:37" x14ac:dyDescent="0.25">
      <c r="A127" t="s">
        <v>171</v>
      </c>
      <c r="C127" t="s">
        <v>134</v>
      </c>
      <c r="D127" t="s">
        <v>58</v>
      </c>
      <c r="E127" t="s">
        <v>135</v>
      </c>
      <c r="F127">
        <v>0</v>
      </c>
      <c r="G127">
        <v>128</v>
      </c>
      <c r="H127">
        <v>132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210</v>
      </c>
      <c r="P127">
        <v>212</v>
      </c>
      <c r="Q127">
        <v>-99</v>
      </c>
      <c r="R127">
        <v>-99</v>
      </c>
      <c r="T127">
        <v>-99</v>
      </c>
      <c r="U127">
        <v>-99</v>
      </c>
      <c r="V127">
        <v>-99</v>
      </c>
      <c r="W127">
        <v>-99</v>
      </c>
      <c r="X127">
        <v>-99</v>
      </c>
      <c r="Y127">
        <v>-99</v>
      </c>
      <c r="Z127">
        <v>-99</v>
      </c>
      <c r="AA127">
        <v>-99</v>
      </c>
      <c r="AB127">
        <v>-99</v>
      </c>
      <c r="AC127">
        <v>-99</v>
      </c>
      <c r="AD127">
        <v>-99</v>
      </c>
      <c r="AE127">
        <v>-99</v>
      </c>
      <c r="AF127">
        <v>-99</v>
      </c>
      <c r="AG127">
        <v>-99</v>
      </c>
      <c r="AH127">
        <v>21.428571430000002</v>
      </c>
      <c r="AI127">
        <v>0</v>
      </c>
      <c r="AJ127">
        <v>38.99071</v>
      </c>
      <c r="AK127">
        <v>-121.07886999999999</v>
      </c>
    </row>
    <row r="128" spans="1:37" x14ac:dyDescent="0.25">
      <c r="A128" t="s">
        <v>162</v>
      </c>
      <c r="C128" t="s">
        <v>134</v>
      </c>
      <c r="D128" t="s">
        <v>58</v>
      </c>
      <c r="E128" t="s">
        <v>135</v>
      </c>
      <c r="F128">
        <v>0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T128">
        <v>84</v>
      </c>
      <c r="U128">
        <v>84</v>
      </c>
      <c r="V128">
        <v>108</v>
      </c>
      <c r="W128">
        <v>112</v>
      </c>
      <c r="X128">
        <v>-99</v>
      </c>
      <c r="Y128">
        <v>-99</v>
      </c>
      <c r="Z128">
        <v>-99</v>
      </c>
      <c r="AA128">
        <v>-99</v>
      </c>
      <c r="AB128">
        <v>-99</v>
      </c>
      <c r="AC128">
        <v>-99</v>
      </c>
      <c r="AD128">
        <v>222</v>
      </c>
      <c r="AE128">
        <v>222</v>
      </c>
      <c r="AF128">
        <v>-99</v>
      </c>
      <c r="AG128">
        <v>-99</v>
      </c>
      <c r="AH128">
        <v>28.571428569999998</v>
      </c>
      <c r="AI128">
        <v>0</v>
      </c>
      <c r="AJ128">
        <v>38.99071</v>
      </c>
      <c r="AK128">
        <v>-121.07886999999999</v>
      </c>
    </row>
    <row r="129" spans="1:37" x14ac:dyDescent="0.25">
      <c r="A129" t="s">
        <v>245</v>
      </c>
      <c r="C129" t="s">
        <v>134</v>
      </c>
      <c r="D129" t="s">
        <v>58</v>
      </c>
      <c r="E129" t="s">
        <v>135</v>
      </c>
      <c r="F129">
        <v>0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  <c r="R129">
        <v>-99</v>
      </c>
      <c r="T129">
        <v>-99</v>
      </c>
      <c r="U129">
        <v>-99</v>
      </c>
      <c r="V129">
        <v>-99</v>
      </c>
      <c r="W129">
        <v>-99</v>
      </c>
      <c r="X129">
        <v>-99</v>
      </c>
      <c r="Y129">
        <v>-99</v>
      </c>
      <c r="Z129">
        <v>-99</v>
      </c>
      <c r="AA129">
        <v>-99</v>
      </c>
      <c r="AB129">
        <v>-99</v>
      </c>
      <c r="AC129">
        <v>-99</v>
      </c>
      <c r="AD129">
        <v>-99</v>
      </c>
      <c r="AE129">
        <v>-99</v>
      </c>
      <c r="AF129">
        <v>-99</v>
      </c>
      <c r="AG129">
        <v>-99</v>
      </c>
      <c r="AH129">
        <v>0</v>
      </c>
      <c r="AI129">
        <v>0</v>
      </c>
      <c r="AJ129">
        <v>39.309660000000001</v>
      </c>
      <c r="AK129">
        <v>-120.82041</v>
      </c>
    </row>
    <row r="130" spans="1:37" x14ac:dyDescent="0.25">
      <c r="A130" t="s">
        <v>136</v>
      </c>
      <c r="C130" t="s">
        <v>134</v>
      </c>
      <c r="D130" t="s">
        <v>58</v>
      </c>
      <c r="E130" t="s">
        <v>135</v>
      </c>
      <c r="F130">
        <v>0</v>
      </c>
      <c r="G130">
        <v>104</v>
      </c>
      <c r="H130">
        <v>108</v>
      </c>
      <c r="I130">
        <v>174</v>
      </c>
      <c r="J130">
        <v>190</v>
      </c>
      <c r="K130">
        <v>160</v>
      </c>
      <c r="L130">
        <v>170</v>
      </c>
      <c r="M130">
        <v>222</v>
      </c>
      <c r="N130">
        <v>222</v>
      </c>
      <c r="O130">
        <v>218</v>
      </c>
      <c r="P130">
        <v>222</v>
      </c>
      <c r="Q130">
        <v>242</v>
      </c>
      <c r="R130">
        <v>260</v>
      </c>
      <c r="T130">
        <v>84</v>
      </c>
      <c r="U130">
        <v>84</v>
      </c>
      <c r="V130">
        <v>104</v>
      </c>
      <c r="W130">
        <v>108</v>
      </c>
      <c r="X130">
        <v>-99</v>
      </c>
      <c r="Y130">
        <v>-99</v>
      </c>
      <c r="Z130">
        <v>-99</v>
      </c>
      <c r="AA130">
        <v>-99</v>
      </c>
      <c r="AB130">
        <v>-99</v>
      </c>
      <c r="AC130">
        <v>-99</v>
      </c>
      <c r="AD130">
        <v>-99</v>
      </c>
      <c r="AE130">
        <v>-99</v>
      </c>
      <c r="AF130">
        <v>-99</v>
      </c>
      <c r="AG130">
        <v>-99</v>
      </c>
      <c r="AH130">
        <v>64.285714290000001</v>
      </c>
      <c r="AI130">
        <v>0</v>
      </c>
      <c r="AJ130">
        <v>39.309739999999998</v>
      </c>
      <c r="AK130">
        <v>-120.81332</v>
      </c>
    </row>
    <row r="131" spans="1:37" x14ac:dyDescent="0.25">
      <c r="A131" t="s">
        <v>246</v>
      </c>
      <c r="C131" t="s">
        <v>134</v>
      </c>
      <c r="D131" t="s">
        <v>58</v>
      </c>
      <c r="E131" t="s">
        <v>135</v>
      </c>
      <c r="F131">
        <v>0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  <c r="R131">
        <v>-99</v>
      </c>
      <c r="T131">
        <v>-99</v>
      </c>
      <c r="U131">
        <v>-99</v>
      </c>
      <c r="V131">
        <v>-99</v>
      </c>
      <c r="W131">
        <v>-99</v>
      </c>
      <c r="X131">
        <v>-99</v>
      </c>
      <c r="Y131">
        <v>-99</v>
      </c>
      <c r="Z131">
        <v>-99</v>
      </c>
      <c r="AA131">
        <v>-99</v>
      </c>
      <c r="AB131">
        <v>-99</v>
      </c>
      <c r="AC131">
        <v>-99</v>
      </c>
      <c r="AD131">
        <v>-99</v>
      </c>
      <c r="AE131">
        <v>-99</v>
      </c>
      <c r="AF131">
        <v>-99</v>
      </c>
      <c r="AG131">
        <v>-99</v>
      </c>
      <c r="AH131">
        <v>0</v>
      </c>
      <c r="AI131">
        <v>0</v>
      </c>
      <c r="AJ131">
        <v>39.246549999999999</v>
      </c>
      <c r="AK131">
        <v>-120.87147</v>
      </c>
    </row>
    <row r="132" spans="1:37" x14ac:dyDescent="0.25">
      <c r="A132" t="s">
        <v>247</v>
      </c>
      <c r="C132" t="s">
        <v>134</v>
      </c>
      <c r="D132" t="s">
        <v>58</v>
      </c>
      <c r="E132" t="s">
        <v>135</v>
      </c>
      <c r="F132">
        <v>0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T132">
        <v>-99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-99</v>
      </c>
      <c r="AE132">
        <v>-99</v>
      </c>
      <c r="AF132">
        <v>-99</v>
      </c>
      <c r="AG132">
        <v>-99</v>
      </c>
      <c r="AH132">
        <v>0</v>
      </c>
      <c r="AI132">
        <v>0</v>
      </c>
      <c r="AJ132">
        <v>39.239649999999997</v>
      </c>
      <c r="AK132">
        <v>-120.90263</v>
      </c>
    </row>
    <row r="133" spans="1:37" x14ac:dyDescent="0.25">
      <c r="A133" t="s">
        <v>248</v>
      </c>
      <c r="C133" t="s">
        <v>134</v>
      </c>
      <c r="D133" t="s">
        <v>58</v>
      </c>
      <c r="E133" t="s">
        <v>135</v>
      </c>
      <c r="F133">
        <v>0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  <c r="R133">
        <v>-99</v>
      </c>
      <c r="T133">
        <v>-99</v>
      </c>
      <c r="U133">
        <v>-99</v>
      </c>
      <c r="V133">
        <v>-99</v>
      </c>
      <c r="W133">
        <v>-99</v>
      </c>
      <c r="X133">
        <v>-99</v>
      </c>
      <c r="Y133">
        <v>-99</v>
      </c>
      <c r="Z133">
        <v>-99</v>
      </c>
      <c r="AA133">
        <v>-99</v>
      </c>
      <c r="AB133">
        <v>-99</v>
      </c>
      <c r="AC133">
        <v>-99</v>
      </c>
      <c r="AD133">
        <v>-99</v>
      </c>
      <c r="AE133">
        <v>-99</v>
      </c>
      <c r="AF133">
        <v>-99</v>
      </c>
      <c r="AG133">
        <v>-99</v>
      </c>
      <c r="AH133">
        <v>0</v>
      </c>
      <c r="AI133">
        <v>0</v>
      </c>
      <c r="AJ133">
        <v>39.327280000000002</v>
      </c>
      <c r="AK133">
        <v>-120.75962</v>
      </c>
    </row>
    <row r="134" spans="1:37" x14ac:dyDescent="0.25">
      <c r="A134" t="s">
        <v>250</v>
      </c>
      <c r="C134" t="s">
        <v>134</v>
      </c>
      <c r="D134" t="s">
        <v>58</v>
      </c>
      <c r="E134" t="s">
        <v>135</v>
      </c>
      <c r="F134">
        <v>0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T134">
        <v>-99</v>
      </c>
      <c r="U134">
        <v>-99</v>
      </c>
      <c r="V134">
        <v>-99</v>
      </c>
      <c r="W134">
        <v>-99</v>
      </c>
      <c r="X134">
        <v>-99</v>
      </c>
      <c r="Y134">
        <v>-99</v>
      </c>
      <c r="Z134">
        <v>-99</v>
      </c>
      <c r="AA134">
        <v>-99</v>
      </c>
      <c r="AB134">
        <v>-99</v>
      </c>
      <c r="AC134">
        <v>-99</v>
      </c>
      <c r="AD134">
        <v>-99</v>
      </c>
      <c r="AE134">
        <v>-99</v>
      </c>
      <c r="AF134">
        <v>-99</v>
      </c>
      <c r="AG134">
        <v>-99</v>
      </c>
      <c r="AH134">
        <v>0</v>
      </c>
      <c r="AI134">
        <v>0</v>
      </c>
      <c r="AJ134">
        <v>39.06539798</v>
      </c>
      <c r="AK134">
        <v>-121.00799499999999</v>
      </c>
    </row>
    <row r="135" spans="1:37" x14ac:dyDescent="0.25">
      <c r="A135" t="s">
        <v>164</v>
      </c>
      <c r="C135" t="s">
        <v>134</v>
      </c>
      <c r="D135" t="s">
        <v>58</v>
      </c>
      <c r="E135" t="s">
        <v>135</v>
      </c>
      <c r="F135">
        <v>0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  <c r="R135">
        <v>-99</v>
      </c>
      <c r="T135">
        <v>84</v>
      </c>
      <c r="U135">
        <v>84</v>
      </c>
      <c r="V135">
        <v>104</v>
      </c>
      <c r="W135">
        <v>104</v>
      </c>
      <c r="X135">
        <v>156</v>
      </c>
      <c r="Y135">
        <v>156</v>
      </c>
      <c r="Z135">
        <v>-99</v>
      </c>
      <c r="AA135">
        <v>-99</v>
      </c>
      <c r="AB135">
        <v>-99</v>
      </c>
      <c r="AC135">
        <v>-99</v>
      </c>
      <c r="AD135">
        <v>-99</v>
      </c>
      <c r="AE135">
        <v>-99</v>
      </c>
      <c r="AF135">
        <v>-99</v>
      </c>
      <c r="AG135">
        <v>-99</v>
      </c>
      <c r="AH135">
        <v>28.571428569999998</v>
      </c>
      <c r="AI135">
        <v>0</v>
      </c>
      <c r="AJ135">
        <v>39.071043019999998</v>
      </c>
      <c r="AK135">
        <v>-121.00932899999999</v>
      </c>
    </row>
    <row r="136" spans="1:37" x14ac:dyDescent="0.25">
      <c r="A136" t="s">
        <v>195</v>
      </c>
      <c r="C136" t="s">
        <v>134</v>
      </c>
      <c r="D136" t="s">
        <v>58</v>
      </c>
      <c r="E136" t="s">
        <v>135</v>
      </c>
      <c r="F136">
        <v>0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T136">
        <v>-99</v>
      </c>
      <c r="U136">
        <v>-99</v>
      </c>
      <c r="V136">
        <v>104</v>
      </c>
      <c r="W136">
        <v>104</v>
      </c>
      <c r="X136">
        <v>-99</v>
      </c>
      <c r="Y136">
        <v>-99</v>
      </c>
      <c r="Z136">
        <v>-99</v>
      </c>
      <c r="AA136">
        <v>-99</v>
      </c>
      <c r="AB136">
        <v>-99</v>
      </c>
      <c r="AC136">
        <v>-99</v>
      </c>
      <c r="AD136">
        <v>-99</v>
      </c>
      <c r="AE136">
        <v>-99</v>
      </c>
      <c r="AF136">
        <v>-99</v>
      </c>
      <c r="AG136">
        <v>-99</v>
      </c>
      <c r="AH136">
        <v>7.1428571429999996</v>
      </c>
      <c r="AI136">
        <v>0</v>
      </c>
      <c r="AJ136">
        <v>39.079116999999997</v>
      </c>
      <c r="AK136">
        <v>-121.00202299999999</v>
      </c>
    </row>
    <row r="137" spans="1:37" x14ac:dyDescent="0.25">
      <c r="A137" t="s">
        <v>251</v>
      </c>
      <c r="C137" t="s">
        <v>134</v>
      </c>
      <c r="D137" t="s">
        <v>58</v>
      </c>
      <c r="E137" t="s">
        <v>135</v>
      </c>
      <c r="F137">
        <v>0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T137">
        <v>-99</v>
      </c>
      <c r="U137">
        <v>-99</v>
      </c>
      <c r="V137">
        <v>-99</v>
      </c>
      <c r="W137">
        <v>-99</v>
      </c>
      <c r="X137">
        <v>-99</v>
      </c>
      <c r="Y137">
        <v>-99</v>
      </c>
      <c r="Z137">
        <v>-99</v>
      </c>
      <c r="AA137">
        <v>-99</v>
      </c>
      <c r="AB137">
        <v>-99</v>
      </c>
      <c r="AC137">
        <v>-99</v>
      </c>
      <c r="AD137">
        <v>-99</v>
      </c>
      <c r="AE137">
        <v>-99</v>
      </c>
      <c r="AF137">
        <v>-99</v>
      </c>
      <c r="AG137">
        <v>-99</v>
      </c>
      <c r="AH137">
        <v>0</v>
      </c>
      <c r="AI137">
        <v>0</v>
      </c>
      <c r="AJ137">
        <v>39.08783399</v>
      </c>
      <c r="AK137">
        <v>-121.001564</v>
      </c>
    </row>
    <row r="138" spans="1:37" x14ac:dyDescent="0.25">
      <c r="A138" t="s">
        <v>183</v>
      </c>
      <c r="C138" t="s">
        <v>134</v>
      </c>
      <c r="D138" t="s">
        <v>58</v>
      </c>
      <c r="E138" t="s">
        <v>135</v>
      </c>
      <c r="F138">
        <v>0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T138">
        <v>84</v>
      </c>
      <c r="U138">
        <v>84</v>
      </c>
      <c r="V138">
        <v>-99</v>
      </c>
      <c r="W138">
        <v>-99</v>
      </c>
      <c r="X138">
        <v>-99</v>
      </c>
      <c r="Y138">
        <v>-99</v>
      </c>
      <c r="Z138">
        <v>-99</v>
      </c>
      <c r="AA138">
        <v>-99</v>
      </c>
      <c r="AB138">
        <v>-99</v>
      </c>
      <c r="AC138">
        <v>-99</v>
      </c>
      <c r="AD138">
        <v>216</v>
      </c>
      <c r="AE138">
        <v>222</v>
      </c>
      <c r="AF138">
        <v>-99</v>
      </c>
      <c r="AG138">
        <v>-99</v>
      </c>
      <c r="AH138">
        <v>14.28571429</v>
      </c>
      <c r="AI138">
        <v>0</v>
      </c>
      <c r="AJ138">
        <v>39.08783399</v>
      </c>
      <c r="AK138">
        <v>-121.001564</v>
      </c>
    </row>
    <row r="139" spans="1:37" x14ac:dyDescent="0.25">
      <c r="A139" t="s">
        <v>252</v>
      </c>
      <c r="C139" t="s">
        <v>134</v>
      </c>
      <c r="D139" t="s">
        <v>58</v>
      </c>
      <c r="E139" t="s">
        <v>135</v>
      </c>
      <c r="F139">
        <v>0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T139">
        <v>-99</v>
      </c>
      <c r="U139">
        <v>-99</v>
      </c>
      <c r="V139">
        <v>-99</v>
      </c>
      <c r="W139">
        <v>-99</v>
      </c>
      <c r="X139">
        <v>-99</v>
      </c>
      <c r="Y139">
        <v>-99</v>
      </c>
      <c r="Z139">
        <v>-99</v>
      </c>
      <c r="AA139">
        <v>-99</v>
      </c>
      <c r="AB139">
        <v>-99</v>
      </c>
      <c r="AC139">
        <v>-99</v>
      </c>
      <c r="AD139">
        <v>-99</v>
      </c>
      <c r="AE139">
        <v>-99</v>
      </c>
      <c r="AF139">
        <v>-99</v>
      </c>
      <c r="AG139">
        <v>-99</v>
      </c>
      <c r="AH139">
        <v>0</v>
      </c>
      <c r="AI139">
        <v>0</v>
      </c>
      <c r="AJ139">
        <v>39.08783399</v>
      </c>
      <c r="AK139">
        <v>-121.001564</v>
      </c>
    </row>
    <row r="140" spans="1:37" x14ac:dyDescent="0.25">
      <c r="A140" t="s">
        <v>253</v>
      </c>
      <c r="C140" t="s">
        <v>134</v>
      </c>
      <c r="D140" t="s">
        <v>58</v>
      </c>
      <c r="E140" t="s">
        <v>135</v>
      </c>
      <c r="F140">
        <v>0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T140">
        <v>-99</v>
      </c>
      <c r="U140">
        <v>-99</v>
      </c>
      <c r="V140">
        <v>-99</v>
      </c>
      <c r="W140">
        <v>-99</v>
      </c>
      <c r="X140">
        <v>-99</v>
      </c>
      <c r="Y140">
        <v>-99</v>
      </c>
      <c r="Z140">
        <v>-99</v>
      </c>
      <c r="AA140">
        <v>-99</v>
      </c>
      <c r="AB140">
        <v>-99</v>
      </c>
      <c r="AC140">
        <v>-99</v>
      </c>
      <c r="AD140">
        <v>-99</v>
      </c>
      <c r="AE140">
        <v>-99</v>
      </c>
      <c r="AF140">
        <v>-99</v>
      </c>
      <c r="AG140">
        <v>-99</v>
      </c>
      <c r="AH140">
        <v>0</v>
      </c>
      <c r="AI140">
        <v>0</v>
      </c>
      <c r="AJ140">
        <v>39.090916010000001</v>
      </c>
      <c r="AK140">
        <v>-121.001473</v>
      </c>
    </row>
    <row r="141" spans="1:37" x14ac:dyDescent="0.25">
      <c r="A141" t="s">
        <v>196</v>
      </c>
      <c r="C141" t="s">
        <v>134</v>
      </c>
      <c r="D141" t="s">
        <v>58</v>
      </c>
      <c r="E141" t="s">
        <v>135</v>
      </c>
      <c r="F141">
        <v>0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T141">
        <v>86</v>
      </c>
      <c r="U141">
        <v>86</v>
      </c>
      <c r="V141">
        <v>-99</v>
      </c>
      <c r="W141">
        <v>-99</v>
      </c>
      <c r="X141">
        <v>-99</v>
      </c>
      <c r="Y141">
        <v>-99</v>
      </c>
      <c r="Z141">
        <v>-99</v>
      </c>
      <c r="AA141">
        <v>-99</v>
      </c>
      <c r="AB141">
        <v>-99</v>
      </c>
      <c r="AC141">
        <v>-99</v>
      </c>
      <c r="AD141">
        <v>-99</v>
      </c>
      <c r="AE141">
        <v>-99</v>
      </c>
      <c r="AF141">
        <v>-99</v>
      </c>
      <c r="AG141">
        <v>-99</v>
      </c>
      <c r="AH141">
        <v>7.1428571429999996</v>
      </c>
      <c r="AI141">
        <v>0</v>
      </c>
      <c r="AJ141">
        <v>39.093299989999998</v>
      </c>
      <c r="AK141">
        <v>-121.000964</v>
      </c>
    </row>
    <row r="142" spans="1:37" x14ac:dyDescent="0.25">
      <c r="A142" t="s">
        <v>254</v>
      </c>
      <c r="C142" t="s">
        <v>134</v>
      </c>
      <c r="D142" t="s">
        <v>58</v>
      </c>
      <c r="E142" t="s">
        <v>135</v>
      </c>
      <c r="F142">
        <v>0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  <c r="R142">
        <v>-99</v>
      </c>
      <c r="T142">
        <v>-99</v>
      </c>
      <c r="U142">
        <v>-99</v>
      </c>
      <c r="V142">
        <v>-99</v>
      </c>
      <c r="W142">
        <v>-99</v>
      </c>
      <c r="X142">
        <v>-99</v>
      </c>
      <c r="Y142">
        <v>-99</v>
      </c>
      <c r="Z142">
        <v>-99</v>
      </c>
      <c r="AA142">
        <v>-99</v>
      </c>
      <c r="AB142">
        <v>-99</v>
      </c>
      <c r="AC142">
        <v>-99</v>
      </c>
      <c r="AD142">
        <v>-99</v>
      </c>
      <c r="AE142">
        <v>-99</v>
      </c>
      <c r="AF142">
        <v>-99</v>
      </c>
      <c r="AG142">
        <v>-99</v>
      </c>
      <c r="AH142">
        <v>0</v>
      </c>
      <c r="AI142">
        <v>0</v>
      </c>
      <c r="AJ142">
        <v>39.081346979999999</v>
      </c>
      <c r="AK142">
        <v>-121.002309</v>
      </c>
    </row>
    <row r="143" spans="1:37" x14ac:dyDescent="0.25">
      <c r="A143" t="s">
        <v>154</v>
      </c>
      <c r="C143" t="s">
        <v>134</v>
      </c>
      <c r="D143" t="s">
        <v>58</v>
      </c>
      <c r="E143" t="s">
        <v>135</v>
      </c>
      <c r="F143">
        <v>0</v>
      </c>
      <c r="G143">
        <v>132</v>
      </c>
      <c r="H143">
        <v>132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T143">
        <v>84</v>
      </c>
      <c r="U143">
        <v>86</v>
      </c>
      <c r="V143">
        <v>104</v>
      </c>
      <c r="W143">
        <v>108</v>
      </c>
      <c r="X143">
        <v>174</v>
      </c>
      <c r="Y143">
        <v>174</v>
      </c>
      <c r="Z143">
        <v>-99</v>
      </c>
      <c r="AA143">
        <v>-99</v>
      </c>
      <c r="AB143">
        <v>-99</v>
      </c>
      <c r="AC143">
        <v>-99</v>
      </c>
      <c r="AD143">
        <v>-99</v>
      </c>
      <c r="AE143">
        <v>-99</v>
      </c>
      <c r="AF143">
        <v>-99</v>
      </c>
      <c r="AG143">
        <v>-99</v>
      </c>
      <c r="AH143">
        <v>35.714285709999999</v>
      </c>
      <c r="AI143">
        <v>0</v>
      </c>
      <c r="AJ143">
        <v>39.071072020000003</v>
      </c>
      <c r="AK143">
        <v>-121.009596</v>
      </c>
    </row>
    <row r="144" spans="1:37" x14ac:dyDescent="0.25">
      <c r="A144" t="s">
        <v>151</v>
      </c>
      <c r="C144" t="s">
        <v>134</v>
      </c>
      <c r="D144" t="s">
        <v>58</v>
      </c>
      <c r="E144" t="s">
        <v>135</v>
      </c>
      <c r="F144">
        <v>0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  <c r="R144">
        <v>-99</v>
      </c>
      <c r="T144">
        <v>84</v>
      </c>
      <c r="U144">
        <v>84</v>
      </c>
      <c r="V144">
        <v>104</v>
      </c>
      <c r="W144">
        <v>108</v>
      </c>
      <c r="X144">
        <v>174</v>
      </c>
      <c r="Y144">
        <v>176</v>
      </c>
      <c r="Z144">
        <v>-99</v>
      </c>
      <c r="AA144">
        <v>-99</v>
      </c>
      <c r="AB144">
        <v>220</v>
      </c>
      <c r="AC144">
        <v>222</v>
      </c>
      <c r="AD144">
        <v>218</v>
      </c>
      <c r="AE144">
        <v>222</v>
      </c>
      <c r="AF144">
        <v>246</v>
      </c>
      <c r="AG144">
        <v>260</v>
      </c>
      <c r="AH144">
        <v>42.857142860000003</v>
      </c>
      <c r="AI144">
        <v>0</v>
      </c>
      <c r="AJ144">
        <v>39.071072020000003</v>
      </c>
      <c r="AK144">
        <v>-121.009596</v>
      </c>
    </row>
    <row r="145" spans="1:37" x14ac:dyDescent="0.25">
      <c r="A145" t="s">
        <v>255</v>
      </c>
      <c r="C145" t="s">
        <v>134</v>
      </c>
      <c r="D145" t="s">
        <v>58</v>
      </c>
      <c r="E145" t="s">
        <v>135</v>
      </c>
      <c r="F145">
        <v>0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  <c r="R145">
        <v>-99</v>
      </c>
      <c r="T145">
        <v>-99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-99</v>
      </c>
      <c r="AE145">
        <v>-99</v>
      </c>
      <c r="AF145">
        <v>-99</v>
      </c>
      <c r="AG145">
        <v>-99</v>
      </c>
      <c r="AH145">
        <v>0</v>
      </c>
      <c r="AI145">
        <v>0</v>
      </c>
      <c r="AJ145">
        <v>39.071072020000003</v>
      </c>
      <c r="AK145">
        <v>-121.009596</v>
      </c>
    </row>
    <row r="146" spans="1:37" x14ac:dyDescent="0.25">
      <c r="A146" t="s">
        <v>138</v>
      </c>
      <c r="C146" t="s">
        <v>134</v>
      </c>
      <c r="D146" t="s">
        <v>58</v>
      </c>
      <c r="E146" t="s">
        <v>135</v>
      </c>
      <c r="F146">
        <v>0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206</v>
      </c>
      <c r="P146">
        <v>206</v>
      </c>
      <c r="Q146">
        <v>-99</v>
      </c>
      <c r="R146">
        <v>-99</v>
      </c>
      <c r="T146">
        <v>84</v>
      </c>
      <c r="U146">
        <v>84</v>
      </c>
      <c r="V146">
        <v>104</v>
      </c>
      <c r="W146">
        <v>112</v>
      </c>
      <c r="X146">
        <v>176</v>
      </c>
      <c r="Y146">
        <v>190</v>
      </c>
      <c r="Z146">
        <v>-99</v>
      </c>
      <c r="AA146">
        <v>-99</v>
      </c>
      <c r="AB146">
        <v>218</v>
      </c>
      <c r="AC146">
        <v>222</v>
      </c>
      <c r="AD146">
        <v>218</v>
      </c>
      <c r="AE146">
        <v>222</v>
      </c>
      <c r="AF146">
        <v>246</v>
      </c>
      <c r="AG146">
        <v>260</v>
      </c>
      <c r="AH146">
        <v>57.142857139999997</v>
      </c>
      <c r="AI146">
        <v>0</v>
      </c>
      <c r="AJ146">
        <v>39.070049009999998</v>
      </c>
      <c r="AK146">
        <v>-121.078157</v>
      </c>
    </row>
    <row r="147" spans="1:37" x14ac:dyDescent="0.25">
      <c r="A147" t="s">
        <v>256</v>
      </c>
      <c r="C147" t="s">
        <v>134</v>
      </c>
      <c r="D147" t="s">
        <v>58</v>
      </c>
      <c r="E147" t="s">
        <v>135</v>
      </c>
      <c r="F147">
        <v>0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T147">
        <v>-99</v>
      </c>
      <c r="U147">
        <v>-99</v>
      </c>
      <c r="V147">
        <v>-99</v>
      </c>
      <c r="W147">
        <v>-99</v>
      </c>
      <c r="X147">
        <v>-99</v>
      </c>
      <c r="Y147">
        <v>-99</v>
      </c>
      <c r="Z147">
        <v>-99</v>
      </c>
      <c r="AA147">
        <v>-99</v>
      </c>
      <c r="AB147">
        <v>-99</v>
      </c>
      <c r="AC147">
        <v>-99</v>
      </c>
      <c r="AD147">
        <v>-99</v>
      </c>
      <c r="AE147">
        <v>-99</v>
      </c>
      <c r="AF147">
        <v>-99</v>
      </c>
      <c r="AG147">
        <v>-99</v>
      </c>
      <c r="AH147">
        <v>0</v>
      </c>
      <c r="AI147">
        <v>0</v>
      </c>
      <c r="AJ147">
        <v>39.081041040000002</v>
      </c>
      <c r="AK147">
        <v>-121.072948</v>
      </c>
    </row>
    <row r="148" spans="1:37" x14ac:dyDescent="0.25">
      <c r="A148" t="s">
        <v>139</v>
      </c>
      <c r="C148" t="s">
        <v>134</v>
      </c>
      <c r="D148" t="s">
        <v>58</v>
      </c>
      <c r="E148" t="s">
        <v>135</v>
      </c>
      <c r="F148">
        <v>0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T148">
        <v>84</v>
      </c>
      <c r="U148">
        <v>84</v>
      </c>
      <c r="V148">
        <v>104</v>
      </c>
      <c r="W148">
        <v>112</v>
      </c>
      <c r="X148">
        <v>176</v>
      </c>
      <c r="Y148">
        <v>190</v>
      </c>
      <c r="Z148">
        <v>158</v>
      </c>
      <c r="AA148">
        <v>158</v>
      </c>
      <c r="AB148">
        <v>218</v>
      </c>
      <c r="AC148">
        <v>222</v>
      </c>
      <c r="AD148">
        <v>218</v>
      </c>
      <c r="AE148">
        <v>222</v>
      </c>
      <c r="AF148">
        <v>246</v>
      </c>
      <c r="AG148">
        <v>260</v>
      </c>
      <c r="AH148">
        <v>57.142857139999997</v>
      </c>
      <c r="AI148">
        <v>0</v>
      </c>
      <c r="AJ148">
        <v>39.335662970000001</v>
      </c>
      <c r="AK148">
        <v>-120.955152</v>
      </c>
    </row>
    <row r="149" spans="1:37" x14ac:dyDescent="0.25">
      <c r="A149" t="s">
        <v>257</v>
      </c>
      <c r="C149" t="s">
        <v>134</v>
      </c>
      <c r="D149" t="s">
        <v>58</v>
      </c>
      <c r="E149" t="s">
        <v>135</v>
      </c>
      <c r="F149">
        <v>0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T149">
        <v>-99</v>
      </c>
      <c r="U149">
        <v>-99</v>
      </c>
      <c r="V149">
        <v>-99</v>
      </c>
      <c r="W149">
        <v>-99</v>
      </c>
      <c r="X149">
        <v>-99</v>
      </c>
      <c r="Y149">
        <v>-99</v>
      </c>
      <c r="Z149">
        <v>-99</v>
      </c>
      <c r="AA149">
        <v>-99</v>
      </c>
      <c r="AB149">
        <v>-99</v>
      </c>
      <c r="AC149">
        <v>-99</v>
      </c>
      <c r="AD149">
        <v>-99</v>
      </c>
      <c r="AE149">
        <v>-99</v>
      </c>
      <c r="AF149">
        <v>-99</v>
      </c>
      <c r="AG149">
        <v>-99</v>
      </c>
      <c r="AH149">
        <v>0</v>
      </c>
      <c r="AI149">
        <v>0</v>
      </c>
      <c r="AJ149">
        <v>39.336011999999997</v>
      </c>
      <c r="AK149">
        <v>-120.93679299999999</v>
      </c>
    </row>
    <row r="150" spans="1:37" x14ac:dyDescent="0.25">
      <c r="A150" t="s">
        <v>197</v>
      </c>
      <c r="C150" t="s">
        <v>134</v>
      </c>
      <c r="D150" t="s">
        <v>58</v>
      </c>
      <c r="E150" t="s">
        <v>135</v>
      </c>
      <c r="F150">
        <v>0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T150">
        <v>84</v>
      </c>
      <c r="U150">
        <v>84</v>
      </c>
      <c r="V150">
        <v>-99</v>
      </c>
      <c r="W150">
        <v>-99</v>
      </c>
      <c r="X150">
        <v>-99</v>
      </c>
      <c r="Y150">
        <v>-99</v>
      </c>
      <c r="Z150">
        <v>-99</v>
      </c>
      <c r="AA150">
        <v>-99</v>
      </c>
      <c r="AB150">
        <v>-99</v>
      </c>
      <c r="AC150">
        <v>-99</v>
      </c>
      <c r="AD150">
        <v>-99</v>
      </c>
      <c r="AE150">
        <v>-99</v>
      </c>
      <c r="AF150">
        <v>-99</v>
      </c>
      <c r="AG150">
        <v>-99</v>
      </c>
      <c r="AH150">
        <v>7.1428571429999996</v>
      </c>
      <c r="AI150">
        <v>0</v>
      </c>
      <c r="AJ150">
        <v>39.314270010000001</v>
      </c>
      <c r="AK150">
        <v>-120.93798</v>
      </c>
    </row>
    <row r="151" spans="1:37" x14ac:dyDescent="0.25">
      <c r="A151" t="s">
        <v>198</v>
      </c>
      <c r="C151" t="s">
        <v>134</v>
      </c>
      <c r="D151" t="s">
        <v>58</v>
      </c>
      <c r="E151" t="s">
        <v>135</v>
      </c>
      <c r="F151">
        <v>0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T151">
        <v>84</v>
      </c>
      <c r="U151">
        <v>84</v>
      </c>
      <c r="V151">
        <v>-99</v>
      </c>
      <c r="W151">
        <v>-99</v>
      </c>
      <c r="X151">
        <v>-99</v>
      </c>
      <c r="Y151">
        <v>-99</v>
      </c>
      <c r="Z151">
        <v>-99</v>
      </c>
      <c r="AA151">
        <v>-99</v>
      </c>
      <c r="AB151">
        <v>-99</v>
      </c>
      <c r="AC151">
        <v>-99</v>
      </c>
      <c r="AD151">
        <v>-99</v>
      </c>
      <c r="AE151">
        <v>-99</v>
      </c>
      <c r="AF151">
        <v>-99</v>
      </c>
      <c r="AG151">
        <v>-99</v>
      </c>
      <c r="AH151">
        <v>7.1428571429999996</v>
      </c>
      <c r="AI151">
        <v>0</v>
      </c>
      <c r="AJ151">
        <v>39.314270010000001</v>
      </c>
      <c r="AK151">
        <v>-120.93798</v>
      </c>
    </row>
    <row r="152" spans="1:37" x14ac:dyDescent="0.25">
      <c r="A152" t="s">
        <v>200</v>
      </c>
      <c r="C152" t="s">
        <v>134</v>
      </c>
      <c r="D152" t="s">
        <v>201</v>
      </c>
      <c r="E152" t="s">
        <v>135</v>
      </c>
      <c r="F152">
        <v>0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T152">
        <v>-99</v>
      </c>
      <c r="U152">
        <v>-99</v>
      </c>
      <c r="V152">
        <v>-99</v>
      </c>
      <c r="W152">
        <v>-99</v>
      </c>
      <c r="X152">
        <v>-99</v>
      </c>
      <c r="Y152">
        <v>-99</v>
      </c>
      <c r="Z152">
        <v>-99</v>
      </c>
      <c r="AA152">
        <v>-99</v>
      </c>
      <c r="AB152">
        <v>-99</v>
      </c>
      <c r="AC152">
        <v>-99</v>
      </c>
      <c r="AD152">
        <v>-99</v>
      </c>
      <c r="AE152">
        <v>-99</v>
      </c>
      <c r="AF152">
        <v>-99</v>
      </c>
      <c r="AG152">
        <v>-99</v>
      </c>
      <c r="AH152">
        <v>0</v>
      </c>
      <c r="AI152">
        <v>0</v>
      </c>
      <c r="AJ152">
        <v>39.104709999999997</v>
      </c>
      <c r="AK152">
        <v>-121.09354</v>
      </c>
    </row>
    <row r="153" spans="1:37" x14ac:dyDescent="0.25">
      <c r="A153" t="s">
        <v>208</v>
      </c>
      <c r="C153" t="s">
        <v>134</v>
      </c>
      <c r="D153" t="s">
        <v>201</v>
      </c>
      <c r="E153" t="s">
        <v>135</v>
      </c>
      <c r="F153">
        <v>0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T153">
        <v>-99</v>
      </c>
      <c r="U153">
        <v>-99</v>
      </c>
      <c r="V153">
        <v>-99</v>
      </c>
      <c r="W153">
        <v>-99</v>
      </c>
      <c r="X153">
        <v>-99</v>
      </c>
      <c r="Y153">
        <v>-99</v>
      </c>
      <c r="Z153">
        <v>-99</v>
      </c>
      <c r="AA153">
        <v>-99</v>
      </c>
      <c r="AB153">
        <v>-99</v>
      </c>
      <c r="AC153">
        <v>-99</v>
      </c>
      <c r="AD153">
        <v>-99</v>
      </c>
      <c r="AE153">
        <v>-99</v>
      </c>
      <c r="AF153">
        <v>-99</v>
      </c>
      <c r="AG153">
        <v>-99</v>
      </c>
      <c r="AH153">
        <v>0</v>
      </c>
      <c r="AI153">
        <v>0</v>
      </c>
      <c r="AJ153">
        <v>39.006390000000003</v>
      </c>
      <c r="AK153">
        <v>-121.10605</v>
      </c>
    </row>
    <row r="154" spans="1:37" x14ac:dyDescent="0.25">
      <c r="A154" t="s">
        <v>173</v>
      </c>
      <c r="C154" t="s">
        <v>134</v>
      </c>
      <c r="D154" t="s">
        <v>37</v>
      </c>
      <c r="E154" t="s">
        <v>135</v>
      </c>
      <c r="F154">
        <v>0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T154">
        <v>84</v>
      </c>
      <c r="U154">
        <v>86</v>
      </c>
      <c r="V154">
        <v>108</v>
      </c>
      <c r="W154">
        <v>108</v>
      </c>
      <c r="X154">
        <v>-99</v>
      </c>
      <c r="Y154">
        <v>-99</v>
      </c>
      <c r="Z154">
        <v>-99</v>
      </c>
      <c r="AA154">
        <v>-99</v>
      </c>
      <c r="AB154">
        <v>-99</v>
      </c>
      <c r="AC154">
        <v>-99</v>
      </c>
      <c r="AD154">
        <v>-99</v>
      </c>
      <c r="AE154">
        <v>-99</v>
      </c>
      <c r="AF154">
        <v>-99</v>
      </c>
      <c r="AG154">
        <v>-99</v>
      </c>
      <c r="AH154">
        <v>14.28571429</v>
      </c>
      <c r="AI154">
        <v>0</v>
      </c>
      <c r="AJ154">
        <v>39.102370000000001</v>
      </c>
      <c r="AK154">
        <v>-121.10484</v>
      </c>
    </row>
    <row r="155" spans="1:37" x14ac:dyDescent="0.25">
      <c r="A155" t="s">
        <v>202</v>
      </c>
      <c r="C155" t="s">
        <v>134</v>
      </c>
      <c r="D155" t="s">
        <v>37</v>
      </c>
      <c r="E155" t="s">
        <v>135</v>
      </c>
      <c r="F155">
        <v>0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T155">
        <v>-99</v>
      </c>
      <c r="U155">
        <v>-99</v>
      </c>
      <c r="V155">
        <v>-99</v>
      </c>
      <c r="W155">
        <v>-99</v>
      </c>
      <c r="X155">
        <v>-99</v>
      </c>
      <c r="Y155">
        <v>-99</v>
      </c>
      <c r="Z155">
        <v>-99</v>
      </c>
      <c r="AA155">
        <v>-99</v>
      </c>
      <c r="AB155">
        <v>-99</v>
      </c>
      <c r="AC155">
        <v>-99</v>
      </c>
      <c r="AD155">
        <v>-99</v>
      </c>
      <c r="AE155">
        <v>-99</v>
      </c>
      <c r="AF155">
        <v>-99</v>
      </c>
      <c r="AG155">
        <v>-99</v>
      </c>
      <c r="AH155">
        <v>0</v>
      </c>
      <c r="AI155">
        <v>0</v>
      </c>
      <c r="AJ155">
        <v>39.106169999999999</v>
      </c>
      <c r="AK155">
        <v>-121.08917</v>
      </c>
    </row>
    <row r="156" spans="1:37" x14ac:dyDescent="0.25">
      <c r="A156" t="s">
        <v>203</v>
      </c>
      <c r="C156" t="s">
        <v>134</v>
      </c>
      <c r="D156" t="s">
        <v>37</v>
      </c>
      <c r="E156" t="s">
        <v>135</v>
      </c>
      <c r="F156">
        <v>0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T156">
        <v>-99</v>
      </c>
      <c r="U156">
        <v>-99</v>
      </c>
      <c r="V156">
        <v>-99</v>
      </c>
      <c r="W156">
        <v>-99</v>
      </c>
      <c r="X156">
        <v>-99</v>
      </c>
      <c r="Y156">
        <v>-99</v>
      </c>
      <c r="Z156">
        <v>-99</v>
      </c>
      <c r="AA156">
        <v>-99</v>
      </c>
      <c r="AB156">
        <v>-99</v>
      </c>
      <c r="AC156">
        <v>-99</v>
      </c>
      <c r="AD156">
        <v>-99</v>
      </c>
      <c r="AE156">
        <v>-99</v>
      </c>
      <c r="AF156">
        <v>-99</v>
      </c>
      <c r="AG156">
        <v>-99</v>
      </c>
      <c r="AH156">
        <v>0</v>
      </c>
      <c r="AI156">
        <v>0</v>
      </c>
      <c r="AJ156">
        <v>39.112270000000002</v>
      </c>
      <c r="AK156">
        <v>-121.09945999999999</v>
      </c>
    </row>
    <row r="157" spans="1:37" x14ac:dyDescent="0.25">
      <c r="A157" t="s">
        <v>204</v>
      </c>
      <c r="C157" t="s">
        <v>134</v>
      </c>
      <c r="D157" t="s">
        <v>37</v>
      </c>
      <c r="E157" t="s">
        <v>135</v>
      </c>
      <c r="F157">
        <v>0</v>
      </c>
      <c r="G157">
        <v>-99</v>
      </c>
      <c r="H157">
        <v>-99</v>
      </c>
      <c r="I157">
        <v>-99</v>
      </c>
      <c r="J157">
        <v>-99</v>
      </c>
      <c r="K157">
        <v>-99</v>
      </c>
      <c r="L157">
        <v>-99</v>
      </c>
      <c r="M157">
        <v>-99</v>
      </c>
      <c r="N157">
        <v>-99</v>
      </c>
      <c r="O157">
        <v>-99</v>
      </c>
      <c r="P157">
        <v>-99</v>
      </c>
      <c r="Q157">
        <v>-99</v>
      </c>
      <c r="R157">
        <v>-99</v>
      </c>
      <c r="T157">
        <v>-99</v>
      </c>
      <c r="U157">
        <v>-99</v>
      </c>
      <c r="V157">
        <v>-99</v>
      </c>
      <c r="W157">
        <v>-99</v>
      </c>
      <c r="X157">
        <v>-99</v>
      </c>
      <c r="Y157">
        <v>-99</v>
      </c>
      <c r="Z157">
        <v>-99</v>
      </c>
      <c r="AA157">
        <v>-99</v>
      </c>
      <c r="AB157">
        <v>-99</v>
      </c>
      <c r="AC157">
        <v>-99</v>
      </c>
      <c r="AD157">
        <v>-99</v>
      </c>
      <c r="AE157">
        <v>-99</v>
      </c>
      <c r="AF157">
        <v>-99</v>
      </c>
      <c r="AG157">
        <v>-99</v>
      </c>
      <c r="AH157">
        <v>0</v>
      </c>
      <c r="AI157">
        <v>0</v>
      </c>
      <c r="AJ157">
        <v>39.318989999999999</v>
      </c>
      <c r="AK157">
        <v>-121.13977</v>
      </c>
    </row>
    <row r="158" spans="1:37" x14ac:dyDescent="0.25">
      <c r="A158" t="s">
        <v>205</v>
      </c>
      <c r="C158" t="s">
        <v>134</v>
      </c>
      <c r="D158" t="s">
        <v>37</v>
      </c>
      <c r="E158" t="s">
        <v>135</v>
      </c>
      <c r="F158">
        <v>0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T158">
        <v>-99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-99</v>
      </c>
      <c r="AE158">
        <v>-99</v>
      </c>
      <c r="AF158">
        <v>-99</v>
      </c>
      <c r="AG158">
        <v>-99</v>
      </c>
      <c r="AH158">
        <v>0</v>
      </c>
      <c r="AI158">
        <v>0</v>
      </c>
      <c r="AJ158">
        <v>39.317970000000003</v>
      </c>
      <c r="AK158">
        <v>-121.14559</v>
      </c>
    </row>
    <row r="159" spans="1:37" x14ac:dyDescent="0.25">
      <c r="A159" t="s">
        <v>206</v>
      </c>
      <c r="C159" t="s">
        <v>134</v>
      </c>
      <c r="D159" t="s">
        <v>37</v>
      </c>
      <c r="E159" t="s">
        <v>135</v>
      </c>
      <c r="F159">
        <v>0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  <c r="R159">
        <v>-99</v>
      </c>
      <c r="T159">
        <v>-99</v>
      </c>
      <c r="U159">
        <v>-99</v>
      </c>
      <c r="V159">
        <v>-99</v>
      </c>
      <c r="W159">
        <v>-99</v>
      </c>
      <c r="X159">
        <v>-99</v>
      </c>
      <c r="Y159">
        <v>-99</v>
      </c>
      <c r="Z159">
        <v>-99</v>
      </c>
      <c r="AA159">
        <v>-99</v>
      </c>
      <c r="AB159">
        <v>-99</v>
      </c>
      <c r="AC159">
        <v>-99</v>
      </c>
      <c r="AD159">
        <v>-99</v>
      </c>
      <c r="AE159">
        <v>-99</v>
      </c>
      <c r="AF159">
        <v>-99</v>
      </c>
      <c r="AG159">
        <v>-99</v>
      </c>
      <c r="AH159">
        <v>0</v>
      </c>
      <c r="AI159">
        <v>0</v>
      </c>
      <c r="AJ159">
        <v>39.319270000000003</v>
      </c>
      <c r="AK159">
        <v>-121.15170999999999</v>
      </c>
    </row>
    <row r="160" spans="1:37" x14ac:dyDescent="0.25">
      <c r="A160" t="s">
        <v>207</v>
      </c>
      <c r="C160" t="s">
        <v>134</v>
      </c>
      <c r="D160" t="s">
        <v>37</v>
      </c>
      <c r="E160" t="s">
        <v>135</v>
      </c>
      <c r="F160">
        <v>0</v>
      </c>
      <c r="G160">
        <v>-99</v>
      </c>
      <c r="H160">
        <v>-99</v>
      </c>
      <c r="I160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>
        <v>-99</v>
      </c>
      <c r="Q160">
        <v>-99</v>
      </c>
      <c r="R160">
        <v>-99</v>
      </c>
      <c r="T160">
        <v>-99</v>
      </c>
      <c r="U160">
        <v>-99</v>
      </c>
      <c r="V160">
        <v>-99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-99</v>
      </c>
      <c r="AC160">
        <v>-99</v>
      </c>
      <c r="AD160">
        <v>-99</v>
      </c>
      <c r="AE160">
        <v>-99</v>
      </c>
      <c r="AF160">
        <v>-99</v>
      </c>
      <c r="AG160">
        <v>-99</v>
      </c>
      <c r="AH160">
        <v>0</v>
      </c>
      <c r="AI160">
        <v>0</v>
      </c>
      <c r="AJ160">
        <v>39.319310000000002</v>
      </c>
      <c r="AK160">
        <v>-121.15142</v>
      </c>
    </row>
    <row r="161" spans="1:37" x14ac:dyDescent="0.25">
      <c r="A161" t="s">
        <v>210</v>
      </c>
      <c r="C161" t="s">
        <v>134</v>
      </c>
      <c r="D161" t="s">
        <v>37</v>
      </c>
      <c r="E161" t="s">
        <v>135</v>
      </c>
      <c r="F161">
        <v>0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T161">
        <v>-99</v>
      </c>
      <c r="U161">
        <v>-99</v>
      </c>
      <c r="V161">
        <v>-99</v>
      </c>
      <c r="W161">
        <v>-99</v>
      </c>
      <c r="X161">
        <v>-99</v>
      </c>
      <c r="Y161">
        <v>-99</v>
      </c>
      <c r="Z161">
        <v>-99</v>
      </c>
      <c r="AA161">
        <v>-99</v>
      </c>
      <c r="AB161">
        <v>-99</v>
      </c>
      <c r="AC161">
        <v>-99</v>
      </c>
      <c r="AD161">
        <v>-99</v>
      </c>
      <c r="AE161">
        <v>-99</v>
      </c>
      <c r="AF161">
        <v>-99</v>
      </c>
      <c r="AG161">
        <v>-99</v>
      </c>
      <c r="AH161">
        <v>0</v>
      </c>
      <c r="AI161">
        <v>0</v>
      </c>
      <c r="AJ161">
        <v>39.008650000000003</v>
      </c>
      <c r="AK161">
        <v>-121.10184</v>
      </c>
    </row>
    <row r="162" spans="1:37" x14ac:dyDescent="0.25">
      <c r="A162" t="s">
        <v>211</v>
      </c>
      <c r="C162" t="s">
        <v>134</v>
      </c>
      <c r="D162" t="s">
        <v>37</v>
      </c>
      <c r="E162" t="s">
        <v>135</v>
      </c>
      <c r="F162">
        <v>0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0</v>
      </c>
      <c r="AI162">
        <v>0</v>
      </c>
      <c r="AJ162">
        <v>39.008650000000003</v>
      </c>
      <c r="AK162">
        <v>-121.10184</v>
      </c>
    </row>
    <row r="163" spans="1:37" x14ac:dyDescent="0.25">
      <c r="A163" t="s">
        <v>212</v>
      </c>
      <c r="C163" t="s">
        <v>134</v>
      </c>
      <c r="D163" t="s">
        <v>37</v>
      </c>
      <c r="E163" t="s">
        <v>135</v>
      </c>
      <c r="F163">
        <v>0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T163">
        <v>-99</v>
      </c>
      <c r="U163">
        <v>-99</v>
      </c>
      <c r="V163">
        <v>-99</v>
      </c>
      <c r="W163">
        <v>-99</v>
      </c>
      <c r="X163">
        <v>-99</v>
      </c>
      <c r="Y163">
        <v>-99</v>
      </c>
      <c r="Z163">
        <v>-99</v>
      </c>
      <c r="AA163">
        <v>-99</v>
      </c>
      <c r="AB163">
        <v>-99</v>
      </c>
      <c r="AC163">
        <v>-99</v>
      </c>
      <c r="AD163">
        <v>-99</v>
      </c>
      <c r="AE163">
        <v>-99</v>
      </c>
      <c r="AF163">
        <v>-99</v>
      </c>
      <c r="AG163">
        <v>-99</v>
      </c>
      <c r="AH163">
        <v>0</v>
      </c>
      <c r="AI163">
        <v>0</v>
      </c>
      <c r="AJ163">
        <v>39.008650000000003</v>
      </c>
      <c r="AK163">
        <v>-121.10184</v>
      </c>
    </row>
    <row r="164" spans="1:37" x14ac:dyDescent="0.25">
      <c r="A164" t="s">
        <v>213</v>
      </c>
      <c r="C164" t="s">
        <v>134</v>
      </c>
      <c r="D164" t="s">
        <v>37</v>
      </c>
      <c r="E164" t="s">
        <v>135</v>
      </c>
      <c r="F164">
        <v>0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T164">
        <v>-99</v>
      </c>
      <c r="U164">
        <v>-99</v>
      </c>
      <c r="V164">
        <v>-99</v>
      </c>
      <c r="W164">
        <v>-99</v>
      </c>
      <c r="X164">
        <v>-99</v>
      </c>
      <c r="Y164">
        <v>-99</v>
      </c>
      <c r="Z164">
        <v>-99</v>
      </c>
      <c r="AA164">
        <v>-99</v>
      </c>
      <c r="AB164">
        <v>-99</v>
      </c>
      <c r="AC164">
        <v>-99</v>
      </c>
      <c r="AD164">
        <v>-99</v>
      </c>
      <c r="AE164">
        <v>-99</v>
      </c>
      <c r="AF164">
        <v>-99</v>
      </c>
      <c r="AG164">
        <v>-99</v>
      </c>
      <c r="AH164">
        <v>0</v>
      </c>
      <c r="AI164">
        <v>0</v>
      </c>
      <c r="AJ164">
        <v>39.028089999999999</v>
      </c>
      <c r="AK164">
        <v>-121.09028000000001</v>
      </c>
    </row>
    <row r="165" spans="1:37" x14ac:dyDescent="0.25">
      <c r="A165" t="s">
        <v>174</v>
      </c>
      <c r="C165" t="s">
        <v>134</v>
      </c>
      <c r="D165" t="s">
        <v>37</v>
      </c>
      <c r="E165" t="s">
        <v>135</v>
      </c>
      <c r="F165">
        <v>0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T165">
        <v>84</v>
      </c>
      <c r="U165">
        <v>86</v>
      </c>
      <c r="V165">
        <v>104</v>
      </c>
      <c r="W165">
        <v>104</v>
      </c>
      <c r="X165">
        <v>-99</v>
      </c>
      <c r="Y165">
        <v>-99</v>
      </c>
      <c r="Z165">
        <v>-99</v>
      </c>
      <c r="AA165">
        <v>-99</v>
      </c>
      <c r="AB165">
        <v>-99</v>
      </c>
      <c r="AC165">
        <v>-99</v>
      </c>
      <c r="AD165">
        <v>-99</v>
      </c>
      <c r="AE165">
        <v>-99</v>
      </c>
      <c r="AF165">
        <v>-99</v>
      </c>
      <c r="AG165">
        <v>-99</v>
      </c>
      <c r="AH165">
        <v>14.28571429</v>
      </c>
      <c r="AI165">
        <v>0</v>
      </c>
      <c r="AJ165">
        <v>39.316609999999997</v>
      </c>
      <c r="AK165">
        <v>-120.85317000000001</v>
      </c>
    </row>
    <row r="166" spans="1:37" x14ac:dyDescent="0.25">
      <c r="A166" t="s">
        <v>144</v>
      </c>
      <c r="C166" t="s">
        <v>134</v>
      </c>
      <c r="D166" t="s">
        <v>37</v>
      </c>
      <c r="E166" t="s">
        <v>135</v>
      </c>
      <c r="F166">
        <v>0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T166">
        <v>84</v>
      </c>
      <c r="U166">
        <v>84</v>
      </c>
      <c r="V166">
        <v>104</v>
      </c>
      <c r="W166">
        <v>108</v>
      </c>
      <c r="X166">
        <v>176</v>
      </c>
      <c r="Y166">
        <v>176</v>
      </c>
      <c r="Z166">
        <v>-99</v>
      </c>
      <c r="AA166">
        <v>-99</v>
      </c>
      <c r="AB166">
        <v>-99</v>
      </c>
      <c r="AC166">
        <v>-99</v>
      </c>
      <c r="AD166">
        <v>226</v>
      </c>
      <c r="AE166">
        <v>226</v>
      </c>
      <c r="AF166">
        <v>260</v>
      </c>
      <c r="AG166">
        <v>260</v>
      </c>
      <c r="AH166">
        <v>42.857142860000003</v>
      </c>
      <c r="AI166">
        <v>0</v>
      </c>
      <c r="AJ166">
        <v>39.316890000000001</v>
      </c>
      <c r="AK166">
        <v>-120.85162</v>
      </c>
    </row>
    <row r="167" spans="1:37" x14ac:dyDescent="0.25">
      <c r="A167" t="s">
        <v>214</v>
      </c>
      <c r="C167" t="s">
        <v>134</v>
      </c>
      <c r="D167" t="s">
        <v>37</v>
      </c>
      <c r="E167" t="s">
        <v>135</v>
      </c>
      <c r="F167">
        <v>0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T167">
        <v>-99</v>
      </c>
      <c r="U167">
        <v>-99</v>
      </c>
      <c r="V167">
        <v>-99</v>
      </c>
      <c r="W167">
        <v>-99</v>
      </c>
      <c r="X167">
        <v>-99</v>
      </c>
      <c r="Y167">
        <v>-99</v>
      </c>
      <c r="Z167">
        <v>-99</v>
      </c>
      <c r="AA167">
        <v>-99</v>
      </c>
      <c r="AB167">
        <v>-99</v>
      </c>
      <c r="AC167">
        <v>-99</v>
      </c>
      <c r="AD167">
        <v>-99</v>
      </c>
      <c r="AE167">
        <v>-99</v>
      </c>
      <c r="AF167">
        <v>-99</v>
      </c>
      <c r="AG167">
        <v>-99</v>
      </c>
      <c r="AH167">
        <v>0</v>
      </c>
      <c r="AI167">
        <v>0</v>
      </c>
      <c r="AJ167">
        <v>39.318339999999999</v>
      </c>
      <c r="AK167">
        <v>-120.84274000000001</v>
      </c>
    </row>
    <row r="168" spans="1:37" x14ac:dyDescent="0.25">
      <c r="A168" t="s">
        <v>215</v>
      </c>
      <c r="C168" t="s">
        <v>134</v>
      </c>
      <c r="D168" t="s">
        <v>37</v>
      </c>
      <c r="E168" t="s">
        <v>135</v>
      </c>
      <c r="F168">
        <v>0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T168">
        <v>-99</v>
      </c>
      <c r="U168">
        <v>-99</v>
      </c>
      <c r="V168">
        <v>-99</v>
      </c>
      <c r="W168">
        <v>-99</v>
      </c>
      <c r="X168">
        <v>-99</v>
      </c>
      <c r="Y168">
        <v>-99</v>
      </c>
      <c r="Z168">
        <v>-99</v>
      </c>
      <c r="AA168">
        <v>-99</v>
      </c>
      <c r="AB168">
        <v>-99</v>
      </c>
      <c r="AC168">
        <v>-99</v>
      </c>
      <c r="AD168">
        <v>-99</v>
      </c>
      <c r="AE168">
        <v>-99</v>
      </c>
      <c r="AF168">
        <v>-99</v>
      </c>
      <c r="AG168">
        <v>-99</v>
      </c>
      <c r="AH168">
        <v>0</v>
      </c>
      <c r="AI168">
        <v>0</v>
      </c>
      <c r="AJ168">
        <v>39.318980000000003</v>
      </c>
      <c r="AK168">
        <v>-120.83875999999999</v>
      </c>
    </row>
    <row r="169" spans="1:37" x14ac:dyDescent="0.25">
      <c r="A169" t="s">
        <v>216</v>
      </c>
      <c r="C169" t="s">
        <v>134</v>
      </c>
      <c r="D169" t="s">
        <v>37</v>
      </c>
      <c r="E169" t="s">
        <v>135</v>
      </c>
      <c r="F169">
        <v>0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T169">
        <v>-99</v>
      </c>
      <c r="U169">
        <v>-99</v>
      </c>
      <c r="V169">
        <v>-99</v>
      </c>
      <c r="W169">
        <v>-99</v>
      </c>
      <c r="X169">
        <v>-99</v>
      </c>
      <c r="Y169">
        <v>-99</v>
      </c>
      <c r="Z169">
        <v>-99</v>
      </c>
      <c r="AA169">
        <v>-99</v>
      </c>
      <c r="AB169">
        <v>-99</v>
      </c>
      <c r="AC169">
        <v>-99</v>
      </c>
      <c r="AD169">
        <v>-99</v>
      </c>
      <c r="AE169">
        <v>-99</v>
      </c>
      <c r="AF169">
        <v>-99</v>
      </c>
      <c r="AG169">
        <v>-99</v>
      </c>
      <c r="AH169">
        <v>0</v>
      </c>
      <c r="AI169">
        <v>0</v>
      </c>
      <c r="AJ169">
        <v>39.319049999999997</v>
      </c>
      <c r="AK169">
        <v>-120.83796</v>
      </c>
    </row>
    <row r="170" spans="1:37" x14ac:dyDescent="0.25">
      <c r="A170" t="s">
        <v>217</v>
      </c>
      <c r="C170" t="s">
        <v>134</v>
      </c>
      <c r="D170" t="s">
        <v>37</v>
      </c>
      <c r="E170" t="s">
        <v>135</v>
      </c>
      <c r="F170">
        <v>0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T170">
        <v>-99</v>
      </c>
      <c r="U170">
        <v>-99</v>
      </c>
      <c r="V170">
        <v>-99</v>
      </c>
      <c r="W170">
        <v>-99</v>
      </c>
      <c r="X170">
        <v>-99</v>
      </c>
      <c r="Y170">
        <v>-99</v>
      </c>
      <c r="Z170">
        <v>-99</v>
      </c>
      <c r="AA170">
        <v>-99</v>
      </c>
      <c r="AB170">
        <v>-99</v>
      </c>
      <c r="AC170">
        <v>-99</v>
      </c>
      <c r="AD170">
        <v>-99</v>
      </c>
      <c r="AE170">
        <v>-99</v>
      </c>
      <c r="AF170">
        <v>-99</v>
      </c>
      <c r="AG170">
        <v>-99</v>
      </c>
      <c r="AH170">
        <v>0</v>
      </c>
      <c r="AI170">
        <v>0</v>
      </c>
      <c r="AJ170">
        <v>39.321309999999997</v>
      </c>
      <c r="AK170">
        <v>-120.83192</v>
      </c>
    </row>
    <row r="171" spans="1:37" x14ac:dyDescent="0.25">
      <c r="A171" t="s">
        <v>218</v>
      </c>
      <c r="C171" t="s">
        <v>134</v>
      </c>
      <c r="D171" t="s">
        <v>37</v>
      </c>
      <c r="E171" t="s">
        <v>135</v>
      </c>
      <c r="F171">
        <v>0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T171">
        <v>-99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-99</v>
      </c>
      <c r="AE171">
        <v>-99</v>
      </c>
      <c r="AF171">
        <v>-99</v>
      </c>
      <c r="AG171">
        <v>-99</v>
      </c>
      <c r="AH171">
        <v>0</v>
      </c>
      <c r="AI171">
        <v>0</v>
      </c>
      <c r="AJ171">
        <v>39.060879999999997</v>
      </c>
      <c r="AK171">
        <v>-121.15925</v>
      </c>
    </row>
    <row r="172" spans="1:37" x14ac:dyDescent="0.25">
      <c r="A172" t="s">
        <v>219</v>
      </c>
      <c r="C172" t="s">
        <v>134</v>
      </c>
      <c r="D172" t="s">
        <v>37</v>
      </c>
      <c r="E172" t="s">
        <v>135</v>
      </c>
      <c r="F172">
        <v>0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T172">
        <v>-99</v>
      </c>
      <c r="U172">
        <v>-99</v>
      </c>
      <c r="V172">
        <v>-99</v>
      </c>
      <c r="W172">
        <v>-99</v>
      </c>
      <c r="X172">
        <v>-99</v>
      </c>
      <c r="Y172">
        <v>-99</v>
      </c>
      <c r="Z172">
        <v>-99</v>
      </c>
      <c r="AA172">
        <v>-99</v>
      </c>
      <c r="AB172">
        <v>-99</v>
      </c>
      <c r="AC172">
        <v>-99</v>
      </c>
      <c r="AD172">
        <v>-99</v>
      </c>
      <c r="AE172">
        <v>-99</v>
      </c>
      <c r="AF172">
        <v>-99</v>
      </c>
      <c r="AG172">
        <v>-99</v>
      </c>
      <c r="AH172">
        <v>0</v>
      </c>
      <c r="AI172">
        <v>0</v>
      </c>
      <c r="AJ172">
        <v>39.05321</v>
      </c>
      <c r="AK172">
        <v>-121.15563</v>
      </c>
    </row>
    <row r="173" spans="1:37" x14ac:dyDescent="0.25">
      <c r="A173" t="s">
        <v>145</v>
      </c>
      <c r="C173" t="s">
        <v>134</v>
      </c>
      <c r="D173" t="s">
        <v>37</v>
      </c>
      <c r="E173" t="s">
        <v>135</v>
      </c>
      <c r="F173">
        <v>0</v>
      </c>
      <c r="G173">
        <v>130</v>
      </c>
      <c r="H173">
        <v>132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T173">
        <v>84</v>
      </c>
      <c r="U173">
        <v>84</v>
      </c>
      <c r="V173">
        <v>104</v>
      </c>
      <c r="W173">
        <v>108</v>
      </c>
      <c r="X173">
        <v>174</v>
      </c>
      <c r="Y173">
        <v>174</v>
      </c>
      <c r="Z173">
        <v>-99</v>
      </c>
      <c r="AA173">
        <v>-99</v>
      </c>
      <c r="AB173">
        <v>-99</v>
      </c>
      <c r="AC173">
        <v>-99</v>
      </c>
      <c r="AD173">
        <v>222</v>
      </c>
      <c r="AE173">
        <v>222</v>
      </c>
      <c r="AF173">
        <v>-99</v>
      </c>
      <c r="AG173">
        <v>-99</v>
      </c>
      <c r="AH173">
        <v>42.857142860000003</v>
      </c>
      <c r="AI173">
        <v>0</v>
      </c>
      <c r="AJ173">
        <v>39.059730000000002</v>
      </c>
      <c r="AK173">
        <v>-121.14791</v>
      </c>
    </row>
    <row r="174" spans="1:37" x14ac:dyDescent="0.25">
      <c r="A174" t="s">
        <v>222</v>
      </c>
      <c r="C174" t="s">
        <v>134</v>
      </c>
      <c r="D174" t="s">
        <v>37</v>
      </c>
      <c r="E174" t="s">
        <v>135</v>
      </c>
      <c r="F174">
        <v>0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T174">
        <v>-99</v>
      </c>
      <c r="U174">
        <v>-99</v>
      </c>
      <c r="V174">
        <v>-99</v>
      </c>
      <c r="W174">
        <v>-99</v>
      </c>
      <c r="X174">
        <v>-99</v>
      </c>
      <c r="Y174">
        <v>-99</v>
      </c>
      <c r="Z174">
        <v>-99</v>
      </c>
      <c r="AA174">
        <v>-99</v>
      </c>
      <c r="AB174">
        <v>-99</v>
      </c>
      <c r="AC174">
        <v>-99</v>
      </c>
      <c r="AD174">
        <v>-99</v>
      </c>
      <c r="AE174">
        <v>-99</v>
      </c>
      <c r="AF174">
        <v>-99</v>
      </c>
      <c r="AG174">
        <v>-99</v>
      </c>
      <c r="AH174">
        <v>0</v>
      </c>
      <c r="AI174">
        <v>0</v>
      </c>
      <c r="AJ174">
        <v>39.222000000000001</v>
      </c>
      <c r="AK174">
        <v>-121.19832</v>
      </c>
    </row>
    <row r="175" spans="1:37" x14ac:dyDescent="0.25">
      <c r="A175" t="s">
        <v>223</v>
      </c>
      <c r="C175" t="s">
        <v>134</v>
      </c>
      <c r="D175" t="s">
        <v>37</v>
      </c>
      <c r="E175" t="s">
        <v>135</v>
      </c>
      <c r="F175">
        <v>0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T175">
        <v>-99</v>
      </c>
      <c r="U175">
        <v>-99</v>
      </c>
      <c r="V175">
        <v>-99</v>
      </c>
      <c r="W175">
        <v>-99</v>
      </c>
      <c r="X175">
        <v>-99</v>
      </c>
      <c r="Y175">
        <v>-99</v>
      </c>
      <c r="Z175">
        <v>-99</v>
      </c>
      <c r="AA175">
        <v>-99</v>
      </c>
      <c r="AB175">
        <v>-99</v>
      </c>
      <c r="AC175">
        <v>-99</v>
      </c>
      <c r="AD175">
        <v>-99</v>
      </c>
      <c r="AE175">
        <v>-99</v>
      </c>
      <c r="AF175">
        <v>-99</v>
      </c>
      <c r="AG175">
        <v>-99</v>
      </c>
      <c r="AH175">
        <v>0</v>
      </c>
      <c r="AI175">
        <v>0</v>
      </c>
      <c r="AJ175">
        <v>39.220140000000001</v>
      </c>
      <c r="AK175">
        <v>-121.19009</v>
      </c>
    </row>
    <row r="176" spans="1:37" x14ac:dyDescent="0.25">
      <c r="A176" t="s">
        <v>224</v>
      </c>
      <c r="C176" t="s">
        <v>134</v>
      </c>
      <c r="D176" t="s">
        <v>37</v>
      </c>
      <c r="E176" t="s">
        <v>135</v>
      </c>
      <c r="F176">
        <v>0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T176">
        <v>-99</v>
      </c>
      <c r="U176">
        <v>-99</v>
      </c>
      <c r="V176">
        <v>-99</v>
      </c>
      <c r="W176">
        <v>-99</v>
      </c>
      <c r="X176">
        <v>-99</v>
      </c>
      <c r="Y176">
        <v>-99</v>
      </c>
      <c r="Z176">
        <v>-99</v>
      </c>
      <c r="AA176">
        <v>-99</v>
      </c>
      <c r="AB176">
        <v>-99</v>
      </c>
      <c r="AC176">
        <v>-99</v>
      </c>
      <c r="AD176">
        <v>-99</v>
      </c>
      <c r="AE176">
        <v>-99</v>
      </c>
      <c r="AF176">
        <v>-99</v>
      </c>
      <c r="AG176">
        <v>-99</v>
      </c>
      <c r="AH176">
        <v>0</v>
      </c>
      <c r="AI176">
        <v>0</v>
      </c>
      <c r="AJ176">
        <v>39.220140000000001</v>
      </c>
      <c r="AK176">
        <v>-121.19009</v>
      </c>
    </row>
    <row r="177" spans="1:37" x14ac:dyDescent="0.25">
      <c r="A177" t="s">
        <v>225</v>
      </c>
      <c r="C177" t="s">
        <v>134</v>
      </c>
      <c r="D177" t="s">
        <v>37</v>
      </c>
      <c r="E177" t="s">
        <v>135</v>
      </c>
      <c r="F177">
        <v>0</v>
      </c>
      <c r="G177">
        <v>-99</v>
      </c>
      <c r="H177">
        <v>-99</v>
      </c>
      <c r="I177">
        <v>-99</v>
      </c>
      <c r="J177">
        <v>-99</v>
      </c>
      <c r="K177">
        <v>-99</v>
      </c>
      <c r="L177">
        <v>-99</v>
      </c>
      <c r="M177">
        <v>-99</v>
      </c>
      <c r="N177">
        <v>-99</v>
      </c>
      <c r="O177">
        <v>-99</v>
      </c>
      <c r="P177">
        <v>-99</v>
      </c>
      <c r="Q177">
        <v>-99</v>
      </c>
      <c r="R177">
        <v>-99</v>
      </c>
      <c r="T177">
        <v>-99</v>
      </c>
      <c r="U177">
        <v>-99</v>
      </c>
      <c r="V177">
        <v>-99</v>
      </c>
      <c r="W177">
        <v>-99</v>
      </c>
      <c r="X177">
        <v>-99</v>
      </c>
      <c r="Y177">
        <v>-99</v>
      </c>
      <c r="Z177">
        <v>-99</v>
      </c>
      <c r="AA177">
        <v>-99</v>
      </c>
      <c r="AB177">
        <v>-99</v>
      </c>
      <c r="AC177">
        <v>-99</v>
      </c>
      <c r="AD177">
        <v>-99</v>
      </c>
      <c r="AE177">
        <v>-99</v>
      </c>
      <c r="AF177">
        <v>-99</v>
      </c>
      <c r="AG177">
        <v>-99</v>
      </c>
      <c r="AH177">
        <v>0</v>
      </c>
      <c r="AI177">
        <v>0</v>
      </c>
      <c r="AJ177">
        <v>39.220140000000001</v>
      </c>
      <c r="AK177">
        <v>-121.19009</v>
      </c>
    </row>
    <row r="178" spans="1:37" x14ac:dyDescent="0.25">
      <c r="A178" t="s">
        <v>226</v>
      </c>
      <c r="C178" t="s">
        <v>134</v>
      </c>
      <c r="D178" t="s">
        <v>37</v>
      </c>
      <c r="E178" t="s">
        <v>135</v>
      </c>
      <c r="F178">
        <v>0</v>
      </c>
      <c r="G178">
        <v>-99</v>
      </c>
      <c r="H178">
        <v>-99</v>
      </c>
      <c r="I178">
        <v>-99</v>
      </c>
      <c r="J178">
        <v>-99</v>
      </c>
      <c r="K178">
        <v>-99</v>
      </c>
      <c r="L178">
        <v>-99</v>
      </c>
      <c r="M178">
        <v>-99</v>
      </c>
      <c r="N178">
        <v>-99</v>
      </c>
      <c r="O178">
        <v>-99</v>
      </c>
      <c r="P178">
        <v>-99</v>
      </c>
      <c r="Q178">
        <v>-99</v>
      </c>
      <c r="R178">
        <v>-99</v>
      </c>
      <c r="T178">
        <v>-99</v>
      </c>
      <c r="U178">
        <v>-99</v>
      </c>
      <c r="V178">
        <v>-99</v>
      </c>
      <c r="W178">
        <v>-99</v>
      </c>
      <c r="X178">
        <v>-99</v>
      </c>
      <c r="Y178">
        <v>-99</v>
      </c>
      <c r="Z178">
        <v>-99</v>
      </c>
      <c r="AA178">
        <v>-99</v>
      </c>
      <c r="AB178">
        <v>-99</v>
      </c>
      <c r="AC178">
        <v>-99</v>
      </c>
      <c r="AD178">
        <v>-99</v>
      </c>
      <c r="AE178">
        <v>-99</v>
      </c>
      <c r="AF178">
        <v>-99</v>
      </c>
      <c r="AG178">
        <v>-99</v>
      </c>
      <c r="AH178">
        <v>0</v>
      </c>
      <c r="AI178">
        <v>0</v>
      </c>
      <c r="AJ178">
        <v>39.251060000000003</v>
      </c>
      <c r="AK178">
        <v>-121.20731000000001</v>
      </c>
    </row>
    <row r="179" spans="1:37" x14ac:dyDescent="0.25">
      <c r="A179" t="s">
        <v>187</v>
      </c>
      <c r="C179" t="s">
        <v>134</v>
      </c>
      <c r="D179" t="s">
        <v>37</v>
      </c>
      <c r="E179" t="s">
        <v>135</v>
      </c>
      <c r="F179">
        <v>0</v>
      </c>
      <c r="G179">
        <v>-99</v>
      </c>
      <c r="H179">
        <v>-99</v>
      </c>
      <c r="I179">
        <v>-99</v>
      </c>
      <c r="J179">
        <v>-99</v>
      </c>
      <c r="K179">
        <v>-99</v>
      </c>
      <c r="L179">
        <v>-99</v>
      </c>
      <c r="M179">
        <v>-99</v>
      </c>
      <c r="N179">
        <v>-99</v>
      </c>
      <c r="O179">
        <v>-99</v>
      </c>
      <c r="P179">
        <v>-99</v>
      </c>
      <c r="Q179">
        <v>-99</v>
      </c>
      <c r="R179">
        <v>-99</v>
      </c>
      <c r="T179">
        <v>-99</v>
      </c>
      <c r="U179">
        <v>-99</v>
      </c>
      <c r="V179">
        <v>112</v>
      </c>
      <c r="W179">
        <v>112</v>
      </c>
      <c r="X179">
        <v>-99</v>
      </c>
      <c r="Y179">
        <v>-99</v>
      </c>
      <c r="Z179">
        <v>-99</v>
      </c>
      <c r="AA179">
        <v>-99</v>
      </c>
      <c r="AB179">
        <v>-99</v>
      </c>
      <c r="AC179">
        <v>-99</v>
      </c>
      <c r="AD179">
        <v>-99</v>
      </c>
      <c r="AE179">
        <v>-99</v>
      </c>
      <c r="AF179">
        <v>-99</v>
      </c>
      <c r="AG179">
        <v>-99</v>
      </c>
      <c r="AH179">
        <v>7.1428571429999996</v>
      </c>
      <c r="AI179">
        <v>0</v>
      </c>
      <c r="AJ179">
        <v>39.25009</v>
      </c>
      <c r="AK179">
        <v>-121.20783</v>
      </c>
    </row>
    <row r="180" spans="1:37" x14ac:dyDescent="0.25">
      <c r="A180" t="s">
        <v>146</v>
      </c>
      <c r="C180" t="s">
        <v>134</v>
      </c>
      <c r="D180" t="s">
        <v>37</v>
      </c>
      <c r="E180" t="s">
        <v>135</v>
      </c>
      <c r="F180">
        <v>0</v>
      </c>
      <c r="G180">
        <v>132</v>
      </c>
      <c r="H180">
        <v>132</v>
      </c>
      <c r="I180">
        <v>-99</v>
      </c>
      <c r="J180">
        <v>-99</v>
      </c>
      <c r="K180">
        <v>-99</v>
      </c>
      <c r="L180">
        <v>-99</v>
      </c>
      <c r="M180">
        <v>-99</v>
      </c>
      <c r="N180">
        <v>-99</v>
      </c>
      <c r="O180">
        <v>-99</v>
      </c>
      <c r="P180">
        <v>-99</v>
      </c>
      <c r="Q180">
        <v>-99</v>
      </c>
      <c r="R180">
        <v>-99</v>
      </c>
      <c r="T180">
        <v>84</v>
      </c>
      <c r="U180">
        <v>84</v>
      </c>
      <c r="V180">
        <v>104</v>
      </c>
      <c r="W180">
        <v>108</v>
      </c>
      <c r="X180">
        <v>172</v>
      </c>
      <c r="Y180">
        <v>172</v>
      </c>
      <c r="Z180">
        <v>-99</v>
      </c>
      <c r="AA180">
        <v>-99</v>
      </c>
      <c r="AB180">
        <v>214</v>
      </c>
      <c r="AC180">
        <v>214</v>
      </c>
      <c r="AD180">
        <v>-99</v>
      </c>
      <c r="AE180">
        <v>-99</v>
      </c>
      <c r="AF180">
        <v>-99</v>
      </c>
      <c r="AG180">
        <v>-99</v>
      </c>
      <c r="AH180">
        <v>42.857142860000003</v>
      </c>
      <c r="AI180">
        <v>0</v>
      </c>
      <c r="AJ180">
        <v>39.25009</v>
      </c>
      <c r="AK180">
        <v>-121.20783</v>
      </c>
    </row>
    <row r="181" spans="1:37" x14ac:dyDescent="0.25">
      <c r="A181" t="s">
        <v>227</v>
      </c>
      <c r="C181" t="s">
        <v>134</v>
      </c>
      <c r="D181" t="s">
        <v>37</v>
      </c>
      <c r="E181" t="s">
        <v>135</v>
      </c>
      <c r="F181">
        <v>0</v>
      </c>
      <c r="G181">
        <v>-99</v>
      </c>
      <c r="H181">
        <v>-99</v>
      </c>
      <c r="I181">
        <v>-99</v>
      </c>
      <c r="J181">
        <v>-99</v>
      </c>
      <c r="K181">
        <v>-99</v>
      </c>
      <c r="L181">
        <v>-99</v>
      </c>
      <c r="M181">
        <v>-99</v>
      </c>
      <c r="N181">
        <v>-99</v>
      </c>
      <c r="O181">
        <v>-99</v>
      </c>
      <c r="P181">
        <v>-99</v>
      </c>
      <c r="Q181">
        <v>-99</v>
      </c>
      <c r="R181">
        <v>-99</v>
      </c>
      <c r="T181">
        <v>-99</v>
      </c>
      <c r="U181">
        <v>-99</v>
      </c>
      <c r="V181">
        <v>-99</v>
      </c>
      <c r="W181">
        <v>-99</v>
      </c>
      <c r="X181">
        <v>-99</v>
      </c>
      <c r="Y181">
        <v>-99</v>
      </c>
      <c r="Z181">
        <v>-99</v>
      </c>
      <c r="AA181">
        <v>-99</v>
      </c>
      <c r="AB181">
        <v>-99</v>
      </c>
      <c r="AC181">
        <v>-99</v>
      </c>
      <c r="AD181">
        <v>-99</v>
      </c>
      <c r="AE181">
        <v>-99</v>
      </c>
      <c r="AF181">
        <v>-99</v>
      </c>
      <c r="AG181">
        <v>-99</v>
      </c>
      <c r="AH181">
        <v>0</v>
      </c>
      <c r="AI181">
        <v>0</v>
      </c>
      <c r="AJ181">
        <v>38.99474</v>
      </c>
      <c r="AK181">
        <v>-121.13535</v>
      </c>
    </row>
    <row r="182" spans="1:37" x14ac:dyDescent="0.25">
      <c r="A182" t="s">
        <v>228</v>
      </c>
      <c r="C182" t="s">
        <v>134</v>
      </c>
      <c r="D182" t="s">
        <v>37</v>
      </c>
      <c r="E182" t="s">
        <v>135</v>
      </c>
      <c r="F182">
        <v>0</v>
      </c>
      <c r="G182">
        <v>-99</v>
      </c>
      <c r="H182">
        <v>-99</v>
      </c>
      <c r="I182">
        <v>-99</v>
      </c>
      <c r="J182">
        <v>-99</v>
      </c>
      <c r="K182">
        <v>-99</v>
      </c>
      <c r="L182">
        <v>-99</v>
      </c>
      <c r="M182">
        <v>-99</v>
      </c>
      <c r="N182">
        <v>-99</v>
      </c>
      <c r="O182">
        <v>-99</v>
      </c>
      <c r="P182">
        <v>-99</v>
      </c>
      <c r="Q182">
        <v>-99</v>
      </c>
      <c r="R182">
        <v>-99</v>
      </c>
      <c r="T182">
        <v>-99</v>
      </c>
      <c r="U182">
        <v>-99</v>
      </c>
      <c r="V182">
        <v>-99</v>
      </c>
      <c r="W182">
        <v>-99</v>
      </c>
      <c r="X182">
        <v>-99</v>
      </c>
      <c r="Y182">
        <v>-99</v>
      </c>
      <c r="Z182">
        <v>-99</v>
      </c>
      <c r="AA182">
        <v>-99</v>
      </c>
      <c r="AB182">
        <v>-99</v>
      </c>
      <c r="AC182">
        <v>-99</v>
      </c>
      <c r="AD182">
        <v>-99</v>
      </c>
      <c r="AE182">
        <v>-99</v>
      </c>
      <c r="AF182">
        <v>-99</v>
      </c>
      <c r="AG182">
        <v>-99</v>
      </c>
      <c r="AH182">
        <v>0</v>
      </c>
      <c r="AI182">
        <v>0</v>
      </c>
      <c r="AJ182">
        <v>38.892119999999998</v>
      </c>
      <c r="AK182">
        <v>-121.10623</v>
      </c>
    </row>
    <row r="183" spans="1:37" x14ac:dyDescent="0.25">
      <c r="A183" t="s">
        <v>155</v>
      </c>
      <c r="C183" t="s">
        <v>134</v>
      </c>
      <c r="D183" t="s">
        <v>37</v>
      </c>
      <c r="E183" t="s">
        <v>135</v>
      </c>
      <c r="F183">
        <v>0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T183">
        <v>84</v>
      </c>
      <c r="U183">
        <v>84</v>
      </c>
      <c r="V183">
        <v>104</v>
      </c>
      <c r="W183">
        <v>104</v>
      </c>
      <c r="X183">
        <v>176</v>
      </c>
      <c r="Y183">
        <v>176</v>
      </c>
      <c r="Z183">
        <v>-99</v>
      </c>
      <c r="AA183">
        <v>-99</v>
      </c>
      <c r="AB183">
        <v>-99</v>
      </c>
      <c r="AC183">
        <v>-99</v>
      </c>
      <c r="AD183">
        <v>222</v>
      </c>
      <c r="AE183">
        <v>222</v>
      </c>
      <c r="AF183">
        <v>-99</v>
      </c>
      <c r="AG183">
        <v>-99</v>
      </c>
      <c r="AH183">
        <v>28.571428569999998</v>
      </c>
      <c r="AI183">
        <v>0</v>
      </c>
      <c r="AJ183">
        <v>38.889679999999998</v>
      </c>
      <c r="AK183">
        <v>-121.10055</v>
      </c>
    </row>
    <row r="184" spans="1:37" x14ac:dyDescent="0.25">
      <c r="A184" t="s">
        <v>229</v>
      </c>
      <c r="C184" t="s">
        <v>134</v>
      </c>
      <c r="D184" t="s">
        <v>37</v>
      </c>
      <c r="E184" t="s">
        <v>135</v>
      </c>
      <c r="F184">
        <v>0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T184">
        <v>-99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-99</v>
      </c>
      <c r="AE184">
        <v>-99</v>
      </c>
      <c r="AF184">
        <v>-99</v>
      </c>
      <c r="AG184">
        <v>-99</v>
      </c>
      <c r="AH184">
        <v>0</v>
      </c>
      <c r="AI184">
        <v>0</v>
      </c>
      <c r="AJ184">
        <v>38.892409999999998</v>
      </c>
      <c r="AK184">
        <v>-121.09298</v>
      </c>
    </row>
    <row r="185" spans="1:37" x14ac:dyDescent="0.25">
      <c r="A185" t="s">
        <v>147</v>
      </c>
      <c r="C185" t="s">
        <v>134</v>
      </c>
      <c r="D185" t="s">
        <v>37</v>
      </c>
      <c r="E185" t="s">
        <v>135</v>
      </c>
      <c r="F185">
        <v>0</v>
      </c>
      <c r="G185">
        <v>-99</v>
      </c>
      <c r="H185">
        <v>-99</v>
      </c>
      <c r="I185">
        <v>-99</v>
      </c>
      <c r="J185">
        <v>-99</v>
      </c>
      <c r="K185">
        <v>-99</v>
      </c>
      <c r="L185">
        <v>-99</v>
      </c>
      <c r="M185">
        <v>-99</v>
      </c>
      <c r="N185">
        <v>-99</v>
      </c>
      <c r="O185">
        <v>-99</v>
      </c>
      <c r="P185">
        <v>-99</v>
      </c>
      <c r="Q185">
        <v>-99</v>
      </c>
      <c r="R185">
        <v>-99</v>
      </c>
      <c r="T185">
        <v>84</v>
      </c>
      <c r="U185">
        <v>84</v>
      </c>
      <c r="V185">
        <v>108</v>
      </c>
      <c r="W185">
        <v>108</v>
      </c>
      <c r="X185">
        <v>174</v>
      </c>
      <c r="Y185">
        <v>174</v>
      </c>
      <c r="Z185">
        <v>-99</v>
      </c>
      <c r="AA185">
        <v>-99</v>
      </c>
      <c r="AB185">
        <v>212</v>
      </c>
      <c r="AC185">
        <v>216</v>
      </c>
      <c r="AD185">
        <v>222</v>
      </c>
      <c r="AE185">
        <v>222</v>
      </c>
      <c r="AF185">
        <v>260</v>
      </c>
      <c r="AG185">
        <v>260</v>
      </c>
      <c r="AH185">
        <v>42.857142860000003</v>
      </c>
      <c r="AI185">
        <v>0</v>
      </c>
      <c r="AJ185">
        <v>38.919750000000001</v>
      </c>
      <c r="AK185">
        <v>-121.11154000000001</v>
      </c>
    </row>
    <row r="186" spans="1:37" x14ac:dyDescent="0.25">
      <c r="A186" t="s">
        <v>188</v>
      </c>
      <c r="C186" t="s">
        <v>134</v>
      </c>
      <c r="D186" t="s">
        <v>37</v>
      </c>
      <c r="E186" t="s">
        <v>135</v>
      </c>
      <c r="F186">
        <v>0</v>
      </c>
      <c r="G186">
        <v>-99</v>
      </c>
      <c r="H186">
        <v>-99</v>
      </c>
      <c r="I186">
        <v>-99</v>
      </c>
      <c r="J186">
        <v>-99</v>
      </c>
      <c r="K186">
        <v>-99</v>
      </c>
      <c r="L186">
        <v>-99</v>
      </c>
      <c r="M186">
        <v>-99</v>
      </c>
      <c r="N186">
        <v>-99</v>
      </c>
      <c r="O186">
        <v>-99</v>
      </c>
      <c r="P186">
        <v>-99</v>
      </c>
      <c r="Q186">
        <v>-99</v>
      </c>
      <c r="R186">
        <v>-99</v>
      </c>
      <c r="T186">
        <v>-99</v>
      </c>
      <c r="U186">
        <v>-99</v>
      </c>
      <c r="V186">
        <v>108</v>
      </c>
      <c r="W186">
        <v>108</v>
      </c>
      <c r="X186">
        <v>-99</v>
      </c>
      <c r="Y186">
        <v>-99</v>
      </c>
      <c r="Z186">
        <v>-99</v>
      </c>
      <c r="AA186">
        <v>-99</v>
      </c>
      <c r="AB186">
        <v>-99</v>
      </c>
      <c r="AC186">
        <v>-99</v>
      </c>
      <c r="AD186">
        <v>-99</v>
      </c>
      <c r="AE186">
        <v>-99</v>
      </c>
      <c r="AF186">
        <v>-99</v>
      </c>
      <c r="AG186">
        <v>-99</v>
      </c>
      <c r="AH186">
        <v>7.1428571429999996</v>
      </c>
      <c r="AI186">
        <v>0</v>
      </c>
      <c r="AJ186">
        <v>38.934730000000002</v>
      </c>
      <c r="AK186">
        <v>-121.19006</v>
      </c>
    </row>
    <row r="187" spans="1:37" x14ac:dyDescent="0.25">
      <c r="A187" t="s">
        <v>175</v>
      </c>
      <c r="C187" t="s">
        <v>134</v>
      </c>
      <c r="D187" t="s">
        <v>37</v>
      </c>
      <c r="E187" t="s">
        <v>135</v>
      </c>
      <c r="F187">
        <v>0</v>
      </c>
      <c r="G187">
        <v>-99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T187">
        <v>84</v>
      </c>
      <c r="U187">
        <v>84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222</v>
      </c>
      <c r="AE187">
        <v>222</v>
      </c>
      <c r="AF187">
        <v>-99</v>
      </c>
      <c r="AG187">
        <v>-99</v>
      </c>
      <c r="AH187">
        <v>14.28571429</v>
      </c>
      <c r="AI187">
        <v>0</v>
      </c>
      <c r="AJ187">
        <v>38.931730000000002</v>
      </c>
      <c r="AK187">
        <v>-121.18127</v>
      </c>
    </row>
    <row r="188" spans="1:37" x14ac:dyDescent="0.25">
      <c r="A188" t="s">
        <v>176</v>
      </c>
      <c r="C188" t="s">
        <v>134</v>
      </c>
      <c r="D188" t="s">
        <v>37</v>
      </c>
      <c r="E188" t="s">
        <v>135</v>
      </c>
      <c r="F188">
        <v>0</v>
      </c>
      <c r="G188">
        <v>-99</v>
      </c>
      <c r="H188">
        <v>-99</v>
      </c>
      <c r="I188">
        <v>-99</v>
      </c>
      <c r="J188">
        <v>-99</v>
      </c>
      <c r="K188">
        <v>-99</v>
      </c>
      <c r="L188">
        <v>-99</v>
      </c>
      <c r="M188">
        <v>-99</v>
      </c>
      <c r="N188">
        <v>-99</v>
      </c>
      <c r="O188">
        <v>-99</v>
      </c>
      <c r="P188">
        <v>-99</v>
      </c>
      <c r="Q188">
        <v>-99</v>
      </c>
      <c r="R188">
        <v>-99</v>
      </c>
      <c r="T188">
        <v>84</v>
      </c>
      <c r="U188">
        <v>84</v>
      </c>
      <c r="V188">
        <v>-99</v>
      </c>
      <c r="W188">
        <v>-99</v>
      </c>
      <c r="X188">
        <v>-99</v>
      </c>
      <c r="Y188">
        <v>-99</v>
      </c>
      <c r="Z188">
        <v>-99</v>
      </c>
      <c r="AA188">
        <v>-99</v>
      </c>
      <c r="AB188">
        <v>-99</v>
      </c>
      <c r="AC188">
        <v>-99</v>
      </c>
      <c r="AD188">
        <v>222</v>
      </c>
      <c r="AE188">
        <v>222</v>
      </c>
      <c r="AF188">
        <v>-99</v>
      </c>
      <c r="AG188">
        <v>-99</v>
      </c>
      <c r="AH188">
        <v>14.28571429</v>
      </c>
      <c r="AI188">
        <v>0</v>
      </c>
      <c r="AJ188">
        <v>38.931739999999998</v>
      </c>
      <c r="AK188">
        <v>-121.18124</v>
      </c>
    </row>
    <row r="189" spans="1:37" x14ac:dyDescent="0.25">
      <c r="A189" t="s">
        <v>148</v>
      </c>
      <c r="C189" t="s">
        <v>134</v>
      </c>
      <c r="D189" t="s">
        <v>37</v>
      </c>
      <c r="E189" t="s">
        <v>135</v>
      </c>
      <c r="F189">
        <v>0</v>
      </c>
      <c r="G189">
        <v>-99</v>
      </c>
      <c r="H189">
        <v>-99</v>
      </c>
      <c r="I189">
        <v>-99</v>
      </c>
      <c r="J189">
        <v>-99</v>
      </c>
      <c r="K189">
        <v>-99</v>
      </c>
      <c r="L189">
        <v>-99</v>
      </c>
      <c r="M189">
        <v>-99</v>
      </c>
      <c r="N189">
        <v>-99</v>
      </c>
      <c r="O189">
        <v>-99</v>
      </c>
      <c r="P189">
        <v>-99</v>
      </c>
      <c r="Q189">
        <v>-99</v>
      </c>
      <c r="R189">
        <v>-99</v>
      </c>
      <c r="T189">
        <v>84</v>
      </c>
      <c r="U189">
        <v>84</v>
      </c>
      <c r="V189">
        <v>104</v>
      </c>
      <c r="W189">
        <v>104</v>
      </c>
      <c r="X189">
        <v>176</v>
      </c>
      <c r="Y189">
        <v>176</v>
      </c>
      <c r="Z189">
        <v>-99</v>
      </c>
      <c r="AA189">
        <v>-99</v>
      </c>
      <c r="AB189">
        <v>210</v>
      </c>
      <c r="AC189">
        <v>222</v>
      </c>
      <c r="AD189">
        <v>222</v>
      </c>
      <c r="AE189">
        <v>222</v>
      </c>
      <c r="AF189">
        <v>238</v>
      </c>
      <c r="AG189">
        <v>260</v>
      </c>
      <c r="AH189">
        <v>42.857142860000003</v>
      </c>
      <c r="AI189">
        <v>0</v>
      </c>
      <c r="AJ189">
        <v>38.939439999999998</v>
      </c>
      <c r="AK189">
        <v>-121.17049</v>
      </c>
    </row>
    <row r="190" spans="1:37" x14ac:dyDescent="0.25">
      <c r="A190" t="s">
        <v>177</v>
      </c>
      <c r="C190" t="s">
        <v>134</v>
      </c>
      <c r="D190" t="s">
        <v>37</v>
      </c>
      <c r="E190" t="s">
        <v>135</v>
      </c>
      <c r="F190">
        <v>0</v>
      </c>
      <c r="G190">
        <v>-99</v>
      </c>
      <c r="H190">
        <v>-99</v>
      </c>
      <c r="I190">
        <v>-99</v>
      </c>
      <c r="J190">
        <v>-99</v>
      </c>
      <c r="K190">
        <v>-99</v>
      </c>
      <c r="L190">
        <v>-99</v>
      </c>
      <c r="M190">
        <v>-99</v>
      </c>
      <c r="N190">
        <v>-99</v>
      </c>
      <c r="O190">
        <v>-99</v>
      </c>
      <c r="P190">
        <v>-99</v>
      </c>
      <c r="Q190">
        <v>-99</v>
      </c>
      <c r="R190">
        <v>-99</v>
      </c>
      <c r="T190">
        <v>84</v>
      </c>
      <c r="U190">
        <v>84</v>
      </c>
      <c r="V190">
        <v>104</v>
      </c>
      <c r="W190">
        <v>104</v>
      </c>
      <c r="X190">
        <v>-99</v>
      </c>
      <c r="Y190">
        <v>-99</v>
      </c>
      <c r="Z190">
        <v>-99</v>
      </c>
      <c r="AA190">
        <v>-99</v>
      </c>
      <c r="AB190">
        <v>-99</v>
      </c>
      <c r="AC190">
        <v>-99</v>
      </c>
      <c r="AD190">
        <v>-99</v>
      </c>
      <c r="AE190">
        <v>-99</v>
      </c>
      <c r="AF190">
        <v>-99</v>
      </c>
      <c r="AG190">
        <v>-99</v>
      </c>
      <c r="AH190">
        <v>14.28571429</v>
      </c>
      <c r="AI190">
        <v>0</v>
      </c>
      <c r="AJ190">
        <v>38.938400000000001</v>
      </c>
      <c r="AK190">
        <v>-121.13994</v>
      </c>
    </row>
    <row r="191" spans="1:37" x14ac:dyDescent="0.25">
      <c r="A191" t="s">
        <v>230</v>
      </c>
      <c r="C191" t="s">
        <v>134</v>
      </c>
      <c r="D191" t="s">
        <v>37</v>
      </c>
      <c r="E191" t="s">
        <v>135</v>
      </c>
      <c r="F191">
        <v>0</v>
      </c>
      <c r="G191">
        <v>-99</v>
      </c>
      <c r="H191">
        <v>-99</v>
      </c>
      <c r="I191">
        <v>-99</v>
      </c>
      <c r="J191">
        <v>-99</v>
      </c>
      <c r="K191">
        <v>-99</v>
      </c>
      <c r="L191">
        <v>-99</v>
      </c>
      <c r="M191">
        <v>-99</v>
      </c>
      <c r="N191">
        <v>-99</v>
      </c>
      <c r="O191">
        <v>-99</v>
      </c>
      <c r="P191">
        <v>-99</v>
      </c>
      <c r="Q191">
        <v>-99</v>
      </c>
      <c r="R191">
        <v>-99</v>
      </c>
      <c r="T191">
        <v>-99</v>
      </c>
      <c r="U191">
        <v>-99</v>
      </c>
      <c r="V191">
        <v>-99</v>
      </c>
      <c r="W191">
        <v>-99</v>
      </c>
      <c r="X191">
        <v>-99</v>
      </c>
      <c r="Y191">
        <v>-99</v>
      </c>
      <c r="Z191">
        <v>-99</v>
      </c>
      <c r="AA191">
        <v>-99</v>
      </c>
      <c r="AB191">
        <v>-99</v>
      </c>
      <c r="AC191">
        <v>-99</v>
      </c>
      <c r="AD191">
        <v>-99</v>
      </c>
      <c r="AE191">
        <v>-99</v>
      </c>
      <c r="AF191">
        <v>-99</v>
      </c>
      <c r="AG191">
        <v>-99</v>
      </c>
      <c r="AH191">
        <v>0</v>
      </c>
      <c r="AI191">
        <v>0</v>
      </c>
      <c r="AJ191">
        <v>38.95147</v>
      </c>
      <c r="AK191">
        <v>-121.12236</v>
      </c>
    </row>
    <row r="192" spans="1:37" x14ac:dyDescent="0.25">
      <c r="A192" t="s">
        <v>189</v>
      </c>
      <c r="C192" t="s">
        <v>134</v>
      </c>
      <c r="D192" t="s">
        <v>37</v>
      </c>
      <c r="E192" t="s">
        <v>135</v>
      </c>
      <c r="F192">
        <v>0</v>
      </c>
      <c r="G192">
        <v>-99</v>
      </c>
      <c r="H192">
        <v>-99</v>
      </c>
      <c r="I192">
        <v>-99</v>
      </c>
      <c r="J192">
        <v>-99</v>
      </c>
      <c r="K192">
        <v>-99</v>
      </c>
      <c r="L192">
        <v>-99</v>
      </c>
      <c r="M192">
        <v>-99</v>
      </c>
      <c r="N192">
        <v>-99</v>
      </c>
      <c r="O192">
        <v>-99</v>
      </c>
      <c r="P192">
        <v>-99</v>
      </c>
      <c r="Q192">
        <v>-99</v>
      </c>
      <c r="R192">
        <v>-99</v>
      </c>
      <c r="T192">
        <v>84</v>
      </c>
      <c r="U192">
        <v>84</v>
      </c>
      <c r="V192">
        <v>-99</v>
      </c>
      <c r="W192">
        <v>-99</v>
      </c>
      <c r="X192">
        <v>-99</v>
      </c>
      <c r="Y192">
        <v>-99</v>
      </c>
      <c r="Z192">
        <v>-99</v>
      </c>
      <c r="AA192">
        <v>-99</v>
      </c>
      <c r="AB192">
        <v>-99</v>
      </c>
      <c r="AC192">
        <v>-99</v>
      </c>
      <c r="AD192">
        <v>-99</v>
      </c>
      <c r="AE192">
        <v>-99</v>
      </c>
      <c r="AF192">
        <v>-99</v>
      </c>
      <c r="AG192">
        <v>-99</v>
      </c>
      <c r="AH192">
        <v>7.1428571429999996</v>
      </c>
      <c r="AI192">
        <v>0</v>
      </c>
      <c r="AJ192">
        <v>38.938107000000002</v>
      </c>
      <c r="AK192">
        <v>-121.11844600000001</v>
      </c>
    </row>
    <row r="193" spans="1:37" x14ac:dyDescent="0.25">
      <c r="A193" t="s">
        <v>231</v>
      </c>
      <c r="C193" t="s">
        <v>134</v>
      </c>
      <c r="D193" t="s">
        <v>37</v>
      </c>
      <c r="E193" t="s">
        <v>135</v>
      </c>
      <c r="F193">
        <v>0</v>
      </c>
      <c r="G193">
        <v>-99</v>
      </c>
      <c r="H193">
        <v>-99</v>
      </c>
      <c r="I193">
        <v>-99</v>
      </c>
      <c r="J193">
        <v>-99</v>
      </c>
      <c r="K193">
        <v>-99</v>
      </c>
      <c r="L193">
        <v>-99</v>
      </c>
      <c r="M193">
        <v>-99</v>
      </c>
      <c r="N193">
        <v>-99</v>
      </c>
      <c r="O193">
        <v>-99</v>
      </c>
      <c r="P193">
        <v>-99</v>
      </c>
      <c r="Q193">
        <v>-99</v>
      </c>
      <c r="R193">
        <v>-99</v>
      </c>
      <c r="T193">
        <v>-99</v>
      </c>
      <c r="U193">
        <v>-99</v>
      </c>
      <c r="V193">
        <v>-99</v>
      </c>
      <c r="W193">
        <v>-99</v>
      </c>
      <c r="X193">
        <v>-99</v>
      </c>
      <c r="Y193">
        <v>-99</v>
      </c>
      <c r="Z193">
        <v>-99</v>
      </c>
      <c r="AA193">
        <v>-99</v>
      </c>
      <c r="AB193">
        <v>-99</v>
      </c>
      <c r="AC193">
        <v>-99</v>
      </c>
      <c r="AD193">
        <v>-99</v>
      </c>
      <c r="AE193">
        <v>-99</v>
      </c>
      <c r="AF193">
        <v>-99</v>
      </c>
      <c r="AG193">
        <v>-99</v>
      </c>
      <c r="AH193">
        <v>0</v>
      </c>
      <c r="AI193">
        <v>0</v>
      </c>
      <c r="AJ193">
        <v>38.963169999999998</v>
      </c>
      <c r="AK193">
        <v>-121.1499</v>
      </c>
    </row>
    <row r="194" spans="1:37" x14ac:dyDescent="0.25">
      <c r="A194" t="s">
        <v>178</v>
      </c>
      <c r="C194" t="s">
        <v>134</v>
      </c>
      <c r="D194" t="s">
        <v>37</v>
      </c>
      <c r="E194" t="s">
        <v>135</v>
      </c>
      <c r="F194">
        <v>0</v>
      </c>
      <c r="G194">
        <v>-99</v>
      </c>
      <c r="H194">
        <v>-99</v>
      </c>
      <c r="I194">
        <v>-99</v>
      </c>
      <c r="J194">
        <v>-99</v>
      </c>
      <c r="K194">
        <v>-99</v>
      </c>
      <c r="L194">
        <v>-99</v>
      </c>
      <c r="M194">
        <v>-99</v>
      </c>
      <c r="N194">
        <v>-99</v>
      </c>
      <c r="O194">
        <v>-99</v>
      </c>
      <c r="P194">
        <v>-99</v>
      </c>
      <c r="Q194">
        <v>-99</v>
      </c>
      <c r="R194">
        <v>-99</v>
      </c>
      <c r="T194">
        <v>-99</v>
      </c>
      <c r="U194">
        <v>-99</v>
      </c>
      <c r="V194">
        <v>114</v>
      </c>
      <c r="W194">
        <v>114</v>
      </c>
      <c r="X194">
        <v>-99</v>
      </c>
      <c r="Y194">
        <v>-99</v>
      </c>
      <c r="Z194">
        <v>-99</v>
      </c>
      <c r="AA194">
        <v>-99</v>
      </c>
      <c r="AB194">
        <v>212</v>
      </c>
      <c r="AC194">
        <v>212</v>
      </c>
      <c r="AD194">
        <v>-99</v>
      </c>
      <c r="AE194">
        <v>-99</v>
      </c>
      <c r="AF194">
        <v>-99</v>
      </c>
      <c r="AG194">
        <v>-99</v>
      </c>
      <c r="AH194">
        <v>14.28571429</v>
      </c>
      <c r="AI194">
        <v>0</v>
      </c>
      <c r="AJ194">
        <v>38.985250000000001</v>
      </c>
      <c r="AK194">
        <v>-121.12826</v>
      </c>
    </row>
    <row r="195" spans="1:37" x14ac:dyDescent="0.25">
      <c r="A195" t="s">
        <v>232</v>
      </c>
      <c r="C195" t="s">
        <v>134</v>
      </c>
      <c r="D195" t="s">
        <v>37</v>
      </c>
      <c r="E195" t="s">
        <v>135</v>
      </c>
      <c r="F195">
        <v>0</v>
      </c>
      <c r="G195">
        <v>-99</v>
      </c>
      <c r="H195">
        <v>-99</v>
      </c>
      <c r="I195">
        <v>-99</v>
      </c>
      <c r="J195">
        <v>-99</v>
      </c>
      <c r="K195">
        <v>-99</v>
      </c>
      <c r="L195">
        <v>-99</v>
      </c>
      <c r="M195">
        <v>-99</v>
      </c>
      <c r="N195">
        <v>-99</v>
      </c>
      <c r="O195">
        <v>-99</v>
      </c>
      <c r="P195">
        <v>-99</v>
      </c>
      <c r="Q195">
        <v>-99</v>
      </c>
      <c r="R195">
        <v>-99</v>
      </c>
      <c r="T195">
        <v>-99</v>
      </c>
      <c r="U195">
        <v>-99</v>
      </c>
      <c r="V195">
        <v>-99</v>
      </c>
      <c r="W195">
        <v>-99</v>
      </c>
      <c r="X195">
        <v>-99</v>
      </c>
      <c r="Y195">
        <v>-99</v>
      </c>
      <c r="Z195">
        <v>-99</v>
      </c>
      <c r="AA195">
        <v>-99</v>
      </c>
      <c r="AB195">
        <v>-99</v>
      </c>
      <c r="AC195">
        <v>-99</v>
      </c>
      <c r="AD195">
        <v>-99</v>
      </c>
      <c r="AE195">
        <v>-99</v>
      </c>
      <c r="AF195">
        <v>-99</v>
      </c>
      <c r="AG195">
        <v>-99</v>
      </c>
      <c r="AH195">
        <v>0</v>
      </c>
      <c r="AI195">
        <v>0</v>
      </c>
      <c r="AJ195">
        <v>38.988239999999998</v>
      </c>
      <c r="AK195">
        <v>-121.13527999999999</v>
      </c>
    </row>
    <row r="196" spans="1:37" x14ac:dyDescent="0.25">
      <c r="A196" t="s">
        <v>190</v>
      </c>
      <c r="C196" t="s">
        <v>134</v>
      </c>
      <c r="D196" t="s">
        <v>37</v>
      </c>
      <c r="E196" t="s">
        <v>135</v>
      </c>
      <c r="F196">
        <v>0</v>
      </c>
      <c r="G196">
        <v>-99</v>
      </c>
      <c r="H196">
        <v>-99</v>
      </c>
      <c r="I196">
        <v>-99</v>
      </c>
      <c r="J196">
        <v>-99</v>
      </c>
      <c r="K196">
        <v>-99</v>
      </c>
      <c r="L196">
        <v>-99</v>
      </c>
      <c r="M196">
        <v>-99</v>
      </c>
      <c r="N196">
        <v>-99</v>
      </c>
      <c r="O196">
        <v>-99</v>
      </c>
      <c r="P196">
        <v>-99</v>
      </c>
      <c r="Q196">
        <v>-99</v>
      </c>
      <c r="R196">
        <v>-99</v>
      </c>
      <c r="T196">
        <v>84</v>
      </c>
      <c r="U196">
        <v>84</v>
      </c>
      <c r="V196">
        <v>-99</v>
      </c>
      <c r="W196">
        <v>-99</v>
      </c>
      <c r="X196">
        <v>-99</v>
      </c>
      <c r="Y196">
        <v>-99</v>
      </c>
      <c r="Z196">
        <v>-99</v>
      </c>
      <c r="AA196">
        <v>-99</v>
      </c>
      <c r="AB196">
        <v>-99</v>
      </c>
      <c r="AC196">
        <v>-99</v>
      </c>
      <c r="AD196">
        <v>-99</v>
      </c>
      <c r="AE196">
        <v>-99</v>
      </c>
      <c r="AF196">
        <v>-99</v>
      </c>
      <c r="AG196">
        <v>-99</v>
      </c>
      <c r="AH196">
        <v>7.1428571429999996</v>
      </c>
      <c r="AI196">
        <v>0</v>
      </c>
      <c r="AJ196">
        <v>38.975700000000003</v>
      </c>
      <c r="AK196">
        <v>-121.13787000000001</v>
      </c>
    </row>
    <row r="197" spans="1:37" x14ac:dyDescent="0.25">
      <c r="A197" t="s">
        <v>165</v>
      </c>
      <c r="C197" t="s">
        <v>134</v>
      </c>
      <c r="D197" t="s">
        <v>37</v>
      </c>
      <c r="E197" t="s">
        <v>135</v>
      </c>
      <c r="F197">
        <v>0</v>
      </c>
      <c r="G197">
        <v>-99</v>
      </c>
      <c r="H197">
        <v>-99</v>
      </c>
      <c r="I197">
        <v>-99</v>
      </c>
      <c r="J197">
        <v>-99</v>
      </c>
      <c r="K197">
        <v>-99</v>
      </c>
      <c r="L197">
        <v>-99</v>
      </c>
      <c r="M197">
        <v>-99</v>
      </c>
      <c r="N197">
        <v>-99</v>
      </c>
      <c r="O197">
        <v>-99</v>
      </c>
      <c r="P197">
        <v>-99</v>
      </c>
      <c r="Q197">
        <v>-99</v>
      </c>
      <c r="R197">
        <v>-99</v>
      </c>
      <c r="T197">
        <v>84</v>
      </c>
      <c r="U197">
        <v>84</v>
      </c>
      <c r="V197">
        <v>104</v>
      </c>
      <c r="W197">
        <v>108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-99</v>
      </c>
      <c r="AE197">
        <v>-99</v>
      </c>
      <c r="AF197">
        <v>260</v>
      </c>
      <c r="AG197">
        <v>260</v>
      </c>
      <c r="AH197">
        <v>21.428571430000002</v>
      </c>
      <c r="AI197">
        <v>0</v>
      </c>
      <c r="AJ197">
        <v>38.975540000000002</v>
      </c>
      <c r="AK197">
        <v>-121.13701</v>
      </c>
    </row>
    <row r="198" spans="1:37" x14ac:dyDescent="0.25">
      <c r="A198" t="s">
        <v>156</v>
      </c>
      <c r="C198" t="s">
        <v>134</v>
      </c>
      <c r="D198" t="s">
        <v>37</v>
      </c>
      <c r="E198" t="s">
        <v>135</v>
      </c>
      <c r="F198">
        <v>0</v>
      </c>
      <c r="G198">
        <v>-99</v>
      </c>
      <c r="H198">
        <v>-99</v>
      </c>
      <c r="I198">
        <v>-99</v>
      </c>
      <c r="J198">
        <v>-99</v>
      </c>
      <c r="K198">
        <v>-99</v>
      </c>
      <c r="L198">
        <v>-99</v>
      </c>
      <c r="M198">
        <v>-99</v>
      </c>
      <c r="N198">
        <v>-99</v>
      </c>
      <c r="O198">
        <v>-99</v>
      </c>
      <c r="P198">
        <v>-99</v>
      </c>
      <c r="Q198">
        <v>-99</v>
      </c>
      <c r="R198">
        <v>-99</v>
      </c>
      <c r="T198">
        <v>84</v>
      </c>
      <c r="U198">
        <v>84</v>
      </c>
      <c r="V198">
        <v>104</v>
      </c>
      <c r="W198">
        <v>108</v>
      </c>
      <c r="X198">
        <v>176</v>
      </c>
      <c r="Y198">
        <v>176</v>
      </c>
      <c r="Z198">
        <v>-99</v>
      </c>
      <c r="AA198">
        <v>-99</v>
      </c>
      <c r="AB198">
        <v>-99</v>
      </c>
      <c r="AC198">
        <v>-99</v>
      </c>
      <c r="AD198">
        <v>222</v>
      </c>
      <c r="AE198">
        <v>222</v>
      </c>
      <c r="AF198">
        <v>-99</v>
      </c>
      <c r="AG198">
        <v>-99</v>
      </c>
      <c r="AH198">
        <v>28.571428569999998</v>
      </c>
      <c r="AI198">
        <v>0</v>
      </c>
      <c r="AJ198">
        <v>38.971229999999998</v>
      </c>
      <c r="AK198">
        <v>-121.13557</v>
      </c>
    </row>
    <row r="199" spans="1:37" x14ac:dyDescent="0.25">
      <c r="A199" t="s">
        <v>157</v>
      </c>
      <c r="C199" t="s">
        <v>134</v>
      </c>
      <c r="D199" t="s">
        <v>37</v>
      </c>
      <c r="E199" t="s">
        <v>135</v>
      </c>
      <c r="F199">
        <v>0</v>
      </c>
      <c r="G199">
        <v>132</v>
      </c>
      <c r="H199">
        <v>132</v>
      </c>
      <c r="I199">
        <v>-99</v>
      </c>
      <c r="J199">
        <v>-99</v>
      </c>
      <c r="K199">
        <v>-99</v>
      </c>
      <c r="L199">
        <v>-99</v>
      </c>
      <c r="M199">
        <v>-99</v>
      </c>
      <c r="N199">
        <v>-99</v>
      </c>
      <c r="O199">
        <v>-99</v>
      </c>
      <c r="P199">
        <v>-99</v>
      </c>
      <c r="Q199">
        <v>-99</v>
      </c>
      <c r="R199">
        <v>-99</v>
      </c>
      <c r="T199">
        <v>84</v>
      </c>
      <c r="U199">
        <v>84</v>
      </c>
      <c r="V199">
        <v>104</v>
      </c>
      <c r="W199">
        <v>112</v>
      </c>
      <c r="X199">
        <v>-99</v>
      </c>
      <c r="Y199">
        <v>-99</v>
      </c>
      <c r="Z199">
        <v>-99</v>
      </c>
      <c r="AA199">
        <v>-99</v>
      </c>
      <c r="AB199">
        <v>-99</v>
      </c>
      <c r="AC199">
        <v>-99</v>
      </c>
      <c r="AD199">
        <v>-99</v>
      </c>
      <c r="AE199">
        <v>-99</v>
      </c>
      <c r="AF199">
        <v>-99</v>
      </c>
      <c r="AG199">
        <v>-99</v>
      </c>
      <c r="AH199">
        <v>28.571428569999998</v>
      </c>
      <c r="AI199">
        <v>0</v>
      </c>
      <c r="AJ199">
        <v>38.908369999999998</v>
      </c>
      <c r="AK199">
        <v>-121.08592</v>
      </c>
    </row>
    <row r="200" spans="1:37" x14ac:dyDescent="0.25">
      <c r="A200" t="s">
        <v>166</v>
      </c>
      <c r="C200" t="s">
        <v>134</v>
      </c>
      <c r="D200" t="s">
        <v>37</v>
      </c>
      <c r="E200" t="s">
        <v>135</v>
      </c>
      <c r="F200">
        <v>0</v>
      </c>
      <c r="G200">
        <v>-99</v>
      </c>
      <c r="H200">
        <v>-99</v>
      </c>
      <c r="I200">
        <v>-99</v>
      </c>
      <c r="J200">
        <v>-99</v>
      </c>
      <c r="K200">
        <v>-99</v>
      </c>
      <c r="L200">
        <v>-99</v>
      </c>
      <c r="M200">
        <v>-99</v>
      </c>
      <c r="N200">
        <v>-99</v>
      </c>
      <c r="O200">
        <v>-99</v>
      </c>
      <c r="P200">
        <v>-99</v>
      </c>
      <c r="Q200">
        <v>-99</v>
      </c>
      <c r="R200">
        <v>-99</v>
      </c>
      <c r="T200">
        <v>84</v>
      </c>
      <c r="U200">
        <v>84</v>
      </c>
      <c r="V200">
        <v>-99</v>
      </c>
      <c r="W200">
        <v>-99</v>
      </c>
      <c r="X200">
        <v>-99</v>
      </c>
      <c r="Y200">
        <v>-99</v>
      </c>
      <c r="Z200">
        <v>-99</v>
      </c>
      <c r="AA200">
        <v>-99</v>
      </c>
      <c r="AB200">
        <v>-99</v>
      </c>
      <c r="AC200">
        <v>-99</v>
      </c>
      <c r="AD200">
        <v>218</v>
      </c>
      <c r="AE200">
        <v>218</v>
      </c>
      <c r="AF200">
        <v>246</v>
      </c>
      <c r="AG200">
        <v>246</v>
      </c>
      <c r="AH200">
        <v>21.428571430000002</v>
      </c>
      <c r="AI200">
        <v>0</v>
      </c>
      <c r="AJ200">
        <v>38.898110000000003</v>
      </c>
      <c r="AK200">
        <v>-121.10415</v>
      </c>
    </row>
    <row r="201" spans="1:37" x14ac:dyDescent="0.25">
      <c r="A201" t="s">
        <v>149</v>
      </c>
      <c r="C201" t="s">
        <v>134</v>
      </c>
      <c r="D201" t="s">
        <v>37</v>
      </c>
      <c r="E201" t="s">
        <v>135</v>
      </c>
      <c r="F201">
        <v>0</v>
      </c>
      <c r="G201">
        <v>132</v>
      </c>
      <c r="H201">
        <v>132</v>
      </c>
      <c r="I201">
        <v>-99</v>
      </c>
      <c r="J201">
        <v>-99</v>
      </c>
      <c r="K201">
        <v>-99</v>
      </c>
      <c r="L201">
        <v>-99</v>
      </c>
      <c r="M201">
        <v>-99</v>
      </c>
      <c r="N201">
        <v>-99</v>
      </c>
      <c r="O201">
        <v>-99</v>
      </c>
      <c r="P201">
        <v>-99</v>
      </c>
      <c r="Q201">
        <v>-99</v>
      </c>
      <c r="R201">
        <v>-99</v>
      </c>
      <c r="T201">
        <v>84</v>
      </c>
      <c r="U201">
        <v>84</v>
      </c>
      <c r="V201">
        <v>104</v>
      </c>
      <c r="W201">
        <v>108</v>
      </c>
      <c r="X201">
        <v>-99</v>
      </c>
      <c r="Y201">
        <v>-99</v>
      </c>
      <c r="Z201">
        <v>-99</v>
      </c>
      <c r="AA201">
        <v>-99</v>
      </c>
      <c r="AB201">
        <v>210</v>
      </c>
      <c r="AC201">
        <v>218</v>
      </c>
      <c r="AD201">
        <v>222</v>
      </c>
      <c r="AE201">
        <v>222</v>
      </c>
      <c r="AF201">
        <v>-99</v>
      </c>
      <c r="AG201">
        <v>-99</v>
      </c>
      <c r="AH201">
        <v>42.857142860000003</v>
      </c>
      <c r="AI201">
        <v>0</v>
      </c>
      <c r="AJ201">
        <v>38.893979999999999</v>
      </c>
      <c r="AK201">
        <v>-121.13244</v>
      </c>
    </row>
    <row r="202" spans="1:37" x14ac:dyDescent="0.25">
      <c r="A202" t="s">
        <v>158</v>
      </c>
      <c r="C202" t="s">
        <v>134</v>
      </c>
      <c r="D202" t="s">
        <v>37</v>
      </c>
      <c r="E202" t="s">
        <v>135</v>
      </c>
      <c r="F202">
        <v>0</v>
      </c>
      <c r="G202">
        <v>-99</v>
      </c>
      <c r="H202">
        <v>-99</v>
      </c>
      <c r="I202">
        <v>-99</v>
      </c>
      <c r="J202">
        <v>-99</v>
      </c>
      <c r="K202">
        <v>-99</v>
      </c>
      <c r="L202">
        <v>-99</v>
      </c>
      <c r="M202">
        <v>-99</v>
      </c>
      <c r="N202">
        <v>-99</v>
      </c>
      <c r="O202">
        <v>-99</v>
      </c>
      <c r="P202">
        <v>-99</v>
      </c>
      <c r="Q202">
        <v>-99</v>
      </c>
      <c r="R202">
        <v>-99</v>
      </c>
      <c r="T202">
        <v>84</v>
      </c>
      <c r="U202">
        <v>84</v>
      </c>
      <c r="V202">
        <v>112</v>
      </c>
      <c r="W202">
        <v>112</v>
      </c>
      <c r="X202">
        <v>178</v>
      </c>
      <c r="Y202">
        <v>178</v>
      </c>
      <c r="Z202">
        <v>-99</v>
      </c>
      <c r="AA202">
        <v>-99</v>
      </c>
      <c r="AB202">
        <v>-99</v>
      </c>
      <c r="AC202">
        <v>-99</v>
      </c>
      <c r="AD202">
        <v>226</v>
      </c>
      <c r="AE202">
        <v>226</v>
      </c>
      <c r="AF202">
        <v>-99</v>
      </c>
      <c r="AG202">
        <v>-99</v>
      </c>
      <c r="AH202">
        <v>28.571428569999998</v>
      </c>
      <c r="AI202">
        <v>0</v>
      </c>
      <c r="AJ202">
        <v>38.893630000000002</v>
      </c>
      <c r="AK202">
        <v>-121.13145</v>
      </c>
    </row>
    <row r="203" spans="1:37" x14ac:dyDescent="0.25">
      <c r="A203" t="s">
        <v>191</v>
      </c>
      <c r="C203" t="s">
        <v>134</v>
      </c>
      <c r="D203" t="s">
        <v>37</v>
      </c>
      <c r="E203" t="s">
        <v>135</v>
      </c>
      <c r="F203">
        <v>0</v>
      </c>
      <c r="G203">
        <v>-99</v>
      </c>
      <c r="H203">
        <v>-99</v>
      </c>
      <c r="I203">
        <v>-99</v>
      </c>
      <c r="J203">
        <v>-99</v>
      </c>
      <c r="K203">
        <v>-99</v>
      </c>
      <c r="L203">
        <v>-99</v>
      </c>
      <c r="M203">
        <v>-99</v>
      </c>
      <c r="N203">
        <v>-99</v>
      </c>
      <c r="O203">
        <v>-99</v>
      </c>
      <c r="P203">
        <v>-99</v>
      </c>
      <c r="Q203">
        <v>-99</v>
      </c>
      <c r="R203">
        <v>-99</v>
      </c>
      <c r="T203">
        <v>86</v>
      </c>
      <c r="U203">
        <v>86</v>
      </c>
      <c r="V203">
        <v>-99</v>
      </c>
      <c r="W203">
        <v>-99</v>
      </c>
      <c r="X203">
        <v>-99</v>
      </c>
      <c r="Y203">
        <v>-99</v>
      </c>
      <c r="Z203">
        <v>-99</v>
      </c>
      <c r="AA203">
        <v>-99</v>
      </c>
      <c r="AB203">
        <v>-99</v>
      </c>
      <c r="AC203">
        <v>-99</v>
      </c>
      <c r="AD203">
        <v>-99</v>
      </c>
      <c r="AE203">
        <v>-99</v>
      </c>
      <c r="AF203">
        <v>-99</v>
      </c>
      <c r="AG203">
        <v>-99</v>
      </c>
      <c r="AH203">
        <v>7.1428571429999996</v>
      </c>
      <c r="AI203">
        <v>0</v>
      </c>
      <c r="AJ203">
        <v>38.975639999999999</v>
      </c>
      <c r="AK203">
        <v>-121.13702000000001</v>
      </c>
    </row>
    <row r="204" spans="1:37" x14ac:dyDescent="0.25">
      <c r="A204" t="s">
        <v>150</v>
      </c>
      <c r="C204" t="s">
        <v>134</v>
      </c>
      <c r="D204" t="s">
        <v>37</v>
      </c>
      <c r="E204" t="s">
        <v>135</v>
      </c>
      <c r="F204">
        <v>0</v>
      </c>
      <c r="G204">
        <v>-99</v>
      </c>
      <c r="H204">
        <v>-99</v>
      </c>
      <c r="I204">
        <v>-99</v>
      </c>
      <c r="J204">
        <v>-99</v>
      </c>
      <c r="K204">
        <v>-99</v>
      </c>
      <c r="L204">
        <v>-99</v>
      </c>
      <c r="M204">
        <v>-99</v>
      </c>
      <c r="N204">
        <v>-99</v>
      </c>
      <c r="O204">
        <v>-99</v>
      </c>
      <c r="P204">
        <v>-99</v>
      </c>
      <c r="Q204">
        <v>-99</v>
      </c>
      <c r="R204">
        <v>-99</v>
      </c>
      <c r="T204">
        <v>86</v>
      </c>
      <c r="U204">
        <v>86</v>
      </c>
      <c r="V204">
        <v>104</v>
      </c>
      <c r="W204">
        <v>104</v>
      </c>
      <c r="X204">
        <v>176</v>
      </c>
      <c r="Y204">
        <v>176</v>
      </c>
      <c r="Z204">
        <v>-99</v>
      </c>
      <c r="AA204">
        <v>-99</v>
      </c>
      <c r="AB204">
        <v>-99</v>
      </c>
      <c r="AC204">
        <v>-99</v>
      </c>
      <c r="AD204">
        <v>222</v>
      </c>
      <c r="AE204">
        <v>222</v>
      </c>
      <c r="AF204">
        <v>238</v>
      </c>
      <c r="AG204">
        <v>260</v>
      </c>
      <c r="AH204">
        <v>42.857142860000003</v>
      </c>
      <c r="AI204">
        <v>0</v>
      </c>
      <c r="AJ204">
        <v>38.975969999999997</v>
      </c>
      <c r="AK204">
        <v>-121.13731</v>
      </c>
    </row>
    <row r="205" spans="1:37" x14ac:dyDescent="0.25">
      <c r="A205" t="s">
        <v>179</v>
      </c>
      <c r="C205" t="s">
        <v>134</v>
      </c>
      <c r="D205" t="s">
        <v>37</v>
      </c>
      <c r="E205" t="s">
        <v>135</v>
      </c>
      <c r="F205">
        <v>0</v>
      </c>
      <c r="G205">
        <v>-99</v>
      </c>
      <c r="H205">
        <v>-99</v>
      </c>
      <c r="I205">
        <v>-99</v>
      </c>
      <c r="J205">
        <v>-99</v>
      </c>
      <c r="K205">
        <v>-99</v>
      </c>
      <c r="L205">
        <v>-99</v>
      </c>
      <c r="M205">
        <v>-99</v>
      </c>
      <c r="N205">
        <v>-99</v>
      </c>
      <c r="O205">
        <v>-99</v>
      </c>
      <c r="P205">
        <v>-99</v>
      </c>
      <c r="Q205">
        <v>-99</v>
      </c>
      <c r="R205">
        <v>-99</v>
      </c>
      <c r="T205">
        <v>84</v>
      </c>
      <c r="U205">
        <v>84</v>
      </c>
      <c r="V205">
        <v>104</v>
      </c>
      <c r="W205">
        <v>104</v>
      </c>
      <c r="X205">
        <v>-99</v>
      </c>
      <c r="Y205">
        <v>-99</v>
      </c>
      <c r="Z205">
        <v>-99</v>
      </c>
      <c r="AA205">
        <v>-99</v>
      </c>
      <c r="AB205">
        <v>-99</v>
      </c>
      <c r="AC205">
        <v>-99</v>
      </c>
      <c r="AD205">
        <v>-99</v>
      </c>
      <c r="AE205">
        <v>-99</v>
      </c>
      <c r="AF205">
        <v>-99</v>
      </c>
      <c r="AG205">
        <v>-99</v>
      </c>
      <c r="AH205">
        <v>14.28571429</v>
      </c>
      <c r="AI205">
        <v>0</v>
      </c>
      <c r="AJ205">
        <v>39.11909</v>
      </c>
      <c r="AK205">
        <v>-121.10775</v>
      </c>
    </row>
    <row r="206" spans="1:37" x14ac:dyDescent="0.25">
      <c r="A206" t="s">
        <v>167</v>
      </c>
      <c r="C206" t="s">
        <v>134</v>
      </c>
      <c r="D206" t="s">
        <v>37</v>
      </c>
      <c r="E206" t="s">
        <v>135</v>
      </c>
      <c r="F206">
        <v>0</v>
      </c>
      <c r="G206">
        <v>-99</v>
      </c>
      <c r="H206">
        <v>-99</v>
      </c>
      <c r="I206">
        <v>-99</v>
      </c>
      <c r="J206">
        <v>-99</v>
      </c>
      <c r="K206">
        <v>-99</v>
      </c>
      <c r="L206">
        <v>-99</v>
      </c>
      <c r="M206">
        <v>-99</v>
      </c>
      <c r="N206">
        <v>-99</v>
      </c>
      <c r="O206">
        <v>-99</v>
      </c>
      <c r="P206">
        <v>-99</v>
      </c>
      <c r="Q206">
        <v>-99</v>
      </c>
      <c r="R206">
        <v>-99</v>
      </c>
      <c r="T206">
        <v>84</v>
      </c>
      <c r="U206">
        <v>84</v>
      </c>
      <c r="V206">
        <v>108</v>
      </c>
      <c r="W206">
        <v>108</v>
      </c>
      <c r="X206">
        <v>-99</v>
      </c>
      <c r="Y206">
        <v>-99</v>
      </c>
      <c r="Z206">
        <v>-99</v>
      </c>
      <c r="AA206">
        <v>-99</v>
      </c>
      <c r="AB206">
        <v>-99</v>
      </c>
      <c r="AC206">
        <v>-99</v>
      </c>
      <c r="AD206">
        <v>-99</v>
      </c>
      <c r="AE206">
        <v>-99</v>
      </c>
      <c r="AF206">
        <v>-99</v>
      </c>
      <c r="AG206">
        <v>-99</v>
      </c>
      <c r="AH206">
        <v>21.428571430000002</v>
      </c>
      <c r="AI206">
        <v>0</v>
      </c>
      <c r="AJ206">
        <v>39.11909</v>
      </c>
      <c r="AK206">
        <v>-121.10775</v>
      </c>
    </row>
    <row r="207" spans="1:37" x14ac:dyDescent="0.25">
      <c r="A207" t="s">
        <v>159</v>
      </c>
      <c r="C207" t="s">
        <v>134</v>
      </c>
      <c r="D207" t="s">
        <v>37</v>
      </c>
      <c r="E207" t="s">
        <v>135</v>
      </c>
      <c r="F207">
        <v>0</v>
      </c>
      <c r="G207">
        <v>-99</v>
      </c>
      <c r="H207">
        <v>-99</v>
      </c>
      <c r="I207">
        <v>-99</v>
      </c>
      <c r="J207">
        <v>-99</v>
      </c>
      <c r="K207">
        <v>-99</v>
      </c>
      <c r="L207">
        <v>-99</v>
      </c>
      <c r="M207">
        <v>-99</v>
      </c>
      <c r="N207">
        <v>-99</v>
      </c>
      <c r="O207">
        <v>-99</v>
      </c>
      <c r="P207">
        <v>-99</v>
      </c>
      <c r="Q207">
        <v>-99</v>
      </c>
      <c r="R207">
        <v>-99</v>
      </c>
      <c r="T207">
        <v>84</v>
      </c>
      <c r="U207">
        <v>86</v>
      </c>
      <c r="V207">
        <v>104</v>
      </c>
      <c r="W207">
        <v>108</v>
      </c>
      <c r="X207">
        <v>-99</v>
      </c>
      <c r="Y207">
        <v>-99</v>
      </c>
      <c r="Z207">
        <v>-99</v>
      </c>
      <c r="AA207">
        <v>-99</v>
      </c>
      <c r="AB207">
        <v>-99</v>
      </c>
      <c r="AC207">
        <v>-99</v>
      </c>
      <c r="AD207">
        <v>222</v>
      </c>
      <c r="AE207">
        <v>222</v>
      </c>
      <c r="AF207">
        <v>-99</v>
      </c>
      <c r="AG207">
        <v>-99</v>
      </c>
      <c r="AH207">
        <v>28.571428569999998</v>
      </c>
      <c r="AI207">
        <v>0</v>
      </c>
      <c r="AJ207">
        <v>39.123440000000002</v>
      </c>
      <c r="AK207">
        <v>-121.10879</v>
      </c>
    </row>
    <row r="208" spans="1:37" x14ac:dyDescent="0.25">
      <c r="A208" t="s">
        <v>239</v>
      </c>
      <c r="C208" t="s">
        <v>134</v>
      </c>
      <c r="D208" t="s">
        <v>37</v>
      </c>
      <c r="E208" t="s">
        <v>135</v>
      </c>
      <c r="F208">
        <v>0</v>
      </c>
      <c r="G208">
        <v>-99</v>
      </c>
      <c r="H208">
        <v>-99</v>
      </c>
      <c r="I208">
        <v>-99</v>
      </c>
      <c r="J208">
        <v>-99</v>
      </c>
      <c r="K208">
        <v>-99</v>
      </c>
      <c r="L208">
        <v>-99</v>
      </c>
      <c r="M208">
        <v>-99</v>
      </c>
      <c r="N208">
        <v>-99</v>
      </c>
      <c r="O208">
        <v>-99</v>
      </c>
      <c r="P208">
        <v>-99</v>
      </c>
      <c r="Q208">
        <v>-99</v>
      </c>
      <c r="R208">
        <v>-99</v>
      </c>
      <c r="T208">
        <v>-99</v>
      </c>
      <c r="U208">
        <v>-99</v>
      </c>
      <c r="V208">
        <v>-99</v>
      </c>
      <c r="W208">
        <v>-99</v>
      </c>
      <c r="X208">
        <v>-99</v>
      </c>
      <c r="Y208">
        <v>-99</v>
      </c>
      <c r="Z208">
        <v>-99</v>
      </c>
      <c r="AA208">
        <v>-99</v>
      </c>
      <c r="AB208">
        <v>-99</v>
      </c>
      <c r="AC208">
        <v>-99</v>
      </c>
      <c r="AD208">
        <v>-99</v>
      </c>
      <c r="AE208">
        <v>-99</v>
      </c>
      <c r="AF208">
        <v>-99</v>
      </c>
      <c r="AG208">
        <v>-99</v>
      </c>
      <c r="AH208">
        <v>0</v>
      </c>
      <c r="AI208">
        <v>0</v>
      </c>
      <c r="AJ208">
        <v>38.973649999999999</v>
      </c>
      <c r="AK208">
        <v>-121.20828</v>
      </c>
    </row>
    <row r="209" spans="1:37" x14ac:dyDescent="0.25">
      <c r="A209" t="s">
        <v>249</v>
      </c>
      <c r="C209" t="s">
        <v>134</v>
      </c>
      <c r="D209" t="s">
        <v>37</v>
      </c>
      <c r="E209" t="s">
        <v>135</v>
      </c>
      <c r="F209">
        <v>0</v>
      </c>
      <c r="G209">
        <v>-99</v>
      </c>
      <c r="H209">
        <v>-99</v>
      </c>
      <c r="I209">
        <v>-99</v>
      </c>
      <c r="J209">
        <v>-99</v>
      </c>
      <c r="K209">
        <v>-99</v>
      </c>
      <c r="L209">
        <v>-99</v>
      </c>
      <c r="M209">
        <v>-99</v>
      </c>
      <c r="N209">
        <v>-99</v>
      </c>
      <c r="O209">
        <v>-99</v>
      </c>
      <c r="P209">
        <v>-99</v>
      </c>
      <c r="Q209">
        <v>-99</v>
      </c>
      <c r="R209">
        <v>-99</v>
      </c>
      <c r="T209">
        <v>-99</v>
      </c>
      <c r="U209">
        <v>-99</v>
      </c>
      <c r="V209">
        <v>-99</v>
      </c>
      <c r="W209">
        <v>-99</v>
      </c>
      <c r="X209">
        <v>-99</v>
      </c>
      <c r="Y209">
        <v>-99</v>
      </c>
      <c r="Z209">
        <v>-99</v>
      </c>
      <c r="AA209">
        <v>-99</v>
      </c>
      <c r="AB209">
        <v>-99</v>
      </c>
      <c r="AC209">
        <v>-99</v>
      </c>
      <c r="AD209">
        <v>-99</v>
      </c>
      <c r="AE209">
        <v>-99</v>
      </c>
      <c r="AF209">
        <v>-99</v>
      </c>
      <c r="AG209">
        <v>-99</v>
      </c>
      <c r="AH209">
        <v>0</v>
      </c>
      <c r="AI209">
        <v>0</v>
      </c>
      <c r="AJ209">
        <v>39.050089999999997</v>
      </c>
      <c r="AK209">
        <v>-121.10542</v>
      </c>
    </row>
    <row r="210" spans="1:37" x14ac:dyDescent="0.25">
      <c r="A210" t="s">
        <v>163</v>
      </c>
      <c r="C210" t="s">
        <v>134</v>
      </c>
      <c r="D210" t="s">
        <v>37</v>
      </c>
      <c r="E210" t="s">
        <v>135</v>
      </c>
      <c r="F210">
        <v>0</v>
      </c>
      <c r="G210">
        <v>-99</v>
      </c>
      <c r="H210">
        <v>-99</v>
      </c>
      <c r="I210">
        <v>-99</v>
      </c>
      <c r="J210">
        <v>-99</v>
      </c>
      <c r="K210">
        <v>-99</v>
      </c>
      <c r="L210">
        <v>-99</v>
      </c>
      <c r="M210">
        <v>-99</v>
      </c>
      <c r="N210">
        <v>-99</v>
      </c>
      <c r="O210">
        <v>-99</v>
      </c>
      <c r="P210">
        <v>-99</v>
      </c>
      <c r="Q210">
        <v>-99</v>
      </c>
      <c r="R210">
        <v>-99</v>
      </c>
      <c r="T210">
        <v>84</v>
      </c>
      <c r="U210">
        <v>84</v>
      </c>
      <c r="V210">
        <v>104</v>
      </c>
      <c r="W210">
        <v>108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218</v>
      </c>
      <c r="AE210">
        <v>218</v>
      </c>
      <c r="AF210">
        <v>-99</v>
      </c>
      <c r="AG210">
        <v>-99</v>
      </c>
      <c r="AH210">
        <v>28.571428569999998</v>
      </c>
      <c r="AI210">
        <v>0</v>
      </c>
      <c r="AJ210">
        <v>39.050060000000002</v>
      </c>
      <c r="AK210">
        <v>-121.10599999999999</v>
      </c>
    </row>
    <row r="211" spans="1:37" x14ac:dyDescent="0.25">
      <c r="A211" t="s">
        <v>137</v>
      </c>
      <c r="C211" t="s">
        <v>134</v>
      </c>
      <c r="D211" t="s">
        <v>37</v>
      </c>
      <c r="E211" t="s">
        <v>135</v>
      </c>
      <c r="F211">
        <v>0</v>
      </c>
      <c r="G211">
        <v>132</v>
      </c>
      <c r="H211">
        <v>132</v>
      </c>
      <c r="I211">
        <v>-99</v>
      </c>
      <c r="J211">
        <v>-99</v>
      </c>
      <c r="K211">
        <v>-99</v>
      </c>
      <c r="L211">
        <v>-99</v>
      </c>
      <c r="M211">
        <v>-99</v>
      </c>
      <c r="N211">
        <v>-99</v>
      </c>
      <c r="O211">
        <v>-99</v>
      </c>
      <c r="P211">
        <v>-99</v>
      </c>
      <c r="Q211">
        <v>-99</v>
      </c>
      <c r="R211">
        <v>-99</v>
      </c>
      <c r="T211">
        <v>84</v>
      </c>
      <c r="U211">
        <v>84</v>
      </c>
      <c r="V211">
        <v>104</v>
      </c>
      <c r="W211">
        <v>108</v>
      </c>
      <c r="X211">
        <v>174</v>
      </c>
      <c r="Y211">
        <v>178</v>
      </c>
      <c r="Z211">
        <v>158</v>
      </c>
      <c r="AA211">
        <v>158</v>
      </c>
      <c r="AB211">
        <v>210</v>
      </c>
      <c r="AC211">
        <v>210</v>
      </c>
      <c r="AD211">
        <v>218</v>
      </c>
      <c r="AE211">
        <v>222</v>
      </c>
      <c r="AF211">
        <v>242</v>
      </c>
      <c r="AG211">
        <v>242</v>
      </c>
      <c r="AH211">
        <v>64.285714290000001</v>
      </c>
      <c r="AI211">
        <v>0</v>
      </c>
      <c r="AJ211">
        <v>39.054639999999999</v>
      </c>
      <c r="AK211">
        <v>-121.11020000000001</v>
      </c>
    </row>
    <row r="212" spans="1:37" x14ac:dyDescent="0.25">
      <c r="A212" t="s">
        <v>194</v>
      </c>
      <c r="C212" t="s">
        <v>134</v>
      </c>
      <c r="D212" t="s">
        <v>37</v>
      </c>
      <c r="E212" t="s">
        <v>135</v>
      </c>
      <c r="F212">
        <v>0</v>
      </c>
      <c r="G212">
        <v>-99</v>
      </c>
      <c r="H212">
        <v>-99</v>
      </c>
      <c r="I212">
        <v>-99</v>
      </c>
      <c r="J212">
        <v>-99</v>
      </c>
      <c r="K212">
        <v>-99</v>
      </c>
      <c r="L212">
        <v>-99</v>
      </c>
      <c r="M212">
        <v>-99</v>
      </c>
      <c r="N212">
        <v>-99</v>
      </c>
      <c r="O212">
        <v>-99</v>
      </c>
      <c r="P212">
        <v>-99</v>
      </c>
      <c r="Q212">
        <v>-99</v>
      </c>
      <c r="R212">
        <v>-99</v>
      </c>
      <c r="T212">
        <v>84</v>
      </c>
      <c r="U212">
        <v>84</v>
      </c>
      <c r="V212">
        <v>-99</v>
      </c>
      <c r="W212">
        <v>-99</v>
      </c>
      <c r="X212">
        <v>-99</v>
      </c>
      <c r="Y212">
        <v>-99</v>
      </c>
      <c r="Z212">
        <v>-99</v>
      </c>
      <c r="AA212">
        <v>-99</v>
      </c>
      <c r="AB212">
        <v>-99</v>
      </c>
      <c r="AC212">
        <v>-99</v>
      </c>
      <c r="AD212">
        <v>-99</v>
      </c>
      <c r="AE212">
        <v>-99</v>
      </c>
      <c r="AF212">
        <v>-99</v>
      </c>
      <c r="AG212">
        <v>-99</v>
      </c>
      <c r="AH212">
        <v>7.1428571429999996</v>
      </c>
      <c r="AI212">
        <v>0</v>
      </c>
      <c r="AJ212">
        <v>39.062069999999999</v>
      </c>
      <c r="AK212">
        <v>-121.11436</v>
      </c>
    </row>
    <row r="213" spans="1:37" x14ac:dyDescent="0.25">
      <c r="A213" t="s">
        <v>152</v>
      </c>
      <c r="C213" t="s">
        <v>134</v>
      </c>
      <c r="D213" t="s">
        <v>37</v>
      </c>
      <c r="E213" t="s">
        <v>135</v>
      </c>
      <c r="F213">
        <v>0</v>
      </c>
      <c r="G213">
        <v>-99</v>
      </c>
      <c r="H213">
        <v>-99</v>
      </c>
      <c r="I213">
        <v>-99</v>
      </c>
      <c r="J213">
        <v>-99</v>
      </c>
      <c r="K213">
        <v>-99</v>
      </c>
      <c r="L213">
        <v>-99</v>
      </c>
      <c r="M213">
        <v>-99</v>
      </c>
      <c r="N213">
        <v>-99</v>
      </c>
      <c r="O213">
        <v>206</v>
      </c>
      <c r="P213">
        <v>206</v>
      </c>
      <c r="Q213">
        <v>-99</v>
      </c>
      <c r="R213">
        <v>-99</v>
      </c>
      <c r="T213">
        <v>84</v>
      </c>
      <c r="U213">
        <v>84</v>
      </c>
      <c r="V213">
        <v>104</v>
      </c>
      <c r="W213">
        <v>108</v>
      </c>
      <c r="X213">
        <v>176</v>
      </c>
      <c r="Y213">
        <v>182</v>
      </c>
      <c r="Z213">
        <v>-99</v>
      </c>
      <c r="AA213">
        <v>-99</v>
      </c>
      <c r="AB213">
        <v>-99</v>
      </c>
      <c r="AC213">
        <v>-99</v>
      </c>
      <c r="AD213">
        <v>218</v>
      </c>
      <c r="AE213">
        <v>222</v>
      </c>
      <c r="AF213">
        <v>-99</v>
      </c>
      <c r="AG213">
        <v>-99</v>
      </c>
      <c r="AH213">
        <v>42.857142860000003</v>
      </c>
      <c r="AI213">
        <v>0</v>
      </c>
      <c r="AJ213">
        <v>39.26682701</v>
      </c>
      <c r="AK213">
        <v>-121.06074700000001</v>
      </c>
    </row>
    <row r="214" spans="1:37" x14ac:dyDescent="0.25">
      <c r="A214" t="s">
        <v>199</v>
      </c>
      <c r="C214" t="s">
        <v>134</v>
      </c>
      <c r="D214" t="s">
        <v>37</v>
      </c>
      <c r="E214" t="s">
        <v>135</v>
      </c>
      <c r="F214">
        <v>0</v>
      </c>
      <c r="G214">
        <v>-99</v>
      </c>
      <c r="H214">
        <v>-99</v>
      </c>
      <c r="I214">
        <v>-99</v>
      </c>
      <c r="J214">
        <v>-99</v>
      </c>
      <c r="K214">
        <v>-99</v>
      </c>
      <c r="L214">
        <v>-99</v>
      </c>
      <c r="M214">
        <v>-99</v>
      </c>
      <c r="N214">
        <v>-99</v>
      </c>
      <c r="O214">
        <v>-99</v>
      </c>
      <c r="P214">
        <v>-99</v>
      </c>
      <c r="Q214">
        <v>-99</v>
      </c>
      <c r="R214">
        <v>-99</v>
      </c>
      <c r="T214">
        <v>84</v>
      </c>
      <c r="U214">
        <v>84</v>
      </c>
      <c r="V214">
        <v>-99</v>
      </c>
      <c r="W214">
        <v>-99</v>
      </c>
      <c r="X214">
        <v>-99</v>
      </c>
      <c r="Y214">
        <v>-99</v>
      </c>
      <c r="Z214">
        <v>-99</v>
      </c>
      <c r="AA214">
        <v>-99</v>
      </c>
      <c r="AB214">
        <v>-99</v>
      </c>
      <c r="AC214">
        <v>-99</v>
      </c>
      <c r="AD214">
        <v>-99</v>
      </c>
      <c r="AE214">
        <v>-99</v>
      </c>
      <c r="AF214">
        <v>-99</v>
      </c>
      <c r="AG214">
        <v>-99</v>
      </c>
      <c r="AH214">
        <v>7.1428571429999996</v>
      </c>
      <c r="AI214">
        <v>0</v>
      </c>
      <c r="AJ214">
        <v>39.259263019999999</v>
      </c>
      <c r="AK214">
        <v>-121.082421</v>
      </c>
    </row>
    <row r="215" spans="1:37" x14ac:dyDescent="0.25">
      <c r="A215" t="s">
        <v>172</v>
      </c>
      <c r="C215" t="s">
        <v>134</v>
      </c>
      <c r="D215" t="s">
        <v>37</v>
      </c>
      <c r="E215" t="s">
        <v>135</v>
      </c>
      <c r="F215">
        <v>0</v>
      </c>
      <c r="G215">
        <v>-99</v>
      </c>
      <c r="H215">
        <v>-99</v>
      </c>
      <c r="I215">
        <v>-99</v>
      </c>
      <c r="J215">
        <v>-99</v>
      </c>
      <c r="K215">
        <v>-99</v>
      </c>
      <c r="L215">
        <v>-99</v>
      </c>
      <c r="M215">
        <v>-99</v>
      </c>
      <c r="N215">
        <v>-99</v>
      </c>
      <c r="O215">
        <v>-99</v>
      </c>
      <c r="P215">
        <v>-99</v>
      </c>
      <c r="Q215">
        <v>-99</v>
      </c>
      <c r="R215">
        <v>-99</v>
      </c>
      <c r="T215">
        <v>84</v>
      </c>
      <c r="U215">
        <v>84</v>
      </c>
      <c r="V215">
        <v>104</v>
      </c>
      <c r="W215">
        <v>104</v>
      </c>
      <c r="X215">
        <v>176</v>
      </c>
      <c r="Y215">
        <v>176</v>
      </c>
      <c r="Z215">
        <v>-99</v>
      </c>
      <c r="AA215">
        <v>-99</v>
      </c>
      <c r="AB215">
        <v>-99</v>
      </c>
      <c r="AC215">
        <v>-99</v>
      </c>
      <c r="AD215">
        <v>-99</v>
      </c>
      <c r="AE215">
        <v>-99</v>
      </c>
      <c r="AF215">
        <v>-99</v>
      </c>
      <c r="AG215">
        <v>-99</v>
      </c>
      <c r="AH215">
        <v>21.428571430000002</v>
      </c>
      <c r="AI215">
        <v>0</v>
      </c>
      <c r="AJ215">
        <v>39.257156999999999</v>
      </c>
      <c r="AK215">
        <v>-121.08286699999999</v>
      </c>
    </row>
    <row r="216" spans="1:37" x14ac:dyDescent="0.25">
      <c r="A216" t="s">
        <v>143</v>
      </c>
      <c r="C216" t="s">
        <v>134</v>
      </c>
      <c r="D216" t="s">
        <v>37</v>
      </c>
      <c r="E216" t="s">
        <v>135</v>
      </c>
      <c r="F216">
        <v>0</v>
      </c>
      <c r="G216">
        <v>-99</v>
      </c>
      <c r="H216">
        <v>-99</v>
      </c>
      <c r="I216">
        <v>-99</v>
      </c>
      <c r="J216">
        <v>-99</v>
      </c>
      <c r="K216">
        <v>-99</v>
      </c>
      <c r="L216">
        <v>-99</v>
      </c>
      <c r="M216">
        <v>-99</v>
      </c>
      <c r="N216">
        <v>-99</v>
      </c>
      <c r="O216">
        <v>-99</v>
      </c>
      <c r="P216">
        <v>-99</v>
      </c>
      <c r="Q216">
        <v>-99</v>
      </c>
      <c r="R216">
        <v>-99</v>
      </c>
      <c r="T216">
        <v>84</v>
      </c>
      <c r="U216">
        <v>84</v>
      </c>
      <c r="V216">
        <v>104</v>
      </c>
      <c r="W216">
        <v>116</v>
      </c>
      <c r="X216">
        <v>176</v>
      </c>
      <c r="Y216">
        <v>192</v>
      </c>
      <c r="Z216">
        <v>158</v>
      </c>
      <c r="AA216">
        <v>160</v>
      </c>
      <c r="AB216">
        <v>210</v>
      </c>
      <c r="AC216">
        <v>212</v>
      </c>
      <c r="AD216">
        <v>218</v>
      </c>
      <c r="AE216">
        <v>222</v>
      </c>
      <c r="AF216">
        <v>260</v>
      </c>
      <c r="AG216">
        <v>260</v>
      </c>
      <c r="AH216">
        <v>50</v>
      </c>
      <c r="AI216">
        <v>0</v>
      </c>
      <c r="AJ216">
        <v>39.257027979999997</v>
      </c>
      <c r="AK216">
        <v>-121.086674</v>
      </c>
    </row>
    <row r="217" spans="1:37" x14ac:dyDescent="0.25">
      <c r="A217" t="s">
        <v>184</v>
      </c>
      <c r="C217" t="s">
        <v>134</v>
      </c>
      <c r="D217" t="s">
        <v>37</v>
      </c>
      <c r="E217" t="s">
        <v>135</v>
      </c>
      <c r="F217">
        <v>0</v>
      </c>
      <c r="G217">
        <v>-99</v>
      </c>
      <c r="H217">
        <v>-99</v>
      </c>
      <c r="I217">
        <v>-99</v>
      </c>
      <c r="J217">
        <v>-99</v>
      </c>
      <c r="K217">
        <v>-99</v>
      </c>
      <c r="L217">
        <v>-99</v>
      </c>
      <c r="M217">
        <v>-99</v>
      </c>
      <c r="N217">
        <v>-99</v>
      </c>
      <c r="O217">
        <v>-99</v>
      </c>
      <c r="P217">
        <v>-99</v>
      </c>
      <c r="Q217">
        <v>-99</v>
      </c>
      <c r="R217">
        <v>-99</v>
      </c>
      <c r="T217">
        <v>84</v>
      </c>
      <c r="U217">
        <v>84</v>
      </c>
      <c r="V217">
        <v>104</v>
      </c>
      <c r="W217">
        <v>108</v>
      </c>
      <c r="X217">
        <v>-99</v>
      </c>
      <c r="Y217">
        <v>-99</v>
      </c>
      <c r="Z217">
        <v>-99</v>
      </c>
      <c r="AA217">
        <v>-99</v>
      </c>
      <c r="AB217">
        <v>-99</v>
      </c>
      <c r="AC217">
        <v>-99</v>
      </c>
      <c r="AD217">
        <v>-99</v>
      </c>
      <c r="AE217">
        <v>-99</v>
      </c>
      <c r="AF217">
        <v>-99</v>
      </c>
      <c r="AG217">
        <v>-99</v>
      </c>
      <c r="AH217">
        <v>14.28571429</v>
      </c>
      <c r="AI217">
        <v>0</v>
      </c>
      <c r="AJ217">
        <v>39.251156039999998</v>
      </c>
      <c r="AK217">
        <v>-121.092708</v>
      </c>
    </row>
    <row r="218" spans="1:37" x14ac:dyDescent="0.25">
      <c r="A218" t="s">
        <v>258</v>
      </c>
      <c r="C218" t="s">
        <v>134</v>
      </c>
      <c r="D218" t="s">
        <v>37</v>
      </c>
      <c r="E218" t="s">
        <v>135</v>
      </c>
      <c r="F218">
        <v>0</v>
      </c>
      <c r="G218">
        <v>-99</v>
      </c>
      <c r="H218">
        <v>-99</v>
      </c>
      <c r="I218">
        <v>-99</v>
      </c>
      <c r="J218">
        <v>-99</v>
      </c>
      <c r="K218">
        <v>-99</v>
      </c>
      <c r="L218">
        <v>-99</v>
      </c>
      <c r="M218">
        <v>-99</v>
      </c>
      <c r="N218">
        <v>-99</v>
      </c>
      <c r="O218">
        <v>-99</v>
      </c>
      <c r="P218">
        <v>-99</v>
      </c>
      <c r="Q218">
        <v>-99</v>
      </c>
      <c r="R218">
        <v>-99</v>
      </c>
      <c r="T218">
        <v>-99</v>
      </c>
      <c r="U218">
        <v>-99</v>
      </c>
      <c r="V218">
        <v>-99</v>
      </c>
      <c r="W218">
        <v>-99</v>
      </c>
      <c r="X218">
        <v>-99</v>
      </c>
      <c r="Y218">
        <v>-99</v>
      </c>
      <c r="Z218">
        <v>-99</v>
      </c>
      <c r="AA218">
        <v>-99</v>
      </c>
      <c r="AB218">
        <v>-99</v>
      </c>
      <c r="AC218">
        <v>-99</v>
      </c>
      <c r="AD218">
        <v>-99</v>
      </c>
      <c r="AE218">
        <v>-99</v>
      </c>
      <c r="AF218">
        <v>-99</v>
      </c>
      <c r="AG218">
        <v>-99</v>
      </c>
      <c r="AH218">
        <v>0</v>
      </c>
      <c r="AI218">
        <v>0</v>
      </c>
      <c r="AJ218">
        <v>39.246443990000003</v>
      </c>
      <c r="AK218">
        <v>-121.09226099999999</v>
      </c>
    </row>
    <row r="219" spans="1:37" x14ac:dyDescent="0.25">
      <c r="A219" t="s">
        <v>185</v>
      </c>
      <c r="C219" t="s">
        <v>134</v>
      </c>
      <c r="D219" t="s">
        <v>37</v>
      </c>
      <c r="E219" t="s">
        <v>135</v>
      </c>
      <c r="F219">
        <v>0</v>
      </c>
      <c r="G219">
        <v>-99</v>
      </c>
      <c r="H219">
        <v>-99</v>
      </c>
      <c r="I219">
        <v>-99</v>
      </c>
      <c r="J219">
        <v>-99</v>
      </c>
      <c r="K219">
        <v>-99</v>
      </c>
      <c r="L219">
        <v>-99</v>
      </c>
      <c r="M219">
        <v>-99</v>
      </c>
      <c r="N219">
        <v>-99</v>
      </c>
      <c r="O219">
        <v>-99</v>
      </c>
      <c r="P219">
        <v>-99</v>
      </c>
      <c r="Q219">
        <v>-99</v>
      </c>
      <c r="R219">
        <v>-99</v>
      </c>
      <c r="T219">
        <v>-99</v>
      </c>
      <c r="U219">
        <v>-99</v>
      </c>
      <c r="V219">
        <v>112</v>
      </c>
      <c r="W219">
        <v>112</v>
      </c>
      <c r="X219">
        <v>-99</v>
      </c>
      <c r="Y219">
        <v>-99</v>
      </c>
      <c r="Z219">
        <v>-99</v>
      </c>
      <c r="AA219">
        <v>-99</v>
      </c>
      <c r="AB219">
        <v>-99</v>
      </c>
      <c r="AC219">
        <v>-99</v>
      </c>
      <c r="AD219">
        <v>222</v>
      </c>
      <c r="AE219">
        <v>226</v>
      </c>
      <c r="AF219">
        <v>-99</v>
      </c>
      <c r="AG219">
        <v>-99</v>
      </c>
      <c r="AH219">
        <v>14.28571429</v>
      </c>
      <c r="AI219">
        <v>0</v>
      </c>
      <c r="AJ219">
        <v>39.253168029999998</v>
      </c>
      <c r="AK219">
        <v>-121.088875</v>
      </c>
    </row>
  </sheetData>
  <sortState xmlns:xlrd2="http://schemas.microsoft.com/office/spreadsheetml/2017/richdata2" ref="A5:AK81">
    <sortCondition ref="B5:B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60E7-30F2-41BE-B1FB-4DDDEF32091E}">
  <dimension ref="A1:D20"/>
  <sheetViews>
    <sheetView workbookViewId="0">
      <selection activeCell="B15" sqref="B15"/>
    </sheetView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</row>
    <row r="5" spans="1:4" x14ac:dyDescent="0.25">
      <c r="A5" s="1"/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9999</v>
      </c>
      <c r="C9" s="1" t="s">
        <v>503</v>
      </c>
      <c r="D9">
        <v>9999</v>
      </c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>
        <v>0.42499999999999999</v>
      </c>
      <c r="D14" s="1" t="s">
        <v>58</v>
      </c>
    </row>
    <row r="15" spans="1:4" x14ac:dyDescent="0.25">
      <c r="A15" s="4" t="s">
        <v>37</v>
      </c>
      <c r="B15" s="2">
        <v>0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1" x14ac:dyDescent="0.25">
      <c r="A18" s="1" t="s">
        <v>504</v>
      </c>
    </row>
    <row r="20" spans="1:1" x14ac:dyDescent="0.25">
      <c r="A20" s="1" t="s">
        <v>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243C-134D-4C22-B424-A669EE2B4F66}">
  <dimension ref="A1:C5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501</v>
      </c>
      <c r="B2" t="s">
        <v>262</v>
      </c>
      <c r="C2" t="s">
        <v>502</v>
      </c>
    </row>
    <row r="3" spans="1:3" x14ac:dyDescent="0.25">
      <c r="A3" t="s">
        <v>58</v>
      </c>
      <c r="B3" t="s">
        <v>37</v>
      </c>
    </row>
    <row r="4" spans="1:3" x14ac:dyDescent="0.25">
      <c r="A4" s="2">
        <v>16.61551204534064</v>
      </c>
      <c r="B4" s="2">
        <v>15.799707775993497</v>
      </c>
      <c r="C4" t="s">
        <v>58</v>
      </c>
    </row>
    <row r="5" spans="1:3" x14ac:dyDescent="0.25">
      <c r="A5" s="2">
        <v>15.799707775993497</v>
      </c>
      <c r="B5" s="2">
        <v>15.278580698814645</v>
      </c>
      <c r="C5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1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380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0.90800000000000003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/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380</v>
      </c>
    </row>
    <row r="5" spans="1:4" x14ac:dyDescent="0.25">
      <c r="A5" s="1"/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</v>
      </c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0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4" x14ac:dyDescent="0.25">
      <c r="A18" s="1" t="s">
        <v>355</v>
      </c>
    </row>
    <row r="21" spans="1:4" x14ac:dyDescent="0.25">
      <c r="A21" s="1" t="s">
        <v>499</v>
      </c>
    </row>
    <row r="23" spans="1:4" x14ac:dyDescent="0.25">
      <c r="B23" s="1" t="s">
        <v>58</v>
      </c>
      <c r="C23" s="1" t="s">
        <v>37</v>
      </c>
    </row>
    <row r="24" spans="1:4" x14ac:dyDescent="0.25">
      <c r="A24" s="4" t="s">
        <v>58</v>
      </c>
      <c r="B24" s="2">
        <v>0</v>
      </c>
      <c r="C24" s="2"/>
      <c r="D24" s="1" t="s">
        <v>58</v>
      </c>
    </row>
    <row r="25" spans="1:4" x14ac:dyDescent="0.25">
      <c r="A25" s="4" t="s">
        <v>37</v>
      </c>
      <c r="B25" s="2" t="e">
        <v>#DIV/0!</v>
      </c>
      <c r="C25" s="2">
        <v>0</v>
      </c>
      <c r="D25" s="1" t="s">
        <v>37</v>
      </c>
    </row>
    <row r="26" spans="1:4" x14ac:dyDescent="0.25">
      <c r="B26" s="1" t="s">
        <v>58</v>
      </c>
      <c r="C26" s="1" t="s">
        <v>37</v>
      </c>
    </row>
    <row r="28" spans="1:4" x14ac:dyDescent="0.25">
      <c r="A28" s="1" t="s">
        <v>500</v>
      </c>
    </row>
    <row r="30" spans="1:4" x14ac:dyDescent="0.25">
      <c r="A30" s="1" t="s">
        <v>498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1"/>
  <sheetViews>
    <sheetView topLeftCell="A37" workbookViewId="0">
      <selection activeCell="B44" sqref="B44:C44"/>
    </sheetView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380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0.91700000000000004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A5" sqref="A5"/>
    </sheetView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380</v>
      </c>
      <c r="B2" t="s">
        <v>262</v>
      </c>
      <c r="C2" t="s">
        <v>354</v>
      </c>
    </row>
    <row r="3" spans="1:3" x14ac:dyDescent="0.25">
      <c r="A3" t="s">
        <v>58</v>
      </c>
      <c r="B3" t="s">
        <v>37</v>
      </c>
    </row>
    <row r="4" spans="1:3" x14ac:dyDescent="0.25">
      <c r="A4" s="2">
        <v>0</v>
      </c>
      <c r="B4" s="2"/>
      <c r="C4" t="s">
        <v>58</v>
      </c>
    </row>
    <row r="5" spans="1:3" x14ac:dyDescent="0.25">
      <c r="A5" s="2">
        <v>0</v>
      </c>
      <c r="B5" s="2">
        <v>0</v>
      </c>
      <c r="C5" t="s">
        <v>37</v>
      </c>
    </row>
    <row r="7" spans="1:3" x14ac:dyDescent="0.25">
      <c r="A7" t="s">
        <v>355</v>
      </c>
    </row>
    <row r="9" spans="1:3" x14ac:dyDescent="0.25">
      <c r="A9" s="1" t="s">
        <v>498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topLeftCell="A3" workbookViewId="0">
      <selection activeCell="L27" sqref="L27"/>
    </sheetView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380</v>
      </c>
    </row>
    <row r="5" spans="1:4" x14ac:dyDescent="0.25">
      <c r="A5" s="1"/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</v>
      </c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0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1" x14ac:dyDescent="0.25">
      <c r="A18" s="1" t="s">
        <v>355</v>
      </c>
    </row>
    <row r="20" spans="1:1" x14ac:dyDescent="0.25">
      <c r="A20" s="1" t="s">
        <v>498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0.91600000000000004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2"/>
  <sheetViews>
    <sheetView topLeftCell="A68" workbookViewId="0"/>
  </sheetViews>
  <sheetFormatPr defaultRowHeight="15" x14ac:dyDescent="0.25"/>
  <cols>
    <col min="1" max="1" width="16.7109375" customWidth="1"/>
    <col min="2" max="10" width="12.7109375" customWidth="1"/>
  </cols>
  <sheetData>
    <row r="1" spans="1:2" x14ac:dyDescent="0.25">
      <c r="A1" s="1" t="s">
        <v>479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5" spans="1:2" x14ac:dyDescent="0.25">
      <c r="A5" s="1"/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9" x14ac:dyDescent="0.25">
      <c r="A28" s="1" t="s">
        <v>480</v>
      </c>
    </row>
    <row r="30" spans="1:9" x14ac:dyDescent="0.25">
      <c r="A30" s="1" t="s">
        <v>461</v>
      </c>
      <c r="B30" s="1"/>
      <c r="C30" s="1"/>
      <c r="D30" s="1" t="s">
        <v>462</v>
      </c>
      <c r="E30" s="1"/>
      <c r="F30" s="1"/>
      <c r="G30" s="1" t="s">
        <v>463</v>
      </c>
    </row>
    <row r="31" spans="1:9" x14ac:dyDescent="0.25">
      <c r="A31" s="1" t="s">
        <v>293</v>
      </c>
      <c r="B31" s="1" t="s">
        <v>481</v>
      </c>
      <c r="C31" s="1" t="s">
        <v>482</v>
      </c>
      <c r="D31" s="1" t="s">
        <v>293</v>
      </c>
      <c r="E31" s="1" t="s">
        <v>481</v>
      </c>
      <c r="F31" s="1" t="s">
        <v>482</v>
      </c>
      <c r="G31" s="1" t="s">
        <v>293</v>
      </c>
      <c r="H31" s="1" t="s">
        <v>481</v>
      </c>
      <c r="I31" s="1" t="s">
        <v>482</v>
      </c>
    </row>
    <row r="32" spans="1:9" x14ac:dyDescent="0.25">
      <c r="A32" s="2">
        <v>-1</v>
      </c>
      <c r="B32">
        <v>0</v>
      </c>
      <c r="C32">
        <v>0</v>
      </c>
      <c r="D32" s="2">
        <v>-0.5</v>
      </c>
      <c r="E32">
        <v>0</v>
      </c>
      <c r="F32">
        <v>0</v>
      </c>
      <c r="G32" s="2">
        <v>-0.25</v>
      </c>
      <c r="H32">
        <v>0</v>
      </c>
      <c r="I32">
        <v>0</v>
      </c>
    </row>
    <row r="33" spans="1:9" x14ac:dyDescent="0.25">
      <c r="A33" s="2">
        <v>-0.96</v>
      </c>
      <c r="B33">
        <v>0</v>
      </c>
      <c r="C33">
        <v>0</v>
      </c>
      <c r="D33" s="2">
        <v>-0.48</v>
      </c>
      <c r="E33">
        <v>0</v>
      </c>
      <c r="F33">
        <v>0</v>
      </c>
      <c r="G33" s="2">
        <v>-0.24</v>
      </c>
      <c r="H33">
        <v>0</v>
      </c>
      <c r="I33">
        <v>0</v>
      </c>
    </row>
    <row r="34" spans="1:9" x14ac:dyDescent="0.25">
      <c r="A34" s="2">
        <v>-0.91999999999999993</v>
      </c>
      <c r="B34">
        <v>0</v>
      </c>
      <c r="C34">
        <v>0</v>
      </c>
      <c r="D34" s="2">
        <v>-0.45999999999999996</v>
      </c>
      <c r="E34">
        <v>0</v>
      </c>
      <c r="F34">
        <v>0</v>
      </c>
      <c r="G34" s="2">
        <v>-0.22999999999999998</v>
      </c>
      <c r="H34">
        <v>0</v>
      </c>
      <c r="I34">
        <v>0</v>
      </c>
    </row>
    <row r="35" spans="1:9" x14ac:dyDescent="0.25">
      <c r="A35" s="2">
        <v>-0.87999999999999989</v>
      </c>
      <c r="B35">
        <v>0</v>
      </c>
      <c r="C35">
        <v>0</v>
      </c>
      <c r="D35" s="2">
        <v>-0.43999999999999995</v>
      </c>
      <c r="E35">
        <v>0</v>
      </c>
      <c r="F35">
        <v>0</v>
      </c>
      <c r="G35" s="2">
        <v>-0.21999999999999997</v>
      </c>
      <c r="H35">
        <v>0</v>
      </c>
      <c r="I35">
        <v>0</v>
      </c>
    </row>
    <row r="36" spans="1:9" x14ac:dyDescent="0.25">
      <c r="A36" s="2">
        <v>-0.83999999999999986</v>
      </c>
      <c r="B36">
        <v>0</v>
      </c>
      <c r="C36">
        <v>0</v>
      </c>
      <c r="D36" s="2">
        <v>-0.41999999999999993</v>
      </c>
      <c r="E36">
        <v>0</v>
      </c>
      <c r="F36">
        <v>0</v>
      </c>
      <c r="G36" s="2">
        <v>-0.20999999999999996</v>
      </c>
      <c r="H36">
        <v>0</v>
      </c>
      <c r="I36">
        <v>0</v>
      </c>
    </row>
    <row r="37" spans="1:9" x14ac:dyDescent="0.25">
      <c r="A37" s="2">
        <v>-0.79999999999999982</v>
      </c>
      <c r="B37">
        <v>0</v>
      </c>
      <c r="C37">
        <v>0</v>
      </c>
      <c r="D37" s="2">
        <v>-0.39999999999999991</v>
      </c>
      <c r="E37">
        <v>0</v>
      </c>
      <c r="F37">
        <v>0</v>
      </c>
      <c r="G37" s="2">
        <v>-0.19999999999999996</v>
      </c>
      <c r="H37">
        <v>0</v>
      </c>
      <c r="I37">
        <v>0</v>
      </c>
    </row>
    <row r="38" spans="1:9" x14ac:dyDescent="0.25">
      <c r="A38" s="2">
        <v>-0.75999999999999979</v>
      </c>
      <c r="B38">
        <v>0</v>
      </c>
      <c r="C38">
        <v>0</v>
      </c>
      <c r="D38" s="2">
        <v>-0.37999999999999989</v>
      </c>
      <c r="E38">
        <v>0</v>
      </c>
      <c r="F38">
        <v>0</v>
      </c>
      <c r="G38" s="2">
        <v>-0.18999999999999995</v>
      </c>
      <c r="H38">
        <v>0</v>
      </c>
      <c r="I38">
        <v>0</v>
      </c>
    </row>
    <row r="39" spans="1:9" x14ac:dyDescent="0.25">
      <c r="A39" s="2">
        <v>-0.71999999999999975</v>
      </c>
      <c r="B39">
        <v>0</v>
      </c>
      <c r="C39">
        <v>0</v>
      </c>
      <c r="D39" s="2">
        <v>-0.35999999999999988</v>
      </c>
      <c r="E39">
        <v>0</v>
      </c>
      <c r="F39">
        <v>0</v>
      </c>
      <c r="G39" s="2">
        <v>-0.17999999999999994</v>
      </c>
      <c r="H39">
        <v>0</v>
      </c>
      <c r="I39">
        <v>0</v>
      </c>
    </row>
    <row r="40" spans="1:9" x14ac:dyDescent="0.25">
      <c r="A40" s="2">
        <v>-0.67999999999999972</v>
      </c>
      <c r="B40">
        <v>0</v>
      </c>
      <c r="C40">
        <v>0</v>
      </c>
      <c r="D40" s="2">
        <v>-0.33999999999999986</v>
      </c>
      <c r="E40">
        <v>0</v>
      </c>
      <c r="F40">
        <v>0</v>
      </c>
      <c r="G40" s="2">
        <v>-0.16999999999999993</v>
      </c>
      <c r="H40">
        <v>0</v>
      </c>
      <c r="I40">
        <v>0</v>
      </c>
    </row>
    <row r="41" spans="1:9" x14ac:dyDescent="0.25">
      <c r="A41" s="2">
        <v>-0.63999999999999968</v>
      </c>
      <c r="B41">
        <v>0</v>
      </c>
      <c r="C41">
        <v>0</v>
      </c>
      <c r="D41" s="2">
        <v>-0.31999999999999984</v>
      </c>
      <c r="E41">
        <v>0</v>
      </c>
      <c r="F41">
        <v>0</v>
      </c>
      <c r="G41" s="2">
        <v>-0.15999999999999992</v>
      </c>
      <c r="H41">
        <v>0</v>
      </c>
      <c r="I41">
        <v>0</v>
      </c>
    </row>
    <row r="42" spans="1:9" x14ac:dyDescent="0.25">
      <c r="A42" s="2">
        <v>-0.59999999999999964</v>
      </c>
      <c r="B42">
        <v>0</v>
      </c>
      <c r="C42">
        <v>0</v>
      </c>
      <c r="D42" s="2">
        <v>-0.29999999999999982</v>
      </c>
      <c r="E42">
        <v>0</v>
      </c>
      <c r="F42">
        <v>0</v>
      </c>
      <c r="G42" s="2">
        <v>-0.14999999999999991</v>
      </c>
      <c r="H42">
        <v>0</v>
      </c>
      <c r="I42">
        <v>0</v>
      </c>
    </row>
    <row r="43" spans="1:9" x14ac:dyDescent="0.25">
      <c r="A43" s="2">
        <v>-0.55999999999999961</v>
      </c>
      <c r="B43">
        <v>0</v>
      </c>
      <c r="C43">
        <v>0</v>
      </c>
      <c r="D43" s="2">
        <v>-0.2799999999999998</v>
      </c>
      <c r="E43">
        <v>0</v>
      </c>
      <c r="F43">
        <v>0</v>
      </c>
      <c r="G43" s="2">
        <v>-0.1399999999999999</v>
      </c>
      <c r="H43">
        <v>0</v>
      </c>
      <c r="I43">
        <v>0</v>
      </c>
    </row>
    <row r="44" spans="1:9" x14ac:dyDescent="0.25">
      <c r="A44" s="2">
        <v>-0.51999999999999957</v>
      </c>
      <c r="B44">
        <v>0</v>
      </c>
      <c r="C44">
        <v>0</v>
      </c>
      <c r="D44" s="2">
        <v>-0.25999999999999979</v>
      </c>
      <c r="E44">
        <v>0</v>
      </c>
      <c r="F44">
        <v>0</v>
      </c>
      <c r="G44" s="2">
        <v>-0.12999999999999989</v>
      </c>
      <c r="H44">
        <v>0</v>
      </c>
      <c r="I44">
        <v>0</v>
      </c>
    </row>
    <row r="45" spans="1:9" x14ac:dyDescent="0.25">
      <c r="A45" s="2">
        <v>-0.47999999999999959</v>
      </c>
      <c r="B45">
        <v>0</v>
      </c>
      <c r="C45">
        <v>0</v>
      </c>
      <c r="D45" s="2">
        <v>-0.2399999999999998</v>
      </c>
      <c r="E45">
        <v>0</v>
      </c>
      <c r="F45">
        <v>0</v>
      </c>
      <c r="G45" s="2">
        <v>-0.1199999999999999</v>
      </c>
      <c r="H45">
        <v>0</v>
      </c>
      <c r="I45">
        <v>0</v>
      </c>
    </row>
    <row r="46" spans="1:9" x14ac:dyDescent="0.25">
      <c r="A46" s="2">
        <v>-0.43999999999999961</v>
      </c>
      <c r="B46">
        <v>0</v>
      </c>
      <c r="C46">
        <v>0</v>
      </c>
      <c r="D46" s="2">
        <v>-0.21999999999999981</v>
      </c>
      <c r="E46">
        <v>0</v>
      </c>
      <c r="F46">
        <v>0</v>
      </c>
      <c r="G46" s="2">
        <v>-0.1099999999999999</v>
      </c>
      <c r="H46">
        <v>0</v>
      </c>
      <c r="I46">
        <v>0</v>
      </c>
    </row>
    <row r="47" spans="1:9" x14ac:dyDescent="0.25">
      <c r="A47" s="2">
        <v>-0.39999999999999963</v>
      </c>
      <c r="B47">
        <v>0</v>
      </c>
      <c r="C47">
        <v>0</v>
      </c>
      <c r="D47" s="2">
        <v>-0.19999999999999982</v>
      </c>
      <c r="E47">
        <v>0</v>
      </c>
      <c r="F47">
        <v>0</v>
      </c>
      <c r="G47" s="2">
        <v>-9.9999999999999908E-2</v>
      </c>
      <c r="H47">
        <v>0</v>
      </c>
      <c r="I47">
        <v>0</v>
      </c>
    </row>
    <row r="48" spans="1:9" x14ac:dyDescent="0.25">
      <c r="A48" s="2">
        <v>-0.35999999999999965</v>
      </c>
      <c r="B48">
        <v>0</v>
      </c>
      <c r="C48">
        <v>0</v>
      </c>
      <c r="D48" s="2">
        <v>-0.17999999999999983</v>
      </c>
      <c r="E48">
        <v>0</v>
      </c>
      <c r="F48">
        <v>0</v>
      </c>
      <c r="G48" s="2">
        <v>-8.9999999999999913E-2</v>
      </c>
      <c r="H48">
        <v>0</v>
      </c>
      <c r="I48">
        <v>0</v>
      </c>
    </row>
    <row r="49" spans="1:9" x14ac:dyDescent="0.25">
      <c r="A49" s="2">
        <v>-0.31999999999999967</v>
      </c>
      <c r="B49">
        <v>0</v>
      </c>
      <c r="C49">
        <v>0</v>
      </c>
      <c r="D49" s="2">
        <v>-0.15999999999999984</v>
      </c>
      <c r="E49">
        <v>0</v>
      </c>
      <c r="F49">
        <v>0</v>
      </c>
      <c r="G49" s="2">
        <v>-7.9999999999999918E-2</v>
      </c>
      <c r="H49">
        <v>1</v>
      </c>
      <c r="I49">
        <v>0</v>
      </c>
    </row>
    <row r="50" spans="1:9" x14ac:dyDescent="0.25">
      <c r="A50" s="2">
        <v>-0.27999999999999969</v>
      </c>
      <c r="B50">
        <v>0</v>
      </c>
      <c r="C50">
        <v>0</v>
      </c>
      <c r="D50" s="2">
        <v>-0.13999999999999985</v>
      </c>
      <c r="E50">
        <v>0</v>
      </c>
      <c r="F50">
        <v>0</v>
      </c>
      <c r="G50" s="2">
        <v>-6.9999999999999923E-2</v>
      </c>
      <c r="H50">
        <v>3</v>
      </c>
      <c r="I50">
        <v>0</v>
      </c>
    </row>
    <row r="51" spans="1:9" x14ac:dyDescent="0.25">
      <c r="A51" s="2">
        <v>-0.23999999999999969</v>
      </c>
      <c r="B51">
        <v>0</v>
      </c>
      <c r="C51">
        <v>0</v>
      </c>
      <c r="D51" s="2">
        <v>-0.11999999999999984</v>
      </c>
      <c r="E51">
        <v>0</v>
      </c>
      <c r="F51">
        <v>0</v>
      </c>
      <c r="G51" s="2">
        <v>-5.9999999999999921E-2</v>
      </c>
      <c r="H51">
        <v>8</v>
      </c>
      <c r="I51">
        <v>0</v>
      </c>
    </row>
    <row r="52" spans="1:9" x14ac:dyDescent="0.25">
      <c r="A52" s="2">
        <v>-0.19999999999999968</v>
      </c>
      <c r="B52">
        <v>0</v>
      </c>
      <c r="C52">
        <v>0</v>
      </c>
      <c r="D52" s="2">
        <v>-9.9999999999999839E-2</v>
      </c>
      <c r="E52">
        <v>0</v>
      </c>
      <c r="F52">
        <v>0</v>
      </c>
      <c r="G52" s="2">
        <v>-4.999999999999992E-2</v>
      </c>
      <c r="H52">
        <v>29</v>
      </c>
      <c r="I52">
        <v>0</v>
      </c>
    </row>
    <row r="53" spans="1:9" x14ac:dyDescent="0.25">
      <c r="A53" s="2">
        <v>-0.15999999999999967</v>
      </c>
      <c r="B53">
        <v>0</v>
      </c>
      <c r="C53">
        <v>0</v>
      </c>
      <c r="D53" s="2">
        <v>-7.9999999999999835E-2</v>
      </c>
      <c r="E53">
        <v>4</v>
      </c>
      <c r="F53">
        <v>0</v>
      </c>
      <c r="G53" s="2">
        <v>-3.9999999999999918E-2</v>
      </c>
      <c r="H53">
        <v>55</v>
      </c>
      <c r="I53">
        <v>0</v>
      </c>
    </row>
    <row r="54" spans="1:9" x14ac:dyDescent="0.25">
      <c r="A54" s="2">
        <v>-0.11999999999999966</v>
      </c>
      <c r="B54">
        <v>0</v>
      </c>
      <c r="C54">
        <v>0</v>
      </c>
      <c r="D54" s="2">
        <v>-5.9999999999999831E-2</v>
      </c>
      <c r="E54">
        <v>37</v>
      </c>
      <c r="F54">
        <v>0</v>
      </c>
      <c r="G54" s="2">
        <v>-2.9999999999999916E-2</v>
      </c>
      <c r="H54">
        <v>105</v>
      </c>
      <c r="I54">
        <v>0</v>
      </c>
    </row>
    <row r="55" spans="1:9" x14ac:dyDescent="0.25">
      <c r="A55" s="2">
        <v>-7.9999999999999655E-2</v>
      </c>
      <c r="B55">
        <v>41</v>
      </c>
      <c r="C55">
        <v>0</v>
      </c>
      <c r="D55" s="2">
        <v>-3.9999999999999827E-2</v>
      </c>
      <c r="E55">
        <v>160</v>
      </c>
      <c r="F55">
        <v>0</v>
      </c>
      <c r="G55" s="2">
        <v>-1.9999999999999914E-2</v>
      </c>
      <c r="H55">
        <v>130</v>
      </c>
      <c r="I55">
        <v>0</v>
      </c>
    </row>
    <row r="56" spans="1:9" x14ac:dyDescent="0.25">
      <c r="A56" s="2">
        <v>-3.9999999999999654E-2</v>
      </c>
      <c r="B56">
        <v>472</v>
      </c>
      <c r="C56">
        <v>0</v>
      </c>
      <c r="D56" s="2">
        <v>-1.9999999999999827E-2</v>
      </c>
      <c r="E56">
        <v>312</v>
      </c>
      <c r="F56">
        <v>0</v>
      </c>
      <c r="G56" s="2">
        <v>-9.9999999999999135E-3</v>
      </c>
      <c r="H56">
        <v>182</v>
      </c>
      <c r="I56">
        <v>0</v>
      </c>
    </row>
    <row r="57" spans="1:9" x14ac:dyDescent="0.25">
      <c r="A57" s="2">
        <v>3.4694469519536142E-16</v>
      </c>
      <c r="B57">
        <v>431</v>
      </c>
      <c r="C57">
        <v>0</v>
      </c>
      <c r="D57" s="2">
        <v>1.7347234759768071E-16</v>
      </c>
      <c r="E57">
        <v>286</v>
      </c>
      <c r="F57">
        <v>0</v>
      </c>
      <c r="G57" s="2">
        <v>8.6736173798840355E-17</v>
      </c>
      <c r="H57">
        <v>159</v>
      </c>
      <c r="I57">
        <v>0</v>
      </c>
    </row>
    <row r="58" spans="1:9" x14ac:dyDescent="0.25">
      <c r="A58" s="2">
        <v>4.0000000000000348E-2</v>
      </c>
      <c r="B58">
        <v>54</v>
      </c>
      <c r="C58">
        <v>0</v>
      </c>
      <c r="D58" s="2">
        <v>2.0000000000000174E-2</v>
      </c>
      <c r="E58">
        <v>145</v>
      </c>
      <c r="F58">
        <v>0</v>
      </c>
      <c r="G58" s="2">
        <v>1.0000000000000087E-2</v>
      </c>
      <c r="H58">
        <v>127</v>
      </c>
      <c r="I58">
        <v>0</v>
      </c>
    </row>
    <row r="59" spans="1:9" x14ac:dyDescent="0.25">
      <c r="A59" s="2">
        <v>8.0000000000000349E-2</v>
      </c>
      <c r="B59">
        <v>1</v>
      </c>
      <c r="C59">
        <v>0</v>
      </c>
      <c r="D59" s="2">
        <v>4.0000000000000174E-2</v>
      </c>
      <c r="E59">
        <v>44</v>
      </c>
      <c r="F59">
        <v>0</v>
      </c>
      <c r="G59" s="2">
        <v>2.0000000000000087E-2</v>
      </c>
      <c r="H59">
        <v>85</v>
      </c>
      <c r="I59">
        <v>0</v>
      </c>
    </row>
    <row r="60" spans="1:9" x14ac:dyDescent="0.25">
      <c r="A60" s="2">
        <v>0.12000000000000036</v>
      </c>
      <c r="B60">
        <v>0</v>
      </c>
      <c r="C60">
        <v>0</v>
      </c>
      <c r="D60" s="2">
        <v>6.0000000000000178E-2</v>
      </c>
      <c r="E60">
        <v>10</v>
      </c>
      <c r="F60">
        <v>0</v>
      </c>
      <c r="G60" s="2">
        <v>3.0000000000000089E-2</v>
      </c>
      <c r="H60">
        <v>60</v>
      </c>
      <c r="I60">
        <v>0</v>
      </c>
    </row>
    <row r="61" spans="1:9" x14ac:dyDescent="0.25">
      <c r="A61" s="2">
        <v>0.16000000000000036</v>
      </c>
      <c r="B61">
        <v>0</v>
      </c>
      <c r="C61">
        <v>1</v>
      </c>
      <c r="D61" s="2">
        <v>8.0000000000000182E-2</v>
      </c>
      <c r="E61">
        <v>1</v>
      </c>
      <c r="F61">
        <v>0</v>
      </c>
      <c r="G61" s="2">
        <v>4.0000000000000091E-2</v>
      </c>
      <c r="H61">
        <v>26</v>
      </c>
      <c r="I61">
        <v>0</v>
      </c>
    </row>
    <row r="62" spans="1:9" x14ac:dyDescent="0.25">
      <c r="A62" s="2">
        <v>0.20000000000000037</v>
      </c>
      <c r="B62">
        <v>0</v>
      </c>
      <c r="C62">
        <v>0</v>
      </c>
      <c r="D62" s="2">
        <v>0.10000000000000019</v>
      </c>
      <c r="E62">
        <v>0</v>
      </c>
      <c r="F62">
        <v>0</v>
      </c>
      <c r="G62" s="2">
        <v>5.0000000000000093E-2</v>
      </c>
      <c r="H62">
        <v>18</v>
      </c>
      <c r="I62">
        <v>0</v>
      </c>
    </row>
    <row r="63" spans="1:9" x14ac:dyDescent="0.25">
      <c r="A63" s="2">
        <v>0.24000000000000038</v>
      </c>
      <c r="B63">
        <v>0</v>
      </c>
      <c r="C63">
        <v>0</v>
      </c>
      <c r="D63" s="2">
        <v>0.12000000000000019</v>
      </c>
      <c r="E63">
        <v>0</v>
      </c>
      <c r="F63">
        <v>0</v>
      </c>
      <c r="G63" s="2">
        <v>6.0000000000000095E-2</v>
      </c>
      <c r="H63">
        <v>8</v>
      </c>
      <c r="I63">
        <v>0</v>
      </c>
    </row>
    <row r="64" spans="1:9" x14ac:dyDescent="0.25">
      <c r="A64" s="2">
        <v>0.28000000000000036</v>
      </c>
      <c r="B64">
        <v>0</v>
      </c>
      <c r="C64">
        <v>0</v>
      </c>
      <c r="D64" s="2">
        <v>0.14000000000000018</v>
      </c>
      <c r="E64">
        <v>0</v>
      </c>
      <c r="F64">
        <v>0</v>
      </c>
      <c r="G64" s="2">
        <v>7.000000000000009E-2</v>
      </c>
      <c r="H64">
        <v>2</v>
      </c>
      <c r="I64">
        <v>0</v>
      </c>
    </row>
    <row r="65" spans="1:9" x14ac:dyDescent="0.25">
      <c r="A65" s="2">
        <v>0.32000000000000034</v>
      </c>
      <c r="B65">
        <v>0</v>
      </c>
      <c r="C65">
        <v>0</v>
      </c>
      <c r="D65" s="2">
        <v>0.16000000000000017</v>
      </c>
      <c r="E65">
        <v>0</v>
      </c>
      <c r="F65">
        <v>0</v>
      </c>
      <c r="G65" s="2">
        <v>8.0000000000000085E-2</v>
      </c>
      <c r="H65">
        <v>1</v>
      </c>
      <c r="I65">
        <v>0</v>
      </c>
    </row>
    <row r="66" spans="1:9" x14ac:dyDescent="0.25">
      <c r="A66" s="2">
        <v>0.36000000000000032</v>
      </c>
      <c r="B66">
        <v>0</v>
      </c>
      <c r="C66">
        <v>0</v>
      </c>
      <c r="D66" s="2">
        <v>0.18000000000000016</v>
      </c>
      <c r="E66">
        <v>0</v>
      </c>
      <c r="F66">
        <v>1</v>
      </c>
      <c r="G66" s="2">
        <v>9.000000000000008E-2</v>
      </c>
      <c r="H66">
        <v>0</v>
      </c>
      <c r="I66">
        <v>0</v>
      </c>
    </row>
    <row r="67" spans="1:9" x14ac:dyDescent="0.25">
      <c r="A67" s="2">
        <v>0.4000000000000003</v>
      </c>
      <c r="B67">
        <v>0</v>
      </c>
      <c r="C67">
        <v>0</v>
      </c>
      <c r="D67" s="2">
        <v>0.20000000000000015</v>
      </c>
      <c r="E67">
        <v>0</v>
      </c>
      <c r="F67">
        <v>0</v>
      </c>
      <c r="G67" s="2">
        <v>0.10000000000000007</v>
      </c>
      <c r="H67">
        <v>0</v>
      </c>
      <c r="I67">
        <v>0</v>
      </c>
    </row>
    <row r="68" spans="1:9" x14ac:dyDescent="0.25">
      <c r="A68" s="2">
        <v>0.44000000000000028</v>
      </c>
      <c r="B68">
        <v>0</v>
      </c>
      <c r="C68">
        <v>0</v>
      </c>
      <c r="D68" s="2">
        <v>0.22000000000000014</v>
      </c>
      <c r="E68">
        <v>0</v>
      </c>
      <c r="F68">
        <v>0</v>
      </c>
      <c r="G68" s="2">
        <v>0.11000000000000007</v>
      </c>
      <c r="H68">
        <v>0</v>
      </c>
      <c r="I68">
        <v>0</v>
      </c>
    </row>
    <row r="69" spans="1:9" x14ac:dyDescent="0.25">
      <c r="A69" s="2">
        <v>0.48000000000000026</v>
      </c>
      <c r="B69">
        <v>0</v>
      </c>
      <c r="C69">
        <v>0</v>
      </c>
      <c r="D69" s="2">
        <v>0.24000000000000013</v>
      </c>
      <c r="E69">
        <v>0</v>
      </c>
      <c r="F69">
        <v>0</v>
      </c>
      <c r="G69" s="2">
        <v>0.12000000000000006</v>
      </c>
      <c r="H69">
        <v>0</v>
      </c>
      <c r="I69">
        <v>0</v>
      </c>
    </row>
    <row r="70" spans="1:9" x14ac:dyDescent="0.25">
      <c r="A70" s="2">
        <v>0.52000000000000024</v>
      </c>
      <c r="B70">
        <v>0</v>
      </c>
      <c r="C70">
        <v>0</v>
      </c>
      <c r="D70" s="2">
        <v>0.26000000000000012</v>
      </c>
      <c r="E70">
        <v>0</v>
      </c>
      <c r="F70">
        <v>0</v>
      </c>
      <c r="G70" s="2">
        <v>0.13000000000000006</v>
      </c>
      <c r="H70">
        <v>0</v>
      </c>
      <c r="I70">
        <v>0</v>
      </c>
    </row>
    <row r="71" spans="1:9" x14ac:dyDescent="0.25">
      <c r="A71" s="2">
        <v>0.56000000000000028</v>
      </c>
      <c r="B71">
        <v>0</v>
      </c>
      <c r="C71">
        <v>0</v>
      </c>
      <c r="D71" s="2">
        <v>0.28000000000000014</v>
      </c>
      <c r="E71">
        <v>0</v>
      </c>
      <c r="F71">
        <v>0</v>
      </c>
      <c r="G71" s="2">
        <v>0.14000000000000007</v>
      </c>
      <c r="H71">
        <v>0</v>
      </c>
      <c r="I71">
        <v>0</v>
      </c>
    </row>
    <row r="72" spans="1:9" x14ac:dyDescent="0.25">
      <c r="A72" s="2">
        <v>0.60000000000000031</v>
      </c>
      <c r="B72">
        <v>0</v>
      </c>
      <c r="C72">
        <v>0</v>
      </c>
      <c r="D72" s="2">
        <v>0.30000000000000016</v>
      </c>
      <c r="E72">
        <v>0</v>
      </c>
      <c r="F72">
        <v>0</v>
      </c>
      <c r="G72" s="2">
        <v>0.15000000000000008</v>
      </c>
      <c r="H72">
        <v>0</v>
      </c>
      <c r="I72">
        <v>0</v>
      </c>
    </row>
    <row r="73" spans="1:9" x14ac:dyDescent="0.25">
      <c r="A73" s="2">
        <v>0.64000000000000035</v>
      </c>
      <c r="B73">
        <v>0</v>
      </c>
      <c r="C73">
        <v>0</v>
      </c>
      <c r="D73" s="2">
        <v>0.32000000000000017</v>
      </c>
      <c r="E73">
        <v>0</v>
      </c>
      <c r="F73">
        <v>0</v>
      </c>
      <c r="G73" s="2">
        <v>0.16000000000000009</v>
      </c>
      <c r="H73">
        <v>0</v>
      </c>
      <c r="I73">
        <v>0</v>
      </c>
    </row>
    <row r="74" spans="1:9" x14ac:dyDescent="0.25">
      <c r="A74" s="2">
        <v>0.68000000000000038</v>
      </c>
      <c r="B74">
        <v>0</v>
      </c>
      <c r="C74">
        <v>0</v>
      </c>
      <c r="D74" s="2">
        <v>0.34000000000000019</v>
      </c>
      <c r="E74">
        <v>0</v>
      </c>
      <c r="F74">
        <v>0</v>
      </c>
      <c r="G74" s="2">
        <v>0.1700000000000001</v>
      </c>
      <c r="H74">
        <v>0</v>
      </c>
      <c r="I74">
        <v>0</v>
      </c>
    </row>
    <row r="75" spans="1:9" x14ac:dyDescent="0.25">
      <c r="A75" s="2">
        <v>0.72000000000000042</v>
      </c>
      <c r="B75">
        <v>0</v>
      </c>
      <c r="C75">
        <v>0</v>
      </c>
      <c r="D75" s="2">
        <v>0.36000000000000021</v>
      </c>
      <c r="E75">
        <v>0</v>
      </c>
      <c r="F75">
        <v>0</v>
      </c>
      <c r="G75" s="2">
        <v>0.1800000000000001</v>
      </c>
      <c r="H75">
        <v>0</v>
      </c>
      <c r="I75">
        <v>0</v>
      </c>
    </row>
    <row r="76" spans="1:9" x14ac:dyDescent="0.25">
      <c r="A76" s="2">
        <v>0.76000000000000045</v>
      </c>
      <c r="B76">
        <v>0</v>
      </c>
      <c r="C76">
        <v>0</v>
      </c>
      <c r="D76" s="2">
        <v>0.38000000000000023</v>
      </c>
      <c r="E76">
        <v>0</v>
      </c>
      <c r="F76">
        <v>0</v>
      </c>
      <c r="G76" s="2">
        <v>0.19000000000000011</v>
      </c>
      <c r="H76">
        <v>0</v>
      </c>
      <c r="I76">
        <v>1</v>
      </c>
    </row>
    <row r="77" spans="1:9" x14ac:dyDescent="0.25">
      <c r="A77" s="2">
        <v>0.80000000000000049</v>
      </c>
      <c r="B77">
        <v>0</v>
      </c>
      <c r="C77">
        <v>0</v>
      </c>
      <c r="D77" s="2">
        <v>0.40000000000000024</v>
      </c>
      <c r="E77">
        <v>0</v>
      </c>
      <c r="F77">
        <v>0</v>
      </c>
      <c r="G77" s="2">
        <v>0.20000000000000012</v>
      </c>
      <c r="H77">
        <v>0</v>
      </c>
      <c r="I77">
        <v>0</v>
      </c>
    </row>
    <row r="78" spans="1:9" x14ac:dyDescent="0.25">
      <c r="A78" s="2">
        <v>0.84000000000000052</v>
      </c>
      <c r="B78">
        <v>0</v>
      </c>
      <c r="C78">
        <v>0</v>
      </c>
      <c r="D78" s="2">
        <v>0.42000000000000026</v>
      </c>
      <c r="E78">
        <v>0</v>
      </c>
      <c r="F78">
        <v>0</v>
      </c>
      <c r="G78" s="2">
        <v>0.21000000000000013</v>
      </c>
      <c r="H78">
        <v>0</v>
      </c>
      <c r="I78">
        <v>0</v>
      </c>
    </row>
    <row r="79" spans="1:9" x14ac:dyDescent="0.25">
      <c r="A79" s="2">
        <v>0.88000000000000056</v>
      </c>
      <c r="B79">
        <v>0</v>
      </c>
      <c r="C79">
        <v>0</v>
      </c>
      <c r="D79" s="2">
        <v>0.44000000000000028</v>
      </c>
      <c r="E79">
        <v>0</v>
      </c>
      <c r="F79">
        <v>0</v>
      </c>
      <c r="G79" s="2">
        <v>0.22000000000000014</v>
      </c>
      <c r="H79">
        <v>0</v>
      </c>
      <c r="I79">
        <v>0</v>
      </c>
    </row>
    <row r="80" spans="1:9" x14ac:dyDescent="0.25">
      <c r="A80" s="2">
        <v>0.9200000000000006</v>
      </c>
      <c r="B80">
        <v>0</v>
      </c>
      <c r="C80">
        <v>0</v>
      </c>
      <c r="D80" s="2">
        <v>0.4600000000000003</v>
      </c>
      <c r="E80">
        <v>0</v>
      </c>
      <c r="F80">
        <v>0</v>
      </c>
      <c r="G80" s="2">
        <v>0.23000000000000015</v>
      </c>
      <c r="H80">
        <v>0</v>
      </c>
      <c r="I80">
        <v>0</v>
      </c>
    </row>
    <row r="81" spans="1:9" x14ac:dyDescent="0.25">
      <c r="A81" s="2">
        <v>0.96000000000000063</v>
      </c>
      <c r="B81">
        <v>0</v>
      </c>
      <c r="C81">
        <v>0</v>
      </c>
      <c r="D81" s="2">
        <v>0.48000000000000032</v>
      </c>
      <c r="E81">
        <v>0</v>
      </c>
      <c r="F81">
        <v>0</v>
      </c>
      <c r="G81" s="2">
        <v>0.24000000000000016</v>
      </c>
      <c r="H81">
        <v>0</v>
      </c>
      <c r="I81">
        <v>0</v>
      </c>
    </row>
    <row r="82" spans="1:9" x14ac:dyDescent="0.25">
      <c r="A82" s="2">
        <v>1.0000000000000007</v>
      </c>
      <c r="B82">
        <v>0</v>
      </c>
      <c r="C82">
        <v>0</v>
      </c>
      <c r="D82" s="2">
        <v>0.50000000000000033</v>
      </c>
      <c r="E82">
        <v>0</v>
      </c>
      <c r="F82">
        <v>0</v>
      </c>
      <c r="G82" s="2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3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431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25.964912280701753</v>
      </c>
    </row>
    <row r="29" spans="1:3" x14ac:dyDescent="0.25">
      <c r="A29" s="1" t="s">
        <v>435</v>
      </c>
      <c r="B29" s="2">
        <v>652.35087719298247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20</v>
      </c>
      <c r="C32">
        <v>37</v>
      </c>
    </row>
    <row r="33" spans="1:6" x14ac:dyDescent="0.25">
      <c r="A33" s="1" t="s">
        <v>437</v>
      </c>
      <c r="B33" s="2">
        <v>239.95</v>
      </c>
      <c r="C33" s="2">
        <v>403.67567567567568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8.7252015173068003</v>
      </c>
      <c r="D38" s="2">
        <v>8.7252015173068003</v>
      </c>
      <c r="E38" s="2">
        <v>0</v>
      </c>
      <c r="F38" s="22">
        <v>0</v>
      </c>
    </row>
    <row r="39" spans="1:6" x14ac:dyDescent="0.25">
      <c r="A39" s="1" t="s">
        <v>445</v>
      </c>
      <c r="B39">
        <v>55</v>
      </c>
      <c r="C39" s="2">
        <v>643.62567567567567</v>
      </c>
      <c r="D39" s="2">
        <v>11.702285012285012</v>
      </c>
      <c r="E39" s="2">
        <v>11.702285012285012</v>
      </c>
      <c r="F39" s="22">
        <v>1</v>
      </c>
    </row>
    <row r="40" spans="1:6" x14ac:dyDescent="0.25">
      <c r="A40" s="1" t="s">
        <v>289</v>
      </c>
      <c r="B40">
        <v>56</v>
      </c>
      <c r="C40" s="2">
        <v>652.35087719298247</v>
      </c>
      <c r="D40" s="2"/>
      <c r="E40" s="2">
        <v>11.702285012285012</v>
      </c>
      <c r="F40" s="22">
        <v>1</v>
      </c>
    </row>
    <row r="42" spans="1:6" x14ac:dyDescent="0.25">
      <c r="A42" s="1" t="s">
        <v>446</v>
      </c>
      <c r="B42" s="1" t="s">
        <v>447</v>
      </c>
      <c r="C42" s="1" t="s">
        <v>448</v>
      </c>
    </row>
    <row r="43" spans="1:6" x14ac:dyDescent="0.25">
      <c r="A43" s="1" t="s">
        <v>449</v>
      </c>
      <c r="B43" s="2">
        <v>-9.8948598149585804E-3</v>
      </c>
      <c r="C43" s="2">
        <v>0.81699999999999995</v>
      </c>
    </row>
    <row r="45" spans="1:6" x14ac:dyDescent="0.25">
      <c r="A45" s="1" t="s">
        <v>295</v>
      </c>
      <c r="B45" s="2" t="e">
        <v>#DIV/0!</v>
      </c>
    </row>
    <row r="47" spans="1:6" x14ac:dyDescent="0.25">
      <c r="A47" s="1" t="s">
        <v>450</v>
      </c>
    </row>
    <row r="49" spans="1:1" x14ac:dyDescent="0.25">
      <c r="A49" s="1" t="s">
        <v>451</v>
      </c>
    </row>
    <row r="50" spans="1:1" x14ac:dyDescent="0.25">
      <c r="A50" s="1" t="s">
        <v>452</v>
      </c>
    </row>
    <row r="51" spans="1:1" x14ac:dyDescent="0.25">
      <c r="A51" s="1" t="s">
        <v>453</v>
      </c>
    </row>
    <row r="53" spans="1:1" x14ac:dyDescent="0.25">
      <c r="A53" s="1" t="s">
        <v>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0"/>
  <sheetViews>
    <sheetView workbookViewId="0"/>
  </sheetViews>
  <sheetFormatPr defaultRowHeight="15" x14ac:dyDescent="0.25"/>
  <cols>
    <col min="1" max="1" width="30.7109375" customWidth="1"/>
  </cols>
  <sheetData>
    <row r="1" spans="1:5" x14ac:dyDescent="0.25">
      <c r="A1" s="1" t="s">
        <v>388</v>
      </c>
      <c r="C1">
        <v>2</v>
      </c>
      <c r="D1">
        <v>37</v>
      </c>
      <c r="E1">
        <v>21</v>
      </c>
    </row>
    <row r="2" spans="1:5" x14ac:dyDescent="0.25">
      <c r="A2" s="1" t="s">
        <v>398</v>
      </c>
      <c r="D2" t="s">
        <v>58</v>
      </c>
      <c r="E2" t="s">
        <v>37</v>
      </c>
    </row>
    <row r="3" spans="1:5" x14ac:dyDescent="0.25">
      <c r="A3" s="1" t="s">
        <v>261</v>
      </c>
      <c r="B3" t="s">
        <v>399</v>
      </c>
    </row>
    <row r="4" spans="1:5" x14ac:dyDescent="0.25">
      <c r="A4" s="1" t="s">
        <v>263</v>
      </c>
      <c r="B4" t="s">
        <v>397</v>
      </c>
    </row>
    <row r="5" spans="1:5" x14ac:dyDescent="0.25">
      <c r="A5" s="1" t="s">
        <v>265</v>
      </c>
      <c r="B5">
        <v>58</v>
      </c>
      <c r="C5" s="1" t="s">
        <v>266</v>
      </c>
      <c r="D5">
        <v>2</v>
      </c>
    </row>
    <row r="6" spans="1:5" x14ac:dyDescent="0.25">
      <c r="A6" s="1"/>
    </row>
    <row r="7" spans="1:5" x14ac:dyDescent="0.25">
      <c r="A7" s="1" t="s">
        <v>392</v>
      </c>
    </row>
    <row r="8" spans="1:5" x14ac:dyDescent="0.25">
      <c r="A8" s="1"/>
    </row>
    <row r="9" spans="1:5" x14ac:dyDescent="0.25">
      <c r="A9" s="1" t="s">
        <v>393</v>
      </c>
      <c r="B9" s="1">
        <v>1</v>
      </c>
      <c r="C9" s="1">
        <v>2</v>
      </c>
      <c r="D9" s="1">
        <v>3</v>
      </c>
    </row>
    <row r="10" spans="1:5" x14ac:dyDescent="0.25">
      <c r="A10" s="1" t="s">
        <v>394</v>
      </c>
      <c r="B10" s="5">
        <v>9.9352443186202475</v>
      </c>
      <c r="C10" s="5">
        <v>4.5726437622019702</v>
      </c>
      <c r="D10" s="5">
        <v>4.2467143216181968</v>
      </c>
    </row>
    <row r="11" spans="1:5" x14ac:dyDescent="0.25">
      <c r="A11" s="1" t="s">
        <v>395</v>
      </c>
      <c r="B11" s="5">
        <v>9.9352443186202475</v>
      </c>
      <c r="C11" s="5">
        <v>14.507888080822218</v>
      </c>
      <c r="D11" s="5">
        <v>18.754602402440415</v>
      </c>
    </row>
    <row r="30" spans="1:58" x14ac:dyDescent="0.25">
      <c r="A30" s="1" t="s">
        <v>389</v>
      </c>
    </row>
    <row r="31" spans="1:58" x14ac:dyDescent="0.25">
      <c r="A31" s="1" t="s">
        <v>390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  <c r="AM31" s="1">
        <v>38</v>
      </c>
      <c r="AN31" s="1">
        <v>39</v>
      </c>
      <c r="AO31" s="1">
        <v>40</v>
      </c>
      <c r="AP31" s="1">
        <v>41</v>
      </c>
      <c r="AQ31" s="1">
        <v>42</v>
      </c>
      <c r="AR31" s="1">
        <v>43</v>
      </c>
      <c r="AS31" s="1">
        <v>44</v>
      </c>
      <c r="AT31" s="1">
        <v>45</v>
      </c>
      <c r="AU31" s="1">
        <v>46</v>
      </c>
      <c r="AV31" s="1">
        <v>47</v>
      </c>
      <c r="AW31" s="1">
        <v>48</v>
      </c>
      <c r="AX31" s="1">
        <v>49</v>
      </c>
      <c r="AY31" s="1">
        <v>50</v>
      </c>
      <c r="AZ31" s="1">
        <v>51</v>
      </c>
      <c r="BA31" s="1">
        <v>52</v>
      </c>
      <c r="BB31" s="1">
        <v>53</v>
      </c>
      <c r="BC31" s="1">
        <v>54</v>
      </c>
      <c r="BD31" s="1">
        <v>55</v>
      </c>
      <c r="BE31" s="1">
        <v>56</v>
      </c>
      <c r="BF31" s="1">
        <v>57</v>
      </c>
    </row>
    <row r="32" spans="1:58" x14ac:dyDescent="0.25">
      <c r="A32" s="1" t="s">
        <v>391</v>
      </c>
      <c r="B32" s="2">
        <v>13.010156462186252</v>
      </c>
      <c r="C32" s="2">
        <v>5.9878558477512485</v>
      </c>
      <c r="D32" s="2">
        <v>5.5610527534699585</v>
      </c>
      <c r="E32" s="2">
        <v>4.8804170954165418</v>
      </c>
      <c r="F32" s="2">
        <v>4.4981314437501627</v>
      </c>
      <c r="G32" s="2">
        <v>4.2393055134136359</v>
      </c>
      <c r="H32" s="2">
        <v>4.1854738062425723</v>
      </c>
      <c r="I32" s="2">
        <v>3.6374410028575945</v>
      </c>
      <c r="J32" s="2">
        <v>3.4642874105934212</v>
      </c>
      <c r="K32" s="2">
        <v>3.2696913878381411</v>
      </c>
      <c r="L32" s="2">
        <v>3.2328706015506969</v>
      </c>
      <c r="M32" s="2">
        <v>3.0717487932329939</v>
      </c>
      <c r="N32" s="2">
        <v>3.0543541114252801</v>
      </c>
      <c r="O32" s="2">
        <v>2.9052950430944553</v>
      </c>
      <c r="P32" s="2">
        <v>2.8136681624455337</v>
      </c>
      <c r="Q32" s="2">
        <v>2.6799679335303699</v>
      </c>
      <c r="R32" s="2">
        <v>2.6303267577249896</v>
      </c>
      <c r="S32" s="2">
        <v>2.5303351553671494</v>
      </c>
      <c r="T32" s="2">
        <v>2.4137815206828472</v>
      </c>
      <c r="U32" s="2">
        <v>2.262843861201735</v>
      </c>
      <c r="V32" s="2">
        <v>2.1777637635163991</v>
      </c>
      <c r="W32" s="2">
        <v>2.1268029491262834</v>
      </c>
      <c r="X32" s="2">
        <v>2.0558876349794226</v>
      </c>
      <c r="Y32" s="2">
        <v>1.9589470389894508</v>
      </c>
      <c r="Z32" s="2">
        <v>1.908250541388776</v>
      </c>
      <c r="AA32" s="2">
        <v>1.8911284815753155</v>
      </c>
      <c r="AB32" s="2">
        <v>1.8583657543128365</v>
      </c>
      <c r="AC32" s="2">
        <v>1.8073537704967289</v>
      </c>
      <c r="AD32" s="2">
        <v>1.64160374193478</v>
      </c>
      <c r="AE32" s="2">
        <v>1.6281384168510351</v>
      </c>
      <c r="AF32" s="2">
        <v>1.6008036694195091</v>
      </c>
      <c r="AG32" s="2">
        <v>1.57356815102539</v>
      </c>
      <c r="AH32" s="2">
        <v>1.5079281515134044</v>
      </c>
      <c r="AI32" s="2">
        <v>1.4844243710050287</v>
      </c>
      <c r="AJ32" s="2">
        <v>1.4286371644301481</v>
      </c>
      <c r="AK32" s="2">
        <v>1.420304258994352</v>
      </c>
      <c r="AL32" s="2">
        <v>1.3862981918147081</v>
      </c>
      <c r="AM32" s="2">
        <v>1.3500191523409504</v>
      </c>
      <c r="AN32" s="2">
        <v>1.3292661878665273</v>
      </c>
      <c r="AO32" s="2">
        <v>1.2840707701031244</v>
      </c>
      <c r="AP32" s="2">
        <v>1.270008961460722</v>
      </c>
      <c r="AQ32" s="2">
        <v>1.2096681198074271</v>
      </c>
      <c r="AR32" s="2">
        <v>1.1835843819777678</v>
      </c>
      <c r="AS32" s="2">
        <v>1.1642273757597723</v>
      </c>
      <c r="AT32" s="2">
        <v>1.1571130804097756</v>
      </c>
      <c r="AU32" s="2">
        <v>1.1230923689872523</v>
      </c>
      <c r="AV32" s="2">
        <v>1.1146719329546</v>
      </c>
      <c r="AW32" s="2">
        <v>1.1074570095432292</v>
      </c>
      <c r="AX32" s="2">
        <v>1.101888518206489</v>
      </c>
      <c r="AY32" s="2">
        <v>1.0626189463116549</v>
      </c>
      <c r="AZ32" s="2">
        <v>1.044577509261827</v>
      </c>
      <c r="BA32" s="2">
        <v>1.009152422610138</v>
      </c>
      <c r="BB32" s="2">
        <v>0.97019590849838055</v>
      </c>
      <c r="BC32" s="2">
        <v>0.89102932091186327</v>
      </c>
      <c r="BD32" s="2">
        <v>0.84753045426439844</v>
      </c>
      <c r="BE32" s="2">
        <v>0.48437325038751938</v>
      </c>
      <c r="BF32" s="2">
        <v>0.45978088629835318</v>
      </c>
    </row>
    <row r="33" spans="1:58" x14ac:dyDescent="0.25">
      <c r="A33" s="1" t="s">
        <v>94</v>
      </c>
      <c r="B33" s="2">
        <v>1.2215682495164482</v>
      </c>
      <c r="C33" s="2">
        <v>1.3163591993690554E-2</v>
      </c>
      <c r="D33" s="2">
        <v>-0.15889290448669074</v>
      </c>
      <c r="E33" s="2">
        <v>9.7281861256015692E-2</v>
      </c>
      <c r="F33" s="2">
        <v>9.0122876400360707E-2</v>
      </c>
      <c r="G33" s="2">
        <v>-7.4857940875508636E-2</v>
      </c>
      <c r="H33" s="2">
        <v>-4.0561210030162866E-2</v>
      </c>
      <c r="I33" s="2">
        <v>-0.13207996904952399</v>
      </c>
      <c r="J33" s="2">
        <v>-6.4888134276059578E-2</v>
      </c>
      <c r="K33" s="2">
        <v>-0.21061138866262549</v>
      </c>
      <c r="L33" s="2">
        <v>-1.0167584829749469E-2</v>
      </c>
      <c r="M33" s="2">
        <v>0.25798359583268088</v>
      </c>
      <c r="N33" s="2">
        <v>0.25275567864055293</v>
      </c>
      <c r="O33" s="2">
        <v>-0.12717381030529756</v>
      </c>
      <c r="P33" s="2">
        <v>0.1360796084916534</v>
      </c>
      <c r="Q33" s="2">
        <v>9.1326186042012952E-2</v>
      </c>
      <c r="R33" s="2">
        <v>0.13008607094958008</v>
      </c>
      <c r="S33" s="2">
        <v>-0.40266705171436695</v>
      </c>
      <c r="T33" s="2">
        <v>-0.52787801892243991</v>
      </c>
      <c r="U33" s="2">
        <v>9.6686021571027909E-3</v>
      </c>
      <c r="V33" s="2">
        <v>-0.1103788331503891</v>
      </c>
      <c r="W33" s="2">
        <v>0.2421895102075507</v>
      </c>
      <c r="X33" s="2">
        <v>-3.226063989672124E-2</v>
      </c>
      <c r="Y33" s="2">
        <v>-0.11870529576121903</v>
      </c>
      <c r="Z33" s="2">
        <v>0.28257964380775175</v>
      </c>
      <c r="AA33" s="2">
        <v>-0.12003547491748519</v>
      </c>
      <c r="AB33" s="2">
        <v>0.26459431207848272</v>
      </c>
      <c r="AC33" s="2">
        <v>-0.28272636776954602</v>
      </c>
      <c r="AD33" s="2">
        <v>-0.17719392170380152</v>
      </c>
      <c r="AE33" s="2">
        <v>-4.0514340197095433E-2</v>
      </c>
      <c r="AF33" s="2">
        <v>-0.22258333638713759</v>
      </c>
      <c r="AG33" s="2">
        <v>0.25202160324488243</v>
      </c>
      <c r="AH33" s="2">
        <v>-0.35811121805609131</v>
      </c>
      <c r="AI33" s="2">
        <v>-1.0043275025222145E-2</v>
      </c>
      <c r="AJ33" s="2">
        <v>-0.24755999369171211</v>
      </c>
      <c r="AK33" s="2">
        <v>-0.27935272985978266</v>
      </c>
      <c r="AL33" s="2">
        <v>-0.26961590587625173</v>
      </c>
      <c r="AM33" s="2">
        <v>-0.17595814315266559</v>
      </c>
      <c r="AN33" s="2">
        <v>-0.21330214181624232</v>
      </c>
      <c r="AO33" s="2">
        <v>-0.1888882501962324</v>
      </c>
      <c r="AP33" s="2">
        <v>-2.1916615331054424E-2</v>
      </c>
      <c r="AQ33" s="2">
        <v>-4.4592003069432659E-2</v>
      </c>
      <c r="AR33" s="2">
        <v>4.155236525467871E-2</v>
      </c>
      <c r="AS33" s="2">
        <v>-2.8728285463508724E-2</v>
      </c>
      <c r="AT33" s="2">
        <v>-1.122866877907323E-2</v>
      </c>
      <c r="AU33" s="2">
        <v>-3.0548497156962635E-2</v>
      </c>
      <c r="AV33" s="2">
        <v>1.3977818886827474E-2</v>
      </c>
      <c r="AW33" s="2">
        <v>3.9554129063401833E-2</v>
      </c>
      <c r="AX33" s="2">
        <v>-5.8332203988738882E-2</v>
      </c>
      <c r="AY33" s="2">
        <v>9.1295314427913693E-3</v>
      </c>
      <c r="AZ33" s="2">
        <v>-1.2809203656433534E-2</v>
      </c>
      <c r="BA33" s="2">
        <v>-1.6495424807207316E-2</v>
      </c>
      <c r="BB33" s="2">
        <v>1.4163078962170544E-2</v>
      </c>
      <c r="BC33" s="2">
        <v>-4.1863227436743904E-3</v>
      </c>
      <c r="BD33" s="2">
        <v>1.8455929460002973E-3</v>
      </c>
      <c r="BE33" s="2">
        <v>2.4036831009066313E-3</v>
      </c>
      <c r="BF33" s="2">
        <v>1.3746597072160883E-3</v>
      </c>
    </row>
    <row r="34" spans="1:58" x14ac:dyDescent="0.25">
      <c r="A34" s="1" t="s">
        <v>96</v>
      </c>
      <c r="B34" s="2">
        <v>6.3035419615745571E-3</v>
      </c>
      <c r="C34" s="2">
        <v>-0.73314430338624959</v>
      </c>
      <c r="D34" s="2">
        <v>0.35430215745644378</v>
      </c>
      <c r="E34" s="2">
        <v>-2.711260943320984E-4</v>
      </c>
      <c r="F34" s="2">
        <v>-0.13082642939955896</v>
      </c>
      <c r="G34" s="2">
        <v>-0.33954300798374837</v>
      </c>
      <c r="H34" s="2">
        <v>0.29620310937016331</v>
      </c>
      <c r="I34" s="2">
        <v>-0.18364193065946274</v>
      </c>
      <c r="J34" s="2">
        <v>2.1397649582603616E-2</v>
      </c>
      <c r="K34" s="2">
        <v>-5.2075859714555875E-2</v>
      </c>
      <c r="L34" s="2">
        <v>3.1072138039514523E-2</v>
      </c>
      <c r="M34" s="2">
        <v>-4.1833317421156757E-2</v>
      </c>
      <c r="N34" s="2">
        <v>9.8383425465954688E-2</v>
      </c>
      <c r="O34" s="2">
        <v>3.5654344366830293E-2</v>
      </c>
      <c r="P34" s="2">
        <v>-0.26472518265193701</v>
      </c>
      <c r="Q34" s="2">
        <v>-3.1540780348776295E-4</v>
      </c>
      <c r="R34" s="2">
        <v>-9.7689846081732673E-2</v>
      </c>
      <c r="S34" s="2">
        <v>-9.0477318346416674E-2</v>
      </c>
      <c r="T34" s="2">
        <v>0.10029635349950859</v>
      </c>
      <c r="U34" s="2">
        <v>0.19648109427889049</v>
      </c>
      <c r="V34" s="2">
        <v>6.2034228970000932E-3</v>
      </c>
      <c r="W34" s="2">
        <v>0.5307607444411081</v>
      </c>
      <c r="X34" s="2">
        <v>-4.4908125719708231E-2</v>
      </c>
      <c r="Y34" s="2">
        <v>-0.3122465927216016</v>
      </c>
      <c r="Z34" s="2">
        <v>-0.21813608605781645</v>
      </c>
      <c r="AA34" s="2">
        <v>0.25365193451390428</v>
      </c>
      <c r="AB34" s="2">
        <v>0.29866608121347471</v>
      </c>
      <c r="AC34" s="2">
        <v>0.21825169682738829</v>
      </c>
      <c r="AD34" s="2">
        <v>-0.20651407120411253</v>
      </c>
      <c r="AE34" s="2">
        <v>-6.1923835845194085E-2</v>
      </c>
      <c r="AF34" s="2">
        <v>-2.891526913726733E-2</v>
      </c>
      <c r="AG34" s="2">
        <v>-0.11463847948245387</v>
      </c>
      <c r="AH34" s="2">
        <v>-0.11263328089084942</v>
      </c>
      <c r="AI34" s="2">
        <v>0.30380900071717076</v>
      </c>
      <c r="AJ34" s="2">
        <v>-0.13751358627884402</v>
      </c>
      <c r="AK34" s="2">
        <v>0.14017698677852711</v>
      </c>
      <c r="AL34" s="2">
        <v>-1.8437678804485682E-2</v>
      </c>
      <c r="AM34" s="2">
        <v>0.12841105014304949</v>
      </c>
      <c r="AN34" s="2">
        <v>2.3989364625877453E-2</v>
      </c>
      <c r="AO34" s="2">
        <v>0.31143534395634526</v>
      </c>
      <c r="AP34" s="2">
        <v>3.3839719718879661E-2</v>
      </c>
      <c r="AQ34" s="2">
        <v>0.20021109165562148</v>
      </c>
      <c r="AR34" s="2">
        <v>-2.4447754428074397E-2</v>
      </c>
      <c r="AS34" s="2">
        <v>-0.17924791999694537</v>
      </c>
      <c r="AT34" s="2">
        <v>0.1591349483729213</v>
      </c>
      <c r="AU34" s="2">
        <v>5.6823027947583142E-2</v>
      </c>
      <c r="AV34" s="2">
        <v>-7.6004549800552379E-2</v>
      </c>
      <c r="AW34" s="2">
        <v>-6.0768129955933559E-2</v>
      </c>
      <c r="AX34" s="2">
        <v>-0.24705281110208505</v>
      </c>
      <c r="AY34" s="2">
        <v>-0.14253837614629405</v>
      </c>
      <c r="AZ34" s="2">
        <v>0.17780926436301656</v>
      </c>
      <c r="BA34" s="2">
        <v>9.9258887615726266E-2</v>
      </c>
      <c r="BB34" s="2">
        <v>2.7724293902349553E-2</v>
      </c>
      <c r="BC34" s="2">
        <v>1.1284090421032735E-2</v>
      </c>
      <c r="BD34" s="2">
        <v>2.1754866019610404E-3</v>
      </c>
      <c r="BE34" s="2">
        <v>5.8954181881194442E-4</v>
      </c>
      <c r="BF34" s="2">
        <v>-2.3137026610362023E-3</v>
      </c>
    </row>
    <row r="35" spans="1:58" x14ac:dyDescent="0.25">
      <c r="A35" s="1" t="s">
        <v>110</v>
      </c>
      <c r="B35" s="2">
        <v>1.1450122448643962</v>
      </c>
      <c r="C35" s="2">
        <v>-0.13430034088822826</v>
      </c>
      <c r="D35" s="2">
        <v>-0.29744914398725131</v>
      </c>
      <c r="E35" s="2">
        <v>-9.1072728079618168E-3</v>
      </c>
      <c r="F35" s="2">
        <v>3.353744755644987E-2</v>
      </c>
      <c r="G35" s="2">
        <v>-5.5602345090287775E-2</v>
      </c>
      <c r="H35" s="2">
        <v>2.7911295219760383E-2</v>
      </c>
      <c r="I35" s="2">
        <v>-6.0470501049984172E-2</v>
      </c>
      <c r="J35" s="2">
        <v>-0.15839654668510428</v>
      </c>
      <c r="K35" s="2">
        <v>-0.61109065019670561</v>
      </c>
      <c r="L35" s="2">
        <v>4.7088078168242446E-2</v>
      </c>
      <c r="M35" s="2">
        <v>0.44062047126684195</v>
      </c>
      <c r="N35" s="2">
        <v>0.12251500148373495</v>
      </c>
      <c r="O35" s="2">
        <v>7.8065020449104724E-2</v>
      </c>
      <c r="P35" s="2">
        <v>3.4273847365456689E-2</v>
      </c>
      <c r="Q35" s="2">
        <v>-0.52848901467667575</v>
      </c>
      <c r="R35" s="2">
        <v>-0.11605343071887279</v>
      </c>
      <c r="S35" s="2">
        <v>0.35015081351758465</v>
      </c>
      <c r="T35" s="2">
        <v>0.5588959784331119</v>
      </c>
      <c r="U35" s="2">
        <v>0.11335617450976765</v>
      </c>
      <c r="V35" s="2">
        <v>0.19937045885667837</v>
      </c>
      <c r="W35" s="2">
        <v>-0.22418846971992842</v>
      </c>
      <c r="X35" s="2">
        <v>0.20913877566830241</v>
      </c>
      <c r="Y35" s="2">
        <v>9.8702031135756943E-2</v>
      </c>
      <c r="Z35" s="2">
        <v>-0.22409337451936018</v>
      </c>
      <c r="AA35" s="2">
        <v>1.5994873691198234E-3</v>
      </c>
      <c r="AB35" s="2">
        <v>4.4757760578531515E-2</v>
      </c>
      <c r="AC35" s="2">
        <v>2.4450273877124482E-2</v>
      </c>
      <c r="AD35" s="2">
        <v>-1.651156644679479E-2</v>
      </c>
      <c r="AE35" s="2">
        <v>0.15930319122513542</v>
      </c>
      <c r="AF35" s="2">
        <v>0.21427029598523833</v>
      </c>
      <c r="AG35" s="2">
        <v>-3.0531352497818482E-2</v>
      </c>
      <c r="AH35" s="2">
        <v>-0.23832019548515854</v>
      </c>
      <c r="AI35" s="2">
        <v>-0.25214889522310152</v>
      </c>
      <c r="AJ35" s="2">
        <v>-6.5598098872446234E-2</v>
      </c>
      <c r="AK35" s="2">
        <v>-1.8641861102489637E-3</v>
      </c>
      <c r="AL35" s="2">
        <v>0.11555760840739598</v>
      </c>
      <c r="AM35" s="2">
        <v>-0.36844274547334138</v>
      </c>
      <c r="AN35" s="2">
        <v>-0.10752195318259319</v>
      </c>
      <c r="AO35" s="2">
        <v>0.10263717718776208</v>
      </c>
      <c r="AP35" s="2">
        <v>0.11096098943238429</v>
      </c>
      <c r="AQ35" s="2">
        <v>1.6052381251360999E-2</v>
      </c>
      <c r="AR35" s="2">
        <v>-5.0066266019964466E-2</v>
      </c>
      <c r="AS35" s="2">
        <v>-2.6666455938019938E-2</v>
      </c>
      <c r="AT35" s="2">
        <v>7.8055071045531305E-2</v>
      </c>
      <c r="AU35" s="2">
        <v>1.0210001172087587E-2</v>
      </c>
      <c r="AV35" s="2">
        <v>-4.883027146680529E-2</v>
      </c>
      <c r="AW35" s="2">
        <v>-2.5293304897793824E-2</v>
      </c>
      <c r="AX35" s="2">
        <v>8.7417250445677025E-3</v>
      </c>
      <c r="AY35" s="2">
        <v>-3.3963400490760208E-2</v>
      </c>
      <c r="AZ35" s="2">
        <v>1.6691183358041106E-2</v>
      </c>
      <c r="BA35" s="2">
        <v>1.6736035042946802E-2</v>
      </c>
      <c r="BB35" s="2">
        <v>-3.0455570938637117E-2</v>
      </c>
      <c r="BC35" s="2">
        <v>1.0840728787218184E-2</v>
      </c>
      <c r="BD35" s="2">
        <v>-1.137843403513749E-2</v>
      </c>
      <c r="BE35" s="2">
        <v>-6.6645769999692933E-3</v>
      </c>
      <c r="BF35" s="2">
        <v>-4.5577252915619527E-4</v>
      </c>
    </row>
    <row r="36" spans="1:58" x14ac:dyDescent="0.25">
      <c r="A36" s="1" t="s">
        <v>113</v>
      </c>
      <c r="B36" s="2">
        <v>4.0421362188206626E-2</v>
      </c>
      <c r="C36" s="2">
        <v>0.40598696987163929</v>
      </c>
      <c r="D36" s="2">
        <v>0.19854057451996235</v>
      </c>
      <c r="E36" s="2">
        <v>-2.8549569829296233E-2</v>
      </c>
      <c r="F36" s="2">
        <v>3.6450664637157702E-2</v>
      </c>
      <c r="G36" s="2">
        <v>0.24350839099594329</v>
      </c>
      <c r="H36" s="2">
        <v>-0.34780121113778256</v>
      </c>
      <c r="I36" s="2">
        <v>-0.10926328913585895</v>
      </c>
      <c r="J36" s="2">
        <v>0.30110366092987895</v>
      </c>
      <c r="K36" s="2">
        <v>-5.9573735749286767E-2</v>
      </c>
      <c r="L36" s="2">
        <v>0.63314503056359572</v>
      </c>
      <c r="M36" s="2">
        <v>-0.20793678821521941</v>
      </c>
      <c r="N36" s="2">
        <v>0.31596057470678396</v>
      </c>
      <c r="O36" s="2">
        <v>9.4834296982959365E-2</v>
      </c>
      <c r="P36" s="2">
        <v>-0.45792918478722178</v>
      </c>
      <c r="Q36" s="2">
        <v>-8.3620932825446914E-2</v>
      </c>
      <c r="R36" s="2">
        <v>0.78433405190824657</v>
      </c>
      <c r="S36" s="2">
        <v>0.39358952520370372</v>
      </c>
      <c r="T36" s="2">
        <v>-8.2054911643330897E-2</v>
      </c>
      <c r="U36" s="2">
        <v>7.6036556963751237E-2</v>
      </c>
      <c r="V36" s="2">
        <v>-0.16102257679017057</v>
      </c>
      <c r="W36" s="2">
        <v>0.13930253265979484</v>
      </c>
      <c r="X36" s="2">
        <v>-5.0102484384163967E-2</v>
      </c>
      <c r="Y36" s="2">
        <v>0.15318347608435678</v>
      </c>
      <c r="Z36" s="2">
        <v>-0.31039804255404357</v>
      </c>
      <c r="AA36" s="2">
        <v>9.4011393014696479E-2</v>
      </c>
      <c r="AB36" s="2">
        <v>-0.15436870520791091</v>
      </c>
      <c r="AC36" s="2">
        <v>-0.44361573625603612</v>
      </c>
      <c r="AD36" s="2">
        <v>3.2238540413662711E-2</v>
      </c>
      <c r="AE36" s="2">
        <v>-0.29058717672854939</v>
      </c>
      <c r="AF36" s="2">
        <v>-2.7068361617680069E-2</v>
      </c>
      <c r="AG36" s="2">
        <v>-5.5849231720008621E-2</v>
      </c>
      <c r="AH36" s="2">
        <v>-0.15805379828373795</v>
      </c>
      <c r="AI36" s="2">
        <v>2.2791970962456179E-2</v>
      </c>
      <c r="AJ36" s="2">
        <v>4.3152370413851275E-2</v>
      </c>
      <c r="AK36" s="2">
        <v>-1.2871634455988532E-2</v>
      </c>
      <c r="AL36" s="2">
        <v>0.11725272125033291</v>
      </c>
      <c r="AM36" s="2">
        <v>3.7727403570328465E-2</v>
      </c>
      <c r="AN36" s="2">
        <v>-4.3405830696534746E-2</v>
      </c>
      <c r="AO36" s="2">
        <v>3.255070394513461E-2</v>
      </c>
      <c r="AP36" s="2">
        <v>-2.1195539867284688E-2</v>
      </c>
      <c r="AQ36" s="2">
        <v>4.2361898147659553E-2</v>
      </c>
      <c r="AR36" s="2">
        <v>-5.927403057143231E-2</v>
      </c>
      <c r="AS36" s="2">
        <v>-2.6267382574836715E-2</v>
      </c>
      <c r="AT36" s="2">
        <v>2.3795986908192356E-2</v>
      </c>
      <c r="AU36" s="2">
        <v>4.7942750136090978E-2</v>
      </c>
      <c r="AV36" s="2">
        <v>7.8292045273284747E-2</v>
      </c>
      <c r="AW36" s="2">
        <v>-8.5563469867341285E-2</v>
      </c>
      <c r="AX36" s="2">
        <v>-1.978116312974071E-3</v>
      </c>
      <c r="AY36" s="2">
        <v>2.7840666994106988E-2</v>
      </c>
      <c r="AZ36" s="2">
        <v>4.242765433154766E-2</v>
      </c>
      <c r="BA36" s="2">
        <v>-6.8606466755171966E-3</v>
      </c>
      <c r="BB36" s="2">
        <v>1.5813547521310971E-2</v>
      </c>
      <c r="BC36" s="2">
        <v>2.1707386866765207E-2</v>
      </c>
      <c r="BD36" s="2">
        <v>3.8380593005694678E-2</v>
      </c>
      <c r="BE36" s="2">
        <v>8.3363256368516761E-4</v>
      </c>
      <c r="BF36" s="2">
        <v>-3.5839002088463769E-3</v>
      </c>
    </row>
    <row r="37" spans="1:58" x14ac:dyDescent="0.25">
      <c r="A37" s="1" t="s">
        <v>59</v>
      </c>
      <c r="B37" s="2">
        <v>-0.27764034292415696</v>
      </c>
      <c r="C37" s="2">
        <v>0.44852054217120607</v>
      </c>
      <c r="D37" s="2">
        <v>0.38695890150569967</v>
      </c>
      <c r="E37" s="2">
        <v>0.40573378876678418</v>
      </c>
      <c r="F37" s="2">
        <v>0.33630540652840096</v>
      </c>
      <c r="G37" s="2">
        <v>-0.17730391878067256</v>
      </c>
      <c r="H37" s="2">
        <v>-0.16023231788783079</v>
      </c>
      <c r="I37" s="2">
        <v>0.15247453903732353</v>
      </c>
      <c r="J37" s="2">
        <v>-0.26576069622524251</v>
      </c>
      <c r="K37" s="2">
        <v>-0.30151431126390843</v>
      </c>
      <c r="L37" s="2">
        <v>-6.8034396783478501E-2</v>
      </c>
      <c r="M37" s="2">
        <v>-1.0625121566069335E-2</v>
      </c>
      <c r="N37" s="2">
        <v>-0.33019175189536154</v>
      </c>
      <c r="O37" s="2">
        <v>0.15264667205792168</v>
      </c>
      <c r="P37" s="2">
        <v>-5.2359988004540649E-2</v>
      </c>
      <c r="Q37" s="2">
        <v>-3.1824273109880168E-2</v>
      </c>
      <c r="R37" s="2">
        <v>8.7898156705204927E-2</v>
      </c>
      <c r="S37" s="2">
        <v>-3.4187220887194961E-2</v>
      </c>
      <c r="T37" s="2">
        <v>3.5609446908205339E-3</v>
      </c>
      <c r="U37" s="2">
        <v>-0.15909642495031112</v>
      </c>
      <c r="V37" s="2">
        <v>5.4409132529588004E-2</v>
      </c>
      <c r="W37" s="2">
        <v>6.9639358689096223E-2</v>
      </c>
      <c r="X37" s="2">
        <v>0.24559726332310922</v>
      </c>
      <c r="Y37" s="2">
        <v>-0.11220457875700053</v>
      </c>
      <c r="Z37" s="2">
        <v>-3.5010397991102067E-2</v>
      </c>
      <c r="AA37" s="2">
        <v>0.37533475803485833</v>
      </c>
      <c r="AB37" s="2">
        <v>-4.8469458081125391E-2</v>
      </c>
      <c r="AC37" s="2">
        <v>-0.10177183268691817</v>
      </c>
      <c r="AD37" s="2">
        <v>2.3731727960346762E-2</v>
      </c>
      <c r="AE37" s="2">
        <v>0.15225521854573371</v>
      </c>
      <c r="AF37" s="2">
        <v>-4.7526164070412658E-2</v>
      </c>
      <c r="AG37" s="2">
        <v>3.9946260717460665E-2</v>
      </c>
      <c r="AH37" s="2">
        <v>6.26967267702596E-2</v>
      </c>
      <c r="AI37" s="2">
        <v>0.14901544428066843</v>
      </c>
      <c r="AJ37" s="2">
        <v>6.5855605189085564E-2</v>
      </c>
      <c r="AK37" s="2">
        <v>0.17076162445967888</v>
      </c>
      <c r="AL37" s="2">
        <v>-0.2313343109097945</v>
      </c>
      <c r="AM37" s="2">
        <v>-0.1583489209624559</v>
      </c>
      <c r="AN37" s="2">
        <v>8.3881573193477901E-2</v>
      </c>
      <c r="AO37" s="2">
        <v>-7.847721104332564E-2</v>
      </c>
      <c r="AP37" s="2">
        <v>4.1509803854352628E-2</v>
      </c>
      <c r="AQ37" s="2">
        <v>6.087821559142571E-3</v>
      </c>
      <c r="AR37" s="2">
        <v>-0.10389143595646046</v>
      </c>
      <c r="AS37" s="2">
        <v>0.26019587782818399</v>
      </c>
      <c r="AT37" s="2">
        <v>-5.4064907829029667E-2</v>
      </c>
      <c r="AU37" s="2">
        <v>-0.22854355175758426</v>
      </c>
      <c r="AV37" s="2">
        <v>0.26481878074517307</v>
      </c>
      <c r="AW37" s="2">
        <v>-8.3263075307009757E-2</v>
      </c>
      <c r="AX37" s="2">
        <v>-0.31687997474625246</v>
      </c>
      <c r="AY37" s="2">
        <v>-0.29877666888783638</v>
      </c>
      <c r="AZ37" s="2">
        <v>-0.31172577765622483</v>
      </c>
      <c r="BA37" s="2">
        <v>-3.7363715277929407E-2</v>
      </c>
      <c r="BB37" s="2">
        <v>-0.10614226138695054</v>
      </c>
      <c r="BC37" s="2">
        <v>9.821762605372647E-2</v>
      </c>
      <c r="BD37" s="2">
        <v>3.8259358563114666E-2</v>
      </c>
      <c r="BE37" s="2">
        <v>1.3726967224443016E-2</v>
      </c>
      <c r="BF37" s="2">
        <v>1.1151000821256805E-2</v>
      </c>
    </row>
    <row r="38" spans="1:58" x14ac:dyDescent="0.25">
      <c r="A38" s="1" t="s">
        <v>60</v>
      </c>
      <c r="B38" s="2">
        <v>-0.31587665693042105</v>
      </c>
      <c r="C38" s="2">
        <v>-0.2784389325101439</v>
      </c>
      <c r="D38" s="2">
        <v>5.0475622936863786E-2</v>
      </c>
      <c r="E38" s="2">
        <v>-0.14632081066452327</v>
      </c>
      <c r="F38" s="2">
        <v>-9.0202442033107844E-2</v>
      </c>
      <c r="G38" s="2">
        <v>-0.38657199243150459</v>
      </c>
      <c r="H38" s="2">
        <v>-0.3819519649739021</v>
      </c>
      <c r="I38" s="2">
        <v>7.3405382458774926E-2</v>
      </c>
      <c r="J38" s="2">
        <v>-0.1317044518942557</v>
      </c>
      <c r="K38" s="2">
        <v>0.1026586293346809</v>
      </c>
      <c r="L38" s="2">
        <v>-0.10786077828086013</v>
      </c>
      <c r="M38" s="2">
        <v>2.3113801365821245E-3</v>
      </c>
      <c r="N38" s="2">
        <v>0.35176969169932221</v>
      </c>
      <c r="O38" s="2">
        <v>-0.48878954175999173</v>
      </c>
      <c r="P38" s="2">
        <v>-4.03585394544871E-2</v>
      </c>
      <c r="Q38" s="2">
        <v>0.17085295209304657</v>
      </c>
      <c r="R38" s="2">
        <v>0.18497625465843795</v>
      </c>
      <c r="S38" s="2">
        <v>0.12841497114721442</v>
      </c>
      <c r="T38" s="2">
        <v>-2.7572923463837803E-3</v>
      </c>
      <c r="U38" s="2">
        <v>-0.46432036728680243</v>
      </c>
      <c r="V38" s="2">
        <v>0.1815807832035872</v>
      </c>
      <c r="W38" s="2">
        <v>-6.5828596985488472E-2</v>
      </c>
      <c r="X38" s="2">
        <v>0.18629012253946478</v>
      </c>
      <c r="Y38" s="2">
        <v>0.15603541122700909</v>
      </c>
      <c r="Z38" s="2">
        <v>-2.0649293870156518E-3</v>
      </c>
      <c r="AA38" s="2">
        <v>-3.1089800512667978E-2</v>
      </c>
      <c r="AB38" s="2">
        <v>0.17148118686319008</v>
      </c>
      <c r="AC38" s="2">
        <v>9.8483766325895478E-2</v>
      </c>
      <c r="AD38" s="2">
        <v>-3.4684269736722742E-2</v>
      </c>
      <c r="AE38" s="2">
        <v>-5.6406766387484583E-2</v>
      </c>
      <c r="AF38" s="2">
        <v>-5.6515372744092643E-2</v>
      </c>
      <c r="AG38" s="2">
        <v>0.19605418077532352</v>
      </c>
      <c r="AH38" s="2">
        <v>-3.7601729041250885E-2</v>
      </c>
      <c r="AI38" s="2">
        <v>-1.3700013518879065E-2</v>
      </c>
      <c r="AJ38" s="2">
        <v>4.9907585517405977E-2</v>
      </c>
      <c r="AK38" s="2">
        <v>7.7019264249291817E-3</v>
      </c>
      <c r="AL38" s="2">
        <v>1.3335327397342981E-2</v>
      </c>
      <c r="AM38" s="2">
        <v>-5.8880519079661874E-2</v>
      </c>
      <c r="AN38" s="2">
        <v>0.14821288534307922</v>
      </c>
      <c r="AO38" s="2">
        <v>0.16537678636755307</v>
      </c>
      <c r="AP38" s="2">
        <v>-0.1731403676935688</v>
      </c>
      <c r="AQ38" s="2">
        <v>-6.5159642097922646E-2</v>
      </c>
      <c r="AR38" s="2">
        <v>-0.14104895153266941</v>
      </c>
      <c r="AS38" s="2">
        <v>0.1966580992196367</v>
      </c>
      <c r="AT38" s="2">
        <v>0.22371142843538983</v>
      </c>
      <c r="AU38" s="2">
        <v>0.1742683388157065</v>
      </c>
      <c r="AV38" s="2">
        <v>-0.11983751891461772</v>
      </c>
      <c r="AW38" s="2">
        <v>-6.0939339632507909E-3</v>
      </c>
      <c r="AX38" s="2">
        <v>-0.11267921507938806</v>
      </c>
      <c r="AY38" s="2">
        <v>0.26259960478934435</v>
      </c>
      <c r="AZ38" s="2">
        <v>-0.2669556607152842</v>
      </c>
      <c r="BA38" s="2">
        <v>0.30510824151335553</v>
      </c>
      <c r="BB38" s="2">
        <v>-0.18247387222354569</v>
      </c>
      <c r="BC38" s="2">
        <v>-0.17719296142945873</v>
      </c>
      <c r="BD38" s="2">
        <v>-0.11476433453072171</v>
      </c>
      <c r="BE38" s="2">
        <v>2.4413142962744576E-3</v>
      </c>
      <c r="BF38" s="2">
        <v>3.6188866272222398E-3</v>
      </c>
    </row>
    <row r="39" spans="1:58" x14ac:dyDescent="0.25">
      <c r="A39" s="1" t="s">
        <v>63</v>
      </c>
      <c r="B39" s="2">
        <v>-0.13112645763038852</v>
      </c>
      <c r="C39" s="2">
        <v>-7.9342307734895159E-2</v>
      </c>
      <c r="D39" s="2">
        <v>-0.46564241797306066</v>
      </c>
      <c r="E39" s="2">
        <v>0.34632121249250253</v>
      </c>
      <c r="F39" s="2">
        <v>-0.52510098111697923</v>
      </c>
      <c r="G39" s="2">
        <v>0.3921245150843049</v>
      </c>
      <c r="H39" s="2">
        <v>9.1480277689184666E-2</v>
      </c>
      <c r="I39" s="2">
        <v>-0.40373454845918438</v>
      </c>
      <c r="J39" s="2">
        <v>0.27046105789215269</v>
      </c>
      <c r="K39" s="2">
        <v>3.6325712012634216E-2</v>
      </c>
      <c r="L39" s="2">
        <v>9.8474898619912484E-3</v>
      </c>
      <c r="M39" s="2">
        <v>-2.4958052241450725E-2</v>
      </c>
      <c r="N39" s="2">
        <v>0.10982937838948596</v>
      </c>
      <c r="O39" s="2">
        <v>0.51443052628055863</v>
      </c>
      <c r="P39" s="2">
        <v>-0.22013069054891546</v>
      </c>
      <c r="Q39" s="2">
        <v>-7.8677881900972663E-2</v>
      </c>
      <c r="R39" s="2">
        <v>-0.14179679036676157</v>
      </c>
      <c r="S39" s="2">
        <v>-0.13347147953492403</v>
      </c>
      <c r="T39" s="2">
        <v>-0.21944262480823332</v>
      </c>
      <c r="U39" s="2">
        <v>-3.7293254863452099E-2</v>
      </c>
      <c r="V39" s="2">
        <v>-4.6533003550241071E-2</v>
      </c>
      <c r="W39" s="2">
        <v>-7.6258055218637974E-2</v>
      </c>
      <c r="X39" s="2">
        <v>0.20437404215636462</v>
      </c>
      <c r="Y39" s="2">
        <v>3.6969716609498E-2</v>
      </c>
      <c r="Z39" s="2">
        <v>1.8204649604450701E-2</v>
      </c>
      <c r="AA39" s="2">
        <v>8.2819279771624524E-2</v>
      </c>
      <c r="AB39" s="2">
        <v>-5.6282530680007457E-2</v>
      </c>
      <c r="AC39" s="2">
        <v>0.19953604217536086</v>
      </c>
      <c r="AD39" s="2">
        <v>-0.2417927328076043</v>
      </c>
      <c r="AE39" s="2">
        <v>6.4172595127117579E-2</v>
      </c>
      <c r="AF39" s="2">
        <v>-0.12493672600451074</v>
      </c>
      <c r="AG39" s="2">
        <v>-3.4982381466834682E-2</v>
      </c>
      <c r="AH39" s="2">
        <v>0.24236614870769144</v>
      </c>
      <c r="AI39" s="2">
        <v>-0.31599306824338758</v>
      </c>
      <c r="AJ39" s="2">
        <v>-6.5042780116606747E-2</v>
      </c>
      <c r="AK39" s="2">
        <v>-5.0441965385614837E-2</v>
      </c>
      <c r="AL39" s="2">
        <v>-6.2284563406436615E-2</v>
      </c>
      <c r="AM39" s="2">
        <v>5.85257081549641E-2</v>
      </c>
      <c r="AN39" s="2">
        <v>2.5098259698489014E-2</v>
      </c>
      <c r="AO39" s="2">
        <v>-0.12949150548800117</v>
      </c>
      <c r="AP39" s="2">
        <v>9.7620953369870991E-2</v>
      </c>
      <c r="AQ39" s="2">
        <v>-2.0264791547437783E-2</v>
      </c>
      <c r="AR39" s="2">
        <v>-1.956667730558E-2</v>
      </c>
      <c r="AS39" s="2">
        <v>-9.6958616944837747E-2</v>
      </c>
      <c r="AT39" s="2">
        <v>6.2773262736954077E-2</v>
      </c>
      <c r="AU39" s="2">
        <v>0.29711116707221275</v>
      </c>
      <c r="AV39" s="2">
        <v>1.7952747024417629E-2</v>
      </c>
      <c r="AW39" s="2">
        <v>-0.45049836723496423</v>
      </c>
      <c r="AX39" s="2">
        <v>-0.12970496690083189</v>
      </c>
      <c r="AY39" s="2">
        <v>8.0307690100122425E-2</v>
      </c>
      <c r="AZ39" s="2">
        <v>-0.21839991500972608</v>
      </c>
      <c r="BA39" s="2">
        <v>3.05476724209715E-3</v>
      </c>
      <c r="BB39" s="2">
        <v>-0.10197103613243214</v>
      </c>
      <c r="BC39" s="2">
        <v>4.2398646092785201E-2</v>
      </c>
      <c r="BD39" s="2">
        <v>8.3955547125794602E-2</v>
      </c>
      <c r="BE39" s="2">
        <v>9.6106941939082986E-3</v>
      </c>
      <c r="BF39" s="2">
        <v>3.9556588551270507E-3</v>
      </c>
    </row>
    <row r="40" spans="1:58" x14ac:dyDescent="0.25">
      <c r="A40" s="1" t="s">
        <v>99</v>
      </c>
      <c r="B40" s="2">
        <v>-0.17117336235951439</v>
      </c>
      <c r="C40" s="2">
        <v>-0.32161408480301612</v>
      </c>
      <c r="D40" s="2">
        <v>0.2831325541751899</v>
      </c>
      <c r="E40" s="2">
        <v>-0.15182698495120039</v>
      </c>
      <c r="F40" s="2">
        <v>0.3480503191026233</v>
      </c>
      <c r="G40" s="2">
        <v>-0.33153015831939975</v>
      </c>
      <c r="H40" s="2">
        <v>9.7915542461908728E-2</v>
      </c>
      <c r="I40" s="2">
        <v>-0.3182968732408662</v>
      </c>
      <c r="J40" s="2">
        <v>0.31786006028820996</v>
      </c>
      <c r="K40" s="2">
        <v>-5.823740442087273E-3</v>
      </c>
      <c r="L40" s="2">
        <v>-0.21876140383507764</v>
      </c>
      <c r="M40" s="2">
        <v>3.6901221496361242E-2</v>
      </c>
      <c r="N40" s="2">
        <v>-7.69139727097711E-2</v>
      </c>
      <c r="O40" s="2">
        <v>0.25643050453265326</v>
      </c>
      <c r="P40" s="2">
        <v>-0.18591152128157404</v>
      </c>
      <c r="Q40" s="2">
        <v>0.18834712448394764</v>
      </c>
      <c r="R40" s="2">
        <v>-0.1382192744831468</v>
      </c>
      <c r="S40" s="2">
        <v>0.25440416959845968</v>
      </c>
      <c r="T40" s="2">
        <v>4.491606008514356E-2</v>
      </c>
      <c r="U40" s="2">
        <v>5.870272949551246E-2</v>
      </c>
      <c r="V40" s="2">
        <v>-0.42379168090748265</v>
      </c>
      <c r="W40" s="2">
        <v>-7.4367363209040305E-2</v>
      </c>
      <c r="X40" s="2">
        <v>-0.10488662707211426</v>
      </c>
      <c r="Y40" s="2">
        <v>0.1867264137200538</v>
      </c>
      <c r="Z40" s="2">
        <v>0.14232930928215812</v>
      </c>
      <c r="AA40" s="2">
        <v>-0.52215494517176098</v>
      </c>
      <c r="AB40" s="2">
        <v>-0.13387058627212575</v>
      </c>
      <c r="AC40" s="2">
        <v>-3.7061282067222465E-2</v>
      </c>
      <c r="AD40" s="2">
        <v>-0.17094774159527681</v>
      </c>
      <c r="AE40" s="2">
        <v>-8.6799825728023625E-2</v>
      </c>
      <c r="AF40" s="2">
        <v>0.29957911405964677</v>
      </c>
      <c r="AG40" s="2">
        <v>-0.11705151406551634</v>
      </c>
      <c r="AH40" s="2">
        <v>1.949992089409917E-2</v>
      </c>
      <c r="AI40" s="2">
        <v>-1.62037506711772E-2</v>
      </c>
      <c r="AJ40" s="2">
        <v>-0.20655295886814928</v>
      </c>
      <c r="AK40" s="2">
        <v>0.12918985325834367</v>
      </c>
      <c r="AL40" s="2">
        <v>-0.12024101245948057</v>
      </c>
      <c r="AM40" s="2">
        <v>-3.1376466493882905E-4</v>
      </c>
      <c r="AN40" s="2">
        <v>-0.12124702552913361</v>
      </c>
      <c r="AO40" s="2">
        <v>0.14130446853626483</v>
      </c>
      <c r="AP40" s="2">
        <v>-8.9799135195890292E-2</v>
      </c>
      <c r="AQ40" s="2">
        <v>-0.27617103578601465</v>
      </c>
      <c r="AR40" s="2">
        <v>-0.17640002913002761</v>
      </c>
      <c r="AS40" s="2">
        <v>-7.8437542830810225E-2</v>
      </c>
      <c r="AT40" s="2">
        <v>-1.3061686998591917E-2</v>
      </c>
      <c r="AU40" s="2">
        <v>-0.2250172127816949</v>
      </c>
      <c r="AV40" s="2">
        <v>7.05557325293691E-2</v>
      </c>
      <c r="AW40" s="2">
        <v>5.3543168752414452E-2</v>
      </c>
      <c r="AX40" s="2">
        <v>-0.23713405554041386</v>
      </c>
      <c r="AY40" s="2">
        <v>0.15970169071070603</v>
      </c>
      <c r="AZ40" s="2">
        <v>-0.14057047169194434</v>
      </c>
      <c r="BA40" s="2">
        <v>-0.1737124293906086</v>
      </c>
      <c r="BB40" s="2">
        <v>-7.315003459840036E-2</v>
      </c>
      <c r="BC40" s="2">
        <v>3.1413698422917816E-2</v>
      </c>
      <c r="BD40" s="2">
        <v>-8.1726785459380086E-2</v>
      </c>
      <c r="BE40" s="2">
        <v>-4.7951892008359183E-3</v>
      </c>
      <c r="BF40" s="2">
        <v>3.1740913479353806E-3</v>
      </c>
    </row>
    <row r="41" spans="1:58" x14ac:dyDescent="0.25">
      <c r="A41" s="1" t="s">
        <v>115</v>
      </c>
      <c r="B41" s="2">
        <v>1.0638367815982834</v>
      </c>
      <c r="C41" s="2">
        <v>-9.5642775983485806E-2</v>
      </c>
      <c r="D41" s="2">
        <v>-3.4847538890826174E-2</v>
      </c>
      <c r="E41" s="2">
        <v>8.8001101677375224E-2</v>
      </c>
      <c r="F41" s="2">
        <v>-0.1199636018553504</v>
      </c>
      <c r="G41" s="2">
        <v>3.7219799598567095E-4</v>
      </c>
      <c r="H41" s="2">
        <v>-2.4518566320164512E-2</v>
      </c>
      <c r="I41" s="2">
        <v>0.36314390351137849</v>
      </c>
      <c r="J41" s="2">
        <v>0.43779055560872882</v>
      </c>
      <c r="K41" s="2">
        <v>0.7933267073931175</v>
      </c>
      <c r="L41" s="2">
        <v>-0.11227831439263537</v>
      </c>
      <c r="M41" s="2">
        <v>0.74808962932855283</v>
      </c>
      <c r="N41" s="2">
        <v>-0.63333758128075512</v>
      </c>
      <c r="O41" s="2">
        <v>-8.9666557292084378E-2</v>
      </c>
      <c r="P41" s="2">
        <v>-0.30148179705500688</v>
      </c>
      <c r="Q41" s="2">
        <v>0.13354789481240742</v>
      </c>
      <c r="R41" s="2">
        <v>0.21635989502718017</v>
      </c>
      <c r="S41" s="2">
        <v>8.0909917234581352E-2</v>
      </c>
      <c r="T41" s="2">
        <v>-0.16477000173158438</v>
      </c>
      <c r="U41" s="2">
        <v>-2.8770504781205287E-2</v>
      </c>
      <c r="V41" s="2">
        <v>-9.4169219828835179E-2</v>
      </c>
      <c r="W41" s="2">
        <v>-8.6607584886859337E-2</v>
      </c>
      <c r="X41" s="2">
        <v>0.2134267755945122</v>
      </c>
      <c r="Y41" s="2">
        <v>-0.20108467608091521</v>
      </c>
      <c r="Z41" s="2">
        <v>-0.10324497267988454</v>
      </c>
      <c r="AA41" s="2">
        <v>0.16600544709601209</v>
      </c>
      <c r="AB41" s="2">
        <v>-2.4149475183850164E-2</v>
      </c>
      <c r="AC41" s="2">
        <v>8.1857023399828796E-2</v>
      </c>
      <c r="AD41" s="2">
        <v>-1.595981817434482E-2</v>
      </c>
      <c r="AE41" s="2">
        <v>-3.0250798292591186E-2</v>
      </c>
      <c r="AF41" s="2">
        <v>0.37901345771078948</v>
      </c>
      <c r="AG41" s="2">
        <v>8.1090483042963041E-2</v>
      </c>
      <c r="AH41" s="2">
        <v>-1.420991329490629E-2</v>
      </c>
      <c r="AI41" s="2">
        <v>3.4902516939099543E-2</v>
      </c>
      <c r="AJ41" s="2">
        <v>0.15098747958867814</v>
      </c>
      <c r="AK41" s="2">
        <v>-0.16435405922884982</v>
      </c>
      <c r="AL41" s="2">
        <v>-1.6021938207183971E-2</v>
      </c>
      <c r="AM41" s="2">
        <v>3.3049757190117914E-2</v>
      </c>
      <c r="AN41" s="2">
        <v>4.8890793790448313E-2</v>
      </c>
      <c r="AO41" s="2">
        <v>2.8170743494710788E-2</v>
      </c>
      <c r="AP41" s="2">
        <v>-6.5158070493686292E-3</v>
      </c>
      <c r="AQ41" s="2">
        <v>2.9176269528516052E-2</v>
      </c>
      <c r="AR41" s="2">
        <v>5.92948849331555E-3</v>
      </c>
      <c r="AS41" s="2">
        <v>8.9384395356616048E-3</v>
      </c>
      <c r="AT41" s="2">
        <v>-9.5487210559025929E-3</v>
      </c>
      <c r="AU41" s="2">
        <v>-3.0200488341743617E-2</v>
      </c>
      <c r="AV41" s="2">
        <v>-3.8902045931788178E-2</v>
      </c>
      <c r="AW41" s="2">
        <v>-2.7622237739252115E-2</v>
      </c>
      <c r="AX41" s="2">
        <v>3.6580142236289137E-2</v>
      </c>
      <c r="AY41" s="2">
        <v>-7.9563095175337311E-3</v>
      </c>
      <c r="AZ41" s="2">
        <v>7.7441162867887868E-3</v>
      </c>
      <c r="BA41" s="2">
        <v>1.0597548534417555E-2</v>
      </c>
      <c r="BB41" s="2">
        <v>-9.1074891289587134E-3</v>
      </c>
      <c r="BC41" s="2">
        <v>3.0129811010317187E-3</v>
      </c>
      <c r="BD41" s="2">
        <v>8.9593622615630219E-4</v>
      </c>
      <c r="BE41" s="2">
        <v>-3.7473638170047617E-3</v>
      </c>
      <c r="BF41" s="2">
        <v>2.3468674005947525E-4</v>
      </c>
    </row>
    <row r="42" spans="1:58" x14ac:dyDescent="0.25">
      <c r="A42" s="1" t="s">
        <v>100</v>
      </c>
      <c r="B42" s="2">
        <v>1.1916453423594944</v>
      </c>
      <c r="C42" s="2">
        <v>2.7333662584027963E-2</v>
      </c>
      <c r="D42" s="2">
        <v>-9.5378420811615943E-3</v>
      </c>
      <c r="E42" s="2">
        <v>5.3134823321436243E-2</v>
      </c>
      <c r="F42" s="2">
        <v>-8.7418674112172787E-2</v>
      </c>
      <c r="G42" s="2">
        <v>-7.2041376308786386E-3</v>
      </c>
      <c r="H42" s="2">
        <v>-0.13577536634084356</v>
      </c>
      <c r="I42" s="2">
        <v>0.18732299134310251</v>
      </c>
      <c r="J42" s="2">
        <v>0.22813527561437127</v>
      </c>
      <c r="K42" s="2">
        <v>0.29597499994953769</v>
      </c>
      <c r="L42" s="2">
        <v>-0.20026161094378944</v>
      </c>
      <c r="M42" s="2">
        <v>3.3379135357382732E-2</v>
      </c>
      <c r="N42" s="2">
        <v>-0.26347217724937533</v>
      </c>
      <c r="O42" s="2">
        <v>6.8453977766836288E-2</v>
      </c>
      <c r="P42" s="2">
        <v>-0.13285013809433135</v>
      </c>
      <c r="Q42" s="2">
        <v>8.5925485126920706E-2</v>
      </c>
      <c r="R42" s="2">
        <v>5.6479856192355959E-2</v>
      </c>
      <c r="S42" s="2">
        <v>-9.6735359966313217E-2</v>
      </c>
      <c r="T42" s="2">
        <v>0.18804359767596462</v>
      </c>
      <c r="U42" s="2">
        <v>-0.25190942581341119</v>
      </c>
      <c r="V42" s="2">
        <v>-4.0611703394096484E-2</v>
      </c>
      <c r="W42" s="2">
        <v>8.8265518649718974E-2</v>
      </c>
      <c r="X42" s="2">
        <v>-0.49501078201361615</v>
      </c>
      <c r="Y42" s="2">
        <v>8.8458168847855803E-2</v>
      </c>
      <c r="Z42" s="2">
        <v>3.9543127274714193E-2</v>
      </c>
      <c r="AA42" s="2">
        <v>-6.0571104640735923E-2</v>
      </c>
      <c r="AB42" s="2">
        <v>-0.11920367420665741</v>
      </c>
      <c r="AC42" s="2">
        <v>-4.9856987190379835E-2</v>
      </c>
      <c r="AD42" s="2">
        <v>0.10880355189346667</v>
      </c>
      <c r="AE42" s="2">
        <v>0.15423820201289806</v>
      </c>
      <c r="AF42" s="2">
        <v>-0.66646672147755504</v>
      </c>
      <c r="AG42" s="2">
        <v>-0.24125536855757676</v>
      </c>
      <c r="AH42" s="2">
        <v>0.1156999774191263</v>
      </c>
      <c r="AI42" s="2">
        <v>-3.7352483322711863E-2</v>
      </c>
      <c r="AJ42" s="2">
        <v>-0.11562126750791879</v>
      </c>
      <c r="AK42" s="2">
        <v>0.37814961428023769</v>
      </c>
      <c r="AL42" s="2">
        <v>0.23805363265535137</v>
      </c>
      <c r="AM42" s="2">
        <v>-0.27241193619446197</v>
      </c>
      <c r="AN42" s="2">
        <v>5.3301877484456327E-2</v>
      </c>
      <c r="AO42" s="2">
        <v>4.2798775384182801E-2</v>
      </c>
      <c r="AP42" s="2">
        <v>9.5946293933936166E-2</v>
      </c>
      <c r="AQ42" s="2">
        <v>-3.9716692664725245E-2</v>
      </c>
      <c r="AR42" s="2">
        <v>-3.9893540576273596E-2</v>
      </c>
      <c r="AS42" s="2">
        <v>-4.0129806550230462E-2</v>
      </c>
      <c r="AT42" s="2">
        <v>1.4207892709567157E-2</v>
      </c>
      <c r="AU42" s="2">
        <v>6.5005592625763428E-2</v>
      </c>
      <c r="AV42" s="2">
        <v>-2.0751452691861516E-2</v>
      </c>
      <c r="AW42" s="2">
        <v>9.5514291568019119E-2</v>
      </c>
      <c r="AX42" s="2">
        <v>-3.5560867800094591E-2</v>
      </c>
      <c r="AY42" s="2">
        <v>-1.9285249169237215E-4</v>
      </c>
      <c r="AZ42" s="2">
        <v>-2.7353313326358594E-2</v>
      </c>
      <c r="BA42" s="2">
        <v>2.6344944884110846E-2</v>
      </c>
      <c r="BB42" s="2">
        <v>4.5918488447599295E-3</v>
      </c>
      <c r="BC42" s="2">
        <v>-1.0009966632726387E-2</v>
      </c>
      <c r="BD42" s="2">
        <v>-8.9479530322802026E-3</v>
      </c>
      <c r="BE42" s="2">
        <v>9.0236243369069358E-4</v>
      </c>
      <c r="BF42" s="2">
        <v>-2.9065555792514765E-3</v>
      </c>
    </row>
    <row r="43" spans="1:58" x14ac:dyDescent="0.25">
      <c r="A43" s="1" t="s">
        <v>101</v>
      </c>
      <c r="B43" s="2">
        <v>-0.2374505944250361</v>
      </c>
      <c r="C43" s="2">
        <v>8.2017816074487271E-2</v>
      </c>
      <c r="D43" s="2">
        <v>0.35662802754769657</v>
      </c>
      <c r="E43" s="2">
        <v>-0.18364742469526701</v>
      </c>
      <c r="F43" s="2">
        <v>0.10813099330152098</v>
      </c>
      <c r="G43" s="2">
        <v>-0.48355009068513222</v>
      </c>
      <c r="H43" s="2">
        <v>0.38118746083405824</v>
      </c>
      <c r="I43" s="2">
        <v>-0.24125687792943715</v>
      </c>
      <c r="J43" s="2">
        <v>-0.30201612225473479</v>
      </c>
      <c r="K43" s="2">
        <v>-1.4725793948917215E-2</v>
      </c>
      <c r="L43" s="2">
        <v>-0.18398543328190739</v>
      </c>
      <c r="M43" s="2">
        <v>8.8873114906352385E-2</v>
      </c>
      <c r="N43" s="2">
        <v>-0.37211946576355409</v>
      </c>
      <c r="O43" s="2">
        <v>0.34025510008065385</v>
      </c>
      <c r="P43" s="2">
        <v>7.1087620429262741E-2</v>
      </c>
      <c r="Q43" s="2">
        <v>9.2652425875825867E-2</v>
      </c>
      <c r="R43" s="2">
        <v>1.423108376553001E-3</v>
      </c>
      <c r="S43" s="2">
        <v>0.18052439867431055</v>
      </c>
      <c r="T43" s="2">
        <v>-0.14290904797310616</v>
      </c>
      <c r="U43" s="2">
        <v>9.8939903096058393E-2</v>
      </c>
      <c r="V43" s="2">
        <v>8.7647891011603127E-2</v>
      </c>
      <c r="W43" s="2">
        <v>-2.1084638207720083E-2</v>
      </c>
      <c r="X43" s="2">
        <v>-0.12093500445445286</v>
      </c>
      <c r="Y43" s="2">
        <v>0.27924525397199446</v>
      </c>
      <c r="Z43" s="2">
        <v>0.1999458000009838</v>
      </c>
      <c r="AA43" s="2">
        <v>0.13298089202450991</v>
      </c>
      <c r="AB43" s="2">
        <v>-0.10993378357723525</v>
      </c>
      <c r="AC43" s="2">
        <v>-0.16045560882594051</v>
      </c>
      <c r="AD43" s="2">
        <v>-4.185421825871051E-2</v>
      </c>
      <c r="AE43" s="2">
        <v>-1.8796737849721242E-2</v>
      </c>
      <c r="AF43" s="2">
        <v>-7.0032794729653347E-2</v>
      </c>
      <c r="AG43" s="2">
        <v>4.9279036942281897E-2</v>
      </c>
      <c r="AH43" s="2">
        <v>-0.21873786716192595</v>
      </c>
      <c r="AI43" s="2">
        <v>-5.6277310860262171E-2</v>
      </c>
      <c r="AJ43" s="2">
        <v>0.31248226482752151</v>
      </c>
      <c r="AK43" s="2">
        <v>9.8033548277711244E-3</v>
      </c>
      <c r="AL43" s="2">
        <v>-2.3947775063069575E-2</v>
      </c>
      <c r="AM43" s="2">
        <v>-4.9657200043071455E-2</v>
      </c>
      <c r="AN43" s="2">
        <v>-1.3536151999232341E-2</v>
      </c>
      <c r="AO43" s="2">
        <v>8.1888384042186221E-2</v>
      </c>
      <c r="AP43" s="2">
        <v>-8.6062727912583473E-2</v>
      </c>
      <c r="AQ43" s="2">
        <v>-0.1456981766171718</v>
      </c>
      <c r="AR43" s="2">
        <v>0.20479410524781488</v>
      </c>
      <c r="AS43" s="2">
        <v>-0.2982602347235675</v>
      </c>
      <c r="AT43" s="2">
        <v>-0.15809622173760801</v>
      </c>
      <c r="AU43" s="2">
        <v>0.14583144235484477</v>
      </c>
      <c r="AV43" s="2">
        <v>0.18496636761246313</v>
      </c>
      <c r="AW43" s="2">
        <v>-0.16800718712965906</v>
      </c>
      <c r="AX43" s="2">
        <v>0.194302384589016</v>
      </c>
      <c r="AY43" s="2">
        <v>-5.5692529572784429E-2</v>
      </c>
      <c r="AZ43" s="2">
        <v>7.5002193414401785E-2</v>
      </c>
      <c r="BA43" s="2">
        <v>0.42610383334176233</v>
      </c>
      <c r="BB43" s="2">
        <v>-9.3287517116355023E-2</v>
      </c>
      <c r="BC43" s="2">
        <v>-4.3937032568846443E-2</v>
      </c>
      <c r="BD43" s="2">
        <v>-1.7107991239024931E-2</v>
      </c>
      <c r="BE43" s="2">
        <v>3.7922970949005722E-3</v>
      </c>
      <c r="BF43" s="2">
        <v>1.2529995380588986E-2</v>
      </c>
    </row>
    <row r="44" spans="1:58" x14ac:dyDescent="0.25">
      <c r="A44" s="1" t="s">
        <v>65</v>
      </c>
      <c r="B44" s="2">
        <v>-0.29020160075630136</v>
      </c>
      <c r="C44" s="2">
        <v>-0.23126209656766164</v>
      </c>
      <c r="D44" s="2">
        <v>-5.8205664004612932E-2</v>
      </c>
      <c r="E44" s="2">
        <v>-0.41550903634611608</v>
      </c>
      <c r="F44" s="2">
        <v>5.3517935851635806E-2</v>
      </c>
      <c r="G44" s="2">
        <v>0.60758370755481284</v>
      </c>
      <c r="H44" s="2">
        <v>-0.20821307635241695</v>
      </c>
      <c r="I44" s="2">
        <v>-0.28031009424134717</v>
      </c>
      <c r="J44" s="2">
        <v>-7.6484494985695387E-2</v>
      </c>
      <c r="K44" s="2">
        <v>-5.2538262072614104E-2</v>
      </c>
      <c r="L44" s="2">
        <v>-1.0157060006914072E-2</v>
      </c>
      <c r="M44" s="2">
        <v>-6.2986430078846606E-2</v>
      </c>
      <c r="N44" s="2">
        <v>-0.51258917779322355</v>
      </c>
      <c r="O44" s="2">
        <v>-0.12673306033016354</v>
      </c>
      <c r="P44" s="2">
        <v>8.449445094186131E-2</v>
      </c>
      <c r="Q44" s="2">
        <v>-0.14803325176018323</v>
      </c>
      <c r="R44" s="2">
        <v>0.18630758470293302</v>
      </c>
      <c r="S44" s="2">
        <v>-0.19260634466956708</v>
      </c>
      <c r="T44" s="2">
        <v>-0.34846120511234363</v>
      </c>
      <c r="U44" s="2">
        <v>3.9699504164551029E-3</v>
      </c>
      <c r="V44" s="2">
        <v>0.35217733784571575</v>
      </c>
      <c r="W44" s="2">
        <v>-0.1497596826394248</v>
      </c>
      <c r="X44" s="2">
        <v>0.21885736342723924</v>
      </c>
      <c r="Y44" s="2">
        <v>0.10726701924592638</v>
      </c>
      <c r="Z44" s="2">
        <v>-0.41352046540152587</v>
      </c>
      <c r="AA44" s="2">
        <v>-6.5232860311038407E-2</v>
      </c>
      <c r="AB44" s="2">
        <v>-4.7772041190667261E-2</v>
      </c>
      <c r="AC44" s="2">
        <v>0.25533122208175046</v>
      </c>
      <c r="AD44" s="2">
        <v>0.10728115628485609</v>
      </c>
      <c r="AE44" s="2">
        <v>-0.16807543135728284</v>
      </c>
      <c r="AF44" s="2">
        <v>-0.10961636463359849</v>
      </c>
      <c r="AG44" s="2">
        <v>-0.17052690188782879</v>
      </c>
      <c r="AH44" s="2">
        <v>-6.0352380475503786E-2</v>
      </c>
      <c r="AI44" s="2">
        <v>-7.2014871508632771E-3</v>
      </c>
      <c r="AJ44" s="2">
        <v>-0.30188279125673284</v>
      </c>
      <c r="AK44" s="2">
        <v>0.10631966600544326</v>
      </c>
      <c r="AL44" s="2">
        <v>-3.6122955303511062E-2</v>
      </c>
      <c r="AM44" s="2">
        <v>3.8144553707787396E-2</v>
      </c>
      <c r="AN44" s="2">
        <v>-0.12727499928228936</v>
      </c>
      <c r="AO44" s="2">
        <v>-4.4051997236582853E-2</v>
      </c>
      <c r="AP44" s="2">
        <v>-0.13307134086039984</v>
      </c>
      <c r="AQ44" s="2">
        <v>-0.27578475109562278</v>
      </c>
      <c r="AR44" s="2">
        <v>0.25286262369795826</v>
      </c>
      <c r="AS44" s="2">
        <v>-0.11168625977676251</v>
      </c>
      <c r="AT44" s="2">
        <v>0.1897921702783561</v>
      </c>
      <c r="AU44" s="2">
        <v>-0.21808260765046342</v>
      </c>
      <c r="AV44" s="2">
        <v>-2.5264466618705309E-2</v>
      </c>
      <c r="AW44" s="2">
        <v>0.12571628553754496</v>
      </c>
      <c r="AX44" s="2">
        <v>-2.9673645941780954E-2</v>
      </c>
      <c r="AY44" s="2">
        <v>-0.11719059814746183</v>
      </c>
      <c r="AZ44" s="2">
        <v>1.1107796714019244E-2</v>
      </c>
      <c r="BA44" s="2">
        <v>9.679092311898374E-2</v>
      </c>
      <c r="BB44" s="2">
        <v>-8.2551623393132822E-2</v>
      </c>
      <c r="BC44" s="2">
        <v>-3.2690365928300935E-2</v>
      </c>
      <c r="BD44" s="2">
        <v>5.0543432411786233E-3</v>
      </c>
      <c r="BE44" s="2">
        <v>5.476266578870472E-4</v>
      </c>
      <c r="BF44" s="2">
        <v>4.9336907541567745E-3</v>
      </c>
    </row>
    <row r="45" spans="1:58" x14ac:dyDescent="0.25">
      <c r="A45" s="1" t="s">
        <v>102</v>
      </c>
      <c r="B45" s="2">
        <v>-0.19808994791394224</v>
      </c>
      <c r="C45" s="2">
        <v>0.16338554023037527</v>
      </c>
      <c r="D45" s="2">
        <v>-0.36871390682248012</v>
      </c>
      <c r="E45" s="2">
        <v>0.12695977306658859</v>
      </c>
      <c r="F45" s="2">
        <v>-7.7345346741563278E-2</v>
      </c>
      <c r="G45" s="2">
        <v>-0.13370284236862254</v>
      </c>
      <c r="H45" s="2">
        <v>0.1743824688425912</v>
      </c>
      <c r="I45" s="2">
        <v>8.8969782318797461E-3</v>
      </c>
      <c r="J45" s="2">
        <v>-0.46072423196109857</v>
      </c>
      <c r="K45" s="2">
        <v>6.3062683840721546E-3</v>
      </c>
      <c r="L45" s="2">
        <v>-0.36247616480090472</v>
      </c>
      <c r="M45" s="2">
        <v>-0.16504017835550708</v>
      </c>
      <c r="N45" s="2">
        <v>5.0760959627119242E-3</v>
      </c>
      <c r="O45" s="2">
        <v>-0.58154998587238549</v>
      </c>
      <c r="P45" s="2">
        <v>-0.37897935657641091</v>
      </c>
      <c r="Q45" s="2">
        <v>-3.7715105906113842E-2</v>
      </c>
      <c r="R45" s="2">
        <v>0.41329661843441023</v>
      </c>
      <c r="S45" s="2">
        <v>0.20631740844942476</v>
      </c>
      <c r="T45" s="2">
        <v>3.2329781995498574E-2</v>
      </c>
      <c r="U45" s="2">
        <v>0.42065013263837431</v>
      </c>
      <c r="V45" s="2">
        <v>6.8112937998947395E-2</v>
      </c>
      <c r="W45" s="2">
        <v>3.5802644333399539E-2</v>
      </c>
      <c r="X45" s="2">
        <v>7.6892572198648838E-3</v>
      </c>
      <c r="Y45" s="2">
        <v>-0.27188381818978163</v>
      </c>
      <c r="Z45" s="2">
        <v>0.16603345329422672</v>
      </c>
      <c r="AA45" s="2">
        <v>-0.12392801297667226</v>
      </c>
      <c r="AB45" s="2">
        <v>-0.14164951111467916</v>
      </c>
      <c r="AC45" s="2">
        <v>0.18249963691015858</v>
      </c>
      <c r="AD45" s="2">
        <v>-4.4883591495343982E-2</v>
      </c>
      <c r="AE45" s="2">
        <v>2.1103701091819672E-2</v>
      </c>
      <c r="AF45" s="2">
        <v>-1.2839164448636805E-2</v>
      </c>
      <c r="AG45" s="2">
        <v>-0.15623796146766558</v>
      </c>
      <c r="AH45" s="2">
        <v>0.32896329540668678</v>
      </c>
      <c r="AI45" s="2">
        <v>-0.14247635982979795</v>
      </c>
      <c r="AJ45" s="2">
        <v>4.5090447931861226E-2</v>
      </c>
      <c r="AK45" s="2">
        <v>-0.15909669373094498</v>
      </c>
      <c r="AL45" s="2">
        <v>8.3007861686160742E-2</v>
      </c>
      <c r="AM45" s="2">
        <v>-0.21157007650698742</v>
      </c>
      <c r="AN45" s="2">
        <v>-0.1311145952959813</v>
      </c>
      <c r="AO45" s="2">
        <v>-0.13635887916650163</v>
      </c>
      <c r="AP45" s="2">
        <v>-0.28908631058365541</v>
      </c>
      <c r="AQ45" s="2">
        <v>0.11332761506136983</v>
      </c>
      <c r="AR45" s="2">
        <v>6.7622762894785332E-2</v>
      </c>
      <c r="AS45" s="2">
        <v>-0.16230710407395751</v>
      </c>
      <c r="AT45" s="2">
        <v>-0.11112894276392316</v>
      </c>
      <c r="AU45" s="2">
        <v>0.11114304199916089</v>
      </c>
      <c r="AV45" s="2">
        <v>0.16757306928609908</v>
      </c>
      <c r="AW45" s="2">
        <v>0.1196248684777495</v>
      </c>
      <c r="AX45" s="2">
        <v>-0.22965486425317194</v>
      </c>
      <c r="AY45" s="2">
        <v>2.3270924756880706E-2</v>
      </c>
      <c r="AZ45" s="2">
        <v>3.4398517900087133E-2</v>
      </c>
      <c r="BA45" s="2">
        <v>-2.7582534163600347E-2</v>
      </c>
      <c r="BB45" s="2">
        <v>3.8697709134459371E-2</v>
      </c>
      <c r="BC45" s="2">
        <v>2.6280027857610803E-2</v>
      </c>
      <c r="BD45" s="2">
        <v>-4.7139035176279945E-3</v>
      </c>
      <c r="BE45" s="2">
        <v>-1.452115082197579E-2</v>
      </c>
      <c r="BF45" s="2">
        <v>8.4001940954916074E-3</v>
      </c>
    </row>
    <row r="46" spans="1:58" x14ac:dyDescent="0.25">
      <c r="A46" s="1" t="s">
        <v>67</v>
      </c>
      <c r="B46" s="2">
        <v>2.2039885021338818E-2</v>
      </c>
      <c r="C46" s="2">
        <v>0.41075853720087957</v>
      </c>
      <c r="D46" s="2">
        <v>9.5163213454406523E-2</v>
      </c>
      <c r="E46" s="2">
        <v>-0.44353321028600284</v>
      </c>
      <c r="F46" s="2">
        <v>6.9247064415143278E-2</v>
      </c>
      <c r="G46" s="2">
        <v>0.54318370139498728</v>
      </c>
      <c r="H46" s="2">
        <v>0.39562838880389883</v>
      </c>
      <c r="I46" s="2">
        <v>0.63502412166362354</v>
      </c>
      <c r="J46" s="2">
        <v>-0.13830461881301254</v>
      </c>
      <c r="K46" s="2">
        <v>-3.0800526073943874E-2</v>
      </c>
      <c r="L46" s="2">
        <v>-9.2428781734546522E-2</v>
      </c>
      <c r="M46" s="2">
        <v>8.8377018134889171E-2</v>
      </c>
      <c r="N46" s="2">
        <v>0.30217417660416102</v>
      </c>
      <c r="O46" s="2">
        <v>0.35620487106429588</v>
      </c>
      <c r="P46" s="2">
        <v>0.15111073412394613</v>
      </c>
      <c r="Q46" s="2">
        <v>0.25022818706626865</v>
      </c>
      <c r="R46" s="2">
        <v>5.9604365796635438E-2</v>
      </c>
      <c r="S46" s="2">
        <v>0.29821421681449073</v>
      </c>
      <c r="T46" s="2">
        <v>6.8617803174939283E-3</v>
      </c>
      <c r="U46" s="2">
        <v>-4.3671072625752677E-2</v>
      </c>
      <c r="V46" s="2">
        <v>1.2703123472550013E-2</v>
      </c>
      <c r="W46" s="2">
        <v>6.8779457811910874E-2</v>
      </c>
      <c r="X46" s="2">
        <v>0.10019248185162921</v>
      </c>
      <c r="Y46" s="2">
        <v>-0.16503557542602024</v>
      </c>
      <c r="Z46" s="2">
        <v>0.18802364298881838</v>
      </c>
      <c r="AA46" s="2">
        <v>-5.6261634121477833E-2</v>
      </c>
      <c r="AB46" s="2">
        <v>-0.18697534785724182</v>
      </c>
      <c r="AC46" s="2">
        <v>0.34991468405894555</v>
      </c>
      <c r="AD46" s="2">
        <v>-0.12897203431236429</v>
      </c>
      <c r="AE46" s="2">
        <v>-0.1614314172401165</v>
      </c>
      <c r="AF46" s="2">
        <v>-5.3554721095693918E-2</v>
      </c>
      <c r="AG46" s="2">
        <v>0.15875069628968219</v>
      </c>
      <c r="AH46" s="2">
        <v>-0.18414466292455356</v>
      </c>
      <c r="AI46" s="2">
        <v>0.13455126259782668</v>
      </c>
      <c r="AJ46" s="2">
        <v>-0.18873827366552107</v>
      </c>
      <c r="AK46" s="2">
        <v>5.887323853892782E-2</v>
      </c>
      <c r="AL46" s="2">
        <v>0.23206415600379893</v>
      </c>
      <c r="AM46" s="2">
        <v>3.2144807934157964E-2</v>
      </c>
      <c r="AN46" s="2">
        <v>-0.15594929474717181</v>
      </c>
      <c r="AO46" s="2">
        <v>0.2002832353541201</v>
      </c>
      <c r="AP46" s="2">
        <v>-2.614001956934095E-2</v>
      </c>
      <c r="AQ46" s="2">
        <v>-0.11038027656003324</v>
      </c>
      <c r="AR46" s="2">
        <v>0.225302360482941</v>
      </c>
      <c r="AS46" s="2">
        <v>0.26385830135292615</v>
      </c>
      <c r="AT46" s="2">
        <v>-0.23464582451774096</v>
      </c>
      <c r="AU46" s="2">
        <v>0.1576581647530215</v>
      </c>
      <c r="AV46" s="2">
        <v>-8.4988272132968876E-2</v>
      </c>
      <c r="AW46" s="2">
        <v>-5.0829442016377471E-2</v>
      </c>
      <c r="AX46" s="2">
        <v>-0.12945470182715049</v>
      </c>
      <c r="AY46" s="2">
        <v>-5.4893771704764262E-2</v>
      </c>
      <c r="AZ46" s="2">
        <v>-4.2445005084720662E-2</v>
      </c>
      <c r="BA46" s="2">
        <v>-2.0733301812219277E-2</v>
      </c>
      <c r="BB46" s="2">
        <v>1.6662839727557926E-2</v>
      </c>
      <c r="BC46" s="2">
        <v>2.8997399007435698E-2</v>
      </c>
      <c r="BD46" s="2">
        <v>4.8524691220287818E-2</v>
      </c>
      <c r="BE46" s="2">
        <v>4.8525399310030424E-3</v>
      </c>
      <c r="BF46" s="2">
        <v>-2.3572987381735397E-2</v>
      </c>
    </row>
    <row r="47" spans="1:58" x14ac:dyDescent="0.25">
      <c r="A47" s="1" t="s">
        <v>93</v>
      </c>
      <c r="B47" s="2">
        <v>-0.21488895496235857</v>
      </c>
      <c r="C47" s="2">
        <v>-0.1765024112620007</v>
      </c>
      <c r="D47" s="2">
        <v>-3.0127751602260958E-2</v>
      </c>
      <c r="E47" s="2">
        <v>-1.2861950998316206E-2</v>
      </c>
      <c r="F47" s="2">
        <v>-0.17097019370991834</v>
      </c>
      <c r="G47" s="2">
        <v>0.16172826368612417</v>
      </c>
      <c r="H47" s="2">
        <v>0.14627585603885848</v>
      </c>
      <c r="I47" s="2">
        <v>0.16382470489182374</v>
      </c>
      <c r="J47" s="2">
        <v>-0.19420584067462948</v>
      </c>
      <c r="K47" s="2">
        <v>0.22054442613599595</v>
      </c>
      <c r="L47" s="2">
        <v>-0.58170245160225975</v>
      </c>
      <c r="M47" s="2">
        <v>0.16005030522262176</v>
      </c>
      <c r="N47" s="2">
        <v>0.40746137152812173</v>
      </c>
      <c r="O47" s="2">
        <v>0.23549218526557994</v>
      </c>
      <c r="P47" s="2">
        <v>0.29702872594800833</v>
      </c>
      <c r="Q47" s="2">
        <v>4.615079327301509E-3</v>
      </c>
      <c r="R47" s="2">
        <v>9.3328085251778381E-2</v>
      </c>
      <c r="S47" s="2">
        <v>6.5268475889169925E-2</v>
      </c>
      <c r="T47" s="2">
        <v>-0.101596887714218</v>
      </c>
      <c r="U47" s="2">
        <v>-5.272486818377612E-2</v>
      </c>
      <c r="V47" s="2">
        <v>0.27782329422471103</v>
      </c>
      <c r="W47" s="2">
        <v>-0.2061066505108681</v>
      </c>
      <c r="X47" s="2">
        <v>3.3935227652834431E-2</v>
      </c>
      <c r="Y47" s="2">
        <v>-0.11654833691687574</v>
      </c>
      <c r="Z47" s="2">
        <v>3.1444934255683447E-2</v>
      </c>
      <c r="AA47" s="2">
        <v>0.25648283565496577</v>
      </c>
      <c r="AB47" s="2">
        <v>-0.28742550430017771</v>
      </c>
      <c r="AC47" s="2">
        <v>-0.39928595833695163</v>
      </c>
      <c r="AD47" s="2">
        <v>4.1504768063942848E-2</v>
      </c>
      <c r="AE47" s="2">
        <v>-0.21714288847315322</v>
      </c>
      <c r="AF47" s="2">
        <v>0.14767051378907026</v>
      </c>
      <c r="AG47" s="2">
        <v>-0.14582823767308606</v>
      </c>
      <c r="AH47" s="2">
        <v>1.6916673263798216E-2</v>
      </c>
      <c r="AI47" s="2">
        <v>1.1693553157904017E-2</v>
      </c>
      <c r="AJ47" s="2">
        <v>-0.31774470051409781</v>
      </c>
      <c r="AK47" s="2">
        <v>0.15758914502095175</v>
      </c>
      <c r="AL47" s="2">
        <v>-0.24083916889405993</v>
      </c>
      <c r="AM47" s="2">
        <v>7.1975343883428494E-2</v>
      </c>
      <c r="AN47" s="2">
        <v>0.13219367174671992</v>
      </c>
      <c r="AO47" s="2">
        <v>3.7038000218862091E-3</v>
      </c>
      <c r="AP47" s="2">
        <v>6.2093613515885569E-2</v>
      </c>
      <c r="AQ47" s="2">
        <v>0.14296558261988881</v>
      </c>
      <c r="AR47" s="2">
        <v>-0.25900658928554865</v>
      </c>
      <c r="AS47" s="2">
        <v>-0.1802287680723573</v>
      </c>
      <c r="AT47" s="2">
        <v>0.11555940668145891</v>
      </c>
      <c r="AU47" s="2">
        <v>0.20153709854502228</v>
      </c>
      <c r="AV47" s="2">
        <v>0.11576974604048343</v>
      </c>
      <c r="AW47" s="2">
        <v>0.26356679304694369</v>
      </c>
      <c r="AX47" s="2">
        <v>0.12978963470927951</v>
      </c>
      <c r="AY47" s="2">
        <v>-4.2876752353879728E-2</v>
      </c>
      <c r="AZ47" s="2">
        <v>1.5509467339650607E-2</v>
      </c>
      <c r="BA47" s="2">
        <v>-7.6279794876814092E-2</v>
      </c>
      <c r="BB47" s="2">
        <v>-5.3692597233735651E-2</v>
      </c>
      <c r="BC47" s="2">
        <v>5.2297565613261834E-2</v>
      </c>
      <c r="BD47" s="2">
        <v>-5.0108029846018184E-2</v>
      </c>
      <c r="BE47" s="2">
        <v>-1.095691604111901E-2</v>
      </c>
      <c r="BF47" s="2">
        <v>4.2302423020765482E-3</v>
      </c>
    </row>
    <row r="48" spans="1:58" x14ac:dyDescent="0.25">
      <c r="A48" s="1" t="s">
        <v>72</v>
      </c>
      <c r="B48" s="2">
        <v>-0.17353236944967024</v>
      </c>
      <c r="C48" s="2">
        <v>9.1786649155485969E-2</v>
      </c>
      <c r="D48" s="2">
        <v>-0.25225395605852724</v>
      </c>
      <c r="E48" s="2">
        <v>0.19630491109676701</v>
      </c>
      <c r="F48" s="2">
        <v>-0.53103067809447091</v>
      </c>
      <c r="G48" s="2">
        <v>-4.6850778020804271E-2</v>
      </c>
      <c r="H48" s="2">
        <v>-0.14953465318130013</v>
      </c>
      <c r="I48" s="2">
        <v>-8.8877473316898992E-2</v>
      </c>
      <c r="J48" s="2">
        <v>-0.16711286189918342</v>
      </c>
      <c r="K48" s="2">
        <v>0.24749585370873098</v>
      </c>
      <c r="L48" s="2">
        <v>-0.10001532098693965</v>
      </c>
      <c r="M48" s="2">
        <v>-7.627265137329807E-2</v>
      </c>
      <c r="N48" s="2">
        <v>5.4148322044373171E-2</v>
      </c>
      <c r="O48" s="2">
        <v>-0.17700159147416974</v>
      </c>
      <c r="P48" s="2">
        <v>0.28154019193243979</v>
      </c>
      <c r="Q48" s="2">
        <v>0.1438086063584135</v>
      </c>
      <c r="R48" s="2">
        <v>-0.10025215707287401</v>
      </c>
      <c r="S48" s="2">
        <v>2.0828206002635803E-2</v>
      </c>
      <c r="T48" s="2">
        <v>0.25100019443322225</v>
      </c>
      <c r="U48" s="2">
        <v>-8.3499874446537836E-2</v>
      </c>
      <c r="V48" s="2">
        <v>4.9557715483553297E-2</v>
      </c>
      <c r="W48" s="2">
        <v>-0.15501792674231687</v>
      </c>
      <c r="X48" s="2">
        <v>-2.0342085507993934E-2</v>
      </c>
      <c r="Y48" s="2">
        <v>-0.27045212008820069</v>
      </c>
      <c r="Z48" s="2">
        <v>-4.4081292212188594E-2</v>
      </c>
      <c r="AA48" s="2">
        <v>-0.17898379241390627</v>
      </c>
      <c r="AB48" s="2">
        <v>0.10374168957811961</v>
      </c>
      <c r="AC48" s="2">
        <v>-0.32295415771350899</v>
      </c>
      <c r="AD48" s="2">
        <v>8.2564299790240089E-2</v>
      </c>
      <c r="AE48" s="2">
        <v>-0.13145349521390398</v>
      </c>
      <c r="AF48" s="2">
        <v>4.5479920539818836E-2</v>
      </c>
      <c r="AG48" s="2">
        <v>-0.60290687839309398</v>
      </c>
      <c r="AH48" s="2">
        <v>-0.13664144591879826</v>
      </c>
      <c r="AI48" s="2">
        <v>0.31634106077513707</v>
      </c>
      <c r="AJ48" s="2">
        <v>0.17276829695536605</v>
      </c>
      <c r="AK48" s="2">
        <v>-5.640844901039848E-2</v>
      </c>
      <c r="AL48" s="2">
        <v>-0.15811442378609097</v>
      </c>
      <c r="AM48" s="2">
        <v>-8.0251035025543829E-2</v>
      </c>
      <c r="AN48" s="2">
        <v>-0.24843231831058971</v>
      </c>
      <c r="AO48" s="2">
        <v>-5.5075139416692715E-3</v>
      </c>
      <c r="AP48" s="2">
        <v>9.0095053177932261E-2</v>
      </c>
      <c r="AQ48" s="2">
        <v>-0.18451155367420585</v>
      </c>
      <c r="AR48" s="2">
        <v>0.12897589613798266</v>
      </c>
      <c r="AS48" s="2">
        <v>0.19422142497001826</v>
      </c>
      <c r="AT48" s="2">
        <v>-5.183270466588067E-2</v>
      </c>
      <c r="AU48" s="2">
        <v>-2.0759197553723199E-2</v>
      </c>
      <c r="AV48" s="2">
        <v>-9.8177938034591475E-2</v>
      </c>
      <c r="AW48" s="2">
        <v>-0.35937246119948318</v>
      </c>
      <c r="AX48" s="2">
        <v>-5.0506618267274546E-2</v>
      </c>
      <c r="AY48" s="2">
        <v>3.1755225421953949E-2</v>
      </c>
      <c r="AZ48" s="2">
        <v>0.10102766410958412</v>
      </c>
      <c r="BA48" s="2">
        <v>-7.1682996599179635E-3</v>
      </c>
      <c r="BB48" s="2">
        <v>-4.6606153880056504E-2</v>
      </c>
      <c r="BC48" s="2">
        <v>1.7293144107091932E-2</v>
      </c>
      <c r="BD48" s="2">
        <v>-2.6689448811200014E-2</v>
      </c>
      <c r="BE48" s="2">
        <v>1.0517824881637374E-2</v>
      </c>
      <c r="BF48" s="2">
        <v>3.3380674442551848E-3</v>
      </c>
    </row>
    <row r="49" spans="1:58" x14ac:dyDescent="0.25">
      <c r="A49" s="1" t="s">
        <v>73</v>
      </c>
      <c r="B49" s="2">
        <v>-0.38951445287731046</v>
      </c>
      <c r="C49" s="2">
        <v>-0.15286618615995468</v>
      </c>
      <c r="D49" s="2">
        <v>-0.2028512858264116</v>
      </c>
      <c r="E49" s="2">
        <v>-0.42996465405051237</v>
      </c>
      <c r="F49" s="2">
        <v>-5.0227405211434942E-2</v>
      </c>
      <c r="G49" s="2">
        <v>-3.4488098097821537E-2</v>
      </c>
      <c r="H49" s="2">
        <v>-0.30802472946268938</v>
      </c>
      <c r="I49" s="2">
        <v>-7.1833246508031912E-2</v>
      </c>
      <c r="J49" s="2">
        <v>8.1636493846630492E-2</v>
      </c>
      <c r="K49" s="2">
        <v>0.11546531510756192</v>
      </c>
      <c r="L49" s="2">
        <v>0.13737880903318514</v>
      </c>
      <c r="M49" s="2">
        <v>-4.9483609060988844E-2</v>
      </c>
      <c r="N49" s="2">
        <v>-0.10449611124438961</v>
      </c>
      <c r="O49" s="2">
        <v>0.16143861052139696</v>
      </c>
      <c r="P49" s="2">
        <v>0.49856725329246387</v>
      </c>
      <c r="Q49" s="2">
        <v>-3.6060049813776258E-2</v>
      </c>
      <c r="R49" s="2">
        <v>0.22648514685393076</v>
      </c>
      <c r="S49" s="2">
        <v>9.7356515610989791E-2</v>
      </c>
      <c r="T49" s="2">
        <v>-2.9418773635837198E-2</v>
      </c>
      <c r="U49" s="2">
        <v>9.8933512248654765E-2</v>
      </c>
      <c r="V49" s="2">
        <v>5.1491614909234852E-2</v>
      </c>
      <c r="W49" s="2">
        <v>-0.16537709833809347</v>
      </c>
      <c r="X49" s="2">
        <v>-0.15920720524170623</v>
      </c>
      <c r="Y49" s="2">
        <v>-0.29286551093964014</v>
      </c>
      <c r="Z49" s="2">
        <v>3.5980637060404178E-2</v>
      </c>
      <c r="AA49" s="2">
        <v>8.4506212792183968E-3</v>
      </c>
      <c r="AB49" s="2">
        <v>8.8760921656255834E-2</v>
      </c>
      <c r="AC49" s="2">
        <v>-5.338940611085545E-2</v>
      </c>
      <c r="AD49" s="2">
        <v>-7.5602162320698007E-3</v>
      </c>
      <c r="AE49" s="2">
        <v>0.19058665373816061</v>
      </c>
      <c r="AF49" s="2">
        <v>2.1505312051553348E-3</v>
      </c>
      <c r="AG49" s="2">
        <v>0.10522155298851556</v>
      </c>
      <c r="AH49" s="2">
        <v>-6.4944876359639706E-2</v>
      </c>
      <c r="AI49" s="2">
        <v>-0.13532227825762244</v>
      </c>
      <c r="AJ49" s="2">
        <v>0.16524263075733783</v>
      </c>
      <c r="AK49" s="2">
        <v>0.11798932749617583</v>
      </c>
      <c r="AL49" s="2">
        <v>3.7058733241368533E-2</v>
      </c>
      <c r="AM49" s="2">
        <v>8.5741889209347888E-2</v>
      </c>
      <c r="AN49" s="2">
        <v>-0.14066098339132838</v>
      </c>
      <c r="AO49" s="2">
        <v>-6.4894847507363351E-2</v>
      </c>
      <c r="AP49" s="2">
        <v>-0.14882185494981071</v>
      </c>
      <c r="AQ49" s="2">
        <v>5.1978936981231212E-3</v>
      </c>
      <c r="AR49" s="2">
        <v>-0.36612424095239887</v>
      </c>
      <c r="AS49" s="2">
        <v>-0.20434215830054009</v>
      </c>
      <c r="AT49" s="2">
        <v>-0.16723635021798172</v>
      </c>
      <c r="AU49" s="2">
        <v>-4.6798626228484616E-2</v>
      </c>
      <c r="AV49" s="2">
        <v>-0.34961555358772939</v>
      </c>
      <c r="AW49" s="2">
        <v>-3.8144028374390383E-2</v>
      </c>
      <c r="AX49" s="2">
        <v>-0.15954728278651528</v>
      </c>
      <c r="AY49" s="2">
        <v>-0.20395657866619465</v>
      </c>
      <c r="AZ49" s="2">
        <v>-0.22149400368900146</v>
      </c>
      <c r="BA49" s="2">
        <v>9.237877867541161E-2</v>
      </c>
      <c r="BB49" s="2">
        <v>0.37981952113162282</v>
      </c>
      <c r="BC49" s="2">
        <v>-6.7270590034308117E-2</v>
      </c>
      <c r="BD49" s="2">
        <v>6.2962273543629113E-2</v>
      </c>
      <c r="BE49" s="2">
        <v>-6.2802545125385245E-3</v>
      </c>
      <c r="BF49" s="2">
        <v>1.3793019878127477E-2</v>
      </c>
    </row>
    <row r="50" spans="1:58" x14ac:dyDescent="0.25">
      <c r="A50" s="1" t="s">
        <v>75</v>
      </c>
      <c r="B50" s="2">
        <v>4.4914858046034241E-2</v>
      </c>
      <c r="C50" s="2">
        <v>-0.20292070561289843</v>
      </c>
      <c r="D50" s="2">
        <v>0.4106203365779445</v>
      </c>
      <c r="E50" s="2">
        <v>0.16486494141165756</v>
      </c>
      <c r="F50" s="2">
        <v>-0.30496064545078289</v>
      </c>
      <c r="G50" s="2">
        <v>0.40067350794126588</v>
      </c>
      <c r="H50" s="2">
        <v>0.24414982568672078</v>
      </c>
      <c r="I50" s="2">
        <v>0.15488045343449183</v>
      </c>
      <c r="J50" s="2">
        <v>-0.20695466200111379</v>
      </c>
      <c r="K50" s="2">
        <v>-2.1284676754227158E-3</v>
      </c>
      <c r="L50" s="2">
        <v>0.20344655625214864</v>
      </c>
      <c r="M50" s="2">
        <v>6.8608705213849038E-3</v>
      </c>
      <c r="N50" s="2">
        <v>-0.1548165039209555</v>
      </c>
      <c r="O50" s="2">
        <v>-0.16719120822154943</v>
      </c>
      <c r="P50" s="2">
        <v>0.13839943798077345</v>
      </c>
      <c r="Q50" s="2">
        <v>0.41453035795774346</v>
      </c>
      <c r="R50" s="2">
        <v>-0.10526026016549497</v>
      </c>
      <c r="S50" s="2">
        <v>0.19335501299272875</v>
      </c>
      <c r="T50" s="2">
        <v>7.1729229821506604E-2</v>
      </c>
      <c r="U50" s="2">
        <v>0.21135518005369777</v>
      </c>
      <c r="V50" s="2">
        <v>-4.2675013286313866E-2</v>
      </c>
      <c r="W50" s="2">
        <v>-0.27687504376297994</v>
      </c>
      <c r="X50" s="2">
        <v>-0.36555164946566349</v>
      </c>
      <c r="Y50" s="2">
        <v>1.1008147659861555E-2</v>
      </c>
      <c r="Z50" s="2">
        <v>-0.26248225622608207</v>
      </c>
      <c r="AA50" s="2">
        <v>-0.16140540182884514</v>
      </c>
      <c r="AB50" s="2">
        <v>0.44471051861425709</v>
      </c>
      <c r="AC50" s="2">
        <v>-0.25060907705339747</v>
      </c>
      <c r="AD50" s="2">
        <v>0.11038794670817823</v>
      </c>
      <c r="AE50" s="2">
        <v>0.28137729459665295</v>
      </c>
      <c r="AF50" s="2">
        <v>4.993770613529671E-2</v>
      </c>
      <c r="AG50" s="2">
        <v>0.14419586453395067</v>
      </c>
      <c r="AH50" s="2">
        <v>0.13438246284397953</v>
      </c>
      <c r="AI50" s="2">
        <v>-9.2520941296558731E-2</v>
      </c>
      <c r="AJ50" s="2">
        <v>-0.38318119666673778</v>
      </c>
      <c r="AK50" s="2">
        <v>-0.18584237901382578</v>
      </c>
      <c r="AL50" s="2">
        <v>0.1473552746645404</v>
      </c>
      <c r="AM50" s="2">
        <v>0.1604491266792511</v>
      </c>
      <c r="AN50" s="2">
        <v>5.6083072249278505E-2</v>
      </c>
      <c r="AO50" s="2">
        <v>6.4949716782028835E-2</v>
      </c>
      <c r="AP50" s="2">
        <v>-0.11792585788439244</v>
      </c>
      <c r="AQ50" s="2">
        <v>8.617953628010476E-2</v>
      </c>
      <c r="AR50" s="2">
        <v>-2.7892684903830987E-2</v>
      </c>
      <c r="AS50" s="2">
        <v>8.7031828926484672E-2</v>
      </c>
      <c r="AT50" s="2">
        <v>-3.7041000300254388E-3</v>
      </c>
      <c r="AU50" s="2">
        <v>1.1522157799739424E-2</v>
      </c>
      <c r="AV50" s="2">
        <v>0.30082368057608916</v>
      </c>
      <c r="AW50" s="2">
        <v>-0.13811042470798357</v>
      </c>
      <c r="AX50" s="2">
        <v>5.4360581545690963E-2</v>
      </c>
      <c r="AY50" s="2">
        <v>-0.10230702275897413</v>
      </c>
      <c r="AZ50" s="2">
        <v>-0.10620669623062326</v>
      </c>
      <c r="BA50" s="2">
        <v>9.0173315427763495E-2</v>
      </c>
      <c r="BB50" s="2">
        <v>-4.2628327777764832E-2</v>
      </c>
      <c r="BC50" s="2">
        <v>1.5573427761440635E-3</v>
      </c>
      <c r="BD50" s="2">
        <v>-6.1513735729597872E-3</v>
      </c>
      <c r="BE50" s="2">
        <v>-1.0946945560703459E-2</v>
      </c>
      <c r="BF50" s="2">
        <v>1.7159880345588546E-2</v>
      </c>
    </row>
    <row r="51" spans="1:58" x14ac:dyDescent="0.25">
      <c r="A51" s="1" t="s">
        <v>76</v>
      </c>
      <c r="B51" s="2">
        <v>-0.29528111322915551</v>
      </c>
      <c r="C51" s="2">
        <v>0.18051806760546102</v>
      </c>
      <c r="D51" s="2">
        <v>-0.35983087861552748</v>
      </c>
      <c r="E51" s="2">
        <v>0.13690628418958492</v>
      </c>
      <c r="F51" s="2">
        <v>-0.24923228273075362</v>
      </c>
      <c r="G51" s="2">
        <v>-6.2738699260589503E-2</v>
      </c>
      <c r="H51" s="2">
        <v>-0.30587574406428841</v>
      </c>
      <c r="I51" s="2">
        <v>-0.43021853911450925</v>
      </c>
      <c r="J51" s="2">
        <v>0.23542915686374891</v>
      </c>
      <c r="K51" s="2">
        <v>0.14703136304024667</v>
      </c>
      <c r="L51" s="2">
        <v>-0.15817487102458105</v>
      </c>
      <c r="M51" s="2">
        <v>0.16186945707321188</v>
      </c>
      <c r="N51" s="2">
        <v>0.21672033707446572</v>
      </c>
      <c r="O51" s="2">
        <v>0.3249379720855079</v>
      </c>
      <c r="P51" s="2">
        <v>6.9098109117106357E-2</v>
      </c>
      <c r="Q51" s="2">
        <v>-7.9165758415426835E-2</v>
      </c>
      <c r="R51" s="2">
        <v>9.5352731943202318E-2</v>
      </c>
      <c r="S51" s="2">
        <v>0.34027859330781135</v>
      </c>
      <c r="T51" s="2">
        <v>-0.16324703381076616</v>
      </c>
      <c r="U51" s="2">
        <v>-0.14573213423995768</v>
      </c>
      <c r="V51" s="2">
        <v>0.26873662683252419</v>
      </c>
      <c r="W51" s="2">
        <v>0.17194478333325749</v>
      </c>
      <c r="X51" s="2">
        <v>-3.4201231545246118E-2</v>
      </c>
      <c r="Y51" s="2">
        <v>6.684662196699967E-2</v>
      </c>
      <c r="Z51" s="2">
        <v>4.2227232222907779E-2</v>
      </c>
      <c r="AA51" s="2">
        <v>-0.23498732097581013</v>
      </c>
      <c r="AB51" s="2">
        <v>0.20783344952879601</v>
      </c>
      <c r="AC51" s="2">
        <v>0.13045163928625481</v>
      </c>
      <c r="AD51" s="2">
        <v>-1.4490714883658828E-2</v>
      </c>
      <c r="AE51" s="2">
        <v>5.6372538539690556E-2</v>
      </c>
      <c r="AF51" s="2">
        <v>-6.0318113119887121E-2</v>
      </c>
      <c r="AG51" s="2">
        <v>9.6258076060110664E-2</v>
      </c>
      <c r="AH51" s="2">
        <v>0.2435676529537254</v>
      </c>
      <c r="AI51" s="2">
        <v>-0.1306410668754254</v>
      </c>
      <c r="AJ51" s="2">
        <v>-3.8780523295954238E-3</v>
      </c>
      <c r="AK51" s="2">
        <v>-0.1086673849959427</v>
      </c>
      <c r="AL51" s="2">
        <v>-0.10016999906609519</v>
      </c>
      <c r="AM51" s="2">
        <v>-1.0071228927220847E-2</v>
      </c>
      <c r="AN51" s="2">
        <v>0.15964340406847849</v>
      </c>
      <c r="AO51" s="2">
        <v>0.13620175523064129</v>
      </c>
      <c r="AP51" s="2">
        <v>7.5907668662703584E-2</v>
      </c>
      <c r="AQ51" s="2">
        <v>-1.5756837421136698E-2</v>
      </c>
      <c r="AR51" s="2">
        <v>-9.5620792956097392E-2</v>
      </c>
      <c r="AS51" s="2">
        <v>0.30175821260484165</v>
      </c>
      <c r="AT51" s="2">
        <v>-0.21484864530466666</v>
      </c>
      <c r="AU51" s="2">
        <v>-0.2089311458003463</v>
      </c>
      <c r="AV51" s="2">
        <v>0.10216281191920883</v>
      </c>
      <c r="AW51" s="2">
        <v>0.1551797888215643</v>
      </c>
      <c r="AX51" s="2">
        <v>-4.0033211450199793E-2</v>
      </c>
      <c r="AY51" s="2">
        <v>-0.19593086505690996</v>
      </c>
      <c r="AZ51" s="2">
        <v>0.45838386961045913</v>
      </c>
      <c r="BA51" s="2">
        <v>0.16645595050075401</v>
      </c>
      <c r="BB51" s="2">
        <v>8.3893336270383211E-3</v>
      </c>
      <c r="BC51" s="2">
        <v>2.788219215518328E-2</v>
      </c>
      <c r="BD51" s="2">
        <v>-1.4875471898906726E-2</v>
      </c>
      <c r="BE51" s="2">
        <v>9.9533625710725316E-3</v>
      </c>
      <c r="BF51" s="2">
        <v>4.6713982073128477E-3</v>
      </c>
    </row>
    <row r="52" spans="1:58" x14ac:dyDescent="0.25">
      <c r="A52" s="1" t="s">
        <v>77</v>
      </c>
      <c r="B52" s="2">
        <v>-0.29189542337824942</v>
      </c>
      <c r="C52" s="2">
        <v>-3.0399063194135732E-2</v>
      </c>
      <c r="D52" s="2">
        <v>-0.32183358446397453</v>
      </c>
      <c r="E52" s="2">
        <v>0.50661305362251907</v>
      </c>
      <c r="F52" s="2">
        <v>3.8152103040413367E-2</v>
      </c>
      <c r="G52" s="2">
        <v>0.11232553996422207</v>
      </c>
      <c r="H52" s="2">
        <v>0.14252588337009786</v>
      </c>
      <c r="I52" s="2">
        <v>2.5026873970077756E-2</v>
      </c>
      <c r="J52" s="2">
        <v>-5.5611157196226696E-2</v>
      </c>
      <c r="K52" s="2">
        <v>2.5245522589673147E-2</v>
      </c>
      <c r="L52" s="2">
        <v>-0.18027973769497083</v>
      </c>
      <c r="M52" s="2">
        <v>-3.9229124529833438E-2</v>
      </c>
      <c r="N52" s="2">
        <v>0.11241913156840527</v>
      </c>
      <c r="O52" s="2">
        <v>-7.8384063567478138E-2</v>
      </c>
      <c r="P52" s="2">
        <v>2.5561958819781676E-2</v>
      </c>
      <c r="Q52" s="2">
        <v>-0.16812716934822589</v>
      </c>
      <c r="R52" s="2">
        <v>7.3968714344404468E-2</v>
      </c>
      <c r="S52" s="2">
        <v>-0.13044194433302811</v>
      </c>
      <c r="T52" s="2">
        <v>6.4609895998822747E-2</v>
      </c>
      <c r="U52" s="2">
        <v>-0.20263391353869337</v>
      </c>
      <c r="V52" s="2">
        <v>-0.45446624984984457</v>
      </c>
      <c r="W52" s="2">
        <v>-4.1353580809968524E-2</v>
      </c>
      <c r="X52" s="2">
        <v>1.116897267173105E-2</v>
      </c>
      <c r="Y52" s="2">
        <v>1.9017252009362943E-2</v>
      </c>
      <c r="Z52" s="2">
        <v>2.1247925731793231E-2</v>
      </c>
      <c r="AA52" s="2">
        <v>5.6643783818578174E-2</v>
      </c>
      <c r="AB52" s="2">
        <v>-0.2185330842603099</v>
      </c>
      <c r="AC52" s="2">
        <v>9.4171175194628795E-2</v>
      </c>
      <c r="AD52" s="2">
        <v>0.43029212494931546</v>
      </c>
      <c r="AE52" s="2">
        <v>6.6359991749232516E-2</v>
      </c>
      <c r="AF52" s="2">
        <v>6.4691713533399961E-2</v>
      </c>
      <c r="AG52" s="2">
        <v>0.131883047179775</v>
      </c>
      <c r="AH52" s="2">
        <v>-0.23712754807565162</v>
      </c>
      <c r="AI52" s="2">
        <v>-0.11024604993090911</v>
      </c>
      <c r="AJ52" s="2">
        <v>-0.15118157575324276</v>
      </c>
      <c r="AK52" s="2">
        <v>0.11137697032042418</v>
      </c>
      <c r="AL52" s="2">
        <v>-0.15495634196661462</v>
      </c>
      <c r="AM52" s="2">
        <v>-1.2956432720845599E-2</v>
      </c>
      <c r="AN52" s="2">
        <v>0.24238616203581595</v>
      </c>
      <c r="AO52" s="2">
        <v>0.15821353557497381</v>
      </c>
      <c r="AP52" s="2">
        <v>-0.15156364339199965</v>
      </c>
      <c r="AQ52" s="2">
        <v>-8.8053749000510852E-3</v>
      </c>
      <c r="AR52" s="2">
        <v>0.19741003856004871</v>
      </c>
      <c r="AS52" s="2">
        <v>4.7584412435190909E-4</v>
      </c>
      <c r="AT52" s="2">
        <v>0.11465899653909739</v>
      </c>
      <c r="AU52" s="2">
        <v>-9.3513649728323781E-2</v>
      </c>
      <c r="AV52" s="2">
        <v>0.13107333499644641</v>
      </c>
      <c r="AW52" s="2">
        <v>-0.21503814493302892</v>
      </c>
      <c r="AX52" s="2">
        <v>-7.4360004408769373E-2</v>
      </c>
      <c r="AY52" s="2">
        <v>7.6156961433544196E-2</v>
      </c>
      <c r="AZ52" s="2">
        <v>0.13759703019389719</v>
      </c>
      <c r="BA52" s="2">
        <v>6.2586261815834113E-2</v>
      </c>
      <c r="BB52" s="2">
        <v>0.48149753743601142</v>
      </c>
      <c r="BC52" s="2">
        <v>-0.11234949939645693</v>
      </c>
      <c r="BD52" s="2">
        <v>-0.11888675972502408</v>
      </c>
      <c r="BE52" s="2">
        <v>-1.6201071820414272E-2</v>
      </c>
      <c r="BF52" s="2">
        <v>1.6622870516480933E-3</v>
      </c>
    </row>
    <row r="53" spans="1:58" x14ac:dyDescent="0.25">
      <c r="A53" s="1" t="s">
        <v>104</v>
      </c>
      <c r="B53" s="2">
        <v>1.1384233657597636</v>
      </c>
      <c r="C53" s="2">
        <v>8.5751044910473279E-3</v>
      </c>
      <c r="D53" s="2">
        <v>-0.12060804482919987</v>
      </c>
      <c r="E53" s="2">
        <v>-0.10728278693894606</v>
      </c>
      <c r="F53" s="2">
        <v>3.1146865585756681E-3</v>
      </c>
      <c r="G53" s="2">
        <v>-3.3715836032307225E-2</v>
      </c>
      <c r="H53" s="2">
        <v>-9.4165971689782829E-2</v>
      </c>
      <c r="I53" s="2">
        <v>-0.24133978942446993</v>
      </c>
      <c r="J53" s="2">
        <v>-0.20876882501862615</v>
      </c>
      <c r="K53" s="2">
        <v>-0.60698747651041518</v>
      </c>
      <c r="L53" s="2">
        <v>5.9929412888637221E-2</v>
      </c>
      <c r="M53" s="2">
        <v>-5.9209372572536195E-2</v>
      </c>
      <c r="N53" s="2">
        <v>0.16790614300186843</v>
      </c>
      <c r="O53" s="2">
        <v>-0.20202305677808086</v>
      </c>
      <c r="P53" s="2">
        <v>0.23078292273568338</v>
      </c>
      <c r="Q53" s="2">
        <v>0.35379163991948681</v>
      </c>
      <c r="R53" s="2">
        <v>4.9153449736457511E-3</v>
      </c>
      <c r="S53" s="2">
        <v>-0.12049088345908497</v>
      </c>
      <c r="T53" s="2">
        <v>-0.69202124484663097</v>
      </c>
      <c r="U53" s="2">
        <v>-0.13498606133480062</v>
      </c>
      <c r="V53" s="2">
        <v>-0.10400321648512353</v>
      </c>
      <c r="W53" s="2">
        <v>1.8679672272383503E-2</v>
      </c>
      <c r="X53" s="2">
        <v>3.8068346684366587E-3</v>
      </c>
      <c r="Y53" s="2">
        <v>-8.926167197368072E-2</v>
      </c>
      <c r="Z53" s="2">
        <v>3.8841238579653513E-2</v>
      </c>
      <c r="AA53" s="2">
        <v>1.5228205162774743E-2</v>
      </c>
      <c r="AB53" s="2">
        <v>-0.21054948874039495</v>
      </c>
      <c r="AC53" s="2">
        <v>1.8708391932917519E-2</v>
      </c>
      <c r="AD53" s="2">
        <v>4.8006573727075147E-2</v>
      </c>
      <c r="AE53" s="2">
        <v>0.162688559099993</v>
      </c>
      <c r="AF53" s="2">
        <v>0.38347766324905519</v>
      </c>
      <c r="AG53" s="2">
        <v>-0.24312508447914449</v>
      </c>
      <c r="AH53" s="2">
        <v>0.24528717036838041</v>
      </c>
      <c r="AI53" s="2">
        <v>2.723894562930711E-2</v>
      </c>
      <c r="AJ53" s="2">
        <v>0.1826618859607648</v>
      </c>
      <c r="AK53" s="2">
        <v>0.24103323238540669</v>
      </c>
      <c r="AL53" s="2">
        <v>0.33535737253072706</v>
      </c>
      <c r="AM53" s="2">
        <v>0.10112047876851782</v>
      </c>
      <c r="AN53" s="2">
        <v>0.14181252029049674</v>
      </c>
      <c r="AO53" s="2">
        <v>0.17223664703224376</v>
      </c>
      <c r="AP53" s="2">
        <v>7.3018362219572655E-2</v>
      </c>
      <c r="AQ53" s="2">
        <v>5.2310586549221834E-2</v>
      </c>
      <c r="AR53" s="2">
        <v>3.4988232706684261E-4</v>
      </c>
      <c r="AS53" s="2">
        <v>2.0444907140893736E-2</v>
      </c>
      <c r="AT53" s="2">
        <v>-3.2710712635728788E-3</v>
      </c>
      <c r="AU53" s="2">
        <v>-4.6409639776196686E-2</v>
      </c>
      <c r="AV53" s="2">
        <v>-4.1366061967265787E-3</v>
      </c>
      <c r="AW53" s="2">
        <v>-6.8863186990032896E-2</v>
      </c>
      <c r="AX53" s="2">
        <v>6.2737803494607558E-2</v>
      </c>
      <c r="AY53" s="2">
        <v>-8.21935073091235E-3</v>
      </c>
      <c r="AZ53" s="2">
        <v>3.8922589603550183E-2</v>
      </c>
      <c r="BA53" s="2">
        <v>9.5073975130960809E-4</v>
      </c>
      <c r="BB53" s="2">
        <v>-1.0796842196225757E-2</v>
      </c>
      <c r="BC53" s="2">
        <v>1.4723028248123636E-4</v>
      </c>
      <c r="BD53" s="2">
        <v>4.7790326908479465E-3</v>
      </c>
      <c r="BE53" s="2">
        <v>1.64998359129207E-3</v>
      </c>
      <c r="BF53" s="2">
        <v>-4.9177794440143758E-4</v>
      </c>
    </row>
    <row r="54" spans="1:58" x14ac:dyDescent="0.25">
      <c r="A54" s="1" t="s">
        <v>78</v>
      </c>
      <c r="B54" s="2">
        <v>-0.18296923503506005</v>
      </c>
      <c r="C54" s="2">
        <v>-0.31586210586408714</v>
      </c>
      <c r="D54" s="2">
        <v>9.990415986065096E-2</v>
      </c>
      <c r="E54" s="2">
        <v>0.312856243864511</v>
      </c>
      <c r="F54" s="2">
        <v>0.37257292629507877</v>
      </c>
      <c r="G54" s="2">
        <v>-8.9122180814258239E-2</v>
      </c>
      <c r="H54" s="2">
        <v>-0.48096478955095728</v>
      </c>
      <c r="I54" s="2">
        <v>-3.8555996542896306E-2</v>
      </c>
      <c r="J54" s="2">
        <v>-3.8092853815612178E-2</v>
      </c>
      <c r="K54" s="2">
        <v>-0.12223577133105938</v>
      </c>
      <c r="L54" s="2">
        <v>0.34703808962061067</v>
      </c>
      <c r="M54" s="2">
        <v>0.19154905373436376</v>
      </c>
      <c r="N54" s="2">
        <v>-2.8637757887204379E-2</v>
      </c>
      <c r="O54" s="2">
        <v>0.1928001017696058</v>
      </c>
      <c r="P54" s="2">
        <v>0.18142483520208139</v>
      </c>
      <c r="Q54" s="2">
        <v>0.17978251685672847</v>
      </c>
      <c r="R54" s="2">
        <v>-0.12585406568881308</v>
      </c>
      <c r="S54" s="2">
        <v>-4.0585243641670286E-2</v>
      </c>
      <c r="T54" s="2">
        <v>0.14503015759482837</v>
      </c>
      <c r="U54" s="2">
        <v>3.5018840180241526E-2</v>
      </c>
      <c r="V54" s="2">
        <v>-0.16584153117192263</v>
      </c>
      <c r="W54" s="2">
        <v>-8.6236404537187755E-2</v>
      </c>
      <c r="X54" s="2">
        <v>-1.5920110551777729E-2</v>
      </c>
      <c r="Y54" s="2">
        <v>6.05772834321993E-2</v>
      </c>
      <c r="Z54" s="2">
        <v>0.21079651072472033</v>
      </c>
      <c r="AA54" s="2">
        <v>0.26033017139804093</v>
      </c>
      <c r="AB54" s="2">
        <v>-5.3442721538681959E-2</v>
      </c>
      <c r="AC54" s="2">
        <v>2.376220478463225E-2</v>
      </c>
      <c r="AD54" s="2">
        <v>1.0328395328133497E-2</v>
      </c>
      <c r="AE54" s="2">
        <v>-4.6375905792623892E-2</v>
      </c>
      <c r="AF54" s="2">
        <v>-8.7853152260121081E-2</v>
      </c>
      <c r="AG54" s="2">
        <v>-0.37010321128601265</v>
      </c>
      <c r="AH54" s="2">
        <v>-6.960677872753937E-3</v>
      </c>
      <c r="AI54" s="2">
        <v>-6.7058879608712207E-2</v>
      </c>
      <c r="AJ54" s="2">
        <v>-3.5361851213424084E-2</v>
      </c>
      <c r="AK54" s="2">
        <v>-0.50124368267997832</v>
      </c>
      <c r="AL54" s="2">
        <v>0.11421967015261755</v>
      </c>
      <c r="AM54" s="2">
        <v>2.1459414911243438E-2</v>
      </c>
      <c r="AN54" s="2">
        <v>0.36657903970914024</v>
      </c>
      <c r="AO54" s="2">
        <v>6.5135204544191166E-2</v>
      </c>
      <c r="AP54" s="2">
        <v>-0.25785473606329151</v>
      </c>
      <c r="AQ54" s="2">
        <v>-0.22278134948770792</v>
      </c>
      <c r="AR54" s="2">
        <v>0.11841237832831565</v>
      </c>
      <c r="AS54" s="2">
        <v>1.0217290963784618E-2</v>
      </c>
      <c r="AT54" s="2">
        <v>3.1178292478922429E-2</v>
      </c>
      <c r="AU54" s="2">
        <v>0.23473808876277058</v>
      </c>
      <c r="AV54" s="2">
        <v>-0.15055490269157543</v>
      </c>
      <c r="AW54" s="2">
        <v>0.21431168730044514</v>
      </c>
      <c r="AX54" s="2">
        <v>-9.7393785562326737E-2</v>
      </c>
      <c r="AY54" s="2">
        <v>-0.1775243439037501</v>
      </c>
      <c r="AZ54" s="2">
        <v>3.4688828149298634E-2</v>
      </c>
      <c r="BA54" s="2">
        <v>-0.13620692512908009</v>
      </c>
      <c r="BB54" s="2">
        <v>-1.0032518558830842E-2</v>
      </c>
      <c r="BC54" s="2">
        <v>2.5771668463160348E-2</v>
      </c>
      <c r="BD54" s="2">
        <v>4.7993394050224659E-2</v>
      </c>
      <c r="BE54" s="2">
        <v>-1.1303124898104687E-2</v>
      </c>
      <c r="BF54" s="2">
        <v>1.2347794486088765E-2</v>
      </c>
    </row>
    <row r="55" spans="1:58" x14ac:dyDescent="0.25">
      <c r="A55" s="1" t="s">
        <v>79</v>
      </c>
      <c r="B55" s="2">
        <v>-0.15401576993190375</v>
      </c>
      <c r="C55" s="2">
        <v>0.15690826471056044</v>
      </c>
      <c r="D55" s="2">
        <v>-0.11312624892828306</v>
      </c>
      <c r="E55" s="2">
        <v>0.23394038920969165</v>
      </c>
      <c r="F55" s="2">
        <v>-0.35316561721719369</v>
      </c>
      <c r="G55" s="2">
        <v>0.12110691127283607</v>
      </c>
      <c r="H55" s="2">
        <v>-2.131891736556845E-2</v>
      </c>
      <c r="I55" s="2">
        <v>-0.14688884797779519</v>
      </c>
      <c r="J55" s="2">
        <v>-0.24156683818961719</v>
      </c>
      <c r="K55" s="2">
        <v>6.4300998422997982E-2</v>
      </c>
      <c r="L55" s="2">
        <v>0.20812491849576539</v>
      </c>
      <c r="M55" s="2">
        <v>-6.4200649302867521E-2</v>
      </c>
      <c r="N55" s="2">
        <v>-0.47484479767855764</v>
      </c>
      <c r="O55" s="2">
        <v>2.758908592797801E-2</v>
      </c>
      <c r="P55" s="2">
        <v>0.51023125380918388</v>
      </c>
      <c r="Q55" s="2">
        <v>-0.29561844172263319</v>
      </c>
      <c r="R55" s="2">
        <v>-2.4301180168504509E-3</v>
      </c>
      <c r="S55" s="2">
        <v>0.22139573146886471</v>
      </c>
      <c r="T55" s="2">
        <v>0.16406950159503478</v>
      </c>
      <c r="U55" s="2">
        <v>-0.24622886274148501</v>
      </c>
      <c r="V55" s="2">
        <v>-0.32200433908676551</v>
      </c>
      <c r="W55" s="2">
        <v>0.33132589242858895</v>
      </c>
      <c r="X55" s="2">
        <v>-6.5543625838780387E-2</v>
      </c>
      <c r="Y55" s="2">
        <v>-4.9023993337096285E-3</v>
      </c>
      <c r="Z55" s="2">
        <v>0.11123555086967778</v>
      </c>
      <c r="AA55" s="2">
        <v>7.0991233574878548E-2</v>
      </c>
      <c r="AB55" s="2">
        <v>0.11623514228347474</v>
      </c>
      <c r="AC55" s="2">
        <v>-0.2493430664524523</v>
      </c>
      <c r="AD55" s="2">
        <v>-0.41803643903678073</v>
      </c>
      <c r="AE55" s="2">
        <v>-0.17861568265141065</v>
      </c>
      <c r="AF55" s="2">
        <v>0.2047589193319424</v>
      </c>
      <c r="AG55" s="2">
        <v>0.24734350103401115</v>
      </c>
      <c r="AH55" s="2">
        <v>0.30530722231405644</v>
      </c>
      <c r="AI55" s="2">
        <v>-4.6412457314612852E-3</v>
      </c>
      <c r="AJ55" s="2">
        <v>-1.5602920927050509E-2</v>
      </c>
      <c r="AK55" s="2">
        <v>0.23957762698177351</v>
      </c>
      <c r="AL55" s="2">
        <v>4.9153244227875037E-2</v>
      </c>
      <c r="AM55" s="2">
        <v>-9.8097448052555797E-2</v>
      </c>
      <c r="AN55" s="2">
        <v>-7.9050864210042066E-2</v>
      </c>
      <c r="AO55" s="2">
        <v>-3.2429229780260208E-2</v>
      </c>
      <c r="AP55" s="2">
        <v>-0.12904589890355325</v>
      </c>
      <c r="AQ55" s="2">
        <v>3.1800671508454816E-2</v>
      </c>
      <c r="AR55" s="2">
        <v>0.26505177763789561</v>
      </c>
      <c r="AS55" s="2">
        <v>5.4818644892368706E-2</v>
      </c>
      <c r="AT55" s="2">
        <v>0.23545275444039912</v>
      </c>
      <c r="AU55" s="2">
        <v>8.0805374716011028E-2</v>
      </c>
      <c r="AV55" s="2">
        <v>-7.0570651404836857E-2</v>
      </c>
      <c r="AW55" s="2">
        <v>0.17122018781665177</v>
      </c>
      <c r="AX55" s="2">
        <v>4.5445221581559683E-2</v>
      </c>
      <c r="AY55" s="2">
        <v>6.7230599956067921E-2</v>
      </c>
      <c r="AZ55" s="2">
        <v>2.8031773928943491E-2</v>
      </c>
      <c r="BA55" s="2">
        <v>-6.6546791386111026E-2</v>
      </c>
      <c r="BB55" s="2">
        <v>7.9679476389113574E-3</v>
      </c>
      <c r="BC55" s="2">
        <v>-4.1438399602928423E-2</v>
      </c>
      <c r="BD55" s="2">
        <v>4.7920901196052391E-2</v>
      </c>
      <c r="BE55" s="2">
        <v>-3.6919106282985416E-4</v>
      </c>
      <c r="BF55" s="2">
        <v>6.9230644582990485E-3</v>
      </c>
    </row>
    <row r="56" spans="1:58" x14ac:dyDescent="0.25">
      <c r="A56" s="1" t="s">
        <v>80</v>
      </c>
      <c r="B56" s="2">
        <v>-0.21536443214527407</v>
      </c>
      <c r="C56" s="2">
        <v>-0.52006066066185985</v>
      </c>
      <c r="D56" s="2">
        <v>-8.5511158803981205E-2</v>
      </c>
      <c r="E56" s="2">
        <v>2.4120750292740002E-2</v>
      </c>
      <c r="F56" s="2">
        <v>-0.13976052073151421</v>
      </c>
      <c r="G56" s="2">
        <v>-0.1309695915528272</v>
      </c>
      <c r="H56" s="2">
        <v>-0.12019891843059646</v>
      </c>
      <c r="I56" s="2">
        <v>0.39497270034771831</v>
      </c>
      <c r="J56" s="2">
        <v>3.3148181497174578E-2</v>
      </c>
      <c r="K56" s="2">
        <v>-0.16397240531942359</v>
      </c>
      <c r="L56" s="2">
        <v>0.15507122301681797</v>
      </c>
      <c r="M56" s="2">
        <v>2.045499013413718E-2</v>
      </c>
      <c r="N56" s="2">
        <v>-0.12440354556432341</v>
      </c>
      <c r="O56" s="2">
        <v>4.8548388508339861E-2</v>
      </c>
      <c r="P56" s="2">
        <v>-7.6794391458908637E-2</v>
      </c>
      <c r="Q56" s="2">
        <v>-0.51858239833099717</v>
      </c>
      <c r="R56" s="2">
        <v>-0.12522187691975947</v>
      </c>
      <c r="S56" s="2">
        <v>-0.11504733514127054</v>
      </c>
      <c r="T56" s="2">
        <v>-0.13310865768605423</v>
      </c>
      <c r="U56" s="2">
        <v>-0.3023422453115297</v>
      </c>
      <c r="V56" s="2">
        <v>0.10564302375701325</v>
      </c>
      <c r="W56" s="2">
        <v>0.41722398512542969</v>
      </c>
      <c r="X56" s="2">
        <v>-0.1070114140243285</v>
      </c>
      <c r="Y56" s="2">
        <v>2.2627089339733657E-3</v>
      </c>
      <c r="Z56" s="2">
        <v>5.6365705482942406E-4</v>
      </c>
      <c r="AA56" s="2">
        <v>0.18632350859016159</v>
      </c>
      <c r="AB56" s="2">
        <v>0.16109253641001817</v>
      </c>
      <c r="AC56" s="2">
        <v>0.1135366580444279</v>
      </c>
      <c r="AD56" s="2">
        <v>0.10952882926217206</v>
      </c>
      <c r="AE56" s="2">
        <v>-7.4242229335411525E-2</v>
      </c>
      <c r="AF56" s="2">
        <v>0.10163192898905983</v>
      </c>
      <c r="AG56" s="2">
        <v>-0.28226086327930966</v>
      </c>
      <c r="AH56" s="2">
        <v>-2.4777014700005675E-2</v>
      </c>
      <c r="AI56" s="2">
        <v>-0.11099626303466716</v>
      </c>
      <c r="AJ56" s="2">
        <v>-8.2568983525844686E-2</v>
      </c>
      <c r="AK56" s="2">
        <v>-1.1819808964374E-2</v>
      </c>
      <c r="AL56" s="2">
        <v>5.3140910854981918E-2</v>
      </c>
      <c r="AM56" s="2">
        <v>0.14202870509478518</v>
      </c>
      <c r="AN56" s="2">
        <v>-0.23139985014432005</v>
      </c>
      <c r="AO56" s="2">
        <v>1.1728577137559643E-3</v>
      </c>
      <c r="AP56" s="2">
        <v>-0.21972980578004017</v>
      </c>
      <c r="AQ56" s="2">
        <v>-7.632409067527432E-2</v>
      </c>
      <c r="AR56" s="2">
        <v>-0.1482772755679142</v>
      </c>
      <c r="AS56" s="2">
        <v>9.2375380810033603E-2</v>
      </c>
      <c r="AT56" s="2">
        <v>-0.43174343015292543</v>
      </c>
      <c r="AU56" s="2">
        <v>3.6357789027933456E-2</v>
      </c>
      <c r="AV56" s="2">
        <v>0.25671151582341911</v>
      </c>
      <c r="AW56" s="2">
        <v>2.6915478395343286E-2</v>
      </c>
      <c r="AX56" s="2">
        <v>0.2516490449922188</v>
      </c>
      <c r="AY56" s="2">
        <v>0.21876865671438106</v>
      </c>
      <c r="AZ56" s="2">
        <v>-0.13374288151764019</v>
      </c>
      <c r="BA56" s="2">
        <v>-6.4731720077615462E-2</v>
      </c>
      <c r="BB56" s="2">
        <v>5.0055280811839624E-2</v>
      </c>
      <c r="BC56" s="2">
        <v>-4.6255509888190102E-3</v>
      </c>
      <c r="BD56" s="2">
        <v>-7.5177237211014866E-2</v>
      </c>
      <c r="BE56" s="2">
        <v>4.1533374046505527E-3</v>
      </c>
      <c r="BF56" s="2">
        <v>-1.6681364404678921E-4</v>
      </c>
    </row>
    <row r="57" spans="1:58" x14ac:dyDescent="0.25">
      <c r="A57" s="1" t="s">
        <v>83</v>
      </c>
      <c r="B57" s="2">
        <v>-0.19751345963668293</v>
      </c>
      <c r="C57" s="2">
        <v>-0.44160468416578003</v>
      </c>
      <c r="D57" s="2">
        <v>0.15609991202229737</v>
      </c>
      <c r="E57" s="2">
        <v>0.25023550302615427</v>
      </c>
      <c r="F57" s="2">
        <v>0.27978496089760374</v>
      </c>
      <c r="G57" s="2">
        <v>0.36368919342825129</v>
      </c>
      <c r="H57" s="2">
        <v>-0.26299793435974667</v>
      </c>
      <c r="I57" s="2">
        <v>0.37082748887949624</v>
      </c>
      <c r="J57" s="2">
        <v>0.12691781366680538</v>
      </c>
      <c r="K57" s="2">
        <v>-0.22875493818820677</v>
      </c>
      <c r="L57" s="2">
        <v>-0.12267347193382709</v>
      </c>
      <c r="M57" s="2">
        <v>6.8475401272597533E-2</v>
      </c>
      <c r="N57" s="2">
        <v>6.9672161731710189E-2</v>
      </c>
      <c r="O57" s="2">
        <v>0.40992688437274521</v>
      </c>
      <c r="P57" s="2">
        <v>-0.31438035233599332</v>
      </c>
      <c r="Q57" s="2">
        <v>6.0232689815942445E-2</v>
      </c>
      <c r="R57" s="2">
        <v>-0.25254292558137875</v>
      </c>
      <c r="S57" s="2">
        <v>-0.12753978251998752</v>
      </c>
      <c r="T57" s="2">
        <v>3.1414890160151886E-2</v>
      </c>
      <c r="U57" s="2">
        <v>0.13634159749603852</v>
      </c>
      <c r="V57" s="2">
        <v>0.13651922697043412</v>
      </c>
      <c r="W57" s="2">
        <v>4.5070799539916773E-2</v>
      </c>
      <c r="X57" s="2">
        <v>9.6269440527181796E-2</v>
      </c>
      <c r="Y57" s="2">
        <v>1.709762328055791E-2</v>
      </c>
      <c r="Z57" s="2">
        <v>0.17351547642813794</v>
      </c>
      <c r="AA57" s="2">
        <v>-0.20481421250439932</v>
      </c>
      <c r="AB57" s="2">
        <v>3.441925246793838E-2</v>
      </c>
      <c r="AC57" s="2">
        <v>-0.33381354515719386</v>
      </c>
      <c r="AD57" s="2">
        <v>0.18439244053570686</v>
      </c>
      <c r="AE57" s="2">
        <v>-0.10309290390532952</v>
      </c>
      <c r="AF57" s="2">
        <v>0.11845390364524064</v>
      </c>
      <c r="AG57" s="2">
        <v>-7.5490854255946843E-2</v>
      </c>
      <c r="AH57" s="2">
        <v>0.17701050720423259</v>
      </c>
      <c r="AI57" s="2">
        <v>1.7544939737249823E-2</v>
      </c>
      <c r="AJ57" s="2">
        <v>3.0496069299272292E-2</v>
      </c>
      <c r="AK57" s="2">
        <v>5.2010534133962019E-2</v>
      </c>
      <c r="AL57" s="2">
        <v>4.027170359542958E-2</v>
      </c>
      <c r="AM57" s="2">
        <v>-5.6280456056013312E-2</v>
      </c>
      <c r="AN57" s="2">
        <v>-1.3059506945629686E-2</v>
      </c>
      <c r="AO57" s="2">
        <v>-0.19202114012349614</v>
      </c>
      <c r="AP57" s="2">
        <v>-0.10030414818220607</v>
      </c>
      <c r="AQ57" s="2">
        <v>0.39396659279372642</v>
      </c>
      <c r="AR57" s="2">
        <v>0.24063810360692403</v>
      </c>
      <c r="AS57" s="2">
        <v>1.6955263399781172E-2</v>
      </c>
      <c r="AT57" s="2">
        <v>-5.4407140070164069E-2</v>
      </c>
      <c r="AU57" s="2">
        <v>-0.18848425368419761</v>
      </c>
      <c r="AV57" s="2">
        <v>-0.26043165444391914</v>
      </c>
      <c r="AW57" s="2">
        <v>5.4443924727981097E-2</v>
      </c>
      <c r="AX57" s="2">
        <v>-8.9036049302425577E-2</v>
      </c>
      <c r="AY57" s="2">
        <v>0.17029926221582511</v>
      </c>
      <c r="AZ57" s="2">
        <v>-2.8776699333348112E-2</v>
      </c>
      <c r="BA57" s="2">
        <v>0.34617972598162211</v>
      </c>
      <c r="BB57" s="2">
        <v>2.4487212632761132E-3</v>
      </c>
      <c r="BC57" s="2">
        <v>-6.3902123353628354E-2</v>
      </c>
      <c r="BD57" s="2">
        <v>0.10557202762896419</v>
      </c>
      <c r="BE57" s="2">
        <v>8.3112603320888243E-3</v>
      </c>
      <c r="BF57" s="2">
        <v>-3.0884772895478775E-3</v>
      </c>
    </row>
    <row r="58" spans="1:58" x14ac:dyDescent="0.25">
      <c r="A58" s="1" t="s">
        <v>84</v>
      </c>
      <c r="B58" s="2">
        <v>-0.32114260061915934</v>
      </c>
      <c r="C58" s="2">
        <v>3.3930204140631463E-2</v>
      </c>
      <c r="D58" s="2">
        <v>-0.19019120670313694</v>
      </c>
      <c r="E58" s="2">
        <v>-0.39106733998320542</v>
      </c>
      <c r="F58" s="2">
        <v>-0.11551304155438556</v>
      </c>
      <c r="G58" s="2">
        <v>-0.11853015605416317</v>
      </c>
      <c r="H58" s="2">
        <v>-2.3805989561115848E-2</v>
      </c>
      <c r="I58" s="2">
        <v>0.34011530723709543</v>
      </c>
      <c r="J58" s="2">
        <v>0.41295411926930159</v>
      </c>
      <c r="K58" s="2">
        <v>3.6579712204263197E-2</v>
      </c>
      <c r="L58" s="2">
        <v>0.19337411550657155</v>
      </c>
      <c r="M58" s="2">
        <v>5.4011666618732752E-2</v>
      </c>
      <c r="N58" s="2">
        <v>0.42560730960086007</v>
      </c>
      <c r="O58" s="2">
        <v>2.9103435754888329E-2</v>
      </c>
      <c r="P58" s="2">
        <v>0.11562313712591184</v>
      </c>
      <c r="Q58" s="2">
        <v>0.1643013642690343</v>
      </c>
      <c r="R58" s="2">
        <v>-0.14855909978570395</v>
      </c>
      <c r="S58" s="2">
        <v>-0.10278426351727799</v>
      </c>
      <c r="T58" s="2">
        <v>2.9187157355481448E-2</v>
      </c>
      <c r="U58" s="2">
        <v>0.11566655650528659</v>
      </c>
      <c r="V58" s="2">
        <v>5.4905139301798508E-2</v>
      </c>
      <c r="W58" s="2">
        <v>-7.9229473551691895E-2</v>
      </c>
      <c r="X58" s="2">
        <v>-0.12697065049768375</v>
      </c>
      <c r="Y58" s="2">
        <v>-0.29793874726640385</v>
      </c>
      <c r="Z58" s="2">
        <v>-0.20253894811869994</v>
      </c>
      <c r="AA58" s="2">
        <v>0.21691852574934722</v>
      </c>
      <c r="AB58" s="2">
        <v>7.4916656079752508E-2</v>
      </c>
      <c r="AC58" s="2">
        <v>-0.12644128009086322</v>
      </c>
      <c r="AD58" s="2">
        <v>-7.8877059692530338E-2</v>
      </c>
      <c r="AE58" s="2">
        <v>0.20441480630276973</v>
      </c>
      <c r="AF58" s="2">
        <v>-9.2918102221560897E-2</v>
      </c>
      <c r="AG58" s="2">
        <v>4.1369842855065737E-2</v>
      </c>
      <c r="AH58" s="2">
        <v>-3.0873929028743394E-2</v>
      </c>
      <c r="AI58" s="2">
        <v>-0.420352611362106</v>
      </c>
      <c r="AJ58" s="2">
        <v>0.34497716180158555</v>
      </c>
      <c r="AK58" s="2">
        <v>0.14545790434084904</v>
      </c>
      <c r="AL58" s="2">
        <v>-0.15283512678880973</v>
      </c>
      <c r="AM58" s="2">
        <v>6.0925872932029876E-2</v>
      </c>
      <c r="AN58" s="2">
        <v>-8.9866864809854483E-3</v>
      </c>
      <c r="AO58" s="2">
        <v>0.1173725251568102</v>
      </c>
      <c r="AP58" s="2">
        <v>-4.5874436695347715E-2</v>
      </c>
      <c r="AQ58" s="2">
        <v>-6.5051896224959882E-2</v>
      </c>
      <c r="AR58" s="2">
        <v>0.4000112617986295</v>
      </c>
      <c r="AS58" s="2">
        <v>-9.0144724091844666E-2</v>
      </c>
      <c r="AT58" s="2">
        <v>6.3145431409969824E-2</v>
      </c>
      <c r="AU58" s="2">
        <v>-0.18744891393177973</v>
      </c>
      <c r="AV58" s="2">
        <v>0.1712602993380303</v>
      </c>
      <c r="AW58" s="2">
        <v>0.17504580337722184</v>
      </c>
      <c r="AX58" s="2">
        <v>-0.13246468527512095</v>
      </c>
      <c r="AY58" s="2">
        <v>0.13796947853840547</v>
      </c>
      <c r="AZ58" s="2">
        <v>-1.3411774162517758E-2</v>
      </c>
      <c r="BA58" s="2">
        <v>-0.12818217811988789</v>
      </c>
      <c r="BB58" s="2">
        <v>-0.14857280083197119</v>
      </c>
      <c r="BC58" s="2">
        <v>8.7141870043463104E-2</v>
      </c>
      <c r="BD58" s="2">
        <v>-0.1443153825356461</v>
      </c>
      <c r="BE58" s="2">
        <v>-1.0281054565803005E-2</v>
      </c>
      <c r="BF58" s="2">
        <v>-1.9832741615553155E-2</v>
      </c>
    </row>
    <row r="59" spans="1:58" x14ac:dyDescent="0.25">
      <c r="A59" s="1" t="s">
        <v>105</v>
      </c>
      <c r="B59" s="2">
        <v>-0.20299014150867017</v>
      </c>
      <c r="C59" s="2">
        <v>-0.32321378743562468</v>
      </c>
      <c r="D59" s="2">
        <v>0.19333872950306799</v>
      </c>
      <c r="E59" s="2">
        <v>-0.18573602580174639</v>
      </c>
      <c r="F59" s="2">
        <v>0.10708312559876602</v>
      </c>
      <c r="G59" s="2">
        <v>-0.14706998793955617</v>
      </c>
      <c r="H59" s="2">
        <v>0.6511911959996235</v>
      </c>
      <c r="I59" s="2">
        <v>-0.32734287146704139</v>
      </c>
      <c r="J59" s="2">
        <v>-0.20453787514291022</v>
      </c>
      <c r="K59" s="2">
        <v>9.7270169504981102E-2</v>
      </c>
      <c r="L59" s="2">
        <v>-0.19019780376033218</v>
      </c>
      <c r="M59" s="2">
        <v>-9.6046382623762555E-2</v>
      </c>
      <c r="N59" s="2">
        <v>-8.3378305252951479E-2</v>
      </c>
      <c r="O59" s="2">
        <v>0.30505228316628208</v>
      </c>
      <c r="P59" s="2">
        <v>-0.19405821235913001</v>
      </c>
      <c r="Q59" s="2">
        <v>-0.3394512884245221</v>
      </c>
      <c r="R59" s="2">
        <v>0.13262798168486853</v>
      </c>
      <c r="S59" s="2">
        <v>8.3370802181963022E-2</v>
      </c>
      <c r="T59" s="2">
        <v>-0.39026726121027572</v>
      </c>
      <c r="U59" s="2">
        <v>7.4346127625829622E-2</v>
      </c>
      <c r="V59" s="2">
        <v>0.19860758814096541</v>
      </c>
      <c r="W59" s="2">
        <v>-0.23796150191073723</v>
      </c>
      <c r="X59" s="2">
        <v>-0.40020043284015472</v>
      </c>
      <c r="Y59" s="2">
        <v>-3.5642930254663668E-2</v>
      </c>
      <c r="Z59" s="2">
        <v>-0.11038754947219766</v>
      </c>
      <c r="AA59" s="2">
        <v>0.17752879098846391</v>
      </c>
      <c r="AB59" s="2">
        <v>0.10325377613393316</v>
      </c>
      <c r="AC59" s="2">
        <v>-6.5766526406625073E-2</v>
      </c>
      <c r="AD59" s="2">
        <v>0.1044279995014986</v>
      </c>
      <c r="AE59" s="2">
        <v>0.12005065786579512</v>
      </c>
      <c r="AF59" s="2">
        <v>-1.1233769015868658E-2</v>
      </c>
      <c r="AG59" s="2">
        <v>8.1903652001957997E-2</v>
      </c>
      <c r="AH59" s="2">
        <v>-0.10783278088986617</v>
      </c>
      <c r="AI59" s="2">
        <v>8.4130457993438684E-2</v>
      </c>
      <c r="AJ59" s="2">
        <v>0.11556157377142409</v>
      </c>
      <c r="AK59" s="2">
        <v>-5.4061857391436541E-2</v>
      </c>
      <c r="AL59" s="2">
        <v>0.12242744282344585</v>
      </c>
      <c r="AM59" s="2">
        <v>-0.13820434908515958</v>
      </c>
      <c r="AN59" s="2">
        <v>0.17054057642991188</v>
      </c>
      <c r="AO59" s="2">
        <v>-0.17110532714792981</v>
      </c>
      <c r="AP59" s="2">
        <v>-0.10492039496599122</v>
      </c>
      <c r="AQ59" s="2">
        <v>2.8072713880140626E-2</v>
      </c>
      <c r="AR59" s="2">
        <v>4.264520719627253E-2</v>
      </c>
      <c r="AS59" s="2">
        <v>0.37095567079511116</v>
      </c>
      <c r="AT59" s="2">
        <v>7.3946343627764199E-2</v>
      </c>
      <c r="AU59" s="2">
        <v>-1.9008761078978881E-2</v>
      </c>
      <c r="AV59" s="2">
        <v>-0.25749597683072867</v>
      </c>
      <c r="AW59" s="2">
        <v>-3.450986458066381E-2</v>
      </c>
      <c r="AX59" s="2">
        <v>-4.1916143762734788E-2</v>
      </c>
      <c r="AY59" s="2">
        <v>0.22015184342072286</v>
      </c>
      <c r="AZ59" s="2">
        <v>5.0898817878947518E-2</v>
      </c>
      <c r="BA59" s="2">
        <v>-0.31887933538439456</v>
      </c>
      <c r="BB59" s="2">
        <v>-2.6177233644097447E-2</v>
      </c>
      <c r="BC59" s="2">
        <v>-2.928038851221474E-2</v>
      </c>
      <c r="BD59" s="2">
        <v>-1.8515239680866435E-2</v>
      </c>
      <c r="BE59" s="2">
        <v>-4.596204943640084E-3</v>
      </c>
      <c r="BF59" s="2">
        <v>4.7908949111248973E-3</v>
      </c>
    </row>
    <row r="60" spans="1:58" x14ac:dyDescent="0.25">
      <c r="A60" s="1" t="s">
        <v>85</v>
      </c>
      <c r="B60" s="2">
        <v>-0.2042661900754198</v>
      </c>
      <c r="C60" s="2">
        <v>-0.31925568324801312</v>
      </c>
      <c r="D60" s="2">
        <v>5.0885834670966849E-2</v>
      </c>
      <c r="E60" s="2">
        <v>0.24552007073285076</v>
      </c>
      <c r="F60" s="2">
        <v>0.1817744431865784</v>
      </c>
      <c r="G60" s="2">
        <v>2.6129263092714974E-2</v>
      </c>
      <c r="H60" s="2">
        <v>-0.39157349391003338</v>
      </c>
      <c r="I60" s="2">
        <v>-8.2299505149324451E-2</v>
      </c>
      <c r="J60" s="2">
        <v>-0.20147684701065058</v>
      </c>
      <c r="K60" s="2">
        <v>0.31090854738761031</v>
      </c>
      <c r="L60" s="2">
        <v>-2.441174259204518E-2</v>
      </c>
      <c r="M60" s="2">
        <v>0.29151872685546304</v>
      </c>
      <c r="N60" s="2">
        <v>1.1001712305570949E-2</v>
      </c>
      <c r="O60" s="2">
        <v>0.17197961623304436</v>
      </c>
      <c r="P60" s="2">
        <v>0.31642534920576093</v>
      </c>
      <c r="Q60" s="2">
        <v>2.4436441520851278E-2</v>
      </c>
      <c r="R60" s="2">
        <v>4.353616921854854E-3</v>
      </c>
      <c r="S60" s="2">
        <v>-0.2090531634000817</v>
      </c>
      <c r="T60" s="2">
        <v>1.9184852695489602E-2</v>
      </c>
      <c r="U60" s="2">
        <v>0.53944281121562754</v>
      </c>
      <c r="V60" s="2">
        <v>0.18520267269379062</v>
      </c>
      <c r="W60" s="2">
        <v>0.22987503129335435</v>
      </c>
      <c r="X60" s="2">
        <v>0.10119067844665074</v>
      </c>
      <c r="Y60" s="2">
        <v>0.24040149113383252</v>
      </c>
      <c r="Z60" s="2">
        <v>8.9980910236607134E-2</v>
      </c>
      <c r="AA60" s="2">
        <v>-0.10141489344046535</v>
      </c>
      <c r="AB60" s="2">
        <v>-0.28359680537463255</v>
      </c>
      <c r="AC60" s="2">
        <v>4.2211441671151498E-2</v>
      </c>
      <c r="AD60" s="2">
        <v>2.8798822332625238E-2</v>
      </c>
      <c r="AE60" s="2">
        <v>0.13026063469568097</v>
      </c>
      <c r="AF60" s="2">
        <v>-0.14468673545138483</v>
      </c>
      <c r="AG60" s="2">
        <v>6.9847753906175133E-2</v>
      </c>
      <c r="AH60" s="2">
        <v>-5.451101908462358E-2</v>
      </c>
      <c r="AI60" s="2">
        <v>4.8917592444113846E-2</v>
      </c>
      <c r="AJ60" s="2">
        <v>0.22360938794582924</v>
      </c>
      <c r="AK60" s="2">
        <v>-3.3896933467438002E-2</v>
      </c>
      <c r="AL60" s="2">
        <v>0.24698918660268104</v>
      </c>
      <c r="AM60" s="2">
        <v>0.18301020388739203</v>
      </c>
      <c r="AN60" s="2">
        <v>-0.35432818761439144</v>
      </c>
      <c r="AO60" s="2">
        <v>8.9023668894507926E-2</v>
      </c>
      <c r="AP60" s="2">
        <v>8.3081799167857129E-2</v>
      </c>
      <c r="AQ60" s="2">
        <v>8.9845630016312128E-2</v>
      </c>
      <c r="AR60" s="2">
        <v>-0.11401243217377911</v>
      </c>
      <c r="AS60" s="2">
        <v>0.24010064981026119</v>
      </c>
      <c r="AT60" s="2">
        <v>0.34613916136701633</v>
      </c>
      <c r="AU60" s="2">
        <v>2.0001266567622467E-2</v>
      </c>
      <c r="AV60" s="2">
        <v>0.26762092916445884</v>
      </c>
      <c r="AW60" s="2">
        <v>-1.6968455320289788E-2</v>
      </c>
      <c r="AX60" s="2">
        <v>-1.2584745311331713E-2</v>
      </c>
      <c r="AY60" s="2">
        <v>0.10623518354264727</v>
      </c>
      <c r="AZ60" s="2">
        <v>-2.6018447828063691E-3</v>
      </c>
      <c r="BA60" s="2">
        <v>-0.10087347888880305</v>
      </c>
      <c r="BB60" s="2">
        <v>9.5033761921460472E-2</v>
      </c>
      <c r="BC60" s="2">
        <v>-6.4592417240376135E-2</v>
      </c>
      <c r="BD60" s="2">
        <v>-3.7475500382631519E-2</v>
      </c>
      <c r="BE60" s="2">
        <v>-2.517224043951675E-3</v>
      </c>
      <c r="BF60" s="2">
        <v>3.6660056784949806E-3</v>
      </c>
    </row>
    <row r="61" spans="1:58" x14ac:dyDescent="0.25">
      <c r="A61" s="1" t="s">
        <v>86</v>
      </c>
      <c r="B61" s="2">
        <v>-0.10953433145968963</v>
      </c>
      <c r="C61" s="2">
        <v>3.9665731725754931E-2</v>
      </c>
      <c r="D61" s="2">
        <v>-0.14140785691418992</v>
      </c>
      <c r="E61" s="2">
        <v>-0.34078251717516195</v>
      </c>
      <c r="F61" s="2">
        <v>-4.9540311984827045E-3</v>
      </c>
      <c r="G61" s="2">
        <v>-2.9377616426806513E-2</v>
      </c>
      <c r="H61" s="2">
        <v>7.4600404169044468E-2</v>
      </c>
      <c r="I61" s="2">
        <v>0.31485602098339521</v>
      </c>
      <c r="J61" s="2">
        <v>-0.38116063871819938</v>
      </c>
      <c r="K61" s="2">
        <v>0.17888380639357676</v>
      </c>
      <c r="L61" s="2">
        <v>0.63887832818370227</v>
      </c>
      <c r="M61" s="2">
        <v>-1.0491291535802676E-2</v>
      </c>
      <c r="N61" s="2">
        <v>-0.15822460941704128</v>
      </c>
      <c r="O61" s="2">
        <v>-6.02406450183482E-2</v>
      </c>
      <c r="P61" s="2">
        <v>-0.20406840342004554</v>
      </c>
      <c r="Q61" s="2">
        <v>-0.2338850486072849</v>
      </c>
      <c r="R61" s="2">
        <v>-0.46614364135309616</v>
      </c>
      <c r="S61" s="2">
        <v>0.17221964588847508</v>
      </c>
      <c r="T61" s="2">
        <v>-0.14077783456059656</v>
      </c>
      <c r="U61" s="2">
        <v>-6.0567375045523425E-2</v>
      </c>
      <c r="V61" s="2">
        <v>0.22970798582735807</v>
      </c>
      <c r="W61" s="2">
        <v>0.24611426420884824</v>
      </c>
      <c r="X61" s="2">
        <v>2.732437251727682E-3</v>
      </c>
      <c r="Y61" s="2">
        <v>-0.36068178492038078</v>
      </c>
      <c r="Z61" s="2">
        <v>3.2647776548779539E-2</v>
      </c>
      <c r="AA61" s="2">
        <v>-0.49674739763222453</v>
      </c>
      <c r="AB61" s="2">
        <v>-0.31125522692523605</v>
      </c>
      <c r="AC61" s="2">
        <v>-0.10964650116423526</v>
      </c>
      <c r="AD61" s="2">
        <v>-6.9521112607129815E-2</v>
      </c>
      <c r="AE61" s="2">
        <v>5.6851508944280031E-2</v>
      </c>
      <c r="AF61" s="2">
        <v>-1.4762556273366052E-2</v>
      </c>
      <c r="AG61" s="2">
        <v>1.0808477484735766E-2</v>
      </c>
      <c r="AH61" s="2">
        <v>-0.15357336365347019</v>
      </c>
      <c r="AI61" s="2">
        <v>6.7100376648731013E-3</v>
      </c>
      <c r="AJ61" s="2">
        <v>1.5042207284899063E-2</v>
      </c>
      <c r="AK61" s="2">
        <v>-3.0419027235098775E-2</v>
      </c>
      <c r="AL61" s="2">
        <v>-3.3442228775514372E-2</v>
      </c>
      <c r="AM61" s="2">
        <v>2.369646342580374E-2</v>
      </c>
      <c r="AN61" s="2">
        <v>0.41598953569126945</v>
      </c>
      <c r="AO61" s="2">
        <v>-0.19257517842751168</v>
      </c>
      <c r="AP61" s="2">
        <v>0.15664123462605503</v>
      </c>
      <c r="AQ61" s="2">
        <v>-0.13452045513064903</v>
      </c>
      <c r="AR61" s="2">
        <v>-0.12707431419318899</v>
      </c>
      <c r="AS61" s="2">
        <v>-5.5126804504994714E-2</v>
      </c>
      <c r="AT61" s="2">
        <v>0.15731502143305981</v>
      </c>
      <c r="AU61" s="2">
        <v>2.3020819894065306E-2</v>
      </c>
      <c r="AV61" s="2">
        <v>0.12936646105537952</v>
      </c>
      <c r="AW61" s="2">
        <v>-9.7887889792986921E-3</v>
      </c>
      <c r="AX61" s="2">
        <v>-5.2511704149219122E-2</v>
      </c>
      <c r="AY61" s="2">
        <v>4.2568485241152913E-2</v>
      </c>
      <c r="AZ61" s="2">
        <v>2.6957767365636282E-2</v>
      </c>
      <c r="BA61" s="2">
        <v>6.4821514585991794E-2</v>
      </c>
      <c r="BB61" s="2">
        <v>5.4383431301849819E-2</v>
      </c>
      <c r="BC61" s="2">
        <v>-3.2353885807196933E-3</v>
      </c>
      <c r="BD61" s="2">
        <v>6.9290420047714962E-2</v>
      </c>
      <c r="BE61" s="2">
        <v>-1.6489716723448481E-3</v>
      </c>
      <c r="BF61" s="2">
        <v>-3.3293907394320421E-2</v>
      </c>
    </row>
    <row r="62" spans="1:58" x14ac:dyDescent="0.25">
      <c r="A62" s="1" t="s">
        <v>106</v>
      </c>
      <c r="B62" s="2">
        <v>9.2060223633856464E-2</v>
      </c>
      <c r="C62" s="2">
        <v>0.11983731106429374</v>
      </c>
      <c r="D62" s="2">
        <v>-4.0053024875441171E-2</v>
      </c>
      <c r="E62" s="2">
        <v>-0.84074999649850424</v>
      </c>
      <c r="F62" s="2">
        <v>0.28798421884738107</v>
      </c>
      <c r="G62" s="2">
        <v>2.2533997764752671E-2</v>
      </c>
      <c r="H62" s="2">
        <v>0.31521445328086473</v>
      </c>
      <c r="I62" s="2">
        <v>-0.59063409587997218</v>
      </c>
      <c r="J62" s="2">
        <v>-0.10164245703272082</v>
      </c>
      <c r="K62" s="2">
        <v>7.7464219208182694E-2</v>
      </c>
      <c r="L62" s="2">
        <v>0.30898845040400086</v>
      </c>
      <c r="M62" s="2">
        <v>0.16632822975670758</v>
      </c>
      <c r="N62" s="2">
        <v>2.5231046407237874E-3</v>
      </c>
      <c r="O62" s="2">
        <v>8.1600428192291449E-2</v>
      </c>
      <c r="P62" s="2">
        <v>-0.18010792841027584</v>
      </c>
      <c r="Q62" s="2">
        <v>0.30319683364039518</v>
      </c>
      <c r="R62" s="2">
        <v>6.6487507077475208E-2</v>
      </c>
      <c r="S62" s="2">
        <v>-1.534263225499723E-2</v>
      </c>
      <c r="T62" s="2">
        <v>0.36704502516074966</v>
      </c>
      <c r="U62" s="2">
        <v>-0.23036017620087126</v>
      </c>
      <c r="V62" s="2">
        <v>-7.9922595901035648E-2</v>
      </c>
      <c r="W62" s="2">
        <v>0.18547674327416475</v>
      </c>
      <c r="X62" s="2">
        <v>8.1119761056279521E-2</v>
      </c>
      <c r="Y62" s="2">
        <v>-0.17738297664221064</v>
      </c>
      <c r="Z62" s="2">
        <v>0.30929269586667268</v>
      </c>
      <c r="AA62" s="2">
        <v>0.17467187618632113</v>
      </c>
      <c r="AB62" s="2">
        <v>0.16997522985372679</v>
      </c>
      <c r="AC62" s="2">
        <v>6.0853003826766248E-2</v>
      </c>
      <c r="AD62" s="2">
        <v>0.58593573459663517</v>
      </c>
      <c r="AE62" s="2">
        <v>5.6228870608796325E-4</v>
      </c>
      <c r="AF62" s="2">
        <v>8.2815651638572074E-2</v>
      </c>
      <c r="AG62" s="2">
        <v>-3.8859612175515854E-2</v>
      </c>
      <c r="AH62" s="2">
        <v>0.20449559892297686</v>
      </c>
      <c r="AI62" s="2">
        <v>-0.12438465327467969</v>
      </c>
      <c r="AJ62" s="2">
        <v>-5.0501959434072631E-2</v>
      </c>
      <c r="AK62" s="2">
        <v>-8.9587397485083094E-3</v>
      </c>
      <c r="AL62" s="2">
        <v>-0.14696358757710226</v>
      </c>
      <c r="AM62" s="2">
        <v>5.6039468472943436E-2</v>
      </c>
      <c r="AN62" s="2">
        <v>-0.21124708687642468</v>
      </c>
      <c r="AO62" s="2">
        <v>-0.14243375828836644</v>
      </c>
      <c r="AP62" s="2">
        <v>0.14610617315178404</v>
      </c>
      <c r="AQ62" s="2">
        <v>1.0644532467056555E-2</v>
      </c>
      <c r="AR62" s="2">
        <v>-1.9024574376959849E-5</v>
      </c>
      <c r="AS62" s="2">
        <v>9.1632216049163592E-2</v>
      </c>
      <c r="AT62" s="2">
        <v>0.15633746724703337</v>
      </c>
      <c r="AU62" s="2">
        <v>0.10410318607063919</v>
      </c>
      <c r="AV62" s="2">
        <v>6.3546774192516531E-2</v>
      </c>
      <c r="AW62" s="2">
        <v>7.1425298639957932E-2</v>
      </c>
      <c r="AX62" s="2">
        <v>5.8594676574032493E-2</v>
      </c>
      <c r="AY62" s="2">
        <v>1.9971986544065571E-2</v>
      </c>
      <c r="AZ62" s="2">
        <v>-2.2905941757731356E-2</v>
      </c>
      <c r="BA62" s="2">
        <v>2.1204458879725791E-2</v>
      </c>
      <c r="BB62" s="2">
        <v>3.7191625812874798E-3</v>
      </c>
      <c r="BC62" s="2">
        <v>-1.4024926022270259E-2</v>
      </c>
      <c r="BD62" s="2">
        <v>9.8223933360213067E-2</v>
      </c>
      <c r="BE62" s="2">
        <v>-2.3839422080381284E-3</v>
      </c>
      <c r="BF62" s="2">
        <v>-1.9081898335751756E-2</v>
      </c>
    </row>
    <row r="63" spans="1:58" x14ac:dyDescent="0.25">
      <c r="A63" s="1" t="s">
        <v>107</v>
      </c>
      <c r="B63" s="2">
        <v>1.2485319202149867</v>
      </c>
      <c r="C63" s="2">
        <v>-3.2962081492085897E-2</v>
      </c>
      <c r="D63" s="2">
        <v>-0.25163403212328384</v>
      </c>
      <c r="E63" s="2">
        <v>-3.8097869968630592E-2</v>
      </c>
      <c r="F63" s="2">
        <v>4.0779192097792294E-2</v>
      </c>
      <c r="G63" s="2">
        <v>-0.13946467856202804</v>
      </c>
      <c r="H63" s="2">
        <v>-7.7093184316050084E-2</v>
      </c>
      <c r="I63" s="2">
        <v>-4.8790323355385967E-2</v>
      </c>
      <c r="J63" s="2">
        <v>-0.17899480400471729</v>
      </c>
      <c r="K63" s="2">
        <v>-0.36266076900402139</v>
      </c>
      <c r="L63" s="2">
        <v>-4.6831071963976081E-2</v>
      </c>
      <c r="M63" s="2">
        <v>0.15707419177567575</v>
      </c>
      <c r="N63" s="2">
        <v>2.2925805878318078E-2</v>
      </c>
      <c r="O63" s="2">
        <v>4.8116659193078511E-2</v>
      </c>
      <c r="P63" s="2">
        <v>-3.99849564863912E-2</v>
      </c>
      <c r="Q63" s="2">
        <v>-0.20710702324606714</v>
      </c>
      <c r="R63" s="2">
        <v>-5.0915040331496221E-2</v>
      </c>
      <c r="S63" s="2">
        <v>0.12589662536939711</v>
      </c>
      <c r="T63" s="2">
        <v>0.25096738618407594</v>
      </c>
      <c r="U63" s="2">
        <v>6.2477931709235761E-2</v>
      </c>
      <c r="V63" s="2">
        <v>-5.6792125786241258E-2</v>
      </c>
      <c r="W63" s="2">
        <v>-0.37177388212718265</v>
      </c>
      <c r="X63" s="2">
        <v>-0.12376046625784545</v>
      </c>
      <c r="Y63" s="2">
        <v>-1.1969212825193596E-2</v>
      </c>
      <c r="Z63" s="2">
        <v>-9.3116023466027459E-2</v>
      </c>
      <c r="AA63" s="2">
        <v>-9.4562384042718758E-2</v>
      </c>
      <c r="AB63" s="2">
        <v>-5.8220655687469588E-3</v>
      </c>
      <c r="AC63" s="2">
        <v>0.12908465379979253</v>
      </c>
      <c r="AD63" s="2">
        <v>-1.4412166671747179E-2</v>
      </c>
      <c r="AE63" s="2">
        <v>-0.34334607064808093</v>
      </c>
      <c r="AF63" s="2">
        <v>-0.31570758704298546</v>
      </c>
      <c r="AG63" s="2">
        <v>0.17326769507066109</v>
      </c>
      <c r="AH63" s="2">
        <v>0.20651783003323224</v>
      </c>
      <c r="AI63" s="2">
        <v>0.2865925211205298</v>
      </c>
      <c r="AJ63" s="2">
        <v>0.21136461910882848</v>
      </c>
      <c r="AK63" s="2">
        <v>6.4907089455118042E-2</v>
      </c>
      <c r="AL63" s="2">
        <v>-0.27013653168112783</v>
      </c>
      <c r="AM63" s="2">
        <v>0.60065986178951702</v>
      </c>
      <c r="AN63" s="2">
        <v>8.21354480534634E-2</v>
      </c>
      <c r="AO63" s="2">
        <v>-0.11643270877915235</v>
      </c>
      <c r="AP63" s="2">
        <v>-0.16887649114145761</v>
      </c>
      <c r="AQ63" s="2">
        <v>1.5025876154940233E-2</v>
      </c>
      <c r="AR63" s="2">
        <v>3.1973125273237944E-2</v>
      </c>
      <c r="AS63" s="2">
        <v>2.8814013838577866E-2</v>
      </c>
      <c r="AT63" s="2">
        <v>-4.6366830542426775E-2</v>
      </c>
      <c r="AU63" s="2">
        <v>-1.5056929217479491E-3</v>
      </c>
      <c r="AV63" s="2">
        <v>6.4747474128660179E-2</v>
      </c>
      <c r="AW63" s="2">
        <v>1.9971382937362409E-3</v>
      </c>
      <c r="AX63" s="2">
        <v>-2.0273515362773916E-3</v>
      </c>
      <c r="AY63" s="2">
        <v>4.4269274859390507E-2</v>
      </c>
      <c r="AZ63" s="2">
        <v>-2.1421731159444426E-2</v>
      </c>
      <c r="BA63" s="2">
        <v>-2.2595278366718246E-2</v>
      </c>
      <c r="BB63" s="2">
        <v>2.6102039390169453E-2</v>
      </c>
      <c r="BC63" s="2">
        <v>-7.8619489612129431E-3</v>
      </c>
      <c r="BD63" s="2">
        <v>4.1429484534741242E-3</v>
      </c>
      <c r="BE63" s="2">
        <v>5.8574107886844272E-3</v>
      </c>
      <c r="BF63" s="2">
        <v>4.5633241206712217E-4</v>
      </c>
    </row>
    <row r="64" spans="1:58" x14ac:dyDescent="0.25">
      <c r="A64" s="1" t="s">
        <v>88</v>
      </c>
      <c r="B64" s="2">
        <v>0.11227632054636406</v>
      </c>
      <c r="C64" s="2">
        <v>0.57532454274189015</v>
      </c>
      <c r="D64" s="2">
        <v>1.1033331956341665</v>
      </c>
      <c r="E64" s="2">
        <v>-7.1802695336447564E-2</v>
      </c>
      <c r="F64" s="2">
        <v>-4.5800121296020867E-2</v>
      </c>
      <c r="G64" s="2">
        <v>0.26785047052175076</v>
      </c>
      <c r="H64" s="2">
        <v>-0.23507395972544204</v>
      </c>
      <c r="I64" s="2">
        <v>-0.12628498146991585</v>
      </c>
      <c r="J64" s="2">
        <v>0.15241607213657193</v>
      </c>
      <c r="K64" s="2">
        <v>5.7490178830681839E-2</v>
      </c>
      <c r="L64" s="2">
        <v>-0.16314449819659108</v>
      </c>
      <c r="M64" s="2">
        <v>6.7543289589011943E-2</v>
      </c>
      <c r="N64" s="2">
        <v>0.24970941440702057</v>
      </c>
      <c r="O64" s="2">
        <v>-0.15183547197921685</v>
      </c>
      <c r="P64" s="2">
        <v>-0.10491995903414655</v>
      </c>
      <c r="Q64" s="2">
        <v>-0.3815550240062433</v>
      </c>
      <c r="R64" s="2">
        <v>-0.29513181406953631</v>
      </c>
      <c r="S64" s="2">
        <v>-0.10458303078504165</v>
      </c>
      <c r="T64" s="2">
        <v>-4.3715706534136083E-2</v>
      </c>
      <c r="U64" s="2">
        <v>1.3147240384929919E-2</v>
      </c>
      <c r="V64" s="2">
        <v>2.0941118310523268E-2</v>
      </c>
      <c r="W64" s="2">
        <v>-5.5844846194045131E-2</v>
      </c>
      <c r="X64" s="2">
        <v>-7.5763782945247882E-2</v>
      </c>
      <c r="Y64" s="2">
        <v>-0.14906776848223843</v>
      </c>
      <c r="Z64" s="2">
        <v>3.5411962892926065E-2</v>
      </c>
      <c r="AA64" s="2">
        <v>-3.5912429362538738E-2</v>
      </c>
      <c r="AB64" s="2">
        <v>3.4851761050027222E-3</v>
      </c>
      <c r="AC64" s="2">
        <v>3.9876233436487357E-2</v>
      </c>
      <c r="AD64" s="2">
        <v>-8.0458898837259298E-3</v>
      </c>
      <c r="AE64" s="2">
        <v>-3.470315323656107E-2</v>
      </c>
      <c r="AF64" s="2">
        <v>5.1966837309196275E-2</v>
      </c>
      <c r="AG64" s="2">
        <v>-9.9233954496128207E-3</v>
      </c>
      <c r="AH64" s="2">
        <v>0.14829364423734742</v>
      </c>
      <c r="AI64" s="2">
        <v>-5.6226844840861587E-2</v>
      </c>
      <c r="AJ64" s="2">
        <v>7.8053039532942597E-2</v>
      </c>
      <c r="AK64" s="2">
        <v>-6.7370282874227541E-2</v>
      </c>
      <c r="AL64" s="2">
        <v>-5.4180403526359187E-2</v>
      </c>
      <c r="AM64" s="2">
        <v>-4.4732184800387827E-2</v>
      </c>
      <c r="AN64" s="2">
        <v>-4.5477807026039159E-2</v>
      </c>
      <c r="AO64" s="2">
        <v>5.9024997310538341E-2</v>
      </c>
      <c r="AP64" s="2">
        <v>6.2358214596345593E-2</v>
      </c>
      <c r="AQ64" s="2">
        <v>-3.5458293768729492E-2</v>
      </c>
      <c r="AR64" s="2">
        <v>3.5237324923618224E-2</v>
      </c>
      <c r="AS64" s="2">
        <v>-9.3810882467888324E-2</v>
      </c>
      <c r="AT64" s="2">
        <v>-5.2982859783507856E-2</v>
      </c>
      <c r="AU64" s="2">
        <v>6.5985501670349916E-2</v>
      </c>
      <c r="AV64" s="2">
        <v>2.5980185757537372E-2</v>
      </c>
      <c r="AW64" s="2">
        <v>-3.0803638882148213E-2</v>
      </c>
      <c r="AX64" s="2">
        <v>1.2581340820531198E-2</v>
      </c>
      <c r="AY64" s="2">
        <v>-0.14741508133337994</v>
      </c>
      <c r="AZ64" s="2">
        <v>1.0449651650650101E-2</v>
      </c>
      <c r="BA64" s="2">
        <v>-0.1450137307156277</v>
      </c>
      <c r="BB64" s="2">
        <v>-7.937846864097582E-4</v>
      </c>
      <c r="BC64" s="2">
        <v>-0.60708950812118123</v>
      </c>
      <c r="BD64" s="2">
        <v>-2.8298479036428782E-2</v>
      </c>
      <c r="BE64" s="2">
        <v>-1.0350631261790951E-3</v>
      </c>
      <c r="BF64" s="2">
        <v>-5.0936120375818291E-3</v>
      </c>
    </row>
    <row r="65" spans="1:58" x14ac:dyDescent="0.25">
      <c r="A65" s="1" t="s">
        <v>89</v>
      </c>
      <c r="B65" s="2">
        <v>-0.11073766664695808</v>
      </c>
      <c r="C65" s="2">
        <v>0.54335021327777866</v>
      </c>
      <c r="D65" s="2">
        <v>0.15665947802046298</v>
      </c>
      <c r="E65" s="2">
        <v>9.1296842444769152E-3</v>
      </c>
      <c r="F65" s="2">
        <v>-0.27627441500092442</v>
      </c>
      <c r="G65" s="2">
        <v>-9.9039679951479206E-2</v>
      </c>
      <c r="H65" s="2">
        <v>-9.5006347382757764E-3</v>
      </c>
      <c r="I65" s="2">
        <v>-0.17316045592650689</v>
      </c>
      <c r="J65" s="2">
        <v>-0.54216808939696626</v>
      </c>
      <c r="K65" s="2">
        <v>0.11757788659930875</v>
      </c>
      <c r="L65" s="2">
        <v>3.6538874072257269E-2</v>
      </c>
      <c r="M65" s="2">
        <v>8.9137066518301285E-3</v>
      </c>
      <c r="N65" s="2">
        <v>-0.1559232466385343</v>
      </c>
      <c r="O65" s="2">
        <v>-5.1304562271411495E-2</v>
      </c>
      <c r="P65" s="2">
        <v>-0.14266411709924162</v>
      </c>
      <c r="Q65" s="2">
        <v>0.19247276979787528</v>
      </c>
      <c r="R65" s="2">
        <v>-0.32829991834541156</v>
      </c>
      <c r="S65" s="2">
        <v>-0.12227007917161013</v>
      </c>
      <c r="T65" s="2">
        <v>3.1075931931587614E-2</v>
      </c>
      <c r="U65" s="2">
        <v>-0.15674273693011195</v>
      </c>
      <c r="V65" s="2">
        <v>-0.35482668278885482</v>
      </c>
      <c r="W65" s="2">
        <v>-8.766847997180563E-2</v>
      </c>
      <c r="X65" s="2">
        <v>0.1703621145891025</v>
      </c>
      <c r="Y65" s="2">
        <v>0.16338981411169864</v>
      </c>
      <c r="Z65" s="2">
        <v>-0.3608949533605128</v>
      </c>
      <c r="AA65" s="2">
        <v>0.20595114565927164</v>
      </c>
      <c r="AB65" s="2">
        <v>-0.25992744774374738</v>
      </c>
      <c r="AC65" s="2">
        <v>-4.3235614623727207E-2</v>
      </c>
      <c r="AD65" s="2">
        <v>-0.11799430471710083</v>
      </c>
      <c r="AE65" s="2">
        <v>0.20057435633933846</v>
      </c>
      <c r="AF65" s="2">
        <v>-9.6289379020485788E-2</v>
      </c>
      <c r="AG65" s="2">
        <v>-4.4130251416487715E-2</v>
      </c>
      <c r="AH65" s="2">
        <v>-0.20364779221548285</v>
      </c>
      <c r="AI65" s="2">
        <v>-0.20200633227080392</v>
      </c>
      <c r="AJ65" s="2">
        <v>-0.11875245340407596</v>
      </c>
      <c r="AK65" s="2">
        <v>-6.4772994836657397E-2</v>
      </c>
      <c r="AL65" s="2">
        <v>2.6095743504040064E-2</v>
      </c>
      <c r="AM65" s="2">
        <v>0.25313174476816758</v>
      </c>
      <c r="AN65" s="2">
        <v>-0.1910704691657458</v>
      </c>
      <c r="AO65" s="2">
        <v>-0.10434593309190826</v>
      </c>
      <c r="AP65" s="2">
        <v>5.2399678103575688E-2</v>
      </c>
      <c r="AQ65" s="2">
        <v>0.18047821190078861</v>
      </c>
      <c r="AR65" s="2">
        <v>-0.15062806135229512</v>
      </c>
      <c r="AS65" s="2">
        <v>5.0421504465271182E-2</v>
      </c>
      <c r="AT65" s="2">
        <v>-0.23352789166708826</v>
      </c>
      <c r="AU65" s="2">
        <v>-3.3617601456611503E-2</v>
      </c>
      <c r="AV65" s="2">
        <v>-0.19879616944558137</v>
      </c>
      <c r="AW65" s="2">
        <v>0.228708701316369</v>
      </c>
      <c r="AX65" s="2">
        <v>-0.19217882034150924</v>
      </c>
      <c r="AY65" s="2">
        <v>0.20245117730499898</v>
      </c>
      <c r="AZ65" s="2">
        <v>0.21935086685693231</v>
      </c>
      <c r="BA65" s="2">
        <v>8.2555398899704396E-2</v>
      </c>
      <c r="BB65" s="2">
        <v>-6.0991985018197803E-2</v>
      </c>
      <c r="BC65" s="2">
        <v>-4.0266701409309887E-2</v>
      </c>
      <c r="BD65" s="2">
        <v>-1.0030000103474095E-2</v>
      </c>
      <c r="BE65" s="2">
        <v>2.1915637150130254E-2</v>
      </c>
      <c r="BF65" s="2">
        <v>-1.9638574067470688E-2</v>
      </c>
    </row>
    <row r="66" spans="1:58" x14ac:dyDescent="0.25">
      <c r="A66" s="1" t="s">
        <v>90</v>
      </c>
      <c r="B66" s="2">
        <v>0.12902850360872317</v>
      </c>
      <c r="C66" s="2">
        <v>0.61780588416590865</v>
      </c>
      <c r="D66" s="2">
        <v>0.96357534940338962</v>
      </c>
      <c r="E66" s="2">
        <v>-8.4485805311229345E-2</v>
      </c>
      <c r="F66" s="2">
        <v>-0.19908025676254265</v>
      </c>
      <c r="G66" s="2">
        <v>0.28044732201200973</v>
      </c>
      <c r="H66" s="2">
        <v>-0.1975059265036605</v>
      </c>
      <c r="I66" s="2">
        <v>-0.18230111220071152</v>
      </c>
      <c r="J66" s="2">
        <v>4.450247643526499E-2</v>
      </c>
      <c r="K66" s="2">
        <v>0.1522789356757209</v>
      </c>
      <c r="L66" s="2">
        <v>-0.14748851370622235</v>
      </c>
      <c r="M66" s="2">
        <v>9.9947007277551805E-2</v>
      </c>
      <c r="N66" s="2">
        <v>0.22835801738354464</v>
      </c>
      <c r="O66" s="2">
        <v>-0.19868558312505649</v>
      </c>
      <c r="P66" s="2">
        <v>6.5771811675182396E-2</v>
      </c>
      <c r="Q66" s="2">
        <v>-0.43171044262038233</v>
      </c>
      <c r="R66" s="2">
        <v>-0.16641329632084989</v>
      </c>
      <c r="S66" s="2">
        <v>-0.18820702765362562</v>
      </c>
      <c r="T66" s="2">
        <v>-2.3581317552182676E-3</v>
      </c>
      <c r="U66" s="2">
        <v>8.1647581476573541E-2</v>
      </c>
      <c r="V66" s="2">
        <v>-8.7319895596082733E-2</v>
      </c>
      <c r="W66" s="2">
        <v>3.5575650886051163E-2</v>
      </c>
      <c r="X66" s="2">
        <v>-6.7787890108446561E-2</v>
      </c>
      <c r="Y66" s="2">
        <v>-2.6030762539474697E-2</v>
      </c>
      <c r="Z66" s="2">
        <v>0.11180824302912477</v>
      </c>
      <c r="AA66" s="2">
        <v>-8.9589322081793293E-2</v>
      </c>
      <c r="AB66" s="2">
        <v>1.9336270435947257E-2</v>
      </c>
      <c r="AC66" s="2">
        <v>0.14697285014036576</v>
      </c>
      <c r="AD66" s="2">
        <v>0.11800125211120621</v>
      </c>
      <c r="AE66" s="2">
        <v>6.4106278224632066E-2</v>
      </c>
      <c r="AF66" s="2">
        <v>4.0867290424601535E-2</v>
      </c>
      <c r="AG66" s="2">
        <v>1.2969316614797523E-2</v>
      </c>
      <c r="AH66" s="2">
        <v>-2.916418469656647E-3</v>
      </c>
      <c r="AI66" s="2">
        <v>2.6046025832809562E-3</v>
      </c>
      <c r="AJ66" s="2">
        <v>8.1232107113964266E-2</v>
      </c>
      <c r="AK66" s="2">
        <v>-2.2427418975718422E-4</v>
      </c>
      <c r="AL66" s="2">
        <v>-2.5942985454047107E-2</v>
      </c>
      <c r="AM66" s="2">
        <v>-1.7859520201114094E-2</v>
      </c>
      <c r="AN66" s="2">
        <v>3.8709354758978562E-2</v>
      </c>
      <c r="AO66" s="2">
        <v>7.3034703976264687E-2</v>
      </c>
      <c r="AP66" s="2">
        <v>-0.23641535176531592</v>
      </c>
      <c r="AQ66" s="2">
        <v>-2.0370483240272932E-2</v>
      </c>
      <c r="AR66" s="2">
        <v>-8.0974659788010328E-2</v>
      </c>
      <c r="AS66" s="2">
        <v>-2.1119130974691574E-2</v>
      </c>
      <c r="AT66" s="2">
        <v>0.10993546284489286</v>
      </c>
      <c r="AU66" s="2">
        <v>5.7904295404747419E-3</v>
      </c>
      <c r="AV66" s="2">
        <v>-0.11318669698786778</v>
      </c>
      <c r="AW66" s="2">
        <v>-2.9042309526477864E-2</v>
      </c>
      <c r="AX66" s="2">
        <v>9.9919431721014834E-2</v>
      </c>
      <c r="AY66" s="2">
        <v>7.9715025138102621E-2</v>
      </c>
      <c r="AZ66" s="2">
        <v>-2.2138071641388035E-2</v>
      </c>
      <c r="BA66" s="2">
        <v>0.12642484345823349</v>
      </c>
      <c r="BB66" s="2">
        <v>2.9202642126563913E-3</v>
      </c>
      <c r="BC66" s="2">
        <v>0.59486717281890289</v>
      </c>
      <c r="BD66" s="2">
        <v>4.6610285604837168E-2</v>
      </c>
      <c r="BE66" s="2">
        <v>6.8400886956339196E-3</v>
      </c>
      <c r="BF66" s="2">
        <v>-4.8385994617826606E-3</v>
      </c>
    </row>
    <row r="67" spans="1:58" x14ac:dyDescent="0.25">
      <c r="A67" s="1" t="s">
        <v>91</v>
      </c>
      <c r="B67" s="2">
        <v>-0.28185441977227182</v>
      </c>
      <c r="C67" s="2">
        <v>0.40114027433638066</v>
      </c>
      <c r="D67" s="2">
        <v>0.18946983185150848</v>
      </c>
      <c r="E67" s="2">
        <v>0.19793098605999915</v>
      </c>
      <c r="F67" s="2">
        <v>0.31912455510736887</v>
      </c>
      <c r="G67" s="2">
        <v>5.7741657965367146E-3</v>
      </c>
      <c r="H67" s="2">
        <v>-7.0220111893057865E-2</v>
      </c>
      <c r="I67" s="2">
        <v>0.50608791233427342</v>
      </c>
      <c r="J67" s="2">
        <v>-0.29953749539776409</v>
      </c>
      <c r="K67" s="2">
        <v>-0.25720863523228876</v>
      </c>
      <c r="L67" s="2">
        <v>-0.41943788719024788</v>
      </c>
      <c r="M67" s="2">
        <v>-3.1587981797185999E-2</v>
      </c>
      <c r="N67" s="2">
        <v>-8.2421441039918636E-2</v>
      </c>
      <c r="O67" s="2">
        <v>0.3309285164825671</v>
      </c>
      <c r="P67" s="2">
        <v>-5.2580883475198299E-3</v>
      </c>
      <c r="Q67" s="2">
        <v>0.24423080554737317</v>
      </c>
      <c r="R67" s="2">
        <v>0.24141791328042592</v>
      </c>
      <c r="S67" s="2">
        <v>0.31485016255581033</v>
      </c>
      <c r="T67" s="2">
        <v>-5.0899914023728822E-2</v>
      </c>
      <c r="U67" s="2">
        <v>-0.17220779976333436</v>
      </c>
      <c r="V67" s="2">
        <v>-0.12601654705481602</v>
      </c>
      <c r="W67" s="2">
        <v>0.22040112110146465</v>
      </c>
      <c r="X67" s="2">
        <v>0.2279927811384507</v>
      </c>
      <c r="Y67" s="2">
        <v>-0.10777928706225764</v>
      </c>
      <c r="Z67" s="2">
        <v>-0.13833488715274464</v>
      </c>
      <c r="AA67" s="2">
        <v>-0.15483942116406046</v>
      </c>
      <c r="AB67" s="2">
        <v>0.41514929216919733</v>
      </c>
      <c r="AC67" s="2">
        <v>0.15852448005984704</v>
      </c>
      <c r="AD67" s="2">
        <v>-2.4127099872290655E-2</v>
      </c>
      <c r="AE67" s="2">
        <v>0.13664645955733432</v>
      </c>
      <c r="AF67" s="2">
        <v>-0.18757405608360822</v>
      </c>
      <c r="AG67" s="2">
        <v>-0.15437202227317359</v>
      </c>
      <c r="AH67" s="2">
        <v>3.4447106523102983E-2</v>
      </c>
      <c r="AI67" s="2">
        <v>-0.12954555871821488</v>
      </c>
      <c r="AJ67" s="2">
        <v>0.10935123260757888</v>
      </c>
      <c r="AK67" s="2">
        <v>-0.10815656260427843</v>
      </c>
      <c r="AL67" s="2">
        <v>-1.6878527234326732E-2</v>
      </c>
      <c r="AM67" s="2">
        <v>0.10825328115669178</v>
      </c>
      <c r="AN67" s="2">
        <v>1.0739981049482173E-2</v>
      </c>
      <c r="AO67" s="2">
        <v>-9.7960766721193249E-2</v>
      </c>
      <c r="AP67" s="2">
        <v>6.1944141646226872E-2</v>
      </c>
      <c r="AQ67" s="2">
        <v>-5.4682454017505412E-2</v>
      </c>
      <c r="AR67" s="2">
        <v>-0.11593780445107381</v>
      </c>
      <c r="AS67" s="2">
        <v>-0.24628948743058959</v>
      </c>
      <c r="AT67" s="2">
        <v>0.27964839783972972</v>
      </c>
      <c r="AU67" s="2">
        <v>-0.1244617527443256</v>
      </c>
      <c r="AV67" s="2">
        <v>-0.13888280826627333</v>
      </c>
      <c r="AW67" s="2">
        <v>-0.10740659317348457</v>
      </c>
      <c r="AX67" s="2">
        <v>0.29099830884451056</v>
      </c>
      <c r="AY67" s="2">
        <v>0.12335698300852656</v>
      </c>
      <c r="AZ67" s="2">
        <v>0.10926225591148005</v>
      </c>
      <c r="BA67" s="2">
        <v>-0.1806806423506668</v>
      </c>
      <c r="BB67" s="2">
        <v>3.1773314018968185E-2</v>
      </c>
      <c r="BC67" s="2">
        <v>-1.1698132275172418E-2</v>
      </c>
      <c r="BD67" s="2">
        <v>-4.7933690873689656E-2</v>
      </c>
      <c r="BE67" s="2">
        <v>1.7768890763464541E-2</v>
      </c>
      <c r="BF67" s="2">
        <v>7.9062547826732575E-3</v>
      </c>
    </row>
    <row r="68" spans="1:58" x14ac:dyDescent="0.25">
      <c r="A68" s="1" t="s">
        <v>92</v>
      </c>
      <c r="B68" s="2">
        <v>-0.23305142564006784</v>
      </c>
      <c r="C68" s="2">
        <v>-7.0670296310703937E-3</v>
      </c>
      <c r="D68" s="2">
        <v>-0.34052281319955774</v>
      </c>
      <c r="E68" s="2">
        <v>0.3135678795038529</v>
      </c>
      <c r="F68" s="2">
        <v>6.5681670405222922E-2</v>
      </c>
      <c r="G68" s="2">
        <v>7.7589947030674733E-2</v>
      </c>
      <c r="H68" s="2">
        <v>-3.588620552243172E-2</v>
      </c>
      <c r="I68" s="2">
        <v>-0.25372078490726718</v>
      </c>
      <c r="J68" s="2">
        <v>0.10338316735193573</v>
      </c>
      <c r="K68" s="2">
        <v>4.1806008809161209E-2</v>
      </c>
      <c r="L68" s="2">
        <v>-0.411058057358474</v>
      </c>
      <c r="M68" s="2">
        <v>0.14656450615518113</v>
      </c>
      <c r="N68" s="2">
        <v>0.2921711466136282</v>
      </c>
      <c r="O68" s="2">
        <v>-0.15163511960448262</v>
      </c>
      <c r="P68" s="2">
        <v>0.11130968854248165</v>
      </c>
      <c r="Q68" s="2">
        <v>7.0014084620344058E-2</v>
      </c>
      <c r="R68" s="2">
        <v>-9.2223662164877027E-2</v>
      </c>
      <c r="S68" s="2">
        <v>0.10039947481341767</v>
      </c>
      <c r="T68" s="2">
        <v>0.1313788301111726</v>
      </c>
      <c r="U68" s="2">
        <v>0.32019497815842307</v>
      </c>
      <c r="V68" s="2">
        <v>-0.21950374284832277</v>
      </c>
      <c r="W68" s="2">
        <v>0.55555334366490139</v>
      </c>
      <c r="X68" s="2">
        <v>-0.12157088647168604</v>
      </c>
      <c r="Y68" s="2">
        <v>6.8088526630370096E-3</v>
      </c>
      <c r="Z68" s="2">
        <v>-0.42721953878269536</v>
      </c>
      <c r="AA68" s="2">
        <v>-3.023513409093383E-2</v>
      </c>
      <c r="AB68" s="2">
        <v>-6.2233450547955878E-2</v>
      </c>
      <c r="AC68" s="2">
        <v>2.512073968315038E-2</v>
      </c>
      <c r="AD68" s="2">
        <v>0.25393956044141514</v>
      </c>
      <c r="AE68" s="2">
        <v>6.5985141170946157E-2</v>
      </c>
      <c r="AF68" s="2">
        <v>0.13100530478185762</v>
      </c>
      <c r="AG68" s="2">
        <v>0.18768285220084505</v>
      </c>
      <c r="AH68" s="2">
        <v>-7.9048643017037179E-2</v>
      </c>
      <c r="AI68" s="2">
        <v>0.1305581399186537</v>
      </c>
      <c r="AJ68" s="2">
        <v>4.6890069564812099E-2</v>
      </c>
      <c r="AK68" s="2">
        <v>8.1715832376356115E-2</v>
      </c>
      <c r="AL68" s="2">
        <v>0.115857810843755</v>
      </c>
      <c r="AM68" s="2">
        <v>5.6073608442711795E-2</v>
      </c>
      <c r="AN68" s="2">
        <v>0.168271821703675</v>
      </c>
      <c r="AO68" s="2">
        <v>-0.35890639206330605</v>
      </c>
      <c r="AP68" s="2">
        <v>0.1255620689841522</v>
      </c>
      <c r="AQ68" s="2">
        <v>-0.27569719872471848</v>
      </c>
      <c r="AR68" s="2">
        <v>8.3291450424190602E-2</v>
      </c>
      <c r="AS68" s="2">
        <v>-2.1064178081705354E-2</v>
      </c>
      <c r="AT68" s="2">
        <v>-0.18040057653595604</v>
      </c>
      <c r="AU68" s="2">
        <v>9.8671401024450614E-2</v>
      </c>
      <c r="AV68" s="2">
        <v>-0.13620267373966008</v>
      </c>
      <c r="AW68" s="2">
        <v>0.1012333885867073</v>
      </c>
      <c r="AX68" s="2">
        <v>0.10681689995444994</v>
      </c>
      <c r="AY68" s="2">
        <v>-0.10498745696131961</v>
      </c>
      <c r="AZ68" s="2">
        <v>-0.22652647845692225</v>
      </c>
      <c r="BA68" s="2">
        <v>5.1822162455297326E-2</v>
      </c>
      <c r="BB68" s="2">
        <v>-0.1695812501773567</v>
      </c>
      <c r="BC68" s="2">
        <v>-2.62825401337861E-2</v>
      </c>
      <c r="BD68" s="2">
        <v>-3.8091758059554927E-2</v>
      </c>
      <c r="BE68" s="2">
        <v>-7.2370202879104605E-3</v>
      </c>
      <c r="BF68" s="2">
        <v>3.8894918286812028E-3</v>
      </c>
    </row>
    <row r="69" spans="1:58" x14ac:dyDescent="0.25">
      <c r="A69" s="1" t="s">
        <v>109</v>
      </c>
      <c r="B69" s="2">
        <v>-0.22360231458744967</v>
      </c>
      <c r="C69" s="2">
        <v>-0.35752219796026358</v>
      </c>
      <c r="D69" s="2">
        <v>4.3120146617448021E-2</v>
      </c>
      <c r="E69" s="2">
        <v>0.20308753702662899</v>
      </c>
      <c r="F69" s="2">
        <v>-0.31603928907893897</v>
      </c>
      <c r="G69" s="2">
        <v>0.36595008052775663</v>
      </c>
      <c r="H69" s="2">
        <v>-0.19069073352134439</v>
      </c>
      <c r="I69" s="2">
        <v>4.570259057226235E-2</v>
      </c>
      <c r="J69" s="2">
        <v>-0.25390623968668175</v>
      </c>
      <c r="K69" s="2">
        <v>-0.16253349427765934</v>
      </c>
      <c r="L69" s="2">
        <v>0.1448433700749466</v>
      </c>
      <c r="M69" s="2">
        <v>-7.1019769262313848E-2</v>
      </c>
      <c r="N69" s="2">
        <v>-0.13644418386373358</v>
      </c>
      <c r="O69" s="2">
        <v>-0.30387926284576877</v>
      </c>
      <c r="P69" s="2">
        <v>-0.35922691300532922</v>
      </c>
      <c r="Q69" s="2">
        <v>0.10791120212346848</v>
      </c>
      <c r="R69" s="2">
        <v>0.24045180466005744</v>
      </c>
      <c r="S69" s="2">
        <v>9.7150088265995443E-2</v>
      </c>
      <c r="T69" s="2">
        <v>0.10389949070934568</v>
      </c>
      <c r="U69" s="2">
        <v>0.36055158699026296</v>
      </c>
      <c r="V69" s="2">
        <v>-2.3363378105045449E-2</v>
      </c>
      <c r="W69" s="2">
        <v>-4.1554742969498459E-3</v>
      </c>
      <c r="X69" s="2">
        <v>-0.28424957836697257</v>
      </c>
      <c r="Y69" s="2">
        <v>5.0583790267505944E-2</v>
      </c>
      <c r="Z69" s="2">
        <v>0.46609668307669982</v>
      </c>
      <c r="AA69" s="2">
        <v>0.15699372272834869</v>
      </c>
      <c r="AB69" s="2">
        <v>-0.14203010605508021</v>
      </c>
      <c r="AC69" s="2">
        <v>0.1723224547641875</v>
      </c>
      <c r="AD69" s="2">
        <v>-0.19712105036549657</v>
      </c>
      <c r="AE69" s="2">
        <v>8.687869148284165E-2</v>
      </c>
      <c r="AF69" s="2">
        <v>2.2139143452027936E-2</v>
      </c>
      <c r="AG69" s="2">
        <v>-4.1306514748440014E-2</v>
      </c>
      <c r="AH69" s="2">
        <v>-0.15272363395964325</v>
      </c>
      <c r="AI69" s="2">
        <v>-0.20435599137724442</v>
      </c>
      <c r="AJ69" s="2">
        <v>-2.6426430481241683E-2</v>
      </c>
      <c r="AK69" s="2">
        <v>0.14990578075024552</v>
      </c>
      <c r="AL69" s="2">
        <v>-0.36590933311905094</v>
      </c>
      <c r="AM69" s="2">
        <v>0.1071108304309948</v>
      </c>
      <c r="AN69" s="2">
        <v>6.9559359365191101E-2</v>
      </c>
      <c r="AO69" s="2">
        <v>0.12501603115862489</v>
      </c>
      <c r="AP69" s="2">
        <v>0.27295024815706687</v>
      </c>
      <c r="AQ69" s="2">
        <v>-4.2214687667629751E-2</v>
      </c>
      <c r="AR69" s="2">
        <v>-9.5872653381092637E-4</v>
      </c>
      <c r="AS69" s="2">
        <v>0.18004653654085551</v>
      </c>
      <c r="AT69" s="2">
        <v>-1.9970217271718833E-2</v>
      </c>
      <c r="AU69" s="2">
        <v>-0.16983427984933208</v>
      </c>
      <c r="AV69" s="2">
        <v>-0.2426967978701598</v>
      </c>
      <c r="AW69" s="2">
        <v>2.3023058150148993E-2</v>
      </c>
      <c r="AX69" s="2">
        <v>0.30636408220683981</v>
      </c>
      <c r="AY69" s="2">
        <v>-5.4377510946055016E-2</v>
      </c>
      <c r="AZ69" s="2">
        <v>-8.2051506725630149E-2</v>
      </c>
      <c r="BA69" s="2">
        <v>8.6294275645874986E-3</v>
      </c>
      <c r="BB69" s="2">
        <v>-7.1448249211355508E-2</v>
      </c>
      <c r="BC69" s="2">
        <v>-2.9060728456125316E-2</v>
      </c>
      <c r="BD69" s="2">
        <v>-3.548474516078625E-2</v>
      </c>
      <c r="BE69" s="2">
        <v>4.0498251311650683E-3</v>
      </c>
      <c r="BF69" s="2">
        <v>-7.4132579243825674E-3</v>
      </c>
    </row>
    <row r="70" spans="1:58" x14ac:dyDescent="0.25">
      <c r="A70" s="1" t="s">
        <v>35</v>
      </c>
      <c r="B70" s="2">
        <v>-0.32349088459036873</v>
      </c>
      <c r="C70" s="2">
        <v>0.59611090434040792</v>
      </c>
      <c r="D70" s="2">
        <v>-0.1563601541294512</v>
      </c>
      <c r="E70" s="2">
        <v>-0.3709665239221544</v>
      </c>
      <c r="F70" s="2">
        <v>-0.5819386604633533</v>
      </c>
      <c r="G70" s="2">
        <v>-0.46304155455414736</v>
      </c>
      <c r="H70" s="2">
        <v>-0.14674010400824611</v>
      </c>
      <c r="I70" s="2">
        <v>0.25985149597948254</v>
      </c>
      <c r="J70" s="2">
        <v>0.30380631425587962</v>
      </c>
      <c r="K70" s="2">
        <v>-0.32799425015830891</v>
      </c>
      <c r="L70" s="2">
        <v>-7.5128728852511484E-2</v>
      </c>
      <c r="M70" s="2">
        <v>-5.9807330484201768E-2</v>
      </c>
      <c r="N70" s="2">
        <v>-0.25525919845049783</v>
      </c>
      <c r="O70" s="2">
        <v>0.11122835314530209</v>
      </c>
      <c r="P70" s="2">
        <v>1.8740419888424183E-2</v>
      </c>
      <c r="Q70" s="2">
        <v>1.1479215284935916E-2</v>
      </c>
      <c r="R70" s="2">
        <v>2.8153215612425713E-2</v>
      </c>
      <c r="S70" s="2">
        <v>-0.19955028533414759</v>
      </c>
      <c r="T70" s="2">
        <v>-3.0173228483749152E-2</v>
      </c>
      <c r="U70" s="2">
        <v>0.26923009906177131</v>
      </c>
      <c r="V70" s="2">
        <v>-4.8764768537334052E-2</v>
      </c>
      <c r="W70" s="2">
        <v>-3.1186396289668648E-2</v>
      </c>
      <c r="X70" s="2">
        <v>1.3472349658440966E-2</v>
      </c>
      <c r="Y70" s="2">
        <v>0.17068801011434978</v>
      </c>
      <c r="Z70" s="2">
        <v>7.0745467391532965E-2</v>
      </c>
      <c r="AA70" s="2">
        <v>-4.0326486206329865E-2</v>
      </c>
      <c r="AB70" s="2">
        <v>0.10472297662723537</v>
      </c>
      <c r="AC70" s="2">
        <v>8.1452498790754863E-2</v>
      </c>
      <c r="AD70" s="2">
        <v>9.4198250039946571E-2</v>
      </c>
      <c r="AE70" s="2">
        <v>-6.3227225006771512E-2</v>
      </c>
      <c r="AF70" s="2">
        <v>6.8780462884170002E-2</v>
      </c>
      <c r="AG70" s="2">
        <v>-3.6468018759095687E-2</v>
      </c>
      <c r="AH70" s="2">
        <v>-7.0125141449629322E-2</v>
      </c>
      <c r="AI70" s="2">
        <v>0.10440695622004351</v>
      </c>
      <c r="AJ70" s="2">
        <v>-0.11217518082443458</v>
      </c>
      <c r="AK70" s="2">
        <v>-1.2547703093333052E-2</v>
      </c>
      <c r="AL70" s="2">
        <v>1.4816596405336951E-2</v>
      </c>
      <c r="AM70" s="2">
        <v>-1.1051395994589246E-2</v>
      </c>
      <c r="AN70" s="2">
        <v>0.10189169187629656</v>
      </c>
      <c r="AO70" s="2">
        <v>-5.7885624075081861E-2</v>
      </c>
      <c r="AP70" s="2">
        <v>7.5708867349400799E-2</v>
      </c>
      <c r="AQ70" s="2">
        <v>8.6613745379143056E-2</v>
      </c>
      <c r="AR70" s="2">
        <v>-1.2837810270511483E-2</v>
      </c>
      <c r="AS70" s="2">
        <v>6.2246065163725904E-2</v>
      </c>
      <c r="AT70" s="2">
        <v>7.7958394935588482E-2</v>
      </c>
      <c r="AU70" s="2">
        <v>7.4293327063452194E-2</v>
      </c>
      <c r="AV70" s="2">
        <v>9.7363879773712594E-3</v>
      </c>
      <c r="AW70" s="2">
        <v>3.7380368502188642E-2</v>
      </c>
      <c r="AX70" s="2">
        <v>-1.4087531551582166E-2</v>
      </c>
      <c r="AY70" s="2">
        <v>2.6024188576167583E-2</v>
      </c>
      <c r="AZ70" s="2">
        <v>-3.7615281561184351E-3</v>
      </c>
      <c r="BA70" s="2">
        <v>-8.8695145457655111E-3</v>
      </c>
      <c r="BB70" s="2">
        <v>7.1268103190810133E-3</v>
      </c>
      <c r="BC70" s="2">
        <v>-3.5900017891512565E-2</v>
      </c>
      <c r="BD70" s="2">
        <v>1.5543304500674196E-2</v>
      </c>
      <c r="BE70" s="2">
        <v>-0.49047719516202903</v>
      </c>
      <c r="BF70" s="2">
        <v>5.7495054756697547E-3</v>
      </c>
    </row>
    <row r="71" spans="1:58" x14ac:dyDescent="0.25">
      <c r="A71" s="1" t="s">
        <v>40</v>
      </c>
      <c r="B71" s="2">
        <v>-4.231564304944653E-3</v>
      </c>
      <c r="C71" s="2">
        <v>-0.16967666795611688</v>
      </c>
      <c r="D71" s="2">
        <v>0.25551665527938466</v>
      </c>
      <c r="E71" s="2">
        <v>0.49643505217991057</v>
      </c>
      <c r="F71" s="2">
        <v>-0.4753393802594067</v>
      </c>
      <c r="G71" s="2">
        <v>0.47441662091862913</v>
      </c>
      <c r="H71" s="2">
        <v>0.2617392443827089</v>
      </c>
      <c r="I71" s="2">
        <v>3.8691897450118848E-2</v>
      </c>
      <c r="J71" s="2">
        <v>0.25556350198232997</v>
      </c>
      <c r="K71" s="2">
        <v>-0.27289951518809258</v>
      </c>
      <c r="L71" s="2">
        <v>0.24886111181726123</v>
      </c>
      <c r="M71" s="2">
        <v>-0.11109695257247025</v>
      </c>
      <c r="N71" s="2">
        <v>5.4469709803489981E-2</v>
      </c>
      <c r="O71" s="2">
        <v>2.0373139730356572E-2</v>
      </c>
      <c r="P71" s="2">
        <v>8.2478274360386114E-2</v>
      </c>
      <c r="Q71" s="2">
        <v>0.2943201433193342</v>
      </c>
      <c r="R71" s="2">
        <v>-3.4989023374576225E-2</v>
      </c>
      <c r="S71" s="2">
        <v>8.2222943129052015E-3</v>
      </c>
      <c r="T71" s="2">
        <v>0.13570825406428799</v>
      </c>
      <c r="U71" s="2">
        <v>-6.3430642659221617E-2</v>
      </c>
      <c r="V71" s="2">
        <v>0.13151126982472083</v>
      </c>
      <c r="W71" s="2">
        <v>-0.18552741747768281</v>
      </c>
      <c r="X71" s="2">
        <v>-4.1565283442903778E-2</v>
      </c>
      <c r="Y71" s="2">
        <v>-2.07137945088555E-2</v>
      </c>
      <c r="Z71" s="2">
        <v>0.20702828106860102</v>
      </c>
      <c r="AA71" s="2">
        <v>0.29788684746972044</v>
      </c>
      <c r="AB71" s="2">
        <v>2.7618822612397488E-2</v>
      </c>
      <c r="AC71" s="2">
        <v>0.2355406007363133</v>
      </c>
      <c r="AD71" s="2">
        <v>3.4792768662784176E-2</v>
      </c>
      <c r="AE71" s="2">
        <v>-9.6544807042092479E-2</v>
      </c>
      <c r="AF71" s="2">
        <v>6.1110070559684808E-2</v>
      </c>
      <c r="AG71" s="2">
        <v>0.16444062889956701</v>
      </c>
      <c r="AH71" s="2">
        <v>-4.6575492665234863E-2</v>
      </c>
      <c r="AI71" s="2">
        <v>0.27959152170018731</v>
      </c>
      <c r="AJ71" s="2">
        <v>0.1866203824558125</v>
      </c>
      <c r="AK71" s="2">
        <v>-1.9369624176475357E-2</v>
      </c>
      <c r="AL71" s="2">
        <v>0.15406961590131887</v>
      </c>
      <c r="AM71" s="2">
        <v>-0.18579186256244015</v>
      </c>
      <c r="AN71" s="2">
        <v>-4.087417137899238E-2</v>
      </c>
      <c r="AO71" s="2">
        <v>-0.28687138096599729</v>
      </c>
      <c r="AP71" s="2">
        <v>5.1837844919477731E-2</v>
      </c>
      <c r="AQ71" s="2">
        <v>-0.28671138519749556</v>
      </c>
      <c r="AR71" s="2">
        <v>-0.26971048462685593</v>
      </c>
      <c r="AS71" s="2">
        <v>-0.19640538922796319</v>
      </c>
      <c r="AT71" s="2">
        <v>3.869495892419024E-2</v>
      </c>
      <c r="AU71" s="2">
        <v>-0.16280514028875165</v>
      </c>
      <c r="AV71" s="2">
        <v>0.14799510163878743</v>
      </c>
      <c r="AW71" s="2">
        <v>0.16993865758039833</v>
      </c>
      <c r="AX71" s="2">
        <v>-0.12143491469092753</v>
      </c>
      <c r="AY71" s="2">
        <v>0.23622339376925247</v>
      </c>
      <c r="AZ71" s="2">
        <v>0.19357022595041776</v>
      </c>
      <c r="BA71" s="2">
        <v>7.7052538226423106E-2</v>
      </c>
      <c r="BB71" s="2">
        <v>2.5965864539256287E-2</v>
      </c>
      <c r="BC71" s="2">
        <v>-3.3078572693979548E-2</v>
      </c>
      <c r="BD71" s="2">
        <v>-3.634981260367405E-2</v>
      </c>
      <c r="BE71" s="2">
        <v>9.3948241467037962E-3</v>
      </c>
      <c r="BF71" s="2">
        <v>2.5547261462955449E-3</v>
      </c>
    </row>
    <row r="72" spans="1:58" x14ac:dyDescent="0.25">
      <c r="A72" s="1" t="s">
        <v>41</v>
      </c>
      <c r="B72" s="2">
        <v>-0.26196590060634473</v>
      </c>
      <c r="C72" s="2">
        <v>-0.15544847395931019</v>
      </c>
      <c r="D72" s="2">
        <v>2.0227463384064392E-2</v>
      </c>
      <c r="E72" s="2">
        <v>-0.39568704361404994</v>
      </c>
      <c r="F72" s="2">
        <v>0.52823328280769155</v>
      </c>
      <c r="G72" s="2">
        <v>0.5240964025828837</v>
      </c>
      <c r="H72" s="2">
        <v>-0.33374341412948511</v>
      </c>
      <c r="I72" s="2">
        <v>-0.22079624101845</v>
      </c>
      <c r="J72" s="2">
        <v>4.7442158279878209E-2</v>
      </c>
      <c r="K72" s="2">
        <v>-0.10452105534686819</v>
      </c>
      <c r="L72" s="2">
        <v>-0.19612564781921918</v>
      </c>
      <c r="M72" s="2">
        <v>-2.9887981381713245E-2</v>
      </c>
      <c r="N72" s="2">
        <v>-0.36072327320199093</v>
      </c>
      <c r="O72" s="2">
        <v>-0.2591007596887282</v>
      </c>
      <c r="P72" s="2">
        <v>0.30170141290334218</v>
      </c>
      <c r="Q72" s="2">
        <v>0.10701055691063339</v>
      </c>
      <c r="R72" s="2">
        <v>3.6376403734602436E-2</v>
      </c>
      <c r="S72" s="2">
        <v>-6.0201902764967757E-2</v>
      </c>
      <c r="T72" s="2">
        <v>9.0883000797132504E-2</v>
      </c>
      <c r="U72" s="2">
        <v>0.1295332244792238</v>
      </c>
      <c r="V72" s="2">
        <v>4.222765669810692E-3</v>
      </c>
      <c r="W72" s="2">
        <v>1.6293710216233975E-2</v>
      </c>
      <c r="X72" s="2">
        <v>5.293909262088612E-2</v>
      </c>
      <c r="Y72" s="2">
        <v>2.6365334318526709E-2</v>
      </c>
      <c r="Z72" s="2">
        <v>-0.15163597656859809</v>
      </c>
      <c r="AA72" s="2">
        <v>8.7478672070606441E-3</v>
      </c>
      <c r="AB72" s="2">
        <v>0.16847057511566227</v>
      </c>
      <c r="AC72" s="2">
        <v>-9.9932230885645835E-3</v>
      </c>
      <c r="AD72" s="2">
        <v>-0.1015025497259683</v>
      </c>
      <c r="AE72" s="2">
        <v>-9.0454926251530926E-2</v>
      </c>
      <c r="AF72" s="2">
        <v>-7.1972543929621671E-2</v>
      </c>
      <c r="AG72" s="2">
        <v>6.628809650667021E-2</v>
      </c>
      <c r="AH72" s="2">
        <v>-4.3497179887886026E-3</v>
      </c>
      <c r="AI72" s="2">
        <v>6.8974786685627107E-2</v>
      </c>
      <c r="AJ72" s="2">
        <v>9.5174505092534917E-2</v>
      </c>
      <c r="AK72" s="2">
        <v>-3.7261279701257796E-2</v>
      </c>
      <c r="AL72" s="2">
        <v>-0.16417987383254687</v>
      </c>
      <c r="AM72" s="2">
        <v>-0.19794488743667632</v>
      </c>
      <c r="AN72" s="2">
        <v>0.28095804996593554</v>
      </c>
      <c r="AO72" s="2">
        <v>0.20416232957040867</v>
      </c>
      <c r="AP72" s="2">
        <v>0.31767727962653841</v>
      </c>
      <c r="AQ72" s="2">
        <v>0.14753771473504582</v>
      </c>
      <c r="AR72" s="2">
        <v>-1.7171940321223798E-2</v>
      </c>
      <c r="AS72" s="2">
        <v>-6.0637304036876699E-2</v>
      </c>
      <c r="AT72" s="2">
        <v>-0.32063909064043622</v>
      </c>
      <c r="AU72" s="2">
        <v>0.18513746788047966</v>
      </c>
      <c r="AV72" s="2">
        <v>0.1309905969342004</v>
      </c>
      <c r="AW72" s="2">
        <v>-4.978440467428414E-2</v>
      </c>
      <c r="AX72" s="2">
        <v>-7.4495154782154557E-2</v>
      </c>
      <c r="AY72" s="2">
        <v>0.40009670357889954</v>
      </c>
      <c r="AZ72" s="2">
        <v>4.0690915484339757E-2</v>
      </c>
      <c r="BA72" s="2">
        <v>-0.11698546944659516</v>
      </c>
      <c r="BB72" s="2">
        <v>9.7729547560209434E-2</v>
      </c>
      <c r="BC72" s="2">
        <v>5.7709524531618671E-2</v>
      </c>
      <c r="BD72" s="2">
        <v>0.13948179838968153</v>
      </c>
      <c r="BE72" s="2">
        <v>7.9358149762935593E-3</v>
      </c>
      <c r="BF72" s="2">
        <v>1.2903708247720051E-2</v>
      </c>
    </row>
    <row r="73" spans="1:58" x14ac:dyDescent="0.25">
      <c r="A73" s="1" t="s">
        <v>44</v>
      </c>
      <c r="B73" s="2">
        <v>-0.25807465227029203</v>
      </c>
      <c r="C73" s="2">
        <v>0.52977681877896687</v>
      </c>
      <c r="D73" s="2">
        <v>-0.11305969764073508</v>
      </c>
      <c r="E73" s="2">
        <v>0.62071240301917741</v>
      </c>
      <c r="F73" s="2">
        <v>0.45739403975391169</v>
      </c>
      <c r="G73" s="2">
        <v>-0.25861658029561674</v>
      </c>
      <c r="H73" s="2">
        <v>0.40825208525359391</v>
      </c>
      <c r="I73" s="2">
        <v>-6.1382832562143816E-2</v>
      </c>
      <c r="J73" s="2">
        <v>0.39084553539406475</v>
      </c>
      <c r="K73" s="2">
        <v>-9.7595743695761294E-2</v>
      </c>
      <c r="L73" s="2">
        <v>0.14503893920203884</v>
      </c>
      <c r="M73" s="2">
        <v>6.3159296517114952E-2</v>
      </c>
      <c r="N73" s="2">
        <v>-0.14823387686936373</v>
      </c>
      <c r="O73" s="2">
        <v>-0.27533965689672379</v>
      </c>
      <c r="P73" s="2">
        <v>0.13649389379120222</v>
      </c>
      <c r="Q73" s="2">
        <v>1.3218577329063532E-2</v>
      </c>
      <c r="R73" s="2">
        <v>-3.6584103571475117E-2</v>
      </c>
      <c r="S73" s="2">
        <v>2.0600400485127363E-2</v>
      </c>
      <c r="T73" s="2">
        <v>-3.9812654246080874E-2</v>
      </c>
      <c r="U73" s="2">
        <v>5.4515203419175984E-2</v>
      </c>
      <c r="V73" s="2">
        <v>0.36848070625794238</v>
      </c>
      <c r="W73" s="2">
        <v>-2.5847427188835169E-2</v>
      </c>
      <c r="X73" s="2">
        <v>-4.1773987782925834E-2</v>
      </c>
      <c r="Y73" s="2">
        <v>-3.3634734404910873E-3</v>
      </c>
      <c r="Z73" s="2">
        <v>1.340273190206414E-2</v>
      </c>
      <c r="AA73" s="2">
        <v>2.2142399299212856E-2</v>
      </c>
      <c r="AB73" s="2">
        <v>-1.1690872086469711E-2</v>
      </c>
      <c r="AC73" s="2">
        <v>-7.0804876652285811E-2</v>
      </c>
      <c r="AD73" s="2">
        <v>1.5064893353645963E-2</v>
      </c>
      <c r="AE73" s="2">
        <v>-3.2931446860750002E-2</v>
      </c>
      <c r="AF73" s="2">
        <v>-2.6853941182518017E-2</v>
      </c>
      <c r="AG73" s="2">
        <v>-9.1845773372268326E-3</v>
      </c>
      <c r="AH73" s="2">
        <v>8.8502597559697402E-2</v>
      </c>
      <c r="AI73" s="2">
        <v>-3.3821159129741346E-2</v>
      </c>
      <c r="AJ73" s="2">
        <v>-0.14078584532515451</v>
      </c>
      <c r="AK73" s="2">
        <v>1.6087769752806905E-2</v>
      </c>
      <c r="AL73" s="2">
        <v>-4.1061069980862282E-3</v>
      </c>
      <c r="AM73" s="2">
        <v>0.13610895519346911</v>
      </c>
      <c r="AN73" s="2">
        <v>-7.4639339649147707E-2</v>
      </c>
      <c r="AO73" s="2">
        <v>0.12445798759886227</v>
      </c>
      <c r="AP73" s="2">
        <v>3.7991245809702694E-2</v>
      </c>
      <c r="AQ73" s="2">
        <v>-3.7346338166219135E-2</v>
      </c>
      <c r="AR73" s="2">
        <v>-1.8303886690773579E-2</v>
      </c>
      <c r="AS73" s="2">
        <v>-1.8614654508333613E-2</v>
      </c>
      <c r="AT73" s="2">
        <v>2.2993807219892186E-3</v>
      </c>
      <c r="AU73" s="2">
        <v>4.6111706154655527E-2</v>
      </c>
      <c r="AV73" s="2">
        <v>-0.14570476877635399</v>
      </c>
      <c r="AW73" s="2">
        <v>-1.7120622835918215E-2</v>
      </c>
      <c r="AX73" s="2">
        <v>1.7667109239004563E-2</v>
      </c>
      <c r="AY73" s="2">
        <v>8.4733217887003873E-2</v>
      </c>
      <c r="AZ73" s="2">
        <v>-2.5982273545803611E-2</v>
      </c>
      <c r="BA73" s="2">
        <v>1.8205150191946802E-2</v>
      </c>
      <c r="BB73" s="2">
        <v>4.0528179117887621E-2</v>
      </c>
      <c r="BC73" s="2">
        <v>7.0282069138770647E-3</v>
      </c>
      <c r="BD73" s="2">
        <v>2.5510279747289366E-2</v>
      </c>
      <c r="BE73" s="2">
        <v>7.2340782920451065E-3</v>
      </c>
      <c r="BF73" s="2">
        <v>-0.47763922326771224</v>
      </c>
    </row>
    <row r="74" spans="1:58" x14ac:dyDescent="0.25">
      <c r="A74" s="1" t="s">
        <v>46</v>
      </c>
      <c r="B74" s="2">
        <v>-0.34147740769894891</v>
      </c>
      <c r="C74" s="2">
        <v>-0.29767321648143213</v>
      </c>
      <c r="D74" s="2">
        <v>3.3087819864502148E-2</v>
      </c>
      <c r="E74" s="2">
        <v>9.1992107621003023E-3</v>
      </c>
      <c r="F74" s="2">
        <v>0.33409346331972484</v>
      </c>
      <c r="G74" s="2">
        <v>-0.15143652823325185</v>
      </c>
      <c r="H74" s="2">
        <v>2.6855166002012588E-2</v>
      </c>
      <c r="I74" s="2">
        <v>0.4156239555892362</v>
      </c>
      <c r="J74" s="2">
        <v>-7.9619072228352558E-2</v>
      </c>
      <c r="K74" s="2">
        <v>-3.8012304227702826E-2</v>
      </c>
      <c r="L74" s="2">
        <v>-6.9766795458593947E-2</v>
      </c>
      <c r="M74" s="2">
        <v>-0.17321123430825913</v>
      </c>
      <c r="N74" s="2">
        <v>9.062478525772967E-2</v>
      </c>
      <c r="O74" s="2">
        <v>-2.2746687562016435E-2</v>
      </c>
      <c r="P74" s="2">
        <v>-0.13645165544254304</v>
      </c>
      <c r="Q74" s="2">
        <v>-0.33290286492489529</v>
      </c>
      <c r="R74" s="2">
        <v>5.6070160662876012E-2</v>
      </c>
      <c r="S74" s="2">
        <v>-0.12747131930977842</v>
      </c>
      <c r="T74" s="2">
        <v>-0.209316684394834</v>
      </c>
      <c r="U74" s="2">
        <v>-0.16659301658636594</v>
      </c>
      <c r="V74" s="2">
        <v>-0.28203164641269185</v>
      </c>
      <c r="W74" s="2">
        <v>-0.30032237880209889</v>
      </c>
      <c r="X74" s="2">
        <v>-0.28133473008983206</v>
      </c>
      <c r="Y74" s="2">
        <v>6.0642049159720081E-2</v>
      </c>
      <c r="Z74" s="2">
        <v>-0.1626584184758969</v>
      </c>
      <c r="AA74" s="2">
        <v>-7.9529444142750344E-3</v>
      </c>
      <c r="AB74" s="2">
        <v>5.3810094927066288E-2</v>
      </c>
      <c r="AC74" s="2">
        <v>2.6828638398211316E-2</v>
      </c>
      <c r="AD74" s="2">
        <v>-6.6663421258826475E-2</v>
      </c>
      <c r="AE74" s="2">
        <v>-3.975421349763128E-2</v>
      </c>
      <c r="AF74" s="2">
        <v>0.11220578987333502</v>
      </c>
      <c r="AG74" s="2">
        <v>3.0748289677627827E-2</v>
      </c>
      <c r="AH74" s="2">
        <v>0.25245790496529852</v>
      </c>
      <c r="AI74" s="2">
        <v>3.8108587463933745E-2</v>
      </c>
      <c r="AJ74" s="2">
        <v>7.9094022022631966E-2</v>
      </c>
      <c r="AK74" s="2">
        <v>-0.24441182512131052</v>
      </c>
      <c r="AL74" s="2">
        <v>6.8561425522668633E-3</v>
      </c>
      <c r="AM74" s="2">
        <v>5.5152589504356688E-3</v>
      </c>
      <c r="AN74" s="2">
        <v>-0.26607716817993016</v>
      </c>
      <c r="AO74" s="2">
        <v>-8.8449304077212205E-3</v>
      </c>
      <c r="AP74" s="2">
        <v>0.57022137488489311</v>
      </c>
      <c r="AQ74" s="2">
        <v>-0.16207738666595845</v>
      </c>
      <c r="AR74" s="2">
        <v>8.5889495028956223E-2</v>
      </c>
      <c r="AS74" s="2">
        <v>4.2293559641990351E-2</v>
      </c>
      <c r="AT74" s="2">
        <v>0.10662885907540559</v>
      </c>
      <c r="AU74" s="2">
        <v>0.18016209392757576</v>
      </c>
      <c r="AV74" s="2">
        <v>-2.2543847847223456E-3</v>
      </c>
      <c r="AW74" s="2">
        <v>0.16164022626448785</v>
      </c>
      <c r="AX74" s="2">
        <v>-8.8358944254784313E-2</v>
      </c>
      <c r="AY74" s="2">
        <v>-0.12616505677268874</v>
      </c>
      <c r="AZ74" s="2">
        <v>-1.8350330834584573E-2</v>
      </c>
      <c r="BA74" s="2">
        <v>0.23029811484721274</v>
      </c>
      <c r="BB74" s="2">
        <v>0.17209387890078656</v>
      </c>
      <c r="BC74" s="2">
        <v>0.14914365760544224</v>
      </c>
      <c r="BD74" s="2">
        <v>-9.0620061520494649E-2</v>
      </c>
      <c r="BE74" s="2">
        <v>3.4925890718012748E-4</v>
      </c>
      <c r="BF74" s="2">
        <v>8.5297936386859625E-3</v>
      </c>
    </row>
    <row r="75" spans="1:58" x14ac:dyDescent="0.25">
      <c r="A75" s="1" t="s">
        <v>97</v>
      </c>
      <c r="B75" s="2">
        <v>6.0377203052753708E-2</v>
      </c>
      <c r="C75" s="2">
        <v>-0.39732823855574084</v>
      </c>
      <c r="D75" s="2">
        <v>0.42831892943928207</v>
      </c>
      <c r="E75" s="2">
        <v>0.17127169397619962</v>
      </c>
      <c r="F75" s="2">
        <v>-0.34048188501775878</v>
      </c>
      <c r="G75" s="2">
        <v>-0.38049771064367632</v>
      </c>
      <c r="H75" s="2">
        <v>0.39549127670485662</v>
      </c>
      <c r="I75" s="2">
        <v>-8.6391478283835046E-2</v>
      </c>
      <c r="J75" s="2">
        <v>9.6627184778151562E-2</v>
      </c>
      <c r="K75" s="2">
        <v>-6.153455758191477E-2</v>
      </c>
      <c r="L75" s="2">
        <v>0.15714637749268442</v>
      </c>
      <c r="M75" s="2">
        <v>-0.18570634325164867</v>
      </c>
      <c r="N75" s="2">
        <v>-6.1795546104171381E-3</v>
      </c>
      <c r="O75" s="2">
        <v>1.3288400684702125E-3</v>
      </c>
      <c r="P75" s="2">
        <v>0.17061716181137412</v>
      </c>
      <c r="Q75" s="2">
        <v>0.33517854955438392</v>
      </c>
      <c r="R75" s="2">
        <v>-0.18567324494613888</v>
      </c>
      <c r="S75" s="2">
        <v>6.8683459596636978E-4</v>
      </c>
      <c r="T75" s="2">
        <v>-7.92799809001829E-2</v>
      </c>
      <c r="U75" s="2">
        <v>8.7760005085149806E-2</v>
      </c>
      <c r="V75" s="2">
        <v>-0.12982285487642109</v>
      </c>
      <c r="W75" s="2">
        <v>-2.0582522396728895E-2</v>
      </c>
      <c r="X75" s="2">
        <v>0.26039348469287626</v>
      </c>
      <c r="Y75" s="2">
        <v>-0.13583975675013302</v>
      </c>
      <c r="Z75" s="2">
        <v>-0.34668365004833274</v>
      </c>
      <c r="AA75" s="2">
        <v>-0.1693959381923526</v>
      </c>
      <c r="AB75" s="2">
        <v>-0.21895772810252231</v>
      </c>
      <c r="AC75" s="2">
        <v>0.13399061242670302</v>
      </c>
      <c r="AD75" s="2">
        <v>8.0833103937744677E-2</v>
      </c>
      <c r="AE75" s="2">
        <v>-0.51382029273043606</v>
      </c>
      <c r="AF75" s="2">
        <v>-0.2448854792147841</v>
      </c>
      <c r="AG75" s="2">
        <v>5.0758337390569008E-2</v>
      </c>
      <c r="AH75" s="2">
        <v>8.3926583008387901E-2</v>
      </c>
      <c r="AI75" s="2">
        <v>-0.25950932957846912</v>
      </c>
      <c r="AJ75" s="2">
        <v>0.13833374778924284</v>
      </c>
      <c r="AK75" s="2">
        <v>-9.0360437868754209E-2</v>
      </c>
      <c r="AL75" s="2">
        <v>-7.2571373550771492E-2</v>
      </c>
      <c r="AM75" s="2">
        <v>-0.33714208496508941</v>
      </c>
      <c r="AN75" s="2">
        <v>-1.6924940764845554E-2</v>
      </c>
      <c r="AO75" s="2">
        <v>4.4776016914299999E-2</v>
      </c>
      <c r="AP75" s="2">
        <v>4.1858582736689354E-3</v>
      </c>
      <c r="AQ75" s="2">
        <v>0.14736558348782816</v>
      </c>
      <c r="AR75" s="2">
        <v>-6.0477606132748232E-2</v>
      </c>
      <c r="AS75" s="2">
        <v>0.1736224361273305</v>
      </c>
      <c r="AT75" s="2">
        <v>-3.730360246391598E-2</v>
      </c>
      <c r="AU75" s="2">
        <v>-7.2339174254240982E-2</v>
      </c>
      <c r="AV75" s="2">
        <v>-3.3946304814494954E-2</v>
      </c>
      <c r="AW75" s="2">
        <v>9.1091076438960888E-2</v>
      </c>
      <c r="AX75" s="2">
        <v>0.27709542377844509</v>
      </c>
      <c r="AY75" s="2">
        <v>-0.11339625122161007</v>
      </c>
      <c r="AZ75" s="2">
        <v>-0.14764309926524877</v>
      </c>
      <c r="BA75" s="2">
        <v>-3.4276018975717693E-2</v>
      </c>
      <c r="BB75" s="2">
        <v>0.15899017785144637</v>
      </c>
      <c r="BC75" s="2">
        <v>3.6184835811334561E-2</v>
      </c>
      <c r="BD75" s="2">
        <v>4.3723167793280532E-2</v>
      </c>
      <c r="BE75" s="2">
        <v>1.1847382630178585E-2</v>
      </c>
      <c r="BF75" s="2">
        <v>2.7408975534045426E-3</v>
      </c>
    </row>
    <row r="76" spans="1:58" x14ac:dyDescent="0.25">
      <c r="A76" s="1" t="s">
        <v>48</v>
      </c>
      <c r="B76" s="2">
        <v>-0.34678419461427434</v>
      </c>
      <c r="C76" s="2">
        <v>0.49874218770421597</v>
      </c>
      <c r="D76" s="2">
        <v>-0.20676774591282793</v>
      </c>
      <c r="E76" s="2">
        <v>-0.41218811662069776</v>
      </c>
      <c r="F76" s="2">
        <v>-0.55614534553533834</v>
      </c>
      <c r="G76" s="2">
        <v>-0.45247942087531101</v>
      </c>
      <c r="H76" s="2">
        <v>-0.13919248756236913</v>
      </c>
      <c r="I76" s="2">
        <v>0.28155678006890139</v>
      </c>
      <c r="J76" s="2">
        <v>0.32464654965655398</v>
      </c>
      <c r="K76" s="2">
        <v>-0.31042780204417891</v>
      </c>
      <c r="L76" s="2">
        <v>-5.8570995902681632E-2</v>
      </c>
      <c r="M76" s="2">
        <v>-3.4498216655778069E-2</v>
      </c>
      <c r="N76" s="2">
        <v>-0.24008703120868496</v>
      </c>
      <c r="O76" s="2">
        <v>5.421804692850813E-2</v>
      </c>
      <c r="P76" s="2">
        <v>1.1118472881315712E-2</v>
      </c>
      <c r="Q76" s="2">
        <v>6.1047201413940043E-3</v>
      </c>
      <c r="R76" s="2">
        <v>2.566804489638911E-2</v>
      </c>
      <c r="S76" s="2">
        <v>-0.18582007898782607</v>
      </c>
      <c r="T76" s="2">
        <v>-2.2845298291290374E-2</v>
      </c>
      <c r="U76" s="2">
        <v>0.29557941733278992</v>
      </c>
      <c r="V76" s="2">
        <v>-4.1183074808713381E-2</v>
      </c>
      <c r="W76" s="2">
        <v>-4.0192967225035764E-2</v>
      </c>
      <c r="X76" s="2">
        <v>-1.6895279188421233E-2</v>
      </c>
      <c r="Y76" s="2">
        <v>0.19183085251016399</v>
      </c>
      <c r="Z76" s="2">
        <v>8.6193346017381808E-2</v>
      </c>
      <c r="AA76" s="2">
        <v>-4.9676970691079958E-2</v>
      </c>
      <c r="AB76" s="2">
        <v>8.6960694896079382E-2</v>
      </c>
      <c r="AC76" s="2">
        <v>5.4130147329503761E-2</v>
      </c>
      <c r="AD76" s="2">
        <v>0.1352196622474581</v>
      </c>
      <c r="AE76" s="2">
        <v>-4.1242525362932082E-2</v>
      </c>
      <c r="AF76" s="2">
        <v>0.10328214027442414</v>
      </c>
      <c r="AG76" s="2">
        <v>-5.5487536743927778E-3</v>
      </c>
      <c r="AH76" s="2">
        <v>-6.5356314804881993E-2</v>
      </c>
      <c r="AI76" s="2">
        <v>9.4079464688796618E-2</v>
      </c>
      <c r="AJ76" s="2">
        <v>-0.12297596556936823</v>
      </c>
      <c r="AK76" s="2">
        <v>7.8476392892421105E-4</v>
      </c>
      <c r="AL76" s="2">
        <v>1.6870763393520526E-2</v>
      </c>
      <c r="AM76" s="2">
        <v>-2.514866716293505E-2</v>
      </c>
      <c r="AN76" s="2">
        <v>0.11047792870257771</v>
      </c>
      <c r="AO76" s="2">
        <v>-5.7159986851177666E-2</v>
      </c>
      <c r="AP76" s="2">
        <v>3.4868555091376541E-2</v>
      </c>
      <c r="AQ76" s="2">
        <v>8.596742463834979E-2</v>
      </c>
      <c r="AR76" s="2">
        <v>5.4513736512819778E-3</v>
      </c>
      <c r="AS76" s="2">
        <v>3.5461969494731037E-2</v>
      </c>
      <c r="AT76" s="2">
        <v>9.3160667733348024E-2</v>
      </c>
      <c r="AU76" s="2">
        <v>0.11960445278211893</v>
      </c>
      <c r="AV76" s="2">
        <v>1.5455735942919747E-2</v>
      </c>
      <c r="AW76" s="2">
        <v>3.624577976493331E-2</v>
      </c>
      <c r="AX76" s="2">
        <v>-2.9355272619381621E-2</v>
      </c>
      <c r="AY76" s="2">
        <v>-1.9207738296691527E-2</v>
      </c>
      <c r="AZ76" s="2">
        <v>8.0708764318419592E-3</v>
      </c>
      <c r="BA76" s="2">
        <v>-5.2356684844409911E-2</v>
      </c>
      <c r="BB76" s="2">
        <v>1.9378275170134532E-2</v>
      </c>
      <c r="BC76" s="2">
        <v>-3.5117994114835231E-2</v>
      </c>
      <c r="BD76" s="2">
        <v>-3.0168979820574045E-2</v>
      </c>
      <c r="BE76" s="2">
        <v>0.48864898505962828</v>
      </c>
      <c r="BF76" s="2">
        <v>1.4562846026307362E-2</v>
      </c>
    </row>
    <row r="77" spans="1:58" x14ac:dyDescent="0.25">
      <c r="A77" s="1" t="s">
        <v>50</v>
      </c>
      <c r="B77" s="2">
        <v>-0.26127780724453092</v>
      </c>
      <c r="C77" s="2">
        <v>0.10377335071266817</v>
      </c>
      <c r="D77" s="2">
        <v>-0.2459389833067876</v>
      </c>
      <c r="E77" s="2">
        <v>-0.51214218913842846</v>
      </c>
      <c r="F77" s="2">
        <v>0.51638212776043246</v>
      </c>
      <c r="G77" s="2">
        <v>0.28946102220173348</v>
      </c>
      <c r="H77" s="2">
        <v>4.6568736561465922E-2</v>
      </c>
      <c r="I77" s="2">
        <v>-0.21001060612954633</v>
      </c>
      <c r="J77" s="2">
        <v>0.39278054547519425</v>
      </c>
      <c r="K77" s="2">
        <v>-7.4463977428802008E-2</v>
      </c>
      <c r="L77" s="2">
        <v>-0.12442494469593418</v>
      </c>
      <c r="M77" s="2">
        <v>-4.6256944871873464E-2</v>
      </c>
      <c r="N77" s="2">
        <v>-6.0973413914985133E-2</v>
      </c>
      <c r="O77" s="2">
        <v>-0.1654452645710805</v>
      </c>
      <c r="P77" s="2">
        <v>1.3817757476230539E-2</v>
      </c>
      <c r="Q77" s="2">
        <v>2.4811436233614679E-2</v>
      </c>
      <c r="R77" s="2">
        <v>-0.18149761293807656</v>
      </c>
      <c r="S77" s="2">
        <v>-3.3020498599638771E-2</v>
      </c>
      <c r="T77" s="2">
        <v>0.16986906990815931</v>
      </c>
      <c r="U77" s="2">
        <v>-5.4952865407348367E-2</v>
      </c>
      <c r="V77" s="2">
        <v>-0.1562094337067155</v>
      </c>
      <c r="W77" s="2">
        <v>-4.0204296707834507E-2</v>
      </c>
      <c r="X77" s="2">
        <v>-1.2627130236429893E-2</v>
      </c>
      <c r="Y77" s="2">
        <v>-0.1372968321593063</v>
      </c>
      <c r="Z77" s="2">
        <v>6.2271472342453352E-2</v>
      </c>
      <c r="AA77" s="2">
        <v>0.15124630246796056</v>
      </c>
      <c r="AB77" s="2">
        <v>-0.10953664942345141</v>
      </c>
      <c r="AC77" s="2">
        <v>-4.5335835522682475E-3</v>
      </c>
      <c r="AD77" s="2">
        <v>-0.40993293561027166</v>
      </c>
      <c r="AE77" s="2">
        <v>-5.6844942133800119E-2</v>
      </c>
      <c r="AF77" s="2">
        <v>-7.7056497055967357E-2</v>
      </c>
      <c r="AG77" s="2">
        <v>-0.11720599667325783</v>
      </c>
      <c r="AH77" s="2">
        <v>-3.8703972641800574E-2</v>
      </c>
      <c r="AI77" s="2">
        <v>6.8960294296637872E-2</v>
      </c>
      <c r="AJ77" s="2">
        <v>-4.7711481645937831E-2</v>
      </c>
      <c r="AK77" s="2">
        <v>-0.10322847720458227</v>
      </c>
      <c r="AL77" s="2">
        <v>0.17711030265620278</v>
      </c>
      <c r="AM77" s="2">
        <v>-5.1007720681023348E-2</v>
      </c>
      <c r="AN77" s="2">
        <v>6.517661749174572E-2</v>
      </c>
      <c r="AO77" s="2">
        <v>-0.27371514574988109</v>
      </c>
      <c r="AP77" s="2">
        <v>-0.11013513162626681</v>
      </c>
      <c r="AQ77" s="2">
        <v>0.23460356469964636</v>
      </c>
      <c r="AR77" s="2">
        <v>-0.10737265669808278</v>
      </c>
      <c r="AS77" s="2">
        <v>0.15424335287315485</v>
      </c>
      <c r="AT77" s="2">
        <v>7.2613134107182245E-2</v>
      </c>
      <c r="AU77" s="2">
        <v>-8.8496676236468633E-2</v>
      </c>
      <c r="AV77" s="2">
        <v>8.3603841188194264E-2</v>
      </c>
      <c r="AW77" s="2">
        <v>-0.15487377772186053</v>
      </c>
      <c r="AX77" s="2">
        <v>0.19070798792185129</v>
      </c>
      <c r="AY77" s="2">
        <v>-0.12968433872686386</v>
      </c>
      <c r="AZ77" s="2">
        <v>4.4387255971730516E-2</v>
      </c>
      <c r="BA77" s="2">
        <v>0.14055513585677934</v>
      </c>
      <c r="BB77" s="2">
        <v>1.3886397498924565E-2</v>
      </c>
      <c r="BC77" s="2">
        <v>1.9059397099913319E-2</v>
      </c>
      <c r="BD77" s="2">
        <v>-0.48235244101984009</v>
      </c>
      <c r="BE77" s="2">
        <v>-7.2960027394171475E-3</v>
      </c>
      <c r="BF77" s="2">
        <v>-2.918877202846942E-2</v>
      </c>
    </row>
    <row r="78" spans="1:58" x14ac:dyDescent="0.25">
      <c r="A78" s="1" t="s">
        <v>51</v>
      </c>
      <c r="B78" s="2">
        <v>-0.2476159036052438</v>
      </c>
      <c r="C78" s="2">
        <v>0.17748626494997058</v>
      </c>
      <c r="D78" s="2">
        <v>-0.29333497698761196</v>
      </c>
      <c r="E78" s="2">
        <v>0.11711556862213396</v>
      </c>
      <c r="F78" s="2">
        <v>-3.601619440884516E-2</v>
      </c>
      <c r="G78" s="2">
        <v>-0.11288263092595925</v>
      </c>
      <c r="H78" s="2">
        <v>-0.15356012110118478</v>
      </c>
      <c r="I78" s="2">
        <v>-0.29580287827811547</v>
      </c>
      <c r="J78" s="2">
        <v>-0.29508691720497898</v>
      </c>
      <c r="K78" s="2">
        <v>0.15435355542820189</v>
      </c>
      <c r="L78" s="2">
        <v>-0.10174681540941875</v>
      </c>
      <c r="M78" s="2">
        <v>-0.12868921139223333</v>
      </c>
      <c r="N78" s="2">
        <v>1.4582058976995391E-2</v>
      </c>
      <c r="O78" s="2">
        <v>0.13862849029906785</v>
      </c>
      <c r="P78" s="2">
        <v>-0.56071095831751627</v>
      </c>
      <c r="Q78" s="2">
        <v>9.0091992970703794E-3</v>
      </c>
      <c r="R78" s="2">
        <v>-6.130817024953477E-2</v>
      </c>
      <c r="S78" s="2">
        <v>-0.48033824853166568</v>
      </c>
      <c r="T78" s="2">
        <v>0.18940306497510673</v>
      </c>
      <c r="U78" s="2">
        <v>6.4129283325889325E-2</v>
      </c>
      <c r="V78" s="2">
        <v>7.6746916688656366E-2</v>
      </c>
      <c r="W78" s="2">
        <v>-0.26064778168071512</v>
      </c>
      <c r="X78" s="2">
        <v>0.370740917410738</v>
      </c>
      <c r="Y78" s="2">
        <v>-0.25883613443604941</v>
      </c>
      <c r="Z78" s="2">
        <v>0.13191480974406442</v>
      </c>
      <c r="AA78" s="2">
        <v>-2.6876764976588939E-2</v>
      </c>
      <c r="AB78" s="2">
        <v>0.28273930484118937</v>
      </c>
      <c r="AC78" s="2">
        <v>-0.30886582012826208</v>
      </c>
      <c r="AD78" s="2">
        <v>-8.5840732830277544E-2</v>
      </c>
      <c r="AE78" s="2">
        <v>-0.13003240656875553</v>
      </c>
      <c r="AF78" s="2">
        <v>-3.5265080174939858E-2</v>
      </c>
      <c r="AG78" s="2">
        <v>0.25012008009555564</v>
      </c>
      <c r="AH78" s="2">
        <v>-1.1924416679038567E-2</v>
      </c>
      <c r="AI78" s="2">
        <v>4.4865536382793135E-2</v>
      </c>
      <c r="AJ78" s="2">
        <v>-4.0871990264630655E-2</v>
      </c>
      <c r="AK78" s="2">
        <v>0.12924913798499021</v>
      </c>
      <c r="AL78" s="2">
        <v>0.43670700989269567</v>
      </c>
      <c r="AM78" s="2">
        <v>5.2695842474767343E-2</v>
      </c>
      <c r="AN78" s="2">
        <v>8.4243373417340436E-2</v>
      </c>
      <c r="AO78" s="2">
        <v>0.24160466653285417</v>
      </c>
      <c r="AP78" s="2">
        <v>6.4016273119302095E-2</v>
      </c>
      <c r="AQ78" s="2">
        <v>-0.24287298770874144</v>
      </c>
      <c r="AR78" s="2">
        <v>1.4066356681229597E-2</v>
      </c>
      <c r="AS78" s="2">
        <v>-4.6550798803792495E-2</v>
      </c>
      <c r="AT78" s="2">
        <v>-0.13067852117739653</v>
      </c>
      <c r="AU78" s="2">
        <v>-7.7074840627664037E-2</v>
      </c>
      <c r="AV78" s="2">
        <v>1.1554777398545959E-2</v>
      </c>
      <c r="AW78" s="2">
        <v>9.4787549021616888E-2</v>
      </c>
      <c r="AX78" s="2">
        <v>0.20364755552746913</v>
      </c>
      <c r="AY78" s="2">
        <v>-3.6010023263299634E-2</v>
      </c>
      <c r="AZ78" s="2">
        <v>-6.4312735974880783E-2</v>
      </c>
      <c r="BA78" s="2">
        <v>-9.4999767983449543E-2</v>
      </c>
      <c r="BB78" s="2">
        <v>0.10139448705530169</v>
      </c>
      <c r="BC78" s="2">
        <v>5.5512227114118094E-2</v>
      </c>
      <c r="BD78" s="2">
        <v>-4.9447637531268615E-2</v>
      </c>
      <c r="BE78" s="2">
        <v>4.3898606999340437E-3</v>
      </c>
      <c r="BF78" s="2">
        <v>1.5134254727409103E-2</v>
      </c>
    </row>
    <row r="79" spans="1:58" x14ac:dyDescent="0.25">
      <c r="A79" s="1" t="s">
        <v>112</v>
      </c>
      <c r="B79" s="2">
        <v>0.10618118002169979</v>
      </c>
      <c r="C79" s="2">
        <v>-0.45768903887540807</v>
      </c>
      <c r="D79" s="2">
        <v>0.48695101376657701</v>
      </c>
      <c r="E79" s="2">
        <v>-0.14496341666926263</v>
      </c>
      <c r="F79" s="2">
        <v>-0.21640698977647665</v>
      </c>
      <c r="G79" s="2">
        <v>-2.5772345528499024E-2</v>
      </c>
      <c r="H79" s="2">
        <v>0.72933041806705523</v>
      </c>
      <c r="I79" s="2">
        <v>6.5763027351356959E-2</v>
      </c>
      <c r="J79" s="2">
        <v>0.25753750275677284</v>
      </c>
      <c r="K79" s="2">
        <v>5.3865995854298233E-3</v>
      </c>
      <c r="L79" s="2">
        <v>0.10236347343437735</v>
      </c>
      <c r="M79" s="2">
        <v>-2.3355854021458466E-2</v>
      </c>
      <c r="N79" s="2">
        <v>0.11762538776619601</v>
      </c>
      <c r="O79" s="2">
        <v>-0.12792118939033953</v>
      </c>
      <c r="P79" s="2">
        <v>0.25860425124805991</v>
      </c>
      <c r="Q79" s="2">
        <v>-0.24211395311887121</v>
      </c>
      <c r="R79" s="2">
        <v>0.58780292963905412</v>
      </c>
      <c r="S79" s="2">
        <v>-0.29377159147157428</v>
      </c>
      <c r="T79" s="2">
        <v>0.27306532495114977</v>
      </c>
      <c r="U79" s="2">
        <v>-9.0124030934583918E-2</v>
      </c>
      <c r="V79" s="2">
        <v>-3.2223477124721255E-2</v>
      </c>
      <c r="W79" s="2">
        <v>4.93237858611228E-2</v>
      </c>
      <c r="X79" s="2">
        <v>0.54022761970035793</v>
      </c>
      <c r="Y79" s="2">
        <v>0.21914927296100006</v>
      </c>
      <c r="Z79" s="2">
        <v>9.6369923699377261E-2</v>
      </c>
      <c r="AA79" s="2">
        <v>-0.26462239188275288</v>
      </c>
      <c r="AB79" s="2">
        <v>-6.7069393770863933E-2</v>
      </c>
      <c r="AC79" s="2">
        <v>-0.17573756450890238</v>
      </c>
      <c r="AD79" s="2">
        <v>-0.15073358357460104</v>
      </c>
      <c r="AE79" s="2">
        <v>0.41150605839269416</v>
      </c>
      <c r="AF79" s="2">
        <v>-9.8226133023444864E-2</v>
      </c>
      <c r="AG79" s="2">
        <v>-0.14879761537355754</v>
      </c>
      <c r="AH79" s="2">
        <v>0.10777711264788897</v>
      </c>
      <c r="AI79" s="2">
        <v>8.5982007022144077E-2</v>
      </c>
      <c r="AJ79" s="2">
        <v>4.1327013417736168E-2</v>
      </c>
      <c r="AK79" s="2">
        <v>-3.1913142486217905E-2</v>
      </c>
      <c r="AL79" s="2">
        <v>-5.7761730180547182E-3</v>
      </c>
      <c r="AM79" s="2">
        <v>0.18179671261595751</v>
      </c>
      <c r="AN79" s="2">
        <v>0.17672667661336655</v>
      </c>
      <c r="AO79" s="2">
        <v>-0.11438220664073784</v>
      </c>
      <c r="AP79" s="2">
        <v>6.694899858154503E-2</v>
      </c>
      <c r="AQ79" s="2">
        <v>-3.9680113877479793E-2</v>
      </c>
      <c r="AR79" s="2">
        <v>9.4960045315621092E-2</v>
      </c>
      <c r="AS79" s="2">
        <v>2.7246810107479147E-2</v>
      </c>
      <c r="AT79" s="2">
        <v>-0.15448999026088633</v>
      </c>
      <c r="AU79" s="2">
        <v>-1.8464014736361153E-2</v>
      </c>
      <c r="AV79" s="2">
        <v>-2.9659499001348621E-2</v>
      </c>
      <c r="AW79" s="2">
        <v>7.3874162680105146E-2</v>
      </c>
      <c r="AX79" s="2">
        <v>9.705525440085138E-3</v>
      </c>
      <c r="AY79" s="2">
        <v>-3.2395936204628974E-2</v>
      </c>
      <c r="AZ79" s="2">
        <v>7.5666276006612562E-3</v>
      </c>
      <c r="BA79" s="2">
        <v>-5.6374627580937798E-3</v>
      </c>
      <c r="BB79" s="2">
        <v>2.133062393494075E-2</v>
      </c>
      <c r="BC79" s="2">
        <v>-2.8918575237563894E-2</v>
      </c>
      <c r="BD79" s="2">
        <v>-1.1317028058961832E-2</v>
      </c>
      <c r="BE79" s="2">
        <v>1.6850086766294334E-4</v>
      </c>
      <c r="BF79" s="2">
        <v>7.3058338861992055E-3</v>
      </c>
    </row>
    <row r="80" spans="1:58" x14ac:dyDescent="0.25">
      <c r="A80" s="1" t="s">
        <v>52</v>
      </c>
      <c r="B80" s="2">
        <v>-0.44514589634061391</v>
      </c>
      <c r="C80" s="2">
        <v>-0.10701448348526617</v>
      </c>
      <c r="D80" s="2">
        <v>-0.26740472103204488</v>
      </c>
      <c r="E80" s="2">
        <v>-0.11222220535417131</v>
      </c>
      <c r="F80" s="2">
        <v>0.18665454876324927</v>
      </c>
      <c r="G80" s="2">
        <v>2.8867323149348541E-2</v>
      </c>
      <c r="H80" s="2">
        <v>0.13972486878659909</v>
      </c>
      <c r="I80" s="2">
        <v>6.4972542832409344E-2</v>
      </c>
      <c r="J80" s="2">
        <v>0.37189937611845797</v>
      </c>
      <c r="K80" s="2">
        <v>-0.12262610065191641</v>
      </c>
      <c r="L80" s="2">
        <v>-0.41471797532544979</v>
      </c>
      <c r="M80" s="2">
        <v>-3.1636482855086336E-2</v>
      </c>
      <c r="N80" s="2">
        <v>0.13704935302699178</v>
      </c>
      <c r="O80" s="2">
        <v>-0.33337447014957106</v>
      </c>
      <c r="P80" s="2">
        <v>-0.20415885006551959</v>
      </c>
      <c r="Q80" s="2">
        <v>5.6224210699096021E-2</v>
      </c>
      <c r="R80" s="2">
        <v>-0.1616558205716104</v>
      </c>
      <c r="S80" s="2">
        <v>-5.1513110193063025E-2</v>
      </c>
      <c r="T80" s="2">
        <v>7.1031094987571958E-2</v>
      </c>
      <c r="U80" s="2">
        <v>-0.20935811896497489</v>
      </c>
      <c r="V80" s="2">
        <v>-9.9684021419298496E-2</v>
      </c>
      <c r="W80" s="2">
        <v>-0.10480207263674116</v>
      </c>
      <c r="X80" s="2">
        <v>-0.10330784186372383</v>
      </c>
      <c r="Y80" s="2">
        <v>5.4172070102991958E-2</v>
      </c>
      <c r="Z80" s="2">
        <v>-4.4329733256818639E-2</v>
      </c>
      <c r="AA80" s="2">
        <v>5.4164430474251894E-2</v>
      </c>
      <c r="AB80" s="2">
        <v>-1.4389886207288744E-2</v>
      </c>
      <c r="AC80" s="2">
        <v>-5.275352205286838E-2</v>
      </c>
      <c r="AD80" s="2">
        <v>-0.27416097993017557</v>
      </c>
      <c r="AE80" s="2">
        <v>8.6787962561081025E-2</v>
      </c>
      <c r="AF80" s="2">
        <v>1.6906116988648523E-2</v>
      </c>
      <c r="AG80" s="2">
        <v>-6.1310968167701839E-2</v>
      </c>
      <c r="AH80" s="2">
        <v>-0.21480967035125875</v>
      </c>
      <c r="AI80" s="2">
        <v>-3.6976954779779497E-2</v>
      </c>
      <c r="AJ80" s="2">
        <v>0.11272276188342956</v>
      </c>
      <c r="AK80" s="2">
        <v>4.6087893931312233E-2</v>
      </c>
      <c r="AL80" s="2">
        <v>7.069436525665844E-2</v>
      </c>
      <c r="AM80" s="2">
        <v>6.8971418873195911E-2</v>
      </c>
      <c r="AN80" s="2">
        <v>-7.4392210424064284E-2</v>
      </c>
      <c r="AO80" s="2">
        <v>-7.9181437096179461E-2</v>
      </c>
      <c r="AP80" s="2">
        <v>-0.15396459572545526</v>
      </c>
      <c r="AQ80" s="2">
        <v>-3.6469589531150065E-2</v>
      </c>
      <c r="AR80" s="2">
        <v>-6.8465743861707659E-2</v>
      </c>
      <c r="AS80" s="2">
        <v>0.14328989793203381</v>
      </c>
      <c r="AT80" s="2">
        <v>0.15806024140724326</v>
      </c>
      <c r="AU80" s="2">
        <v>-2.0443023486368617E-2</v>
      </c>
      <c r="AV80" s="2">
        <v>0.1579572296074255</v>
      </c>
      <c r="AW80" s="2">
        <v>3.1255494233469641E-2</v>
      </c>
      <c r="AX80" s="2">
        <v>0.14954187701486724</v>
      </c>
      <c r="AY80" s="2">
        <v>-0.13779805383239571</v>
      </c>
      <c r="AZ80" s="2">
        <v>8.9633153745840743E-2</v>
      </c>
      <c r="BA80" s="2">
        <v>1.7737115050571604E-2</v>
      </c>
      <c r="BB80" s="2">
        <v>4.8742073672166118E-2</v>
      </c>
      <c r="BC80" s="2">
        <v>-4.2704201142061589E-2</v>
      </c>
      <c r="BD80" s="2">
        <v>0.6345798869902769</v>
      </c>
      <c r="BE80" s="2">
        <v>1.0039173176153061E-2</v>
      </c>
      <c r="BF80" s="2">
        <v>2.3568799420471871E-2</v>
      </c>
    </row>
    <row r="81" spans="1:58" x14ac:dyDescent="0.25">
      <c r="A81" s="1" t="s">
        <v>53</v>
      </c>
      <c r="B81" s="2">
        <v>-0.18566539380407157</v>
      </c>
      <c r="C81" s="2">
        <v>7.1787559788202615E-2</v>
      </c>
      <c r="D81" s="2">
        <v>-0.46383519701299419</v>
      </c>
      <c r="E81" s="2">
        <v>-0.49734474866754586</v>
      </c>
      <c r="F81" s="2">
        <v>-0.23033063959237546</v>
      </c>
      <c r="G81" s="2">
        <v>5.4490728974983478E-2</v>
      </c>
      <c r="H81" s="2">
        <v>0.16111943017015398</v>
      </c>
      <c r="I81" s="2">
        <v>0.16129688539401418</v>
      </c>
      <c r="J81" s="2">
        <v>-0.15939219595154189</v>
      </c>
      <c r="K81" s="2">
        <v>2.4317043611785667E-2</v>
      </c>
      <c r="L81" s="2">
        <v>1.3498640391448442E-2</v>
      </c>
      <c r="M81" s="2">
        <v>0.14727843346411945</v>
      </c>
      <c r="N81" s="2">
        <v>0.18699562794823443</v>
      </c>
      <c r="O81" s="2">
        <v>-6.4440173237489629E-2</v>
      </c>
      <c r="P81" s="2">
        <v>-6.9094606166936967E-2</v>
      </c>
      <c r="Q81" s="2">
        <v>-2.238942796790715E-2</v>
      </c>
      <c r="R81" s="2">
        <v>-0.1905973987576231</v>
      </c>
      <c r="S81" s="2">
        <v>-1.6923965454038365E-2</v>
      </c>
      <c r="T81" s="2">
        <v>4.3273606316548273E-2</v>
      </c>
      <c r="U81" s="2">
        <v>-5.0189249297016784E-2</v>
      </c>
      <c r="V81" s="2">
        <v>3.0130790132956511E-2</v>
      </c>
      <c r="W81" s="2">
        <v>0.21992074393607275</v>
      </c>
      <c r="X81" s="2">
        <v>-9.4873159902381127E-2</v>
      </c>
      <c r="Y81" s="2">
        <v>0.33124919975715011</v>
      </c>
      <c r="Z81" s="2">
        <v>-7.8154941584458529E-2</v>
      </c>
      <c r="AA81" s="2">
        <v>0.25546813538272906</v>
      </c>
      <c r="AB81" s="2">
        <v>-0.28625235221681827</v>
      </c>
      <c r="AC81" s="2">
        <v>-0.15971008695493505</v>
      </c>
      <c r="AD81" s="2">
        <v>8.3913176659041709E-3</v>
      </c>
      <c r="AE81" s="2">
        <v>0.10607524106076531</v>
      </c>
      <c r="AF81" s="2">
        <v>-0.11922751040447301</v>
      </c>
      <c r="AG81" s="2">
        <v>0.14864256223268654</v>
      </c>
      <c r="AH81" s="2">
        <v>0.3825908085638331</v>
      </c>
      <c r="AI81" s="2">
        <v>0.32912074848309697</v>
      </c>
      <c r="AJ81" s="2">
        <v>-5.0853557705606588E-2</v>
      </c>
      <c r="AK81" s="2">
        <v>-0.41306828878238738</v>
      </c>
      <c r="AL81" s="2">
        <v>-6.1803918046764994E-2</v>
      </c>
      <c r="AM81" s="2">
        <v>-0.15666050736328346</v>
      </c>
      <c r="AN81" s="2">
        <v>-3.3551100014112469E-2</v>
      </c>
      <c r="AO81" s="2">
        <v>0.28789339508112283</v>
      </c>
      <c r="AP81" s="2">
        <v>-5.0962133045830194E-2</v>
      </c>
      <c r="AQ81" s="2">
        <v>-4.8129481823265569E-2</v>
      </c>
      <c r="AR81" s="2">
        <v>-4.7603413421789517E-2</v>
      </c>
      <c r="AS81" s="2">
        <v>-0.20230480945281715</v>
      </c>
      <c r="AT81" s="2">
        <v>1.09356184472777E-2</v>
      </c>
      <c r="AU81" s="2">
        <v>-0.37087018499338897</v>
      </c>
      <c r="AV81" s="2">
        <v>-0.14089777190450667</v>
      </c>
      <c r="AW81" s="2">
        <v>-0.14694637341216488</v>
      </c>
      <c r="AX81" s="2">
        <v>8.8511505072812371E-2</v>
      </c>
      <c r="AY81" s="2">
        <v>2.0089825369280098E-2</v>
      </c>
      <c r="AZ81" s="2">
        <v>-0.10679539548425337</v>
      </c>
      <c r="BA81" s="2">
        <v>-7.6577301811187312E-2</v>
      </c>
      <c r="BB81" s="2">
        <v>2.1080642413365522E-2</v>
      </c>
      <c r="BC81" s="2">
        <v>-1.7738742757190708E-2</v>
      </c>
      <c r="BD81" s="2">
        <v>6.6479489015935936E-2</v>
      </c>
      <c r="BE81" s="2">
        <v>-1.6311968226474188E-3</v>
      </c>
      <c r="BF81" s="2">
        <v>-1.8988809300445595E-3</v>
      </c>
    </row>
    <row r="82" spans="1:58" x14ac:dyDescent="0.25">
      <c r="A82" s="1" t="s">
        <v>54</v>
      </c>
      <c r="B82" s="2">
        <v>-0.27025911389218882</v>
      </c>
      <c r="C82" s="2">
        <v>-0.32180262371206247</v>
      </c>
      <c r="D82" s="2">
        <v>-0.14204035769968767</v>
      </c>
      <c r="E82" s="2">
        <v>3.5659637103448626E-2</v>
      </c>
      <c r="F82" s="2">
        <v>-2.1348633601137888E-2</v>
      </c>
      <c r="G82" s="2">
        <v>0.40643867077865914</v>
      </c>
      <c r="H82" s="2">
        <v>4.6433516663111157E-2</v>
      </c>
      <c r="I82" s="2">
        <v>0.17874742661604615</v>
      </c>
      <c r="J82" s="2">
        <v>0.11564216721248434</v>
      </c>
      <c r="K82" s="2">
        <v>-0.27597699438800694</v>
      </c>
      <c r="L82" s="2">
        <v>2.5765177175274573E-2</v>
      </c>
      <c r="M82" s="2">
        <v>-7.7356149375790176E-2</v>
      </c>
      <c r="N82" s="2">
        <v>-0.24514955593499357</v>
      </c>
      <c r="O82" s="2">
        <v>-0.19566924772880029</v>
      </c>
      <c r="P82" s="2">
        <v>-0.31545151299445656</v>
      </c>
      <c r="Q82" s="2">
        <v>0.18565098973497929</v>
      </c>
      <c r="R82" s="2">
        <v>-0.24486514959182193</v>
      </c>
      <c r="S82" s="2">
        <v>-6.0573017864493837E-2</v>
      </c>
      <c r="T82" s="2">
        <v>-6.3229433355211667E-2</v>
      </c>
      <c r="U82" s="2">
        <v>-0.22202732387771126</v>
      </c>
      <c r="V82" s="2">
        <v>0.11770430237170106</v>
      </c>
      <c r="W82" s="2">
        <v>7.9459529618585462E-2</v>
      </c>
      <c r="X82" s="2">
        <v>9.8778047823300824E-2</v>
      </c>
      <c r="Y82" s="2">
        <v>0.25799438556176418</v>
      </c>
      <c r="Z82" s="2">
        <v>-7.449676239355346E-3</v>
      </c>
      <c r="AA82" s="2">
        <v>-0.22993093059178907</v>
      </c>
      <c r="AB82" s="2">
        <v>-3.4564123994362907E-2</v>
      </c>
      <c r="AC82" s="2">
        <v>-0.20017477930376612</v>
      </c>
      <c r="AD82" s="2">
        <v>0.1986516784628492</v>
      </c>
      <c r="AE82" s="2">
        <v>0.11049910998348317</v>
      </c>
      <c r="AF82" s="2">
        <v>4.9716564027344297E-3</v>
      </c>
      <c r="AG82" s="2">
        <v>0.27078598275359339</v>
      </c>
      <c r="AH82" s="2">
        <v>-2.2430103532223029E-2</v>
      </c>
      <c r="AI82" s="2">
        <v>2.838052983671966E-2</v>
      </c>
      <c r="AJ82" s="2">
        <v>0.28195854227916778</v>
      </c>
      <c r="AK82" s="2">
        <v>0.12634286059874833</v>
      </c>
      <c r="AL82" s="2">
        <v>-0.18352134313039942</v>
      </c>
      <c r="AM82" s="2">
        <v>-3.996103840224937E-2</v>
      </c>
      <c r="AN82" s="2">
        <v>-0.18837186612879073</v>
      </c>
      <c r="AO82" s="2">
        <v>9.774030754612327E-2</v>
      </c>
      <c r="AP82" s="2">
        <v>-0.18976198676472453</v>
      </c>
      <c r="AQ82" s="2">
        <v>2.0330378812376315E-2</v>
      </c>
      <c r="AR82" s="2">
        <v>-0.11069305685407367</v>
      </c>
      <c r="AS82" s="2">
        <v>-3.8729635444992062E-2</v>
      </c>
      <c r="AT82" s="2">
        <v>-2.3864064301536567E-2</v>
      </c>
      <c r="AU82" s="2">
        <v>0.36829429962892224</v>
      </c>
      <c r="AV82" s="2">
        <v>-0.13871011636111788</v>
      </c>
      <c r="AW82" s="2">
        <v>-1.5491734235297282E-2</v>
      </c>
      <c r="AX82" s="2">
        <v>-5.5382249155190917E-2</v>
      </c>
      <c r="AY82" s="2">
        <v>-0.29494108462526042</v>
      </c>
      <c r="AZ82" s="2">
        <v>0.22463582338558574</v>
      </c>
      <c r="BA82" s="2">
        <v>-0.26394751597869459</v>
      </c>
      <c r="BB82" s="2">
        <v>-6.9844789624875406E-2</v>
      </c>
      <c r="BC82" s="2">
        <v>9.9851897061704539E-2</v>
      </c>
      <c r="BD82" s="2">
        <v>-0.19442840831700847</v>
      </c>
      <c r="BE82" s="2">
        <v>-3.9242823311987932E-2</v>
      </c>
      <c r="BF82" s="2">
        <v>5.5315309858423442E-3</v>
      </c>
    </row>
    <row r="83" spans="1:58" x14ac:dyDescent="0.25">
      <c r="A83" s="1" t="s">
        <v>56</v>
      </c>
      <c r="B83" s="2">
        <v>-0.19228680874849216</v>
      </c>
      <c r="C83" s="2">
        <v>0.6178320171360665</v>
      </c>
      <c r="D83" s="2">
        <v>-0.11950526069331992</v>
      </c>
      <c r="E83" s="2">
        <v>0.51144594868066329</v>
      </c>
      <c r="F83" s="2">
        <v>0.51137384531155827</v>
      </c>
      <c r="G83" s="2">
        <v>-0.21252891847241298</v>
      </c>
      <c r="H83" s="2">
        <v>0.44970479594875046</v>
      </c>
      <c r="I83" s="2">
        <v>-2.5237406959550984E-2</v>
      </c>
      <c r="J83" s="2">
        <v>0.35393556164803397</v>
      </c>
      <c r="K83" s="2">
        <v>-1.5997777034153067E-2</v>
      </c>
      <c r="L83" s="2">
        <v>0.28492699579755176</v>
      </c>
      <c r="M83" s="2">
        <v>0.10495102388466561</v>
      </c>
      <c r="N83" s="2">
        <v>-5.4054420370332208E-2</v>
      </c>
      <c r="O83" s="2">
        <v>-0.28043427987474928</v>
      </c>
      <c r="P83" s="2">
        <v>9.8072568212990943E-2</v>
      </c>
      <c r="Q83" s="2">
        <v>2.1962945647562748E-2</v>
      </c>
      <c r="R83" s="2">
        <v>-0.11355560445973313</v>
      </c>
      <c r="S83" s="2">
        <v>3.2070973266331147E-2</v>
      </c>
      <c r="T83" s="2">
        <v>-3.2391694470516909E-2</v>
      </c>
      <c r="U83" s="2">
        <v>3.2714330264627285E-2</v>
      </c>
      <c r="V83" s="2">
        <v>0.36975356760696648</v>
      </c>
      <c r="W83" s="2">
        <v>1.0687445752753023E-2</v>
      </c>
      <c r="X83" s="2">
        <v>-4.4434772149928782E-2</v>
      </c>
      <c r="Y83" s="2">
        <v>-1.5887322652564807E-2</v>
      </c>
      <c r="Z83" s="2">
        <v>2.4812296146046724E-2</v>
      </c>
      <c r="AA83" s="2">
        <v>1.9835599007215449E-2</v>
      </c>
      <c r="AB83" s="2">
        <v>-5.7549628815101242E-2</v>
      </c>
      <c r="AC83" s="2">
        <v>-1.6978320175975756E-2</v>
      </c>
      <c r="AD83" s="2">
        <v>-3.6206590892626364E-3</v>
      </c>
      <c r="AE83" s="2">
        <v>-4.7383887018201204E-2</v>
      </c>
      <c r="AF83" s="2">
        <v>-2.9838196025204416E-2</v>
      </c>
      <c r="AG83" s="2">
        <v>-3.2205841235579742E-2</v>
      </c>
      <c r="AH83" s="2">
        <v>6.7877114233073466E-2</v>
      </c>
      <c r="AI83" s="2">
        <v>-4.3812163871793271E-2</v>
      </c>
      <c r="AJ83" s="2">
        <v>-0.15033312966623097</v>
      </c>
      <c r="AK83" s="2">
        <v>5.618196478038847E-2</v>
      </c>
      <c r="AL83" s="2">
        <v>-1.846046484584845E-2</v>
      </c>
      <c r="AM83" s="2">
        <v>0.1367843464244268</v>
      </c>
      <c r="AN83" s="2">
        <v>-7.3523465206345506E-2</v>
      </c>
      <c r="AO83" s="2">
        <v>8.6382292797571703E-2</v>
      </c>
      <c r="AP83" s="2">
        <v>5.6145050563429152E-2</v>
      </c>
      <c r="AQ83" s="2">
        <v>-1.9822925335888451E-3</v>
      </c>
      <c r="AR83" s="2">
        <v>-2.075745984337166E-3</v>
      </c>
      <c r="AS83" s="2">
        <v>-1.0771533170237456E-2</v>
      </c>
      <c r="AT83" s="2">
        <v>-1.5729426013199781E-3</v>
      </c>
      <c r="AU83" s="2">
        <v>2.2166762204302273E-2</v>
      </c>
      <c r="AV83" s="2">
        <v>-0.15792717902740031</v>
      </c>
      <c r="AW83" s="2">
        <v>-2.0370918133718288E-2</v>
      </c>
      <c r="AX83" s="2">
        <v>1.5733136372862555E-2</v>
      </c>
      <c r="AY83" s="2">
        <v>0.10077467799713277</v>
      </c>
      <c r="AZ83" s="2">
        <v>-1.0844010774554543E-2</v>
      </c>
      <c r="BA83" s="2">
        <v>1.999428818754111E-2</v>
      </c>
      <c r="BB83" s="2">
        <v>2.9268935810067377E-2</v>
      </c>
      <c r="BC83" s="2">
        <v>9.4159327389962601E-3</v>
      </c>
      <c r="BD83" s="2">
        <v>-2.6978236900727232E-2</v>
      </c>
      <c r="BE83" s="2">
        <v>-2.3822605087150187E-3</v>
      </c>
      <c r="BF83" s="2">
        <v>0.47302519134583904</v>
      </c>
    </row>
    <row r="84" spans="1:58" x14ac:dyDescent="0.25">
      <c r="A84" s="1" t="s">
        <v>68</v>
      </c>
      <c r="B84" s="2">
        <v>-0.21089539077258493</v>
      </c>
      <c r="C84" s="2">
        <v>-0.22989548109608215</v>
      </c>
      <c r="D84" s="2">
        <v>8.3743678339966793E-2</v>
      </c>
      <c r="E84" s="2">
        <v>4.6305178006267364E-2</v>
      </c>
      <c r="F84" s="2">
        <v>0.35365375548856287</v>
      </c>
      <c r="G84" s="2">
        <v>-0.48482213228629467</v>
      </c>
      <c r="H84" s="2">
        <v>-0.49615957892447138</v>
      </c>
      <c r="I84" s="2">
        <v>0.13303927184490524</v>
      </c>
      <c r="J84" s="2">
        <v>1.8489161210880293E-2</v>
      </c>
      <c r="K84" s="2">
        <v>0.1447617548163711</v>
      </c>
      <c r="L84" s="2">
        <v>0.40646068138277791</v>
      </c>
      <c r="M84" s="2">
        <v>-8.1138455936888093E-2</v>
      </c>
      <c r="N84" s="2">
        <v>0.19447367729313234</v>
      </c>
      <c r="O84" s="2">
        <v>0.16566687685820647</v>
      </c>
      <c r="P84" s="2">
        <v>4.3186756318636839E-2</v>
      </c>
      <c r="Q84" s="2">
        <v>5.6778714099981836E-2</v>
      </c>
      <c r="R84" s="2">
        <v>9.6349711566942151E-2</v>
      </c>
      <c r="S84" s="2">
        <v>-0.10335071390022536</v>
      </c>
      <c r="T84" s="2">
        <v>-1.5715292097953153E-3</v>
      </c>
      <c r="U84" s="2">
        <v>0.139714343019716</v>
      </c>
      <c r="V84" s="2">
        <v>-0.1229131368671515</v>
      </c>
      <c r="W84" s="2">
        <v>-0.28761653191865055</v>
      </c>
      <c r="X84" s="2">
        <v>8.2549844571025877E-2</v>
      </c>
      <c r="Y84" s="2">
        <v>-0.2320427683200291</v>
      </c>
      <c r="Z84" s="2">
        <v>-0.14012179404214473</v>
      </c>
      <c r="AA84" s="2">
        <v>8.0789918664845254E-3</v>
      </c>
      <c r="AB84" s="2">
        <v>-0.18725580375032719</v>
      </c>
      <c r="AC84" s="2">
        <v>0.20355742073114394</v>
      </c>
      <c r="AD84" s="2">
        <v>-4.2030520301945318E-2</v>
      </c>
      <c r="AE84" s="2">
        <v>0.34644508223208592</v>
      </c>
      <c r="AF84" s="2">
        <v>2.232524604428382E-2</v>
      </c>
      <c r="AG84" s="2">
        <v>0.20054168545107132</v>
      </c>
      <c r="AH84" s="2">
        <v>0.20164954636949498</v>
      </c>
      <c r="AI84" s="2">
        <v>0.27643780149696812</v>
      </c>
      <c r="AJ84" s="2">
        <v>-0.28421747738557451</v>
      </c>
      <c r="AK84" s="2">
        <v>0.21712685842998575</v>
      </c>
      <c r="AL84" s="2">
        <v>-0.17635376513346163</v>
      </c>
      <c r="AM84" s="2">
        <v>-0.24452031593283963</v>
      </c>
      <c r="AN84" s="2">
        <v>-0.12945503566000752</v>
      </c>
      <c r="AO84" s="2">
        <v>-0.12527095103862149</v>
      </c>
      <c r="AP84" s="2">
        <v>-0.1413813884416073</v>
      </c>
      <c r="AQ84" s="2">
        <v>-3.886333817467684E-2</v>
      </c>
      <c r="AR84" s="2">
        <v>3.8520268757997439E-2</v>
      </c>
      <c r="AS84" s="2">
        <v>-1.2323559465001559E-2</v>
      </c>
      <c r="AT84" s="2">
        <v>-9.873800556453452E-2</v>
      </c>
      <c r="AU84" s="2">
        <v>0.13819309198050236</v>
      </c>
      <c r="AV84" s="2">
        <v>-1.2609255868933304E-2</v>
      </c>
      <c r="AW84" s="2">
        <v>-0.13209200116129263</v>
      </c>
      <c r="AX84" s="2">
        <v>0.29280800029901644</v>
      </c>
      <c r="AY84" s="2">
        <v>8.324799508884867E-2</v>
      </c>
      <c r="AZ84" s="2">
        <v>0.25343465193367254</v>
      </c>
      <c r="BA84" s="2">
        <v>2.6087000092930462E-3</v>
      </c>
      <c r="BB84" s="2">
        <v>-0.1388866081508896</v>
      </c>
      <c r="BC84" s="2">
        <v>-1.9060191259020937E-2</v>
      </c>
      <c r="BD84" s="2">
        <v>7.6479450362055265E-2</v>
      </c>
      <c r="BE84" s="2">
        <v>-5.0896025415582838E-3</v>
      </c>
      <c r="BF84" s="2">
        <v>-7.8606248042872705E-3</v>
      </c>
    </row>
    <row r="85" spans="1:58" x14ac:dyDescent="0.25">
      <c r="A85" s="1" t="s">
        <v>69</v>
      </c>
      <c r="B85" s="2">
        <v>-0.28090140803608221</v>
      </c>
      <c r="C85" s="2">
        <v>-0.34031713497831506</v>
      </c>
      <c r="D85" s="2">
        <v>0.43277129280357018</v>
      </c>
      <c r="E85" s="2">
        <v>-7.0114900382179865E-3</v>
      </c>
      <c r="F85" s="2">
        <v>-0.18596165221653363</v>
      </c>
      <c r="G85" s="2">
        <v>-0.45682795018499112</v>
      </c>
      <c r="H85" s="2">
        <v>-0.46354851853171303</v>
      </c>
      <c r="I85" s="2">
        <v>-0.15974538116380968</v>
      </c>
      <c r="J85" s="2">
        <v>-2.7305284732592486E-2</v>
      </c>
      <c r="K85" s="2">
        <v>8.2694694891283227E-2</v>
      </c>
      <c r="L85" s="2">
        <v>-4.5088797332935332E-2</v>
      </c>
      <c r="M85" s="2">
        <v>0.14805880437664512</v>
      </c>
      <c r="N85" s="2">
        <v>0.12541204478406959</v>
      </c>
      <c r="O85" s="2">
        <v>-0.26424568976949286</v>
      </c>
      <c r="P85" s="2">
        <v>-1.5385954198133218E-2</v>
      </c>
      <c r="Q85" s="2">
        <v>0.17042326948890998</v>
      </c>
      <c r="R85" s="2">
        <v>-3.2137073747673051E-2</v>
      </c>
      <c r="S85" s="2">
        <v>0.25731541750474052</v>
      </c>
      <c r="T85" s="2">
        <v>7.5057714104893772E-2</v>
      </c>
      <c r="U85" s="2">
        <v>-0.41181639567435557</v>
      </c>
      <c r="V85" s="2">
        <v>0.34285411229147927</v>
      </c>
      <c r="W85" s="2">
        <v>-4.6993394746893978E-2</v>
      </c>
      <c r="X85" s="2">
        <v>-8.2725005660020084E-2</v>
      </c>
      <c r="Y85" s="2">
        <v>0.21726431479791256</v>
      </c>
      <c r="Z85" s="2">
        <v>0.13959935331188464</v>
      </c>
      <c r="AA85" s="2">
        <v>1.0082170857563723E-2</v>
      </c>
      <c r="AB85" s="2">
        <v>-8.7154458782902317E-2</v>
      </c>
      <c r="AC85" s="2">
        <v>0.11628983669779164</v>
      </c>
      <c r="AD85" s="2">
        <v>-3.2520067446411442E-2</v>
      </c>
      <c r="AE85" s="2">
        <v>-9.286980495266732E-2</v>
      </c>
      <c r="AF85" s="2">
        <v>4.2204733701929169E-2</v>
      </c>
      <c r="AG85" s="2">
        <v>0.15169459014095993</v>
      </c>
      <c r="AH85" s="2">
        <v>-0.10234604392075526</v>
      </c>
      <c r="AI85" s="2">
        <v>-3.6771154581584038E-2</v>
      </c>
      <c r="AJ85" s="2">
        <v>-0.15568027104876792</v>
      </c>
      <c r="AK85" s="2">
        <v>1.6752996351733765E-3</v>
      </c>
      <c r="AL85" s="2">
        <v>0.21376608791796772</v>
      </c>
      <c r="AM85" s="2">
        <v>0.1087718146692597</v>
      </c>
      <c r="AN85" s="2">
        <v>-1.833436313742617E-2</v>
      </c>
      <c r="AO85" s="2">
        <v>-0.31419445644122446</v>
      </c>
      <c r="AP85" s="2">
        <v>0.21457401726384367</v>
      </c>
      <c r="AQ85" s="2">
        <v>0.21323149823746756</v>
      </c>
      <c r="AR85" s="2">
        <v>0.31775451749474859</v>
      </c>
      <c r="AS85" s="2">
        <v>-0.21193039660667878</v>
      </c>
      <c r="AT85" s="2">
        <v>-9.4569969371940663E-2</v>
      </c>
      <c r="AU85" s="2">
        <v>-0.11651118879790916</v>
      </c>
      <c r="AV85" s="2">
        <v>2.1152082668417779E-2</v>
      </c>
      <c r="AW85" s="2">
        <v>-0.18247634436813101</v>
      </c>
      <c r="AX85" s="2">
        <v>-4.3414539507247066E-2</v>
      </c>
      <c r="AY85" s="2">
        <v>-9.7101461231810363E-2</v>
      </c>
      <c r="AZ85" s="2">
        <v>-1.6651401329379537E-2</v>
      </c>
      <c r="BA85" s="2">
        <v>-0.28116283874479892</v>
      </c>
      <c r="BB85" s="2">
        <v>0.1306773130978014</v>
      </c>
      <c r="BC85" s="2">
        <v>0.16184860226003578</v>
      </c>
      <c r="BD85" s="2">
        <v>8.1879557539053203E-3</v>
      </c>
      <c r="BE85" s="2">
        <v>-1.173736593456238E-2</v>
      </c>
      <c r="BF85" s="2">
        <v>-9.1132125131561728E-3</v>
      </c>
    </row>
    <row r="86" spans="1:58" x14ac:dyDescent="0.25">
      <c r="A86" s="1" t="s">
        <v>70</v>
      </c>
      <c r="B86" s="2">
        <v>-0.34691409554983471</v>
      </c>
      <c r="C86" s="2">
        <v>-0.22444470753693754</v>
      </c>
      <c r="D86" s="2">
        <v>-0.21478037506483214</v>
      </c>
      <c r="E86" s="2">
        <v>0.10847445276906252</v>
      </c>
      <c r="F86" s="2">
        <v>0.17452462631300361</v>
      </c>
      <c r="G86" s="2">
        <v>-4.1492894869666355E-2</v>
      </c>
      <c r="H86" s="2">
        <v>0.10965442242504161</v>
      </c>
      <c r="I86" s="2">
        <v>0.18581214648263181</v>
      </c>
      <c r="J86" s="2">
        <v>-1.6964631714290201E-2</v>
      </c>
      <c r="K86" s="2">
        <v>6.3248079125693565E-2</v>
      </c>
      <c r="L86" s="2">
        <v>2.9105454513124497E-2</v>
      </c>
      <c r="M86" s="2">
        <v>-0.12734760457314906</v>
      </c>
      <c r="N86" s="2">
        <v>-0.10922599694765911</v>
      </c>
      <c r="O86" s="2">
        <v>-9.977936046512334E-2</v>
      </c>
      <c r="P86" s="2">
        <v>0.35051692652625954</v>
      </c>
      <c r="Q86" s="2">
        <v>-0.35591676780350756</v>
      </c>
      <c r="R86" s="2">
        <v>0.20493525687692485</v>
      </c>
      <c r="S86" s="2">
        <v>-0.24235909319129775</v>
      </c>
      <c r="T86" s="2">
        <v>8.0841284214028988E-2</v>
      </c>
      <c r="U86" s="2">
        <v>-9.6591485520437198E-2</v>
      </c>
      <c r="V86" s="2">
        <v>-0.29761632773394919</v>
      </c>
      <c r="W86" s="2">
        <v>-8.3788282343576978E-2</v>
      </c>
      <c r="X86" s="2">
        <v>-0.11220087689375181</v>
      </c>
      <c r="Y86" s="2">
        <v>-0.19156947068079702</v>
      </c>
      <c r="Z86" s="2">
        <v>0.19178719910040545</v>
      </c>
      <c r="AA86" s="2">
        <v>-0.11160271828715287</v>
      </c>
      <c r="AB86" s="2">
        <v>-7.3522555600903913E-2</v>
      </c>
      <c r="AC86" s="2">
        <v>7.0028093552524248E-2</v>
      </c>
      <c r="AD86" s="2">
        <v>0.2784729845410977</v>
      </c>
      <c r="AE86" s="2">
        <v>-0.27668183685451225</v>
      </c>
      <c r="AF86" s="2">
        <v>-5.8491123649596855E-2</v>
      </c>
      <c r="AG86" s="2">
        <v>0.17828881834161947</v>
      </c>
      <c r="AH86" s="2">
        <v>-9.3744977234988452E-2</v>
      </c>
      <c r="AI86" s="2">
        <v>-0.17702077462717677</v>
      </c>
      <c r="AJ86" s="2">
        <v>1.8911059692207643E-2</v>
      </c>
      <c r="AK86" s="2">
        <v>-9.935525630615738E-2</v>
      </c>
      <c r="AL86" s="2">
        <v>0.23365085100022376</v>
      </c>
      <c r="AM86" s="2">
        <v>7.6527972271020261E-2</v>
      </c>
      <c r="AN86" s="2">
        <v>2.0694866623367111E-2</v>
      </c>
      <c r="AO86" s="2">
        <v>0.10646414895442609</v>
      </c>
      <c r="AP86" s="2">
        <v>0.10469331047482951</v>
      </c>
      <c r="AQ86" s="2">
        <v>0.1796524009546106</v>
      </c>
      <c r="AR86" s="2">
        <v>-0.15616949554629472</v>
      </c>
      <c r="AS86" s="2">
        <v>-0.13371407183276054</v>
      </c>
      <c r="AT86" s="2">
        <v>-3.2950343587927804E-2</v>
      </c>
      <c r="AU86" s="2">
        <v>-0.180882518209566</v>
      </c>
      <c r="AV86" s="2">
        <v>-2.8645758659510079E-2</v>
      </c>
      <c r="AW86" s="2">
        <v>-0.17124060389458587</v>
      </c>
      <c r="AX86" s="2">
        <v>-8.4551460651880753E-2</v>
      </c>
      <c r="AY86" s="2">
        <v>-9.2478053864815862E-2</v>
      </c>
      <c r="AZ86" s="2">
        <v>0.13686348102525331</v>
      </c>
      <c r="BA86" s="2">
        <v>-3.7885298575045703E-2</v>
      </c>
      <c r="BB86" s="2">
        <v>-0.54766303315571563</v>
      </c>
      <c r="BC86" s="2">
        <v>-2.0267386287745923E-2</v>
      </c>
      <c r="BD86" s="2">
        <v>8.0726627852800006E-2</v>
      </c>
      <c r="BE86" s="2">
        <v>1.0124247155399711E-3</v>
      </c>
      <c r="BF86" s="2">
        <v>4.9530984665732284E-3</v>
      </c>
    </row>
    <row r="87" spans="1:58" x14ac:dyDescent="0.25">
      <c r="A87" s="1" t="s">
        <v>103</v>
      </c>
      <c r="B87" s="2">
        <v>0.96842488115959646</v>
      </c>
      <c r="C87" s="2">
        <v>-0.18303050707899834</v>
      </c>
      <c r="D87" s="2">
        <v>-9.6653409783692398E-2</v>
      </c>
      <c r="E87" s="2">
        <v>-9.4054728009746125E-2</v>
      </c>
      <c r="F87" s="2">
        <v>0.15130976019028811</v>
      </c>
      <c r="G87" s="2">
        <v>-5.9879990595874656E-2</v>
      </c>
      <c r="H87" s="2">
        <v>-9.0717051324376852E-2</v>
      </c>
      <c r="I87" s="2">
        <v>0.14310783012948422</v>
      </c>
      <c r="J87" s="2">
        <v>0.20417383487922122</v>
      </c>
      <c r="K87" s="2">
        <v>0.43202477535487571</v>
      </c>
      <c r="L87" s="2">
        <v>-9.3459522022389691E-2</v>
      </c>
      <c r="M87" s="2">
        <v>-0.90021702938058157</v>
      </c>
      <c r="N87" s="2">
        <v>2.5498589091651373E-2</v>
      </c>
      <c r="O87" s="2">
        <v>-0.17422391575164323</v>
      </c>
      <c r="P87" s="2">
        <v>0.11483179667015192</v>
      </c>
      <c r="Q87" s="2">
        <v>-0.19362178304127978</v>
      </c>
      <c r="R87" s="2">
        <v>-0.43298698618697457</v>
      </c>
      <c r="S87" s="2">
        <v>0.57176709546652948</v>
      </c>
      <c r="T87" s="2">
        <v>-0.22155857721423675</v>
      </c>
      <c r="U87" s="2">
        <v>0.29232272120678937</v>
      </c>
      <c r="V87" s="2">
        <v>-9.8238854955547225E-2</v>
      </c>
      <c r="W87" s="2">
        <v>-2.2114792635004855E-2</v>
      </c>
      <c r="X87" s="2">
        <v>0.44687943214991449</v>
      </c>
      <c r="Y87" s="2">
        <v>0.19816728159996519</v>
      </c>
      <c r="Z87" s="2">
        <v>0.2481066499087432</v>
      </c>
      <c r="AA87" s="2">
        <v>0.29180764758201988</v>
      </c>
      <c r="AB87" s="2">
        <v>0.18735556758970359</v>
      </c>
      <c r="AC87" s="2">
        <v>-8.1836523345197684E-2</v>
      </c>
      <c r="AD87" s="2">
        <v>0.17139241789934728</v>
      </c>
      <c r="AE87" s="2">
        <v>6.9283112699489405E-2</v>
      </c>
      <c r="AF87" s="2">
        <v>-8.9255736080376985E-2</v>
      </c>
      <c r="AG87" s="2">
        <v>2.2172215160956281E-4</v>
      </c>
      <c r="AH87" s="2">
        <v>-3.3589979598622983E-2</v>
      </c>
      <c r="AI87" s="2">
        <v>-1.222223759304152E-3</v>
      </c>
      <c r="AJ87" s="2">
        <v>-6.976469756803147E-2</v>
      </c>
      <c r="AK87" s="2">
        <v>1.2401334454919612E-2</v>
      </c>
      <c r="AL87" s="2">
        <v>6.5646239538761286E-3</v>
      </c>
      <c r="AM87" s="2">
        <v>6.4564780053771226E-2</v>
      </c>
      <c r="AN87" s="2">
        <v>-2.6865364417520111E-2</v>
      </c>
      <c r="AO87" s="2">
        <v>-2.214357463329026E-2</v>
      </c>
      <c r="AP87" s="2">
        <v>5.2158440427085048E-2</v>
      </c>
      <c r="AQ87" s="2">
        <v>-4.2377620443633718E-2</v>
      </c>
      <c r="AR87" s="2">
        <v>2.2189927176405135E-2</v>
      </c>
      <c r="AS87" s="2">
        <v>7.2859021178214006E-3</v>
      </c>
      <c r="AT87" s="2">
        <v>3.3809372842246764E-3</v>
      </c>
      <c r="AU87" s="2">
        <v>-4.3494920103069393E-2</v>
      </c>
      <c r="AV87" s="2">
        <v>-4.1291893480203895E-3</v>
      </c>
      <c r="AW87" s="2">
        <v>1.1429493533296026E-2</v>
      </c>
      <c r="AX87" s="2">
        <v>-2.6760074931459311E-2</v>
      </c>
      <c r="AY87" s="2">
        <v>-2.8153882481963009E-2</v>
      </c>
      <c r="AZ87" s="2">
        <v>1.8260191274283116E-2</v>
      </c>
      <c r="BA87" s="2">
        <v>-1.2114977702191788E-2</v>
      </c>
      <c r="BB87" s="2">
        <v>-1.49487019595322E-2</v>
      </c>
      <c r="BC87" s="2">
        <v>1.1161280060550017E-2</v>
      </c>
      <c r="BD87" s="2">
        <v>2.0339242283842252E-2</v>
      </c>
      <c r="BE87" s="2">
        <v>-2.936807270712348E-3</v>
      </c>
      <c r="BF87" s="2">
        <v>-9.392123560373627E-7</v>
      </c>
    </row>
    <row r="88" spans="1:58" x14ac:dyDescent="0.25">
      <c r="A88" s="1" t="s">
        <v>71</v>
      </c>
      <c r="B88" s="2">
        <v>-0.26916435736777822</v>
      </c>
      <c r="C88" s="2">
        <v>0.24424386722667743</v>
      </c>
      <c r="D88" s="2">
        <v>-0.3806216294263931</v>
      </c>
      <c r="E88" s="2">
        <v>0.34959112073235599</v>
      </c>
      <c r="F88" s="2">
        <v>-5.5174250762145417E-2</v>
      </c>
      <c r="G88" s="2">
        <v>0.19045483198375654</v>
      </c>
      <c r="H88" s="2">
        <v>7.4893437041859481E-2</v>
      </c>
      <c r="I88" s="2">
        <v>-0.35181171403147976</v>
      </c>
      <c r="J88" s="2">
        <v>6.2121420279057329E-2</v>
      </c>
      <c r="K88" s="2">
        <v>0.15956810205622099</v>
      </c>
      <c r="L88" s="2">
        <v>0.2273503321698486</v>
      </c>
      <c r="M88" s="2">
        <v>-0.10643947550370245</v>
      </c>
      <c r="N88" s="2">
        <v>4.645217840892156E-2</v>
      </c>
      <c r="O88" s="2">
        <v>0.18468432575731122</v>
      </c>
      <c r="P88" s="2">
        <v>-3.4087657356252979E-2</v>
      </c>
      <c r="Q88" s="2">
        <v>-8.5506445992855382E-2</v>
      </c>
      <c r="R88" s="2">
        <v>-2.6434210152277277E-2</v>
      </c>
      <c r="S88" s="2">
        <v>0.19410438668553229</v>
      </c>
      <c r="T88" s="2">
        <v>-0.13791096064374606</v>
      </c>
      <c r="U88" s="2">
        <v>-0.25299516315240678</v>
      </c>
      <c r="V88" s="2">
        <v>-9.9784263998940526E-2</v>
      </c>
      <c r="W88" s="2">
        <v>-0.1969729978188561</v>
      </c>
      <c r="X88" s="2">
        <v>-2.5701164170695245E-2</v>
      </c>
      <c r="Y88" s="2">
        <v>-3.2067326889200824E-2</v>
      </c>
      <c r="Z88" s="2">
        <v>5.3330984222999783E-2</v>
      </c>
      <c r="AA88" s="2">
        <v>-0.24090982325520732</v>
      </c>
      <c r="AB88" s="2">
        <v>8.335984470822598E-2</v>
      </c>
      <c r="AC88" s="2">
        <v>0.26930543723707195</v>
      </c>
      <c r="AD88" s="2">
        <v>4.6914714036541252E-2</v>
      </c>
      <c r="AE88" s="2">
        <v>0.27052822459834597</v>
      </c>
      <c r="AF88" s="2">
        <v>-2.5992539666643003E-2</v>
      </c>
      <c r="AG88" s="2">
        <v>-0.1291028765312873</v>
      </c>
      <c r="AH88" s="2">
        <v>-0.29025357308009531</v>
      </c>
      <c r="AI88" s="2">
        <v>0.39830232269241828</v>
      </c>
      <c r="AJ88" s="2">
        <v>0.13674080746169662</v>
      </c>
      <c r="AK88" s="2">
        <v>-0.10277583653307622</v>
      </c>
      <c r="AL88" s="2">
        <v>-4.8341337803679205E-2</v>
      </c>
      <c r="AM88" s="2">
        <v>-5.9178626212820218E-2</v>
      </c>
      <c r="AN88" s="2">
        <v>-6.1142891445903721E-2</v>
      </c>
      <c r="AO88" s="2">
        <v>0.17302719259995247</v>
      </c>
      <c r="AP88" s="2">
        <v>1.6688893203411017E-2</v>
      </c>
      <c r="AQ88" s="2">
        <v>0.40350607594412463</v>
      </c>
      <c r="AR88" s="2">
        <v>0.12803322207196105</v>
      </c>
      <c r="AS88" s="2">
        <v>-0.17096208531528068</v>
      </c>
      <c r="AT88" s="2">
        <v>-2.6968638660887414E-3</v>
      </c>
      <c r="AU88" s="2">
        <v>1.1259307252731544E-2</v>
      </c>
      <c r="AV88" s="2">
        <v>0.10562047369399809</v>
      </c>
      <c r="AW88" s="2">
        <v>0.33144840324081837</v>
      </c>
      <c r="AX88" s="2">
        <v>0.14365861690793932</v>
      </c>
      <c r="AY88" s="2">
        <v>-3.833382389433191E-2</v>
      </c>
      <c r="AZ88" s="2">
        <v>-0.31161890850803414</v>
      </c>
      <c r="BA88" s="2">
        <v>-3.3129729081400959E-2</v>
      </c>
      <c r="BB88" s="2">
        <v>-8.0677570748512756E-2</v>
      </c>
      <c r="BC88" s="2">
        <v>-3.0492367203261265E-2</v>
      </c>
      <c r="BD88" s="2">
        <v>-1.3091239240383868E-2</v>
      </c>
      <c r="BE88" s="2">
        <v>6.0647890669901002E-3</v>
      </c>
      <c r="BF88" s="2">
        <v>-5.6702334059204017E-3</v>
      </c>
    </row>
    <row r="89" spans="1:58" x14ac:dyDescent="0.25">
      <c r="A89" s="1" t="s">
        <v>108</v>
      </c>
      <c r="B89" s="2">
        <v>1.0953945401235221</v>
      </c>
      <c r="C89" s="2">
        <v>0.23626194273947948</v>
      </c>
      <c r="D89" s="2">
        <v>-3.682685954721588E-2</v>
      </c>
      <c r="E89" s="2">
        <v>6.482550472392154E-2</v>
      </c>
      <c r="F89" s="2">
        <v>0.17900442493511226</v>
      </c>
      <c r="G89" s="2">
        <v>-2.5970296931421812E-2</v>
      </c>
      <c r="H89" s="2">
        <v>-7.8977863145047289E-2</v>
      </c>
      <c r="I89" s="2">
        <v>2.8634053541308761E-2</v>
      </c>
      <c r="J89" s="2">
        <v>-6.8310852504564645E-2</v>
      </c>
      <c r="K89" s="2">
        <v>0.2316236570764002</v>
      </c>
      <c r="L89" s="2">
        <v>-0.12343079860074337</v>
      </c>
      <c r="M89" s="2">
        <v>-0.88287076255984298</v>
      </c>
      <c r="N89" s="2">
        <v>-4.0083156536781628E-2</v>
      </c>
      <c r="O89" s="2">
        <v>0.336566961959958</v>
      </c>
      <c r="P89" s="2">
        <v>4.3090186358624168E-2</v>
      </c>
      <c r="Q89" s="2">
        <v>0.21026866870010577</v>
      </c>
      <c r="R89" s="2">
        <v>0.17088875702345854</v>
      </c>
      <c r="S89" s="2">
        <v>-0.44583544661153007</v>
      </c>
      <c r="T89" s="2">
        <v>0.4172184554593999</v>
      </c>
      <c r="U89" s="2">
        <v>-0.15418890107508915</v>
      </c>
      <c r="V89" s="2">
        <v>0.41254046696642466</v>
      </c>
      <c r="W89" s="2">
        <v>0.18528472257997505</v>
      </c>
      <c r="X89" s="2">
        <v>-0.26501946259840747</v>
      </c>
      <c r="Y89" s="2">
        <v>8.4202052802421143E-2</v>
      </c>
      <c r="Z89" s="2">
        <v>-0.16485413014577685</v>
      </c>
      <c r="AA89" s="2">
        <v>-9.4006279258093392E-2</v>
      </c>
      <c r="AB89" s="2">
        <v>-0.1373515051899652</v>
      </c>
      <c r="AC89" s="2">
        <v>0.14584946103626734</v>
      </c>
      <c r="AD89" s="2">
        <v>-0.12627087162770848</v>
      </c>
      <c r="AE89" s="2">
        <v>3.8879452183753541E-3</v>
      </c>
      <c r="AF89" s="2">
        <v>0.40761286510606637</v>
      </c>
      <c r="AG89" s="2">
        <v>8.6425703293878872E-2</v>
      </c>
      <c r="AH89" s="2">
        <v>-7.678117908763582E-2</v>
      </c>
      <c r="AI89" s="2">
        <v>-0.1210886269562178</v>
      </c>
      <c r="AJ89" s="2">
        <v>3.4897166732014075E-2</v>
      </c>
      <c r="AK89" s="2">
        <v>-0.23265479677363193</v>
      </c>
      <c r="AL89" s="2">
        <v>-0.1299580343779129</v>
      </c>
      <c r="AM89" s="2">
        <v>3.0565209339068908E-2</v>
      </c>
      <c r="AN89" s="2">
        <v>3.8238601425939316E-2</v>
      </c>
      <c r="AO89" s="2">
        <v>9.3717656511499367E-3</v>
      </c>
      <c r="AP89" s="2">
        <v>-8.4992561410676182E-2</v>
      </c>
      <c r="AQ89" s="2">
        <v>2.1978745409243126E-2</v>
      </c>
      <c r="AR89" s="2">
        <v>1.2915883918124102E-2</v>
      </c>
      <c r="AS89" s="2">
        <v>5.2638534963135534E-3</v>
      </c>
      <c r="AT89" s="2">
        <v>2.1331327493388671E-2</v>
      </c>
      <c r="AU89" s="2">
        <v>-1.8024327035223069E-3</v>
      </c>
      <c r="AV89" s="2">
        <v>6.7408360954790431E-3</v>
      </c>
      <c r="AW89" s="2">
        <v>-7.0271549553459723E-3</v>
      </c>
      <c r="AX89" s="2">
        <v>9.3501791337235757E-3</v>
      </c>
      <c r="AY89" s="2">
        <v>-1.8060905682682531E-2</v>
      </c>
      <c r="AZ89" s="2">
        <v>-2.6887691181205309E-2</v>
      </c>
      <c r="BA89" s="2">
        <v>1.9815479083978402E-3</v>
      </c>
      <c r="BB89" s="2">
        <v>-4.5399616679484001E-3</v>
      </c>
      <c r="BC89" s="2">
        <v>-8.2656893137579499E-3</v>
      </c>
      <c r="BD89" s="2">
        <v>5.2468324297557517E-5</v>
      </c>
      <c r="BE89" s="2">
        <v>5.0965140892690816E-3</v>
      </c>
      <c r="BF89" s="2">
        <v>1.644385049970427E-3</v>
      </c>
    </row>
    <row r="90" spans="1:58" x14ac:dyDescent="0.25">
      <c r="A90" s="1" t="s">
        <v>87</v>
      </c>
      <c r="B90" s="2">
        <v>-1.6576360251747101E-2</v>
      </c>
      <c r="C90" s="2">
        <v>0.24227819135838549</v>
      </c>
      <c r="D90" s="2">
        <v>-0.25245424898407348</v>
      </c>
      <c r="E90" s="2">
        <v>-1.5369024784932336E-2</v>
      </c>
      <c r="F90" s="2">
        <v>0.32297114099558927</v>
      </c>
      <c r="G90" s="2">
        <v>8.6685914476001255E-2</v>
      </c>
      <c r="H90" s="2">
        <v>0.28769119110276886</v>
      </c>
      <c r="I90" s="2">
        <v>0.24882136189481305</v>
      </c>
      <c r="J90" s="2">
        <v>-0.44195081828388905</v>
      </c>
      <c r="K90" s="2">
        <v>0.52437278076984872</v>
      </c>
      <c r="L90" s="2">
        <v>0.41900590946605354</v>
      </c>
      <c r="M90" s="2">
        <v>0.24929222244931676</v>
      </c>
      <c r="N90" s="2">
        <v>0.39991269273091218</v>
      </c>
      <c r="O90" s="2">
        <v>-5.8370301798722463E-2</v>
      </c>
      <c r="P90" s="2">
        <v>2.9450099766728761E-2</v>
      </c>
      <c r="Q90" s="2">
        <v>5.3743911671184481E-2</v>
      </c>
      <c r="R90" s="2">
        <v>-5.1107673741684116E-2</v>
      </c>
      <c r="S90" s="2">
        <v>-0.28244272409330901</v>
      </c>
      <c r="T90" s="2">
        <v>-6.8073320702738568E-2</v>
      </c>
      <c r="U90" s="2">
        <v>0.15292657753804459</v>
      </c>
      <c r="V90" s="2">
        <v>-7.3571796055169253E-2</v>
      </c>
      <c r="W90" s="2">
        <v>-8.0456978396433704E-2</v>
      </c>
      <c r="X90" s="2">
        <v>-4.1481751226693196E-2</v>
      </c>
      <c r="Y90" s="2">
        <v>0.5929950260314153</v>
      </c>
      <c r="Z90" s="2">
        <v>-3.1901537943997506E-2</v>
      </c>
      <c r="AA90" s="2">
        <v>-1.4311214838904846E-2</v>
      </c>
      <c r="AB90" s="2">
        <v>0.42533883899680136</v>
      </c>
      <c r="AC90" s="2">
        <v>0.20846822845153215</v>
      </c>
      <c r="AD90" s="2">
        <v>-0.12131917365482506</v>
      </c>
      <c r="AE90" s="2">
        <v>-0.25425453259984809</v>
      </c>
      <c r="AF90" s="2">
        <v>0.12915424962783356</v>
      </c>
      <c r="AG90" s="2">
        <v>-0.20964562555171937</v>
      </c>
      <c r="AH90" s="2">
        <v>3.8501166683931221E-2</v>
      </c>
      <c r="AI90" s="2">
        <v>-4.469485415645319E-2</v>
      </c>
      <c r="AJ90" s="2">
        <v>0.11857342751156615</v>
      </c>
      <c r="AK90" s="2">
        <v>0.31829272249816604</v>
      </c>
      <c r="AL90" s="2">
        <v>-5.4857570735164472E-2</v>
      </c>
      <c r="AM90" s="2">
        <v>-0.1595388177612512</v>
      </c>
      <c r="AN90" s="2">
        <v>0.12479115929132316</v>
      </c>
      <c r="AO90" s="2">
        <v>-0.15188083200878871</v>
      </c>
      <c r="AP90" s="2">
        <v>-5.029374339278829E-2</v>
      </c>
      <c r="AQ90" s="2">
        <v>6.5960541122605298E-2</v>
      </c>
      <c r="AR90" s="2">
        <v>-8.9844109945197662E-2</v>
      </c>
      <c r="AS90" s="2">
        <v>-5.711397355996458E-2</v>
      </c>
      <c r="AT90" s="2">
        <v>-7.0280831502327501E-2</v>
      </c>
      <c r="AU90" s="2">
        <v>-6.7399162490485803E-2</v>
      </c>
      <c r="AV90" s="2">
        <v>1.1804398108155128E-2</v>
      </c>
      <c r="AW90" s="2">
        <v>-5.6704222969130046E-2</v>
      </c>
      <c r="AX90" s="2">
        <v>-4.6802227718094266E-2</v>
      </c>
      <c r="AY90" s="2">
        <v>-0.14241417463077599</v>
      </c>
      <c r="AZ90" s="2">
        <v>2.1009839881251064E-2</v>
      </c>
      <c r="BA90" s="2">
        <v>-5.8761540562466609E-2</v>
      </c>
      <c r="BB90" s="2">
        <v>2.7064973072819503E-2</v>
      </c>
      <c r="BC90" s="2">
        <v>-2.5487101775357828E-2</v>
      </c>
      <c r="BD90" s="2">
        <v>7.7359267310729424E-3</v>
      </c>
      <c r="BE90" s="2">
        <v>-6.6213673779142836E-3</v>
      </c>
      <c r="BF90" s="2">
        <v>-3.5267704856520379E-2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2"/>
  <sheetViews>
    <sheetView topLeftCell="A6"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3" x14ac:dyDescent="0.25">
      <c r="A1" s="1" t="s">
        <v>455</v>
      </c>
    </row>
    <row r="2" spans="1:3" x14ac:dyDescent="0.25">
      <c r="A2" s="1" t="s">
        <v>431</v>
      </c>
    </row>
    <row r="3" spans="1:3" x14ac:dyDescent="0.25">
      <c r="A3" s="1" t="s">
        <v>261</v>
      </c>
      <c r="B3" t="s">
        <v>262</v>
      </c>
    </row>
    <row r="4" spans="1:3" x14ac:dyDescent="0.25">
      <c r="A4" s="1" t="s">
        <v>263</v>
      </c>
    </row>
    <row r="5" spans="1:3" x14ac:dyDescent="0.25">
      <c r="A5" s="1"/>
    </row>
    <row r="6" spans="1:3" x14ac:dyDescent="0.25">
      <c r="A6" s="1" t="s">
        <v>265</v>
      </c>
      <c r="B6">
        <v>57</v>
      </c>
    </row>
    <row r="7" spans="1:3" x14ac:dyDescent="0.25">
      <c r="A7" s="1" t="s">
        <v>358</v>
      </c>
      <c r="B7">
        <v>2</v>
      </c>
    </row>
    <row r="8" spans="1:3" x14ac:dyDescent="0.25">
      <c r="A8" s="1" t="s">
        <v>432</v>
      </c>
      <c r="B8">
        <v>1</v>
      </c>
    </row>
    <row r="9" spans="1:3" x14ac:dyDescent="0.25">
      <c r="A9" s="1" t="s">
        <v>433</v>
      </c>
      <c r="B9">
        <v>999</v>
      </c>
    </row>
    <row r="11" spans="1:3" x14ac:dyDescent="0.25">
      <c r="A11" s="1" t="s">
        <v>456</v>
      </c>
    </row>
    <row r="12" spans="1:3" x14ac:dyDescent="0.25">
      <c r="A12" s="1" t="s">
        <v>457</v>
      </c>
      <c r="B12" s="1" t="s">
        <v>458</v>
      </c>
      <c r="C12" s="1" t="s">
        <v>449</v>
      </c>
    </row>
    <row r="13" spans="1:3" x14ac:dyDescent="0.25">
      <c r="A13" s="23">
        <v>-0.25794714124443902</v>
      </c>
      <c r="B13" s="23">
        <v>11.768722358722359</v>
      </c>
      <c r="C13" s="23">
        <v>-2.2409189335291076E-2</v>
      </c>
    </row>
    <row r="14" spans="1:3" x14ac:dyDescent="0.25">
      <c r="A14" s="23">
        <v>-0.21147353741948247</v>
      </c>
      <c r="B14" s="23">
        <v>11.747174447174446</v>
      </c>
      <c r="C14" s="23">
        <v>-1.8332092611785172E-2</v>
      </c>
    </row>
    <row r="15" spans="1:3" x14ac:dyDescent="0.25">
      <c r="A15" s="23">
        <v>-0.1935093963742632</v>
      </c>
      <c r="B15" s="23">
        <v>11.738845208845209</v>
      </c>
      <c r="C15" s="23">
        <v>-1.6760828746552336E-2</v>
      </c>
    </row>
    <row r="16" spans="1:3" x14ac:dyDescent="0.25">
      <c r="A16" s="23">
        <v>-0.18084441197954618</v>
      </c>
      <c r="B16" s="23">
        <v>11.732972972972973</v>
      </c>
      <c r="C16" s="23">
        <v>-1.5654639837560328E-2</v>
      </c>
    </row>
    <row r="17" spans="1:3" x14ac:dyDescent="0.25">
      <c r="A17" s="23">
        <v>-0.17358456736834885</v>
      </c>
      <c r="B17" s="23">
        <v>11.729606879606878</v>
      </c>
      <c r="C17" s="23">
        <v>-1.5021134667117443E-2</v>
      </c>
    </row>
    <row r="18" spans="1:3" x14ac:dyDescent="0.25">
      <c r="A18" s="23">
        <v>-0.1658477986586083</v>
      </c>
      <c r="B18" s="23">
        <v>11.726019656019655</v>
      </c>
      <c r="C18" s="23">
        <v>-1.4346482102945828E-2</v>
      </c>
    </row>
    <row r="19" spans="1:3" x14ac:dyDescent="0.25">
      <c r="A19" s="23">
        <v>-0.16097257454014502</v>
      </c>
      <c r="B19" s="23">
        <v>11.723759213759216</v>
      </c>
      <c r="C19" s="23">
        <v>-1.3921607270184553E-2</v>
      </c>
    </row>
    <row r="20" spans="1:3" x14ac:dyDescent="0.25">
      <c r="A20" s="23">
        <v>-0.15821701308187636</v>
      </c>
      <c r="B20" s="23">
        <v>11.722481572481572</v>
      </c>
      <c r="C20" s="23">
        <v>-1.3681545615736887E-2</v>
      </c>
    </row>
    <row r="21" spans="1:3" x14ac:dyDescent="0.25">
      <c r="A21" s="23">
        <v>-0.15164605883524845</v>
      </c>
      <c r="B21" s="23">
        <v>11.71943488943489</v>
      </c>
      <c r="C21" s="23">
        <v>-1.3109338444535519E-2</v>
      </c>
    </row>
    <row r="22" spans="1:3" x14ac:dyDescent="0.25">
      <c r="A22" s="23">
        <v>-0.14804263231290191</v>
      </c>
      <c r="B22" s="23">
        <v>11.717764127764127</v>
      </c>
      <c r="C22" s="23">
        <v>-1.2795695416791722E-2</v>
      </c>
    </row>
    <row r="23" spans="1:3" x14ac:dyDescent="0.25">
      <c r="A23" s="23">
        <v>-0.14412125639152512</v>
      </c>
      <c r="B23" s="23">
        <v>11.715945945945945</v>
      </c>
      <c r="C23" s="23">
        <v>-1.2454497044154115E-2</v>
      </c>
    </row>
    <row r="24" spans="1:3" x14ac:dyDescent="0.25">
      <c r="A24" s="23">
        <v>-0.14019988047015275</v>
      </c>
      <c r="B24" s="23">
        <v>11.714127764127765</v>
      </c>
      <c r="C24" s="23">
        <v>-1.211342267547001E-2</v>
      </c>
    </row>
    <row r="25" spans="1:3" x14ac:dyDescent="0.25">
      <c r="A25" s="23">
        <v>-0.13622551298226721</v>
      </c>
      <c r="B25" s="23">
        <v>11.712285012285012</v>
      </c>
      <c r="C25" s="23">
        <v>-1.176786565328836E-2</v>
      </c>
    </row>
    <row r="26" spans="1:3" x14ac:dyDescent="0.25">
      <c r="A26" s="23">
        <v>-0.13135028886379943</v>
      </c>
      <c r="B26" s="23">
        <v>11.710024570024569</v>
      </c>
      <c r="C26" s="23">
        <v>-1.1344156133445658E-2</v>
      </c>
    </row>
    <row r="27" spans="1:3" x14ac:dyDescent="0.25">
      <c r="A27" s="23">
        <v>-0.12589215751377986</v>
      </c>
      <c r="B27" s="23">
        <v>11.707493857493859</v>
      </c>
      <c r="C27" s="23">
        <v>-1.087001269556666E-2</v>
      </c>
    </row>
    <row r="28" spans="1:3" x14ac:dyDescent="0.25">
      <c r="A28" s="23">
        <v>-0.12287163822298966</v>
      </c>
      <c r="B28" s="23">
        <v>11.706093366093366</v>
      </c>
      <c r="C28" s="23">
        <v>-1.0607725649190358E-2</v>
      </c>
    </row>
    <row r="29" spans="1:3" x14ac:dyDescent="0.25">
      <c r="A29" s="23">
        <v>-0.12075197556278612</v>
      </c>
      <c r="B29" s="23">
        <v>11.705110565110566</v>
      </c>
      <c r="C29" s="23">
        <v>-1.042370836756875E-2</v>
      </c>
    </row>
    <row r="30" spans="1:3" x14ac:dyDescent="0.25">
      <c r="A30" s="23">
        <v>-0.117572481572483</v>
      </c>
      <c r="B30" s="23">
        <v>11.703636363636365</v>
      </c>
      <c r="C30" s="23">
        <v>-1.0147750156504336E-2</v>
      </c>
    </row>
    <row r="31" spans="1:3" x14ac:dyDescent="0.25">
      <c r="A31" s="23">
        <v>-0.11534683577926633</v>
      </c>
      <c r="B31" s="23">
        <v>11.702604422604422</v>
      </c>
      <c r="C31" s="23">
        <v>-9.9546277378365182E-3</v>
      </c>
    </row>
    <row r="32" spans="1:3" x14ac:dyDescent="0.25">
      <c r="A32" s="23">
        <v>-0.1116904176904155</v>
      </c>
      <c r="B32" s="23">
        <v>11.700909090909089</v>
      </c>
      <c r="C32" s="23">
        <v>-9.63744156010439E-3</v>
      </c>
    </row>
    <row r="33" spans="1:3" x14ac:dyDescent="0.25">
      <c r="A33" s="23">
        <v>-0.10893485623215578</v>
      </c>
      <c r="B33" s="23">
        <v>11.69963144963145</v>
      </c>
      <c r="C33" s="23">
        <v>-9.3984736253205289E-3</v>
      </c>
    </row>
    <row r="34" spans="1:3" x14ac:dyDescent="0.25">
      <c r="A34" s="23">
        <v>-0.10570237067534391</v>
      </c>
      <c r="B34" s="23">
        <v>11.698132678132678</v>
      </c>
      <c r="C34" s="23">
        <v>-9.1182235193034769E-3</v>
      </c>
    </row>
    <row r="35" spans="1:3" x14ac:dyDescent="0.25">
      <c r="A35" s="23">
        <v>-0.10305279235008835</v>
      </c>
      <c r="B35" s="23">
        <v>11.696904176904177</v>
      </c>
      <c r="C35" s="23">
        <v>-8.8885728246767479E-3</v>
      </c>
    </row>
    <row r="36" spans="1:3" x14ac:dyDescent="0.25">
      <c r="A36" s="23">
        <v>-9.9396374261237527E-2</v>
      </c>
      <c r="B36" s="23">
        <v>11.695208845208844</v>
      </c>
      <c r="C36" s="23">
        <v>-8.5717473019046569E-3</v>
      </c>
    </row>
    <row r="37" spans="1:3" x14ac:dyDescent="0.25">
      <c r="A37" s="23">
        <v>-9.7541669433559963E-2</v>
      </c>
      <c r="B37" s="23">
        <v>11.694348894348893</v>
      </c>
      <c r="C37" s="23">
        <v>-8.4110796654440472E-3</v>
      </c>
    </row>
    <row r="38" spans="1:3" x14ac:dyDescent="0.25">
      <c r="A38" s="23">
        <v>-9.4574141709274126E-2</v>
      </c>
      <c r="B38" s="23">
        <v>11.692972972972973</v>
      </c>
      <c r="C38" s="23">
        <v>-8.1540687714883354E-3</v>
      </c>
    </row>
    <row r="39" spans="1:3" x14ac:dyDescent="0.25">
      <c r="A39" s="23">
        <v>-9.2401487482570668E-2</v>
      </c>
      <c r="B39" s="23">
        <v>11.691965601965602</v>
      </c>
      <c r="C39" s="23">
        <v>-7.9659448036672031E-3</v>
      </c>
    </row>
    <row r="40" spans="1:3" x14ac:dyDescent="0.25">
      <c r="A40" s="23">
        <v>-9.0122850122849762E-2</v>
      </c>
      <c r="B40" s="23">
        <v>11.690909090909091</v>
      </c>
      <c r="C40" s="23">
        <v>-7.7686846608718907E-3</v>
      </c>
    </row>
    <row r="41" spans="1:3" x14ac:dyDescent="0.25">
      <c r="A41" s="23">
        <v>-8.7579254930607267E-2</v>
      </c>
      <c r="B41" s="23">
        <v>11.689729729729731</v>
      </c>
      <c r="C41" s="23">
        <v>-7.5485363787374587E-3</v>
      </c>
    </row>
    <row r="42" spans="1:3" x14ac:dyDescent="0.25">
      <c r="A42" s="23">
        <v>-8.4134803107773659E-2</v>
      </c>
      <c r="B42" s="23">
        <v>11.688132678132677</v>
      </c>
      <c r="C42" s="23">
        <v>-7.2505014232082578E-3</v>
      </c>
    </row>
    <row r="43" spans="1:3" x14ac:dyDescent="0.25">
      <c r="A43" s="23">
        <v>-8.1697191048544282E-2</v>
      </c>
      <c r="B43" s="23">
        <v>11.687002457002459</v>
      </c>
      <c r="C43" s="23">
        <v>-7.0396417135373873E-3</v>
      </c>
    </row>
    <row r="44" spans="1:3" x14ac:dyDescent="0.25">
      <c r="A44" s="23">
        <v>-8.0213427186401301E-2</v>
      </c>
      <c r="B44" s="23">
        <v>11.686314496314496</v>
      </c>
      <c r="C44" s="23">
        <v>-6.9113155838153757E-3</v>
      </c>
    </row>
    <row r="45" spans="1:3" x14ac:dyDescent="0.25">
      <c r="A45" s="23">
        <v>-7.7563848861145743E-2</v>
      </c>
      <c r="B45" s="23">
        <v>11.685085995085995</v>
      </c>
      <c r="C45" s="23">
        <v>-6.682205546027933E-3</v>
      </c>
    </row>
    <row r="46" spans="1:3" x14ac:dyDescent="0.25">
      <c r="A46" s="23">
        <v>-7.4384354870838179E-2</v>
      </c>
      <c r="B46" s="23">
        <v>11.683611793611792</v>
      </c>
      <c r="C46" s="23">
        <v>-6.4073475399931802E-3</v>
      </c>
    </row>
    <row r="47" spans="1:3" x14ac:dyDescent="0.25">
      <c r="A47" s="23">
        <v>-7.3324523540738595E-2</v>
      </c>
      <c r="B47" s="23">
        <v>11.683120393120392</v>
      </c>
      <c r="C47" s="23">
        <v>-6.3157461478599965E-3</v>
      </c>
    </row>
    <row r="48" spans="1:3" x14ac:dyDescent="0.25">
      <c r="A48" s="23">
        <v>-6.9297164486353188E-2</v>
      </c>
      <c r="B48" s="23">
        <v>11.681253071253071</v>
      </c>
      <c r="C48" s="23">
        <v>-5.9677426475561414E-3</v>
      </c>
    </row>
    <row r="49" spans="1:3" x14ac:dyDescent="0.25">
      <c r="A49" s="23">
        <v>-6.6382628328571655E-2</v>
      </c>
      <c r="B49" s="23">
        <v>11.67990171990172</v>
      </c>
      <c r="C49" s="23">
        <v>-5.7159787490029066E-3</v>
      </c>
    </row>
    <row r="50" spans="1:3" x14ac:dyDescent="0.25">
      <c r="A50" s="23">
        <v>-6.4739889766915762E-2</v>
      </c>
      <c r="B50" s="23">
        <v>11.679140049140049</v>
      </c>
      <c r="C50" s="23">
        <v>-5.5741053243002769E-3</v>
      </c>
    </row>
    <row r="51" spans="1:3" x14ac:dyDescent="0.25">
      <c r="A51" s="23">
        <v>-6.3415100604290203E-2</v>
      </c>
      <c r="B51" s="23">
        <v>11.678525798525799</v>
      </c>
      <c r="C51" s="23">
        <v>-5.4597069501574492E-3</v>
      </c>
    </row>
    <row r="52" spans="1:3" x14ac:dyDescent="0.25">
      <c r="A52" s="23">
        <v>-6.0341589746991248E-2</v>
      </c>
      <c r="B52" s="23">
        <v>11.677100737100735</v>
      </c>
      <c r="C52" s="23">
        <v>-5.1943566171583104E-3</v>
      </c>
    </row>
    <row r="53" spans="1:3" x14ac:dyDescent="0.25">
      <c r="A53" s="23">
        <v>-5.8380901786305069E-2</v>
      </c>
      <c r="B53" s="23">
        <v>11.676191646191645</v>
      </c>
      <c r="C53" s="23">
        <v>-5.0251207452676836E-3</v>
      </c>
    </row>
    <row r="54" spans="1:3" x14ac:dyDescent="0.25">
      <c r="A54" s="23">
        <v>-5.3876618633376394E-2</v>
      </c>
      <c r="B54" s="23">
        <v>11.674103194103195</v>
      </c>
      <c r="C54" s="23">
        <v>-4.636451646055628E-3</v>
      </c>
    </row>
    <row r="55" spans="1:3" x14ac:dyDescent="0.25">
      <c r="A55" s="23">
        <v>-5.085609934258619E-2</v>
      </c>
      <c r="B55" s="23">
        <v>11.672702702702702</v>
      </c>
      <c r="C55" s="23">
        <v>-4.375905230747293E-3</v>
      </c>
    </row>
    <row r="56" spans="1:3" x14ac:dyDescent="0.25">
      <c r="A56" s="23">
        <v>-4.9160369214421608E-2</v>
      </c>
      <c r="B56" s="23">
        <v>11.671916461916462</v>
      </c>
      <c r="C56" s="23">
        <v>-4.229665392814148E-3</v>
      </c>
    </row>
    <row r="57" spans="1:3" x14ac:dyDescent="0.25">
      <c r="A57" s="23">
        <v>-4.6404807756161889E-2</v>
      </c>
      <c r="B57" s="23">
        <v>11.670638820638823</v>
      </c>
      <c r="C57" s="23">
        <v>-3.9920744631201802E-3</v>
      </c>
    </row>
    <row r="58" spans="1:3" x14ac:dyDescent="0.25">
      <c r="A58" s="23">
        <v>-4.4126170396440921E-2</v>
      </c>
      <c r="B58" s="23">
        <v>11.66958230958231</v>
      </c>
      <c r="C58" s="23">
        <v>-3.795650671091094E-3</v>
      </c>
    </row>
    <row r="59" spans="1:3" x14ac:dyDescent="0.25">
      <c r="A59" s="23">
        <v>-4.1158642672155021E-2</v>
      </c>
      <c r="B59" s="23">
        <v>11.668206388206388</v>
      </c>
      <c r="C59" s="23">
        <v>-3.5399048471236746E-3</v>
      </c>
    </row>
    <row r="60" spans="1:3" x14ac:dyDescent="0.25">
      <c r="A60" s="23">
        <v>-3.9568895677003495E-2</v>
      </c>
      <c r="B60" s="23">
        <v>11.667469287469288</v>
      </c>
      <c r="C60" s="23">
        <v>-3.4029269553197887E-3</v>
      </c>
    </row>
    <row r="61" spans="1:3" x14ac:dyDescent="0.25">
      <c r="A61" s="23">
        <v>-3.5223587223587739E-2</v>
      </c>
      <c r="B61" s="23">
        <v>11.665454545454546</v>
      </c>
      <c r="C61" s="23">
        <v>-3.0286231933046239E-3</v>
      </c>
    </row>
    <row r="62" spans="1:3" x14ac:dyDescent="0.25">
      <c r="A62" s="23">
        <v>-3.0772295637158921E-2</v>
      </c>
      <c r="B62" s="23">
        <v>11.663390663390663</v>
      </c>
      <c r="C62" s="23">
        <v>-2.6453455846589145E-3</v>
      </c>
    </row>
    <row r="63" spans="1:3" x14ac:dyDescent="0.25">
      <c r="A63" s="23">
        <v>-2.8440666710938093E-2</v>
      </c>
      <c r="B63" s="23">
        <v>11.662309582309582</v>
      </c>
      <c r="C63" s="23">
        <v>-2.4446439028382866E-3</v>
      </c>
    </row>
    <row r="64" spans="1:3" x14ac:dyDescent="0.25">
      <c r="A64" s="23">
        <v>-2.5261172720630522E-2</v>
      </c>
      <c r="B64" s="23">
        <v>11.66083538083538</v>
      </c>
      <c r="C64" s="23">
        <v>-2.1710293165431546E-3</v>
      </c>
    </row>
    <row r="65" spans="1:3" x14ac:dyDescent="0.25">
      <c r="A65" s="23">
        <v>-2.1869712464310184E-2</v>
      </c>
      <c r="B65" s="23">
        <v>11.659262899262901</v>
      </c>
      <c r="C65" s="23">
        <v>-1.8792621434428366E-3</v>
      </c>
    </row>
    <row r="66" spans="1:3" x14ac:dyDescent="0.25">
      <c r="A66" s="23">
        <v>-1.9167142572545877E-2</v>
      </c>
      <c r="B66" s="23">
        <v>11.658009828009828</v>
      </c>
      <c r="C66" s="23">
        <v>-1.6468254697288875E-3</v>
      </c>
    </row>
    <row r="67" spans="1:3" x14ac:dyDescent="0.25">
      <c r="A67" s="23">
        <v>-1.7948336542928933E-2</v>
      </c>
      <c r="B67" s="23">
        <v>11.657444717444717</v>
      </c>
      <c r="C67" s="23">
        <v>-1.5420200286653948E-3</v>
      </c>
    </row>
    <row r="68" spans="1:3" x14ac:dyDescent="0.25">
      <c r="A68" s="23">
        <v>-1.5404741350686438E-2</v>
      </c>
      <c r="B68" s="23">
        <v>11.656265356265356</v>
      </c>
      <c r="C68" s="23">
        <v>-1.3233335455412425E-3</v>
      </c>
    </row>
    <row r="69" spans="1:3" x14ac:dyDescent="0.25">
      <c r="A69" s="23">
        <v>-1.2172255793879011E-2</v>
      </c>
      <c r="B69" s="23">
        <v>11.654766584766586</v>
      </c>
      <c r="C69" s="23">
        <v>-1.045493422680565E-3</v>
      </c>
    </row>
    <row r="70" spans="1:3" x14ac:dyDescent="0.25">
      <c r="A70" s="23">
        <v>-8.6748124045410973E-3</v>
      </c>
      <c r="B70" s="23">
        <v>11.653144963144962</v>
      </c>
      <c r="C70" s="23">
        <v>-7.4497270311517816E-4</v>
      </c>
    </row>
    <row r="71" spans="1:3" x14ac:dyDescent="0.25">
      <c r="A71" s="23">
        <v>-4.7534364831642957E-3</v>
      </c>
      <c r="B71" s="23">
        <v>11.65132678132678</v>
      </c>
      <c r="C71" s="23">
        <v>-4.0814034672857866E-4</v>
      </c>
    </row>
    <row r="72" spans="1:3" x14ac:dyDescent="0.25">
      <c r="A72" s="23">
        <v>-2.4218075569435353E-3</v>
      </c>
      <c r="B72" s="23">
        <v>11.650245700245701</v>
      </c>
      <c r="C72" s="23">
        <v>-2.0791931430760074E-4</v>
      </c>
    </row>
    <row r="73" spans="1:3" x14ac:dyDescent="0.25">
      <c r="A73" s="23">
        <v>2.0294840294852803E-3</v>
      </c>
      <c r="B73" s="23">
        <v>11.648181818181818</v>
      </c>
      <c r="C73" s="23">
        <v>1.7420147813971992E-4</v>
      </c>
    </row>
    <row r="74" spans="1:3" x14ac:dyDescent="0.25">
      <c r="A74" s="23">
        <v>6.0568430838707612E-3</v>
      </c>
      <c r="B74" s="23">
        <v>11.646314496314496</v>
      </c>
      <c r="C74" s="23">
        <v>5.1979489045218558E-4</v>
      </c>
    </row>
    <row r="75" spans="1:3" x14ac:dyDescent="0.25">
      <c r="A75" s="23">
        <v>1.029616840427784E-2</v>
      </c>
      <c r="B75" s="23">
        <v>11.644348894348894</v>
      </c>
      <c r="C75" s="23">
        <v>8.83439036439054E-4</v>
      </c>
    </row>
    <row r="76" spans="1:3" x14ac:dyDescent="0.25">
      <c r="A76" s="23">
        <v>1.2574805763994364E-2</v>
      </c>
      <c r="B76" s="23">
        <v>11.643292383292383</v>
      </c>
      <c r="C76" s="23">
        <v>1.0788391425565291E-3</v>
      </c>
    </row>
    <row r="77" spans="1:3" x14ac:dyDescent="0.25">
      <c r="A77" s="23">
        <v>1.6284215419349501E-2</v>
      </c>
      <c r="B77" s="23">
        <v>11.641572481572481</v>
      </c>
      <c r="C77" s="23">
        <v>1.3968447067591288E-3</v>
      </c>
    </row>
    <row r="78" spans="1:3" x14ac:dyDescent="0.25">
      <c r="A78" s="23">
        <v>2.0417557606747967E-2</v>
      </c>
      <c r="B78" s="23">
        <v>11.639656019656019</v>
      </c>
      <c r="C78" s="23">
        <v>1.751065932084885E-3</v>
      </c>
    </row>
    <row r="79" spans="1:3" x14ac:dyDescent="0.25">
      <c r="A79" s="23">
        <v>2.3173119065012134E-2</v>
      </c>
      <c r="B79" s="23">
        <v>11.638378378378379</v>
      </c>
      <c r="C79" s="23">
        <v>1.9871385955884577E-3</v>
      </c>
    </row>
    <row r="80" spans="1:3" x14ac:dyDescent="0.25">
      <c r="A80" s="23">
        <v>2.6087655222789281E-2</v>
      </c>
      <c r="B80" s="23">
        <v>11.637027027027028</v>
      </c>
      <c r="C80" s="23">
        <v>2.2367657296975983E-3</v>
      </c>
    </row>
    <row r="81" spans="1:3" x14ac:dyDescent="0.25">
      <c r="A81" s="23">
        <v>2.9850056444653168E-2</v>
      </c>
      <c r="B81" s="23">
        <v>11.635282555282554</v>
      </c>
      <c r="C81" s="23">
        <v>2.5589127392040335E-3</v>
      </c>
    </row>
    <row r="82" spans="1:3" x14ac:dyDescent="0.25">
      <c r="A82" s="23">
        <v>3.4672288996616563E-2</v>
      </c>
      <c r="B82" s="23">
        <v>11.633046683046683</v>
      </c>
      <c r="C82" s="23">
        <v>2.971642450396164E-3</v>
      </c>
    </row>
    <row r="83" spans="1:3" x14ac:dyDescent="0.25">
      <c r="A83" s="23">
        <v>3.8222723952454338E-2</v>
      </c>
      <c r="B83" s="23">
        <v>11.631400491400491</v>
      </c>
      <c r="C83" s="23">
        <v>3.2754034339486857E-3</v>
      </c>
    </row>
    <row r="84" spans="1:3" x14ac:dyDescent="0.25">
      <c r="A84" s="23">
        <v>4.4210770967525931E-2</v>
      </c>
      <c r="B84" s="23">
        <v>11.62862407862408</v>
      </c>
      <c r="C84" s="23">
        <v>3.787492201954071E-3</v>
      </c>
    </row>
    <row r="85" spans="1:3" x14ac:dyDescent="0.25">
      <c r="A85" s="23">
        <v>4.8185138455411551E-2</v>
      </c>
      <c r="B85" s="23">
        <v>11.626781326781325</v>
      </c>
      <c r="C85" s="23">
        <v>4.1272185747930961E-3</v>
      </c>
    </row>
    <row r="86" spans="1:3" x14ac:dyDescent="0.25">
      <c r="A86" s="23">
        <v>5.3961219204461404E-2</v>
      </c>
      <c r="B86" s="23">
        <v>11.624103194103196</v>
      </c>
      <c r="C86" s="23">
        <v>4.6207331364751057E-3</v>
      </c>
    </row>
    <row r="87" spans="1:3" x14ac:dyDescent="0.25">
      <c r="A87" s="23">
        <v>6.1168072249154451E-2</v>
      </c>
      <c r="B87" s="23">
        <v>11.62076167076167</v>
      </c>
      <c r="C87" s="23">
        <v>5.23612738603831E-3</v>
      </c>
    </row>
    <row r="88" spans="1:3" x14ac:dyDescent="0.25">
      <c r="A88" s="23">
        <v>6.5354406003052784E-2</v>
      </c>
      <c r="B88" s="23">
        <v>11.61882063882064</v>
      </c>
      <c r="C88" s="23">
        <v>5.5934120939078198E-3</v>
      </c>
    </row>
    <row r="89" spans="1:3" x14ac:dyDescent="0.25">
      <c r="A89" s="23">
        <v>6.8480908426856044E-2</v>
      </c>
      <c r="B89" s="23">
        <v>11.617371007371007</v>
      </c>
      <c r="C89" s="23">
        <v>5.8601554187314416E-3</v>
      </c>
    </row>
    <row r="90" spans="1:3" x14ac:dyDescent="0.25">
      <c r="A90" s="23">
        <v>7.1289461451624583E-2</v>
      </c>
      <c r="B90" s="23">
        <v>11.616068796068795</v>
      </c>
      <c r="C90" s="23">
        <v>6.099707040789327E-3</v>
      </c>
    </row>
    <row r="91" spans="1:3" x14ac:dyDescent="0.25">
      <c r="A91" s="23">
        <v>7.5687761471544573E-2</v>
      </c>
      <c r="B91" s="23">
        <v>11.614029484029485</v>
      </c>
      <c r="C91" s="23">
        <v>6.4747298742982165E-3</v>
      </c>
    </row>
    <row r="92" spans="1:3" x14ac:dyDescent="0.25">
      <c r="A92" s="23">
        <v>7.9503154259912834E-2</v>
      </c>
      <c r="B92" s="23">
        <v>11.612260442260441</v>
      </c>
      <c r="C92" s="23">
        <v>6.7999283088116987E-3</v>
      </c>
    </row>
    <row r="93" spans="1:3" x14ac:dyDescent="0.25">
      <c r="A93" s="23">
        <v>8.3371538614780819E-2</v>
      </c>
      <c r="B93" s="23">
        <v>11.610466830466832</v>
      </c>
      <c r="C93" s="23">
        <v>7.1295271905941768E-3</v>
      </c>
    </row>
    <row r="94" spans="1:3" x14ac:dyDescent="0.25">
      <c r="A94" s="23">
        <v>9.1903180822099417E-2</v>
      </c>
      <c r="B94" s="23">
        <v>11.606511056511057</v>
      </c>
      <c r="C94" s="23">
        <v>7.8560374900051612E-3</v>
      </c>
    </row>
    <row r="95" spans="1:3" x14ac:dyDescent="0.25">
      <c r="A95" s="23">
        <v>0.10032883989640934</v>
      </c>
      <c r="B95" s="23">
        <v>11.602604422604422</v>
      </c>
      <c r="C95" s="23">
        <v>8.572965225554896E-3</v>
      </c>
    </row>
    <row r="96" spans="1:3" x14ac:dyDescent="0.25">
      <c r="A96" s="23">
        <v>0.1111391194634444</v>
      </c>
      <c r="B96" s="23">
        <v>11.597592137592137</v>
      </c>
      <c r="C96" s="23">
        <v>9.4919865375228344E-3</v>
      </c>
    </row>
    <row r="97" spans="1:3" x14ac:dyDescent="0.25">
      <c r="A97" s="23">
        <v>0.12226734842950973</v>
      </c>
      <c r="B97" s="23">
        <v>11.592432432432433</v>
      </c>
      <c r="C97" s="23">
        <v>1.043708765198194E-2</v>
      </c>
    </row>
    <row r="98" spans="1:3" x14ac:dyDescent="0.25">
      <c r="A98" s="23">
        <v>0.12830838701109015</v>
      </c>
      <c r="B98" s="23">
        <v>11.589631449631449</v>
      </c>
      <c r="C98" s="23">
        <v>1.0949739356901619E-2</v>
      </c>
    </row>
    <row r="99" spans="1:3" x14ac:dyDescent="0.25">
      <c r="A99" s="23">
        <v>0.13864174247958194</v>
      </c>
      <c r="B99" s="23">
        <v>11.584840294840294</v>
      </c>
      <c r="C99" s="23">
        <v>1.182598668537535E-2</v>
      </c>
    </row>
    <row r="100" spans="1:3" x14ac:dyDescent="0.25">
      <c r="A100" s="23">
        <v>0.15120074374128595</v>
      </c>
      <c r="B100" s="23">
        <v>11.579017199017198</v>
      </c>
      <c r="C100" s="23">
        <v>1.2889849487803251E-2</v>
      </c>
    </row>
    <row r="101" spans="1:3" x14ac:dyDescent="0.25">
      <c r="A101" s="23">
        <v>0.15830161365296588</v>
      </c>
      <c r="B101" s="23">
        <v>11.575724815724815</v>
      </c>
      <c r="C101" s="23">
        <v>1.3490817888106642E-2</v>
      </c>
    </row>
    <row r="102" spans="1:3" x14ac:dyDescent="0.25">
      <c r="A102" s="23">
        <v>0.16942984261903121</v>
      </c>
      <c r="B102" s="23">
        <v>11.570565110565111</v>
      </c>
      <c r="C102" s="23">
        <v>1.4431849697948819E-2</v>
      </c>
    </row>
    <row r="103" spans="1:3" x14ac:dyDescent="0.25">
      <c r="A103" s="23">
        <v>0.18341961617637384</v>
      </c>
      <c r="B103" s="23">
        <v>11.564078624078624</v>
      </c>
      <c r="C103" s="23">
        <v>1.5613504460707408E-2</v>
      </c>
    </row>
    <row r="104" spans="1:3" x14ac:dyDescent="0.25">
      <c r="A104" s="23">
        <v>0.20265555481771882</v>
      </c>
      <c r="B104" s="23">
        <v>11.555159705159705</v>
      </c>
      <c r="C104" s="23">
        <v>1.7235817227673294E-2</v>
      </c>
    </row>
    <row r="105" spans="1:3" x14ac:dyDescent="0.25">
      <c r="A105" s="23">
        <v>0.22120260309449441</v>
      </c>
      <c r="B105" s="23">
        <v>11.546560196560197</v>
      </c>
      <c r="C105" s="23">
        <v>1.879733700113205E-2</v>
      </c>
    </row>
    <row r="106" spans="1:3" x14ac:dyDescent="0.25">
      <c r="A106" s="23">
        <v>0.24208128029749529</v>
      </c>
      <c r="B106" s="23">
        <v>11.536879606879607</v>
      </c>
      <c r="C106" s="23">
        <v>2.055200646442689E-2</v>
      </c>
    </row>
    <row r="107" spans="1:3" x14ac:dyDescent="0.25">
      <c r="A107" s="23">
        <v>0.26730526595391185</v>
      </c>
      <c r="B107" s="23">
        <v>11.525184275184277</v>
      </c>
      <c r="C107" s="23">
        <v>2.2667415987219275E-2</v>
      </c>
    </row>
    <row r="108" spans="1:3" x14ac:dyDescent="0.25">
      <c r="A108" s="23">
        <v>0.28924377448701671</v>
      </c>
      <c r="B108" s="23">
        <v>11.515012285012286</v>
      </c>
      <c r="C108" s="23">
        <v>2.4503346337887342E-2</v>
      </c>
    </row>
    <row r="109" spans="1:3" x14ac:dyDescent="0.25">
      <c r="A109" s="23">
        <v>0.33174301082409213</v>
      </c>
      <c r="B109" s="23">
        <v>11.495307125307125</v>
      </c>
      <c r="C109" s="23">
        <v>2.8049514207319461E-2</v>
      </c>
    </row>
    <row r="110" spans="1:3" x14ac:dyDescent="0.25">
      <c r="A110" s="23">
        <v>0.43295690284879329</v>
      </c>
      <c r="B110" s="23">
        <v>11.448378378378379</v>
      </c>
      <c r="C110" s="23">
        <v>3.6440087969984047E-2</v>
      </c>
    </row>
    <row r="111" spans="1:3" x14ac:dyDescent="0.25">
      <c r="A111" s="23">
        <v>0.47656896208247701</v>
      </c>
      <c r="B111" s="23">
        <v>11.428157248157248</v>
      </c>
      <c r="C111" s="23">
        <v>4.0031912844208144E-2</v>
      </c>
    </row>
    <row r="112" spans="1:3" x14ac:dyDescent="0.25">
      <c r="A112" s="23">
        <v>0.55292980941629621</v>
      </c>
      <c r="B112" s="23">
        <v>11.392751842751842</v>
      </c>
      <c r="C112" s="23">
        <v>4.6287003581410489E-2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2"/>
  <sheetViews>
    <sheetView topLeftCell="A63" workbookViewId="0"/>
  </sheetViews>
  <sheetFormatPr defaultRowHeight="15" x14ac:dyDescent="0.25"/>
  <cols>
    <col min="1" max="1" width="16.7109375" customWidth="1"/>
    <col min="2" max="10" width="12.7109375" customWidth="1"/>
  </cols>
  <sheetData>
    <row r="1" spans="1:2" x14ac:dyDescent="0.25">
      <c r="A1" s="1" t="s">
        <v>459</v>
      </c>
    </row>
    <row r="2" spans="1:2" x14ac:dyDescent="0.25">
      <c r="A2" s="1" t="s">
        <v>431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5" spans="1:2" x14ac:dyDescent="0.25">
      <c r="A5" s="1"/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9" x14ac:dyDescent="0.25">
      <c r="A28" s="1" t="s">
        <v>460</v>
      </c>
    </row>
    <row r="30" spans="1:9" x14ac:dyDescent="0.25">
      <c r="A30" s="1" t="s">
        <v>461</v>
      </c>
      <c r="B30" s="1"/>
      <c r="C30" s="1"/>
      <c r="D30" s="1" t="s">
        <v>462</v>
      </c>
      <c r="E30" s="1"/>
      <c r="F30" s="1"/>
      <c r="G30" s="1" t="s">
        <v>463</v>
      </c>
    </row>
    <row r="31" spans="1:9" x14ac:dyDescent="0.25">
      <c r="A31" s="1" t="s">
        <v>449</v>
      </c>
      <c r="B31" s="1" t="s">
        <v>464</v>
      </c>
      <c r="C31" s="1" t="s">
        <v>465</v>
      </c>
      <c r="D31" s="1" t="s">
        <v>449</v>
      </c>
      <c r="E31" s="1" t="s">
        <v>464</v>
      </c>
      <c r="F31" s="1" t="s">
        <v>465</v>
      </c>
      <c r="G31" s="1" t="s">
        <v>449</v>
      </c>
      <c r="H31" s="1" t="s">
        <v>464</v>
      </c>
      <c r="I31" s="1" t="s">
        <v>465</v>
      </c>
    </row>
    <row r="32" spans="1:9" x14ac:dyDescent="0.25">
      <c r="A32" s="2">
        <v>-1</v>
      </c>
      <c r="B32">
        <v>0</v>
      </c>
      <c r="C32">
        <v>0</v>
      </c>
      <c r="D32" s="2">
        <v>-0.5</v>
      </c>
      <c r="E32">
        <v>0</v>
      </c>
      <c r="F32">
        <v>0</v>
      </c>
      <c r="G32" s="2">
        <v>-0.25</v>
      </c>
      <c r="H32">
        <v>0</v>
      </c>
      <c r="I32">
        <v>0</v>
      </c>
    </row>
    <row r="33" spans="1:9" x14ac:dyDescent="0.25">
      <c r="A33" s="2">
        <v>-0.96</v>
      </c>
      <c r="B33">
        <v>0</v>
      </c>
      <c r="C33">
        <v>0</v>
      </c>
      <c r="D33" s="2">
        <v>-0.48</v>
      </c>
      <c r="E33">
        <v>0</v>
      </c>
      <c r="F33">
        <v>0</v>
      </c>
      <c r="G33" s="2">
        <v>-0.24</v>
      </c>
      <c r="H33">
        <v>0</v>
      </c>
      <c r="I33">
        <v>0</v>
      </c>
    </row>
    <row r="34" spans="1:9" x14ac:dyDescent="0.25">
      <c r="A34" s="2">
        <v>-0.91999999999999993</v>
      </c>
      <c r="B34">
        <v>0</v>
      </c>
      <c r="C34">
        <v>0</v>
      </c>
      <c r="D34" s="2">
        <v>-0.45999999999999996</v>
      </c>
      <c r="E34">
        <v>0</v>
      </c>
      <c r="F34">
        <v>0</v>
      </c>
      <c r="G34" s="2">
        <v>-0.22999999999999998</v>
      </c>
      <c r="H34">
        <v>0</v>
      </c>
      <c r="I34">
        <v>0</v>
      </c>
    </row>
    <row r="35" spans="1:9" x14ac:dyDescent="0.25">
      <c r="A35" s="2">
        <v>-0.87999999999999989</v>
      </c>
      <c r="B35">
        <v>0</v>
      </c>
      <c r="C35">
        <v>0</v>
      </c>
      <c r="D35" s="2">
        <v>-0.43999999999999995</v>
      </c>
      <c r="E35">
        <v>0</v>
      </c>
      <c r="F35">
        <v>0</v>
      </c>
      <c r="G35" s="2">
        <v>-0.21999999999999997</v>
      </c>
      <c r="H35">
        <v>0</v>
      </c>
      <c r="I35">
        <v>0</v>
      </c>
    </row>
    <row r="36" spans="1:9" x14ac:dyDescent="0.25">
      <c r="A36" s="2">
        <v>-0.83999999999999986</v>
      </c>
      <c r="B36">
        <v>0</v>
      </c>
      <c r="C36">
        <v>0</v>
      </c>
      <c r="D36" s="2">
        <v>-0.41999999999999993</v>
      </c>
      <c r="E36">
        <v>0</v>
      </c>
      <c r="F36">
        <v>0</v>
      </c>
      <c r="G36" s="2">
        <v>-0.20999999999999996</v>
      </c>
      <c r="H36">
        <v>0</v>
      </c>
      <c r="I36">
        <v>0</v>
      </c>
    </row>
    <row r="37" spans="1:9" x14ac:dyDescent="0.25">
      <c r="A37" s="2">
        <v>-0.79999999999999982</v>
      </c>
      <c r="B37">
        <v>0</v>
      </c>
      <c r="C37">
        <v>0</v>
      </c>
      <c r="D37" s="2">
        <v>-0.39999999999999991</v>
      </c>
      <c r="E37">
        <v>0</v>
      </c>
      <c r="F37">
        <v>0</v>
      </c>
      <c r="G37" s="2">
        <v>-0.19999999999999996</v>
      </c>
      <c r="H37">
        <v>0</v>
      </c>
      <c r="I37">
        <v>0</v>
      </c>
    </row>
    <row r="38" spans="1:9" x14ac:dyDescent="0.25">
      <c r="A38" s="2">
        <v>-0.75999999999999979</v>
      </c>
      <c r="B38">
        <v>0</v>
      </c>
      <c r="C38">
        <v>0</v>
      </c>
      <c r="D38" s="2">
        <v>-0.37999999999999989</v>
      </c>
      <c r="E38">
        <v>0</v>
      </c>
      <c r="F38">
        <v>0</v>
      </c>
      <c r="G38" s="2">
        <v>-0.18999999999999995</v>
      </c>
      <c r="H38">
        <v>0</v>
      </c>
      <c r="I38">
        <v>0</v>
      </c>
    </row>
    <row r="39" spans="1:9" x14ac:dyDescent="0.25">
      <c r="A39" s="2">
        <v>-0.71999999999999975</v>
      </c>
      <c r="B39">
        <v>0</v>
      </c>
      <c r="C39">
        <v>0</v>
      </c>
      <c r="D39" s="2">
        <v>-0.35999999999999988</v>
      </c>
      <c r="E39">
        <v>0</v>
      </c>
      <c r="F39">
        <v>0</v>
      </c>
      <c r="G39" s="2">
        <v>-0.17999999999999994</v>
      </c>
      <c r="H39">
        <v>0</v>
      </c>
      <c r="I39">
        <v>0</v>
      </c>
    </row>
    <row r="40" spans="1:9" x14ac:dyDescent="0.25">
      <c r="A40" s="2">
        <v>-0.67999999999999972</v>
      </c>
      <c r="B40">
        <v>0</v>
      </c>
      <c r="C40">
        <v>0</v>
      </c>
      <c r="D40" s="2">
        <v>-0.33999999999999986</v>
      </c>
      <c r="E40">
        <v>0</v>
      </c>
      <c r="F40">
        <v>0</v>
      </c>
      <c r="G40" s="2">
        <v>-0.16999999999999993</v>
      </c>
      <c r="H40">
        <v>0</v>
      </c>
      <c r="I40">
        <v>0</v>
      </c>
    </row>
    <row r="41" spans="1:9" x14ac:dyDescent="0.25">
      <c r="A41" s="2">
        <v>-0.63999999999999968</v>
      </c>
      <c r="B41">
        <v>0</v>
      </c>
      <c r="C41">
        <v>0</v>
      </c>
      <c r="D41" s="2">
        <v>-0.31999999999999984</v>
      </c>
      <c r="E41">
        <v>0</v>
      </c>
      <c r="F41">
        <v>0</v>
      </c>
      <c r="G41" s="2">
        <v>-0.15999999999999992</v>
      </c>
      <c r="H41">
        <v>0</v>
      </c>
      <c r="I41">
        <v>0</v>
      </c>
    </row>
    <row r="42" spans="1:9" x14ac:dyDescent="0.25">
      <c r="A42" s="2">
        <v>-0.59999999999999964</v>
      </c>
      <c r="B42">
        <v>0</v>
      </c>
      <c r="C42">
        <v>0</v>
      </c>
      <c r="D42" s="2">
        <v>-0.29999999999999982</v>
      </c>
      <c r="E42">
        <v>0</v>
      </c>
      <c r="F42">
        <v>0</v>
      </c>
      <c r="G42" s="2">
        <v>-0.14999999999999991</v>
      </c>
      <c r="H42">
        <v>0</v>
      </c>
      <c r="I42">
        <v>0</v>
      </c>
    </row>
    <row r="43" spans="1:9" x14ac:dyDescent="0.25">
      <c r="A43" s="2">
        <v>-0.55999999999999961</v>
      </c>
      <c r="B43">
        <v>0</v>
      </c>
      <c r="C43">
        <v>0</v>
      </c>
      <c r="D43" s="2">
        <v>-0.2799999999999998</v>
      </c>
      <c r="E43">
        <v>0</v>
      </c>
      <c r="F43">
        <v>0</v>
      </c>
      <c r="G43" s="2">
        <v>-0.1399999999999999</v>
      </c>
      <c r="H43">
        <v>0</v>
      </c>
      <c r="I43">
        <v>0</v>
      </c>
    </row>
    <row r="44" spans="1:9" x14ac:dyDescent="0.25">
      <c r="A44" s="2">
        <v>-0.51999999999999957</v>
      </c>
      <c r="B44">
        <v>0</v>
      </c>
      <c r="C44">
        <v>0</v>
      </c>
      <c r="D44" s="2">
        <v>-0.25999999999999979</v>
      </c>
      <c r="E44">
        <v>0</v>
      </c>
      <c r="F44">
        <v>0</v>
      </c>
      <c r="G44" s="2">
        <v>-0.12999999999999989</v>
      </c>
      <c r="H44">
        <v>0</v>
      </c>
      <c r="I44">
        <v>0</v>
      </c>
    </row>
    <row r="45" spans="1:9" x14ac:dyDescent="0.25">
      <c r="A45" s="2">
        <v>-0.47999999999999959</v>
      </c>
      <c r="B45">
        <v>0</v>
      </c>
      <c r="C45">
        <v>0</v>
      </c>
      <c r="D45" s="2">
        <v>-0.2399999999999998</v>
      </c>
      <c r="E45">
        <v>0</v>
      </c>
      <c r="F45">
        <v>0</v>
      </c>
      <c r="G45" s="2">
        <v>-0.1199999999999999</v>
      </c>
      <c r="H45">
        <v>0</v>
      </c>
      <c r="I45">
        <v>0</v>
      </c>
    </row>
    <row r="46" spans="1:9" x14ac:dyDescent="0.25">
      <c r="A46" s="2">
        <v>-0.43999999999999961</v>
      </c>
      <c r="B46">
        <v>0</v>
      </c>
      <c r="C46">
        <v>0</v>
      </c>
      <c r="D46" s="2">
        <v>-0.21999999999999981</v>
      </c>
      <c r="E46">
        <v>0</v>
      </c>
      <c r="F46">
        <v>0</v>
      </c>
      <c r="G46" s="2">
        <v>-0.1099999999999999</v>
      </c>
      <c r="H46">
        <v>0</v>
      </c>
      <c r="I46">
        <v>0</v>
      </c>
    </row>
    <row r="47" spans="1:9" x14ac:dyDescent="0.25">
      <c r="A47" s="2">
        <v>-0.39999999999999963</v>
      </c>
      <c r="B47">
        <v>0</v>
      </c>
      <c r="C47">
        <v>0</v>
      </c>
      <c r="D47" s="2">
        <v>-0.19999999999999982</v>
      </c>
      <c r="E47">
        <v>0</v>
      </c>
      <c r="F47">
        <v>0</v>
      </c>
      <c r="G47" s="2">
        <v>-9.9999999999999908E-2</v>
      </c>
      <c r="H47">
        <v>0</v>
      </c>
      <c r="I47">
        <v>0</v>
      </c>
    </row>
    <row r="48" spans="1:9" x14ac:dyDescent="0.25">
      <c r="A48" s="2">
        <v>-0.35999999999999965</v>
      </c>
      <c r="B48">
        <v>0</v>
      </c>
      <c r="C48">
        <v>0</v>
      </c>
      <c r="D48" s="2">
        <v>-0.17999999999999983</v>
      </c>
      <c r="E48">
        <v>0</v>
      </c>
      <c r="F48">
        <v>0</v>
      </c>
      <c r="G48" s="2">
        <v>-8.9999999999999913E-2</v>
      </c>
      <c r="H48">
        <v>0</v>
      </c>
      <c r="I48">
        <v>0</v>
      </c>
    </row>
    <row r="49" spans="1:9" x14ac:dyDescent="0.25">
      <c r="A49" s="2">
        <v>-0.31999999999999967</v>
      </c>
      <c r="B49">
        <v>0</v>
      </c>
      <c r="C49">
        <v>0</v>
      </c>
      <c r="D49" s="2">
        <v>-0.15999999999999984</v>
      </c>
      <c r="E49">
        <v>0</v>
      </c>
      <c r="F49">
        <v>0</v>
      </c>
      <c r="G49" s="2">
        <v>-7.9999999999999918E-2</v>
      </c>
      <c r="H49">
        <v>0</v>
      </c>
      <c r="I49">
        <v>0</v>
      </c>
    </row>
    <row r="50" spans="1:9" x14ac:dyDescent="0.25">
      <c r="A50" s="2">
        <v>-0.27999999999999969</v>
      </c>
      <c r="B50">
        <v>0</v>
      </c>
      <c r="C50">
        <v>0</v>
      </c>
      <c r="D50" s="2">
        <v>-0.13999999999999985</v>
      </c>
      <c r="E50">
        <v>0</v>
      </c>
      <c r="F50">
        <v>0</v>
      </c>
      <c r="G50" s="2">
        <v>-6.9999999999999923E-2</v>
      </c>
      <c r="H50">
        <v>0</v>
      </c>
      <c r="I50">
        <v>0</v>
      </c>
    </row>
    <row r="51" spans="1:9" x14ac:dyDescent="0.25">
      <c r="A51" s="2">
        <v>-0.23999999999999969</v>
      </c>
      <c r="B51">
        <v>0</v>
      </c>
      <c r="C51">
        <v>0</v>
      </c>
      <c r="D51" s="2">
        <v>-0.11999999999999984</v>
      </c>
      <c r="E51">
        <v>0</v>
      </c>
      <c r="F51">
        <v>0</v>
      </c>
      <c r="G51" s="2">
        <v>-5.9999999999999921E-2</v>
      </c>
      <c r="H51">
        <v>0</v>
      </c>
      <c r="I51">
        <v>0</v>
      </c>
    </row>
    <row r="52" spans="1:9" x14ac:dyDescent="0.25">
      <c r="A52" s="2">
        <v>-0.19999999999999968</v>
      </c>
      <c r="B52">
        <v>0</v>
      </c>
      <c r="C52">
        <v>0</v>
      </c>
      <c r="D52" s="2">
        <v>-9.9999999999999839E-2</v>
      </c>
      <c r="E52">
        <v>0</v>
      </c>
      <c r="F52">
        <v>0</v>
      </c>
      <c r="G52" s="2">
        <v>-4.999999999999992E-2</v>
      </c>
      <c r="H52">
        <v>0</v>
      </c>
      <c r="I52">
        <v>0</v>
      </c>
    </row>
    <row r="53" spans="1:9" x14ac:dyDescent="0.25">
      <c r="A53" s="2">
        <v>-0.15999999999999967</v>
      </c>
      <c r="B53">
        <v>0</v>
      </c>
      <c r="C53">
        <v>0</v>
      </c>
      <c r="D53" s="2">
        <v>-7.9999999999999835E-2</v>
      </c>
      <c r="E53">
        <v>0</v>
      </c>
      <c r="F53">
        <v>0</v>
      </c>
      <c r="G53" s="2">
        <v>-3.9999999999999918E-2</v>
      </c>
      <c r="H53">
        <v>0</v>
      </c>
      <c r="I53">
        <v>0</v>
      </c>
    </row>
    <row r="54" spans="1:9" x14ac:dyDescent="0.25">
      <c r="A54" s="2">
        <v>-0.11999999999999966</v>
      </c>
      <c r="B54">
        <v>0</v>
      </c>
      <c r="C54">
        <v>0</v>
      </c>
      <c r="D54" s="2">
        <v>-5.9999999999999831E-2</v>
      </c>
      <c r="E54">
        <v>0</v>
      </c>
      <c r="F54">
        <v>0</v>
      </c>
      <c r="G54" s="2">
        <v>-2.9999999999999916E-2</v>
      </c>
      <c r="H54">
        <v>4</v>
      </c>
      <c r="I54">
        <v>0</v>
      </c>
    </row>
    <row r="55" spans="1:9" x14ac:dyDescent="0.25">
      <c r="A55" s="2">
        <v>-7.9999999999999655E-2</v>
      </c>
      <c r="B55">
        <v>0</v>
      </c>
      <c r="C55">
        <v>0</v>
      </c>
      <c r="D55" s="2">
        <v>-3.9999999999999827E-2</v>
      </c>
      <c r="E55">
        <v>4</v>
      </c>
      <c r="F55">
        <v>0</v>
      </c>
      <c r="G55" s="2">
        <v>-1.9999999999999914E-2</v>
      </c>
      <c r="H55">
        <v>174</v>
      </c>
      <c r="I55">
        <v>0</v>
      </c>
    </row>
    <row r="56" spans="1:9" x14ac:dyDescent="0.25">
      <c r="A56" s="2">
        <v>-3.9999999999999654E-2</v>
      </c>
      <c r="B56">
        <v>596</v>
      </c>
      <c r="C56">
        <v>1</v>
      </c>
      <c r="D56" s="2">
        <v>-1.9999999999999827E-2</v>
      </c>
      <c r="E56">
        <v>592</v>
      </c>
      <c r="F56">
        <v>1</v>
      </c>
      <c r="G56" s="2">
        <v>-9.9999999999999135E-3</v>
      </c>
      <c r="H56">
        <v>418</v>
      </c>
      <c r="I56">
        <v>1</v>
      </c>
    </row>
    <row r="57" spans="1:9" x14ac:dyDescent="0.25">
      <c r="A57" s="2">
        <v>3.4694469519536142E-16</v>
      </c>
      <c r="B57">
        <v>383</v>
      </c>
      <c r="C57">
        <v>0</v>
      </c>
      <c r="D57" s="2">
        <v>1.7347234759768071E-16</v>
      </c>
      <c r="E57">
        <v>330</v>
      </c>
      <c r="F57">
        <v>0</v>
      </c>
      <c r="G57" s="2">
        <v>8.6736173798840355E-17</v>
      </c>
      <c r="H57">
        <v>240</v>
      </c>
      <c r="I57">
        <v>0</v>
      </c>
    </row>
    <row r="58" spans="1:9" x14ac:dyDescent="0.25">
      <c r="A58" s="2">
        <v>4.0000000000000348E-2</v>
      </c>
      <c r="B58">
        <v>18</v>
      </c>
      <c r="C58">
        <v>0</v>
      </c>
      <c r="D58" s="2">
        <v>2.0000000000000174E-2</v>
      </c>
      <c r="E58">
        <v>53</v>
      </c>
      <c r="F58">
        <v>0</v>
      </c>
      <c r="G58" s="2">
        <v>1.0000000000000087E-2</v>
      </c>
      <c r="H58">
        <v>90</v>
      </c>
      <c r="I58">
        <v>0</v>
      </c>
    </row>
    <row r="59" spans="1:9" x14ac:dyDescent="0.25">
      <c r="A59" s="2">
        <v>8.0000000000000349E-2</v>
      </c>
      <c r="B59">
        <v>2</v>
      </c>
      <c r="C59">
        <v>0</v>
      </c>
      <c r="D59" s="2">
        <v>4.0000000000000174E-2</v>
      </c>
      <c r="E59">
        <v>15</v>
      </c>
      <c r="F59">
        <v>0</v>
      </c>
      <c r="G59" s="2">
        <v>2.0000000000000087E-2</v>
      </c>
      <c r="H59">
        <v>35</v>
      </c>
      <c r="I59">
        <v>0</v>
      </c>
    </row>
    <row r="60" spans="1:9" x14ac:dyDescent="0.25">
      <c r="A60" s="2">
        <v>0.12000000000000036</v>
      </c>
      <c r="B60">
        <v>0</v>
      </c>
      <c r="C60">
        <v>0</v>
      </c>
      <c r="D60" s="2">
        <v>6.0000000000000178E-2</v>
      </c>
      <c r="E60">
        <v>3</v>
      </c>
      <c r="F60">
        <v>0</v>
      </c>
      <c r="G60" s="2">
        <v>3.0000000000000089E-2</v>
      </c>
      <c r="H60">
        <v>18</v>
      </c>
      <c r="I60">
        <v>0</v>
      </c>
    </row>
    <row r="61" spans="1:9" x14ac:dyDescent="0.25">
      <c r="A61" s="2">
        <v>0.16000000000000036</v>
      </c>
      <c r="B61">
        <v>0</v>
      </c>
      <c r="C61">
        <v>0</v>
      </c>
      <c r="D61" s="2">
        <v>8.0000000000000182E-2</v>
      </c>
      <c r="E61">
        <v>2</v>
      </c>
      <c r="F61">
        <v>0</v>
      </c>
      <c r="G61" s="2">
        <v>4.0000000000000091E-2</v>
      </c>
      <c r="H61">
        <v>13</v>
      </c>
      <c r="I61">
        <v>0</v>
      </c>
    </row>
    <row r="62" spans="1:9" x14ac:dyDescent="0.25">
      <c r="A62" s="2">
        <v>0.20000000000000037</v>
      </c>
      <c r="B62">
        <v>0</v>
      </c>
      <c r="C62">
        <v>0</v>
      </c>
      <c r="D62" s="2">
        <v>0.10000000000000019</v>
      </c>
      <c r="E62">
        <v>0</v>
      </c>
      <c r="F62">
        <v>0</v>
      </c>
      <c r="G62" s="2">
        <v>5.0000000000000093E-2</v>
      </c>
      <c r="H62">
        <v>2</v>
      </c>
      <c r="I62">
        <v>0</v>
      </c>
    </row>
    <row r="63" spans="1:9" x14ac:dyDescent="0.25">
      <c r="A63" s="2">
        <v>0.24000000000000038</v>
      </c>
      <c r="B63">
        <v>0</v>
      </c>
      <c r="C63">
        <v>0</v>
      </c>
      <c r="D63" s="2">
        <v>0.12000000000000019</v>
      </c>
      <c r="E63">
        <v>0</v>
      </c>
      <c r="F63">
        <v>0</v>
      </c>
      <c r="G63" s="2">
        <v>6.0000000000000095E-2</v>
      </c>
      <c r="H63">
        <v>1</v>
      </c>
      <c r="I63">
        <v>0</v>
      </c>
    </row>
    <row r="64" spans="1:9" x14ac:dyDescent="0.25">
      <c r="A64" s="2">
        <v>0.28000000000000036</v>
      </c>
      <c r="B64">
        <v>0</v>
      </c>
      <c r="C64">
        <v>0</v>
      </c>
      <c r="D64" s="2">
        <v>0.14000000000000018</v>
      </c>
      <c r="E64">
        <v>0</v>
      </c>
      <c r="F64">
        <v>0</v>
      </c>
      <c r="G64" s="2">
        <v>7.000000000000009E-2</v>
      </c>
      <c r="H64">
        <v>2</v>
      </c>
      <c r="I64">
        <v>0</v>
      </c>
    </row>
    <row r="65" spans="1:9" x14ac:dyDescent="0.25">
      <c r="A65" s="2">
        <v>0.32000000000000034</v>
      </c>
      <c r="B65">
        <v>0</v>
      </c>
      <c r="C65">
        <v>0</v>
      </c>
      <c r="D65" s="2">
        <v>0.16000000000000017</v>
      </c>
      <c r="E65">
        <v>0</v>
      </c>
      <c r="F65">
        <v>0</v>
      </c>
      <c r="G65" s="2">
        <v>8.0000000000000085E-2</v>
      </c>
      <c r="H65">
        <v>2</v>
      </c>
      <c r="I65">
        <v>0</v>
      </c>
    </row>
    <row r="66" spans="1:9" x14ac:dyDescent="0.25">
      <c r="A66" s="2">
        <v>0.36000000000000032</v>
      </c>
      <c r="B66">
        <v>0</v>
      </c>
      <c r="C66">
        <v>0</v>
      </c>
      <c r="D66" s="2">
        <v>0.18000000000000016</v>
      </c>
      <c r="E66">
        <v>0</v>
      </c>
      <c r="F66">
        <v>0</v>
      </c>
      <c r="G66" s="2">
        <v>9.000000000000008E-2</v>
      </c>
      <c r="H66">
        <v>0</v>
      </c>
      <c r="I66">
        <v>0</v>
      </c>
    </row>
    <row r="67" spans="1:9" x14ac:dyDescent="0.25">
      <c r="A67" s="2">
        <v>0.4000000000000003</v>
      </c>
      <c r="B67">
        <v>0</v>
      </c>
      <c r="C67">
        <v>0</v>
      </c>
      <c r="D67" s="2">
        <v>0.20000000000000015</v>
      </c>
      <c r="E67">
        <v>0</v>
      </c>
      <c r="F67">
        <v>0</v>
      </c>
      <c r="G67" s="2">
        <v>0.10000000000000007</v>
      </c>
      <c r="H67">
        <v>0</v>
      </c>
      <c r="I67">
        <v>0</v>
      </c>
    </row>
    <row r="68" spans="1:9" x14ac:dyDescent="0.25">
      <c r="A68" s="2">
        <v>0.44000000000000028</v>
      </c>
      <c r="B68">
        <v>0</v>
      </c>
      <c r="C68">
        <v>0</v>
      </c>
      <c r="D68" s="2">
        <v>0.22000000000000014</v>
      </c>
      <c r="E68">
        <v>0</v>
      </c>
      <c r="F68">
        <v>0</v>
      </c>
      <c r="G68" s="2">
        <v>0.11000000000000007</v>
      </c>
      <c r="H68">
        <v>0</v>
      </c>
      <c r="I68">
        <v>0</v>
      </c>
    </row>
    <row r="69" spans="1:9" x14ac:dyDescent="0.25">
      <c r="A69" s="2">
        <v>0.48000000000000026</v>
      </c>
      <c r="B69">
        <v>0</v>
      </c>
      <c r="C69">
        <v>0</v>
      </c>
      <c r="D69" s="2">
        <v>0.24000000000000013</v>
      </c>
      <c r="E69">
        <v>0</v>
      </c>
      <c r="F69">
        <v>0</v>
      </c>
      <c r="G69" s="2">
        <v>0.12000000000000006</v>
      </c>
      <c r="H69">
        <v>0</v>
      </c>
      <c r="I69">
        <v>0</v>
      </c>
    </row>
    <row r="70" spans="1:9" x14ac:dyDescent="0.25">
      <c r="A70" s="2">
        <v>0.52000000000000024</v>
      </c>
      <c r="B70">
        <v>0</v>
      </c>
      <c r="C70">
        <v>0</v>
      </c>
      <c r="D70" s="2">
        <v>0.26000000000000012</v>
      </c>
      <c r="E70">
        <v>0</v>
      </c>
      <c r="F70">
        <v>0</v>
      </c>
      <c r="G70" s="2">
        <v>0.13000000000000006</v>
      </c>
      <c r="H70">
        <v>0</v>
      </c>
      <c r="I70">
        <v>0</v>
      </c>
    </row>
    <row r="71" spans="1:9" x14ac:dyDescent="0.25">
      <c r="A71" s="2">
        <v>0.56000000000000028</v>
      </c>
      <c r="B71">
        <v>0</v>
      </c>
      <c r="C71">
        <v>0</v>
      </c>
      <c r="D71" s="2">
        <v>0.28000000000000014</v>
      </c>
      <c r="E71">
        <v>0</v>
      </c>
      <c r="F71">
        <v>0</v>
      </c>
      <c r="G71" s="2">
        <v>0.14000000000000007</v>
      </c>
      <c r="H71">
        <v>0</v>
      </c>
      <c r="I71">
        <v>0</v>
      </c>
    </row>
    <row r="72" spans="1:9" x14ac:dyDescent="0.25">
      <c r="A72" s="2">
        <v>0.60000000000000031</v>
      </c>
      <c r="B72">
        <v>0</v>
      </c>
      <c r="C72">
        <v>0</v>
      </c>
      <c r="D72" s="2">
        <v>0.30000000000000016</v>
      </c>
      <c r="E72">
        <v>0</v>
      </c>
      <c r="F72">
        <v>0</v>
      </c>
      <c r="G72" s="2">
        <v>0.15000000000000008</v>
      </c>
      <c r="H72">
        <v>0</v>
      </c>
      <c r="I72">
        <v>0</v>
      </c>
    </row>
    <row r="73" spans="1:9" x14ac:dyDescent="0.25">
      <c r="A73" s="2">
        <v>0.64000000000000035</v>
      </c>
      <c r="B73">
        <v>0</v>
      </c>
      <c r="C73">
        <v>0</v>
      </c>
      <c r="D73" s="2">
        <v>0.32000000000000017</v>
      </c>
      <c r="E73">
        <v>0</v>
      </c>
      <c r="F73">
        <v>0</v>
      </c>
      <c r="G73" s="2">
        <v>0.16000000000000009</v>
      </c>
      <c r="H73">
        <v>0</v>
      </c>
      <c r="I73">
        <v>0</v>
      </c>
    </row>
    <row r="74" spans="1:9" x14ac:dyDescent="0.25">
      <c r="A74" s="2">
        <v>0.68000000000000038</v>
      </c>
      <c r="B74">
        <v>0</v>
      </c>
      <c r="C74">
        <v>0</v>
      </c>
      <c r="D74" s="2">
        <v>0.34000000000000019</v>
      </c>
      <c r="E74">
        <v>0</v>
      </c>
      <c r="F74">
        <v>0</v>
      </c>
      <c r="G74" s="2">
        <v>0.1700000000000001</v>
      </c>
      <c r="H74">
        <v>0</v>
      </c>
      <c r="I74">
        <v>0</v>
      </c>
    </row>
    <row r="75" spans="1:9" x14ac:dyDescent="0.25">
      <c r="A75" s="2">
        <v>0.72000000000000042</v>
      </c>
      <c r="B75">
        <v>0</v>
      </c>
      <c r="C75">
        <v>0</v>
      </c>
      <c r="D75" s="2">
        <v>0.36000000000000021</v>
      </c>
      <c r="E75">
        <v>0</v>
      </c>
      <c r="F75">
        <v>0</v>
      </c>
      <c r="G75" s="2">
        <v>0.1800000000000001</v>
      </c>
      <c r="H75">
        <v>0</v>
      </c>
      <c r="I75">
        <v>0</v>
      </c>
    </row>
    <row r="76" spans="1:9" x14ac:dyDescent="0.25">
      <c r="A76" s="2">
        <v>0.76000000000000045</v>
      </c>
      <c r="B76">
        <v>0</v>
      </c>
      <c r="C76">
        <v>0</v>
      </c>
      <c r="D76" s="2">
        <v>0.38000000000000023</v>
      </c>
      <c r="E76">
        <v>0</v>
      </c>
      <c r="F76">
        <v>0</v>
      </c>
      <c r="G76" s="2">
        <v>0.19000000000000011</v>
      </c>
      <c r="H76">
        <v>0</v>
      </c>
      <c r="I76">
        <v>0</v>
      </c>
    </row>
    <row r="77" spans="1:9" x14ac:dyDescent="0.25">
      <c r="A77" s="2">
        <v>0.80000000000000049</v>
      </c>
      <c r="B77">
        <v>0</v>
      </c>
      <c r="C77">
        <v>0</v>
      </c>
      <c r="D77" s="2">
        <v>0.40000000000000024</v>
      </c>
      <c r="E77">
        <v>0</v>
      </c>
      <c r="F77">
        <v>0</v>
      </c>
      <c r="G77" s="2">
        <v>0.20000000000000012</v>
      </c>
      <c r="H77">
        <v>0</v>
      </c>
      <c r="I77">
        <v>0</v>
      </c>
    </row>
    <row r="78" spans="1:9" x14ac:dyDescent="0.25">
      <c r="A78" s="2">
        <v>0.84000000000000052</v>
      </c>
      <c r="B78">
        <v>0</v>
      </c>
      <c r="C78">
        <v>0</v>
      </c>
      <c r="D78" s="2">
        <v>0.42000000000000026</v>
      </c>
      <c r="E78">
        <v>0</v>
      </c>
      <c r="F78">
        <v>0</v>
      </c>
      <c r="G78" s="2">
        <v>0.21000000000000013</v>
      </c>
      <c r="H78">
        <v>0</v>
      </c>
      <c r="I78">
        <v>0</v>
      </c>
    </row>
    <row r="79" spans="1:9" x14ac:dyDescent="0.25">
      <c r="A79" s="2">
        <v>0.88000000000000056</v>
      </c>
      <c r="B79">
        <v>0</v>
      </c>
      <c r="C79">
        <v>0</v>
      </c>
      <c r="D79" s="2">
        <v>0.44000000000000028</v>
      </c>
      <c r="E79">
        <v>0</v>
      </c>
      <c r="F79">
        <v>0</v>
      </c>
      <c r="G79" s="2">
        <v>0.22000000000000014</v>
      </c>
      <c r="H79">
        <v>0</v>
      </c>
      <c r="I79">
        <v>0</v>
      </c>
    </row>
    <row r="80" spans="1:9" x14ac:dyDescent="0.25">
      <c r="A80" s="2">
        <v>0.9200000000000006</v>
      </c>
      <c r="B80">
        <v>0</v>
      </c>
      <c r="C80">
        <v>0</v>
      </c>
      <c r="D80" s="2">
        <v>0.4600000000000003</v>
      </c>
      <c r="E80">
        <v>0</v>
      </c>
      <c r="F80">
        <v>0</v>
      </c>
      <c r="G80" s="2">
        <v>0.23000000000000015</v>
      </c>
      <c r="H80">
        <v>0</v>
      </c>
      <c r="I80">
        <v>0</v>
      </c>
    </row>
    <row r="81" spans="1:9" x14ac:dyDescent="0.25">
      <c r="A81" s="2">
        <v>0.96000000000000063</v>
      </c>
      <c r="B81">
        <v>0</v>
      </c>
      <c r="C81">
        <v>0</v>
      </c>
      <c r="D81" s="2">
        <v>0.48000000000000032</v>
      </c>
      <c r="E81">
        <v>0</v>
      </c>
      <c r="F81">
        <v>0</v>
      </c>
      <c r="G81" s="2">
        <v>0.24000000000000016</v>
      </c>
      <c r="H81">
        <v>0</v>
      </c>
      <c r="I81">
        <v>0</v>
      </c>
    </row>
    <row r="82" spans="1:9" x14ac:dyDescent="0.25">
      <c r="A82" s="2">
        <v>1.0000000000000007</v>
      </c>
      <c r="B82">
        <v>0</v>
      </c>
      <c r="C82">
        <v>0</v>
      </c>
      <c r="D82" s="2">
        <v>0.50000000000000033</v>
      </c>
      <c r="E82">
        <v>0</v>
      </c>
      <c r="F82">
        <v>0</v>
      </c>
      <c r="G82" s="2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3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260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419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57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267</v>
      </c>
    </row>
    <row r="12" spans="1:4" x14ac:dyDescent="0.25">
      <c r="A12" s="1" t="s">
        <v>268</v>
      </c>
      <c r="B12" s="1" t="s">
        <v>269</v>
      </c>
      <c r="C12" s="1" t="s">
        <v>58</v>
      </c>
      <c r="D12" s="1" t="s">
        <v>37</v>
      </c>
    </row>
    <row r="13" spans="1:4" x14ac:dyDescent="0.25">
      <c r="A13" s="1" t="s">
        <v>420</v>
      </c>
      <c r="B13" s="1" t="s">
        <v>270</v>
      </c>
      <c r="C13">
        <v>31</v>
      </c>
      <c r="D13">
        <v>18</v>
      </c>
    </row>
    <row r="14" spans="1:4" x14ac:dyDescent="0.25">
      <c r="B14" s="1">
        <v>76</v>
      </c>
      <c r="C14" s="2">
        <v>0</v>
      </c>
      <c r="D14" s="2">
        <v>5.5559999999999998E-2</v>
      </c>
    </row>
    <row r="15" spans="1:4" x14ac:dyDescent="0.25">
      <c r="B15" s="1">
        <v>78</v>
      </c>
      <c r="C15" s="2">
        <v>0.95160999999999996</v>
      </c>
      <c r="D15" s="2">
        <v>0.77778000000000003</v>
      </c>
    </row>
    <row r="16" spans="1:4" x14ac:dyDescent="0.25">
      <c r="B16" s="1">
        <v>80</v>
      </c>
      <c r="C16" s="2">
        <v>4.8390000000000002E-2</v>
      </c>
      <c r="D16" s="2">
        <v>0.16667000000000001</v>
      </c>
    </row>
    <row r="17" spans="1:4" x14ac:dyDescent="0.25">
      <c r="A17" s="1" t="s">
        <v>259</v>
      </c>
      <c r="B17" s="1" t="s">
        <v>270</v>
      </c>
      <c r="C17">
        <v>37</v>
      </c>
      <c r="D17">
        <v>20</v>
      </c>
    </row>
    <row r="18" spans="1:4" x14ac:dyDescent="0.25">
      <c r="B18" s="1">
        <v>122</v>
      </c>
      <c r="C18" s="2">
        <v>0</v>
      </c>
      <c r="D18" s="2">
        <v>2.5000000000000001E-2</v>
      </c>
    </row>
    <row r="19" spans="1:4" x14ac:dyDescent="0.25">
      <c r="B19" s="1">
        <v>124</v>
      </c>
      <c r="C19" s="2">
        <v>0.14865</v>
      </c>
      <c r="D19" s="2">
        <v>2.5000000000000001E-2</v>
      </c>
    </row>
    <row r="20" spans="1:4" x14ac:dyDescent="0.25">
      <c r="B20" s="1">
        <v>126</v>
      </c>
      <c r="C20" s="2">
        <v>2.7029999999999998E-2</v>
      </c>
      <c r="D20" s="2">
        <v>0</v>
      </c>
    </row>
    <row r="21" spans="1:4" x14ac:dyDescent="0.25">
      <c r="B21" s="1">
        <v>128</v>
      </c>
      <c r="C21" s="2">
        <v>6.7570000000000005E-2</v>
      </c>
      <c r="D21" s="2">
        <v>2.5000000000000001E-2</v>
      </c>
    </row>
    <row r="22" spans="1:4" x14ac:dyDescent="0.25">
      <c r="B22" s="1">
        <v>130</v>
      </c>
      <c r="C22" s="2">
        <v>0.16216</v>
      </c>
      <c r="D22" s="2">
        <v>0.25</v>
      </c>
    </row>
    <row r="23" spans="1:4" x14ac:dyDescent="0.25">
      <c r="B23" s="1">
        <v>132</v>
      </c>
      <c r="C23" s="2">
        <v>0.44595000000000001</v>
      </c>
      <c r="D23" s="2">
        <v>0.52500000000000002</v>
      </c>
    </row>
    <row r="24" spans="1:4" x14ac:dyDescent="0.25">
      <c r="B24" s="1">
        <v>134</v>
      </c>
      <c r="C24" s="2">
        <v>9.4589999999999994E-2</v>
      </c>
      <c r="D24" s="2">
        <v>7.4999999999999997E-2</v>
      </c>
    </row>
    <row r="25" spans="1:4" x14ac:dyDescent="0.25">
      <c r="B25" s="1">
        <v>138</v>
      </c>
      <c r="C25" s="2">
        <v>0</v>
      </c>
      <c r="D25" s="2">
        <v>2.5000000000000001E-2</v>
      </c>
    </row>
    <row r="26" spans="1:4" x14ac:dyDescent="0.25">
      <c r="B26" s="1">
        <v>140</v>
      </c>
      <c r="C26" s="2">
        <v>5.4050000000000001E-2</v>
      </c>
      <c r="D26" s="2">
        <v>0.05</v>
      </c>
    </row>
    <row r="27" spans="1:4" x14ac:dyDescent="0.25">
      <c r="A27" s="1" t="s">
        <v>7</v>
      </c>
      <c r="B27" s="1" t="s">
        <v>270</v>
      </c>
      <c r="C27">
        <v>34</v>
      </c>
      <c r="D27">
        <v>20</v>
      </c>
    </row>
    <row r="28" spans="1:4" x14ac:dyDescent="0.25">
      <c r="B28" s="1">
        <v>150</v>
      </c>
      <c r="C28" s="2">
        <v>2.9409999999999999E-2</v>
      </c>
      <c r="D28" s="2">
        <v>2.5000000000000001E-2</v>
      </c>
    </row>
    <row r="29" spans="1:4" x14ac:dyDescent="0.25">
      <c r="B29" s="1">
        <v>154</v>
      </c>
      <c r="C29" s="2">
        <v>0.11765</v>
      </c>
      <c r="D29" s="2">
        <v>0.22500000000000001</v>
      </c>
    </row>
    <row r="30" spans="1:4" x14ac:dyDescent="0.25">
      <c r="B30" s="1">
        <v>160</v>
      </c>
      <c r="C30" s="2">
        <v>0.20588000000000001</v>
      </c>
      <c r="D30" s="2">
        <v>0.22500000000000001</v>
      </c>
    </row>
    <row r="31" spans="1:4" x14ac:dyDescent="0.25">
      <c r="B31" s="1">
        <v>162</v>
      </c>
      <c r="C31" s="2">
        <v>0.23529</v>
      </c>
      <c r="D31" s="2">
        <v>0.2</v>
      </c>
    </row>
    <row r="32" spans="1:4" x14ac:dyDescent="0.25">
      <c r="B32" s="1">
        <v>164</v>
      </c>
      <c r="C32" s="2">
        <v>0.17646999999999999</v>
      </c>
      <c r="D32" s="2">
        <v>0.125</v>
      </c>
    </row>
    <row r="33" spans="1:4" x14ac:dyDescent="0.25">
      <c r="B33" s="1">
        <v>166</v>
      </c>
      <c r="C33" s="2">
        <v>0.10294</v>
      </c>
      <c r="D33" s="2">
        <v>7.4999999999999997E-2</v>
      </c>
    </row>
    <row r="34" spans="1:4" x14ac:dyDescent="0.25">
      <c r="B34" s="1">
        <v>168</v>
      </c>
      <c r="C34" s="2">
        <v>4.4119999999999999E-2</v>
      </c>
      <c r="D34" s="2">
        <v>0.05</v>
      </c>
    </row>
    <row r="35" spans="1:4" x14ac:dyDescent="0.25">
      <c r="B35" s="1">
        <v>170</v>
      </c>
      <c r="C35" s="2">
        <v>0</v>
      </c>
      <c r="D35" s="2">
        <v>0.05</v>
      </c>
    </row>
    <row r="36" spans="1:4" x14ac:dyDescent="0.25">
      <c r="B36" s="1">
        <v>172</v>
      </c>
      <c r="C36" s="2">
        <v>7.3529999999999998E-2</v>
      </c>
      <c r="D36" s="2">
        <v>2.5000000000000001E-2</v>
      </c>
    </row>
    <row r="37" spans="1:4" x14ac:dyDescent="0.25">
      <c r="B37" s="1">
        <v>174</v>
      </c>
      <c r="C37" s="2">
        <v>1.4710000000000001E-2</v>
      </c>
      <c r="D37" s="2">
        <v>0</v>
      </c>
    </row>
    <row r="38" spans="1:4" x14ac:dyDescent="0.25">
      <c r="A38" s="1" t="s">
        <v>9</v>
      </c>
      <c r="B38" s="1" t="s">
        <v>270</v>
      </c>
      <c r="C38">
        <v>37</v>
      </c>
      <c r="D38">
        <v>20</v>
      </c>
    </row>
    <row r="39" spans="1:4" x14ac:dyDescent="0.25">
      <c r="B39" s="1">
        <v>164</v>
      </c>
      <c r="C39" s="2">
        <v>2.7029999999999998E-2</v>
      </c>
      <c r="D39" s="2">
        <v>0</v>
      </c>
    </row>
    <row r="40" spans="1:4" x14ac:dyDescent="0.25">
      <c r="B40" s="1">
        <v>168</v>
      </c>
      <c r="C40" s="2">
        <v>0.25675999999999999</v>
      </c>
      <c r="D40" s="2">
        <v>0.125</v>
      </c>
    </row>
    <row r="41" spans="1:4" x14ac:dyDescent="0.25">
      <c r="B41" s="1">
        <v>170</v>
      </c>
      <c r="C41" s="2">
        <v>0.18919</v>
      </c>
      <c r="D41" s="2">
        <v>0.1</v>
      </c>
    </row>
    <row r="42" spans="1:4" x14ac:dyDescent="0.25">
      <c r="B42" s="1">
        <v>172</v>
      </c>
      <c r="C42" s="2">
        <v>2.7029999999999998E-2</v>
      </c>
      <c r="D42" s="2">
        <v>0.15</v>
      </c>
    </row>
    <row r="43" spans="1:4" x14ac:dyDescent="0.25">
      <c r="B43" s="1">
        <v>174</v>
      </c>
      <c r="C43" s="2">
        <v>2.7029999999999998E-2</v>
      </c>
      <c r="D43" s="2">
        <v>2.5000000000000001E-2</v>
      </c>
    </row>
    <row r="44" spans="1:4" x14ac:dyDescent="0.25">
      <c r="B44" s="1">
        <v>176</v>
      </c>
      <c r="C44" s="2">
        <v>0.10811</v>
      </c>
      <c r="D44" s="2">
        <v>0</v>
      </c>
    </row>
    <row r="45" spans="1:4" x14ac:dyDescent="0.25">
      <c r="B45" s="1">
        <v>178</v>
      </c>
      <c r="C45" s="2">
        <v>0.32432</v>
      </c>
      <c r="D45" s="2">
        <v>0.45</v>
      </c>
    </row>
    <row r="46" spans="1:4" x14ac:dyDescent="0.25">
      <c r="B46" s="1">
        <v>180</v>
      </c>
      <c r="C46" s="2">
        <v>4.054E-2</v>
      </c>
      <c r="D46" s="2">
        <v>0.15</v>
      </c>
    </row>
    <row r="47" spans="1:4" x14ac:dyDescent="0.25">
      <c r="A47" s="1" t="s">
        <v>11</v>
      </c>
      <c r="B47" s="1" t="s">
        <v>270</v>
      </c>
      <c r="C47">
        <v>32</v>
      </c>
      <c r="D47">
        <v>18</v>
      </c>
    </row>
    <row r="48" spans="1:4" x14ac:dyDescent="0.25">
      <c r="B48" s="1">
        <v>168</v>
      </c>
      <c r="C48" s="2">
        <v>1.5630000000000002E-2</v>
      </c>
      <c r="D48" s="2">
        <v>0</v>
      </c>
    </row>
    <row r="49" spans="1:4" x14ac:dyDescent="0.25">
      <c r="B49" s="1">
        <v>170</v>
      </c>
      <c r="C49" s="2">
        <v>0</v>
      </c>
      <c r="D49" s="2">
        <v>2.7779999999999999E-2</v>
      </c>
    </row>
    <row r="50" spans="1:4" x14ac:dyDescent="0.25">
      <c r="B50" s="1">
        <v>172</v>
      </c>
      <c r="C50" s="2">
        <v>7.8130000000000005E-2</v>
      </c>
      <c r="D50" s="2">
        <v>8.3330000000000001E-2</v>
      </c>
    </row>
    <row r="51" spans="1:4" x14ac:dyDescent="0.25">
      <c r="B51" s="1">
        <v>174</v>
      </c>
      <c r="C51" s="2">
        <v>0.67188000000000003</v>
      </c>
      <c r="D51" s="2">
        <v>0.83333000000000002</v>
      </c>
    </row>
    <row r="52" spans="1:4" x14ac:dyDescent="0.25">
      <c r="B52" s="1">
        <v>176</v>
      </c>
      <c r="C52" s="2">
        <v>1.5630000000000002E-2</v>
      </c>
      <c r="D52" s="2">
        <v>0</v>
      </c>
    </row>
    <row r="53" spans="1:4" x14ac:dyDescent="0.25">
      <c r="B53" s="1">
        <v>178</v>
      </c>
      <c r="C53" s="2">
        <v>4.6879999999999998E-2</v>
      </c>
      <c r="D53" s="2">
        <v>2.7779999999999999E-2</v>
      </c>
    </row>
    <row r="54" spans="1:4" x14ac:dyDescent="0.25">
      <c r="B54" s="1">
        <v>182</v>
      </c>
      <c r="C54" s="2">
        <v>6.25E-2</v>
      </c>
      <c r="D54" s="2">
        <v>0</v>
      </c>
    </row>
    <row r="55" spans="1:4" x14ac:dyDescent="0.25">
      <c r="B55" s="1">
        <v>184</v>
      </c>
      <c r="C55" s="2">
        <v>0.10938000000000001</v>
      </c>
      <c r="D55" s="2">
        <v>2.7779999999999999E-2</v>
      </c>
    </row>
    <row r="56" spans="1:4" x14ac:dyDescent="0.25">
      <c r="A56" s="1" t="s">
        <v>13</v>
      </c>
      <c r="B56" s="1" t="s">
        <v>270</v>
      </c>
      <c r="C56">
        <v>37</v>
      </c>
      <c r="D56">
        <v>20</v>
      </c>
    </row>
    <row r="57" spans="1:4" x14ac:dyDescent="0.25">
      <c r="B57" s="1">
        <v>196</v>
      </c>
      <c r="C57" s="2">
        <v>4.054E-2</v>
      </c>
      <c r="D57" s="2">
        <v>0</v>
      </c>
    </row>
    <row r="58" spans="1:4" x14ac:dyDescent="0.25">
      <c r="B58" s="1">
        <v>198</v>
      </c>
      <c r="C58" s="2">
        <v>0</v>
      </c>
      <c r="D58" s="2">
        <v>2.5000000000000001E-2</v>
      </c>
    </row>
    <row r="59" spans="1:4" x14ac:dyDescent="0.25">
      <c r="B59" s="1">
        <v>200</v>
      </c>
      <c r="C59" s="2">
        <v>1.3509999999999999E-2</v>
      </c>
      <c r="D59" s="2">
        <v>2.5000000000000001E-2</v>
      </c>
    </row>
    <row r="60" spans="1:4" x14ac:dyDescent="0.25">
      <c r="B60" s="1">
        <v>202</v>
      </c>
      <c r="C60" s="2">
        <v>4.054E-2</v>
      </c>
      <c r="D60" s="2">
        <v>0</v>
      </c>
    </row>
    <row r="61" spans="1:4" x14ac:dyDescent="0.25">
      <c r="B61" s="1">
        <v>204</v>
      </c>
      <c r="C61" s="2">
        <v>9.4589999999999994E-2</v>
      </c>
      <c r="D61" s="2">
        <v>0.22500000000000001</v>
      </c>
    </row>
    <row r="62" spans="1:4" x14ac:dyDescent="0.25">
      <c r="B62" s="1">
        <v>206</v>
      </c>
      <c r="C62" s="2">
        <v>0.16216</v>
      </c>
      <c r="D62" s="2">
        <v>0.22500000000000001</v>
      </c>
    </row>
    <row r="63" spans="1:4" x14ac:dyDescent="0.25">
      <c r="B63" s="1">
        <v>208</v>
      </c>
      <c r="C63" s="2">
        <v>0.14865</v>
      </c>
      <c r="D63" s="2">
        <v>0</v>
      </c>
    </row>
    <row r="64" spans="1:4" x14ac:dyDescent="0.25">
      <c r="B64" s="1">
        <v>210</v>
      </c>
      <c r="C64" s="2">
        <v>0.16216</v>
      </c>
      <c r="D64" s="2">
        <v>0.125</v>
      </c>
    </row>
    <row r="65" spans="1:4" x14ac:dyDescent="0.25">
      <c r="B65" s="1">
        <v>212</v>
      </c>
      <c r="C65" s="2">
        <v>0.14865</v>
      </c>
      <c r="D65" s="2">
        <v>0.15</v>
      </c>
    </row>
    <row r="66" spans="1:4" x14ac:dyDescent="0.25">
      <c r="B66" s="1">
        <v>214</v>
      </c>
      <c r="C66" s="2">
        <v>4.054E-2</v>
      </c>
      <c r="D66" s="2">
        <v>0.1</v>
      </c>
    </row>
    <row r="67" spans="1:4" x14ac:dyDescent="0.25">
      <c r="B67" s="1">
        <v>216</v>
      </c>
      <c r="C67" s="2">
        <v>9.4589999999999994E-2</v>
      </c>
      <c r="D67" s="2">
        <v>0.1</v>
      </c>
    </row>
    <row r="68" spans="1:4" x14ac:dyDescent="0.25">
      <c r="B68" s="1">
        <v>218</v>
      </c>
      <c r="C68" s="2">
        <v>5.4050000000000001E-2</v>
      </c>
      <c r="D68" s="2">
        <v>2.5000000000000001E-2</v>
      </c>
    </row>
    <row r="69" spans="1:4" x14ac:dyDescent="0.25">
      <c r="A69" s="1" t="s">
        <v>15</v>
      </c>
      <c r="B69" s="1" t="s">
        <v>270</v>
      </c>
      <c r="C69">
        <v>36</v>
      </c>
      <c r="D69">
        <v>20</v>
      </c>
    </row>
    <row r="70" spans="1:4" x14ac:dyDescent="0.25">
      <c r="B70" s="1">
        <v>204</v>
      </c>
      <c r="C70" s="2">
        <v>1.389E-2</v>
      </c>
      <c r="D70" s="2">
        <v>0</v>
      </c>
    </row>
    <row r="71" spans="1:4" x14ac:dyDescent="0.25">
      <c r="B71" s="1">
        <v>208</v>
      </c>
      <c r="C71" s="2">
        <v>1.389E-2</v>
      </c>
      <c r="D71" s="2">
        <v>2.5000000000000001E-2</v>
      </c>
    </row>
    <row r="72" spans="1:4" x14ac:dyDescent="0.25">
      <c r="B72" s="1">
        <v>212</v>
      </c>
      <c r="C72" s="2">
        <v>0.11111</v>
      </c>
      <c r="D72" s="2">
        <v>7.4999999999999997E-2</v>
      </c>
    </row>
    <row r="73" spans="1:4" x14ac:dyDescent="0.25">
      <c r="B73" s="1">
        <v>216</v>
      </c>
      <c r="C73" s="2">
        <v>0.20832999999999999</v>
      </c>
      <c r="D73" s="2">
        <v>0.22500000000000001</v>
      </c>
    </row>
    <row r="74" spans="1:4" x14ac:dyDescent="0.25">
      <c r="B74" s="1">
        <v>220</v>
      </c>
      <c r="C74" s="2">
        <v>0.56943999999999995</v>
      </c>
      <c r="D74" s="2">
        <v>0.57499999999999996</v>
      </c>
    </row>
    <row r="75" spans="1:4" x14ac:dyDescent="0.25">
      <c r="B75" s="1">
        <v>224</v>
      </c>
      <c r="C75" s="2">
        <v>8.3330000000000001E-2</v>
      </c>
      <c r="D75" s="2">
        <v>7.4999999999999997E-2</v>
      </c>
    </row>
    <row r="76" spans="1:4" x14ac:dyDescent="0.25">
      <c r="B76" s="1">
        <v>226</v>
      </c>
      <c r="C76" s="2">
        <v>0</v>
      </c>
      <c r="D76" s="2">
        <v>2.5000000000000001E-2</v>
      </c>
    </row>
    <row r="77" spans="1:4" x14ac:dyDescent="0.25">
      <c r="A77" s="1" t="s">
        <v>17</v>
      </c>
      <c r="B77" s="1" t="s">
        <v>270</v>
      </c>
      <c r="C77">
        <v>37</v>
      </c>
      <c r="D77">
        <v>20</v>
      </c>
    </row>
    <row r="78" spans="1:4" x14ac:dyDescent="0.25">
      <c r="B78" s="1">
        <v>76</v>
      </c>
      <c r="C78" s="2">
        <v>0</v>
      </c>
      <c r="D78" s="2">
        <v>0.05</v>
      </c>
    </row>
    <row r="79" spans="1:4" x14ac:dyDescent="0.25">
      <c r="B79" s="1">
        <v>84</v>
      </c>
      <c r="C79" s="2">
        <v>0.68918999999999997</v>
      </c>
      <c r="D79" s="2">
        <v>0.72499999999999998</v>
      </c>
    </row>
    <row r="80" spans="1:4" x14ac:dyDescent="0.25">
      <c r="B80" s="1">
        <v>86</v>
      </c>
      <c r="C80" s="2">
        <v>0.14865</v>
      </c>
      <c r="D80" s="2">
        <v>0.125</v>
      </c>
    </row>
    <row r="81" spans="1:4" x14ac:dyDescent="0.25">
      <c r="B81" s="1">
        <v>94</v>
      </c>
      <c r="C81" s="2">
        <v>0.14865</v>
      </c>
      <c r="D81" s="2">
        <v>0</v>
      </c>
    </row>
    <row r="82" spans="1:4" x14ac:dyDescent="0.25">
      <c r="B82" s="1">
        <v>98</v>
      </c>
      <c r="C82" s="2">
        <v>0</v>
      </c>
      <c r="D82" s="2">
        <v>0.1</v>
      </c>
    </row>
    <row r="83" spans="1:4" x14ac:dyDescent="0.25">
      <c r="B83" s="1">
        <v>110</v>
      </c>
      <c r="C83" s="2">
        <v>1.3509999999999999E-2</v>
      </c>
      <c r="D83" s="2">
        <v>0</v>
      </c>
    </row>
    <row r="84" spans="1:4" x14ac:dyDescent="0.25">
      <c r="A84" s="1" t="s">
        <v>19</v>
      </c>
      <c r="B84" s="1" t="s">
        <v>270</v>
      </c>
      <c r="C84">
        <v>37</v>
      </c>
      <c r="D84">
        <v>20</v>
      </c>
    </row>
    <row r="85" spans="1:4" x14ac:dyDescent="0.25">
      <c r="B85" s="1">
        <v>92</v>
      </c>
      <c r="C85" s="2">
        <v>5.4050000000000001E-2</v>
      </c>
      <c r="D85" s="2">
        <v>2.5000000000000001E-2</v>
      </c>
    </row>
    <row r="86" spans="1:4" x14ac:dyDescent="0.25">
      <c r="B86" s="1">
        <v>100</v>
      </c>
      <c r="C86" s="2">
        <v>6.7570000000000005E-2</v>
      </c>
      <c r="D86" s="2">
        <v>7.4999999999999997E-2</v>
      </c>
    </row>
    <row r="87" spans="1:4" x14ac:dyDescent="0.25">
      <c r="B87" s="1">
        <v>104</v>
      </c>
      <c r="C87" s="2">
        <v>0.44595000000000001</v>
      </c>
      <c r="D87" s="2">
        <v>0.3</v>
      </c>
    </row>
    <row r="88" spans="1:4" x14ac:dyDescent="0.25">
      <c r="B88" s="1">
        <v>108</v>
      </c>
      <c r="C88" s="2">
        <v>0.28377999999999998</v>
      </c>
      <c r="D88" s="2">
        <v>0.45</v>
      </c>
    </row>
    <row r="89" spans="1:4" x14ac:dyDescent="0.25">
      <c r="B89" s="1">
        <v>112</v>
      </c>
      <c r="C89" s="2">
        <v>6.7570000000000005E-2</v>
      </c>
      <c r="D89" s="2">
        <v>0.05</v>
      </c>
    </row>
    <row r="90" spans="1:4" x14ac:dyDescent="0.25">
      <c r="B90" s="1">
        <v>114</v>
      </c>
      <c r="C90" s="2">
        <v>2.7029999999999998E-2</v>
      </c>
      <c r="D90" s="2">
        <v>0.05</v>
      </c>
    </row>
    <row r="91" spans="1:4" x14ac:dyDescent="0.25">
      <c r="B91" s="1">
        <v>116</v>
      </c>
      <c r="C91" s="2">
        <v>0</v>
      </c>
      <c r="D91" s="2">
        <v>2.5000000000000001E-2</v>
      </c>
    </row>
    <row r="92" spans="1:4" x14ac:dyDescent="0.25">
      <c r="B92" s="1">
        <v>118</v>
      </c>
      <c r="C92" s="2">
        <v>2.7029999999999998E-2</v>
      </c>
      <c r="D92" s="2">
        <v>0</v>
      </c>
    </row>
    <row r="93" spans="1:4" x14ac:dyDescent="0.25">
      <c r="B93" s="1">
        <v>122</v>
      </c>
      <c r="C93" s="2">
        <v>2.7029999999999998E-2</v>
      </c>
      <c r="D93" s="2">
        <v>2.5000000000000001E-2</v>
      </c>
    </row>
    <row r="94" spans="1:4" x14ac:dyDescent="0.25">
      <c r="A94" s="1" t="s">
        <v>21</v>
      </c>
      <c r="B94" s="1" t="s">
        <v>270</v>
      </c>
      <c r="C94">
        <v>37</v>
      </c>
      <c r="D94">
        <v>20</v>
      </c>
    </row>
    <row r="95" spans="1:4" x14ac:dyDescent="0.25">
      <c r="B95" s="1">
        <v>158</v>
      </c>
      <c r="C95" s="2">
        <v>0</v>
      </c>
      <c r="D95" s="2">
        <v>0.05</v>
      </c>
    </row>
    <row r="96" spans="1:4" x14ac:dyDescent="0.25">
      <c r="B96" s="1">
        <v>170</v>
      </c>
      <c r="C96" s="2">
        <v>5.4050000000000001E-2</v>
      </c>
      <c r="D96" s="2">
        <v>2.5000000000000001E-2</v>
      </c>
    </row>
    <row r="97" spans="1:4" x14ac:dyDescent="0.25">
      <c r="B97" s="1">
        <v>172</v>
      </c>
      <c r="C97" s="2">
        <v>2.7029999999999998E-2</v>
      </c>
      <c r="D97" s="2">
        <v>0</v>
      </c>
    </row>
    <row r="98" spans="1:4" x14ac:dyDescent="0.25">
      <c r="B98" s="1">
        <v>174</v>
      </c>
      <c r="C98" s="2">
        <v>0.28377999999999998</v>
      </c>
      <c r="D98" s="2">
        <v>0.25</v>
      </c>
    </row>
    <row r="99" spans="1:4" x14ac:dyDescent="0.25">
      <c r="B99" s="1">
        <v>176</v>
      </c>
      <c r="C99" s="2">
        <v>0.44595000000000001</v>
      </c>
      <c r="D99" s="2">
        <v>0.55000000000000004</v>
      </c>
    </row>
    <row r="100" spans="1:4" x14ac:dyDescent="0.25">
      <c r="B100" s="1">
        <v>178</v>
      </c>
      <c r="C100" s="2">
        <v>5.4050000000000001E-2</v>
      </c>
      <c r="D100" s="2">
        <v>0</v>
      </c>
    </row>
    <row r="101" spans="1:4" x14ac:dyDescent="0.25">
      <c r="B101" s="1">
        <v>180</v>
      </c>
      <c r="C101" s="2">
        <v>1.3509999999999999E-2</v>
      </c>
      <c r="D101" s="2">
        <v>2.5000000000000001E-2</v>
      </c>
    </row>
    <row r="102" spans="1:4" x14ac:dyDescent="0.25">
      <c r="B102" s="1">
        <v>182</v>
      </c>
      <c r="C102" s="2">
        <v>0</v>
      </c>
      <c r="D102" s="2">
        <v>2.5000000000000001E-2</v>
      </c>
    </row>
    <row r="103" spans="1:4" x14ac:dyDescent="0.25">
      <c r="B103" s="1">
        <v>184</v>
      </c>
      <c r="C103" s="2">
        <v>4.054E-2</v>
      </c>
      <c r="D103" s="2">
        <v>0</v>
      </c>
    </row>
    <row r="104" spans="1:4" x14ac:dyDescent="0.25">
      <c r="B104" s="1">
        <v>186</v>
      </c>
      <c r="C104" s="2">
        <v>1.3509999999999999E-2</v>
      </c>
      <c r="D104" s="2">
        <v>2.5000000000000001E-2</v>
      </c>
    </row>
    <row r="105" spans="1:4" x14ac:dyDescent="0.25">
      <c r="B105" s="1">
        <v>190</v>
      </c>
      <c r="C105" s="2">
        <v>5.4050000000000001E-2</v>
      </c>
      <c r="D105" s="2">
        <v>0.05</v>
      </c>
    </row>
    <row r="106" spans="1:4" x14ac:dyDescent="0.25">
      <c r="B106" s="1">
        <v>192</v>
      </c>
      <c r="C106" s="2">
        <v>1.3509999999999999E-2</v>
      </c>
      <c r="D106" s="2">
        <v>0</v>
      </c>
    </row>
    <row r="107" spans="1:4" x14ac:dyDescent="0.25">
      <c r="A107" s="1" t="s">
        <v>23</v>
      </c>
      <c r="B107" s="1" t="s">
        <v>270</v>
      </c>
      <c r="C107">
        <v>36</v>
      </c>
      <c r="D107">
        <v>19</v>
      </c>
    </row>
    <row r="108" spans="1:4" x14ac:dyDescent="0.25">
      <c r="B108" s="1">
        <v>158</v>
      </c>
      <c r="C108" s="2">
        <v>0.34721999999999997</v>
      </c>
      <c r="D108" s="2">
        <v>0.26316000000000001</v>
      </c>
    </row>
    <row r="109" spans="1:4" x14ac:dyDescent="0.25">
      <c r="B109" s="1">
        <v>160</v>
      </c>
      <c r="C109" s="2">
        <v>5.5559999999999998E-2</v>
      </c>
      <c r="D109" s="2">
        <v>0</v>
      </c>
    </row>
    <row r="110" spans="1:4" x14ac:dyDescent="0.25">
      <c r="B110" s="1">
        <v>162</v>
      </c>
      <c r="C110" s="2">
        <v>2.7779999999999999E-2</v>
      </c>
      <c r="D110" s="2">
        <v>0</v>
      </c>
    </row>
    <row r="111" spans="1:4" x14ac:dyDescent="0.25">
      <c r="B111" s="1">
        <v>164</v>
      </c>
      <c r="C111" s="2">
        <v>0</v>
      </c>
      <c r="D111" s="2">
        <v>2.632E-2</v>
      </c>
    </row>
    <row r="112" spans="1:4" x14ac:dyDescent="0.25">
      <c r="B112" s="1">
        <v>166</v>
      </c>
      <c r="C112" s="2">
        <v>2.7779999999999999E-2</v>
      </c>
      <c r="D112" s="2">
        <v>0</v>
      </c>
    </row>
    <row r="113" spans="1:4" x14ac:dyDescent="0.25">
      <c r="B113" s="1">
        <v>168</v>
      </c>
      <c r="C113" s="2">
        <v>1.389E-2</v>
      </c>
      <c r="D113" s="2">
        <v>0</v>
      </c>
    </row>
    <row r="114" spans="1:4" x14ac:dyDescent="0.25">
      <c r="B114" s="1">
        <v>170</v>
      </c>
      <c r="C114" s="2">
        <v>0.125</v>
      </c>
      <c r="D114" s="2">
        <v>0.28947000000000001</v>
      </c>
    </row>
    <row r="115" spans="1:4" x14ac:dyDescent="0.25">
      <c r="B115" s="1">
        <v>172</v>
      </c>
      <c r="C115" s="2">
        <v>0.22222</v>
      </c>
      <c r="D115" s="2">
        <v>0.26316000000000001</v>
      </c>
    </row>
    <row r="116" spans="1:4" x14ac:dyDescent="0.25">
      <c r="B116" s="1">
        <v>174</v>
      </c>
      <c r="C116" s="2">
        <v>5.5559999999999998E-2</v>
      </c>
      <c r="D116" s="2">
        <v>7.8950000000000006E-2</v>
      </c>
    </row>
    <row r="117" spans="1:4" x14ac:dyDescent="0.25">
      <c r="B117" s="1">
        <v>176</v>
      </c>
      <c r="C117" s="2">
        <v>2.7779999999999999E-2</v>
      </c>
      <c r="D117" s="2">
        <v>0</v>
      </c>
    </row>
    <row r="118" spans="1:4" x14ac:dyDescent="0.25">
      <c r="B118" s="1">
        <v>178</v>
      </c>
      <c r="C118" s="2">
        <v>8.3330000000000001E-2</v>
      </c>
      <c r="D118" s="2">
        <v>5.2630000000000003E-2</v>
      </c>
    </row>
    <row r="119" spans="1:4" x14ac:dyDescent="0.25">
      <c r="B119" s="1">
        <v>180</v>
      </c>
      <c r="C119" s="2">
        <v>0</v>
      </c>
      <c r="D119" s="2">
        <v>2.632E-2</v>
      </c>
    </row>
    <row r="120" spans="1:4" x14ac:dyDescent="0.25">
      <c r="B120" s="1">
        <v>182</v>
      </c>
      <c r="C120" s="2">
        <v>1.389E-2</v>
      </c>
      <c r="D120" s="2">
        <v>0</v>
      </c>
    </row>
    <row r="121" spans="1:4" x14ac:dyDescent="0.25">
      <c r="A121" s="1" t="s">
        <v>25</v>
      </c>
      <c r="B121" s="1" t="s">
        <v>270</v>
      </c>
      <c r="C121">
        <v>37</v>
      </c>
      <c r="D121">
        <v>20</v>
      </c>
    </row>
    <row r="122" spans="1:4" x14ac:dyDescent="0.25">
      <c r="B122" s="1">
        <v>208</v>
      </c>
      <c r="C122" s="2">
        <v>2.7029999999999998E-2</v>
      </c>
      <c r="D122" s="2">
        <v>0</v>
      </c>
    </row>
    <row r="123" spans="1:4" x14ac:dyDescent="0.25">
      <c r="B123" s="1">
        <v>210</v>
      </c>
      <c r="C123" s="2">
        <v>0.17568</v>
      </c>
      <c r="D123" s="2">
        <v>0.22500000000000001</v>
      </c>
    </row>
    <row r="124" spans="1:4" x14ac:dyDescent="0.25">
      <c r="B124" s="1">
        <v>212</v>
      </c>
      <c r="C124" s="2">
        <v>0.10811</v>
      </c>
      <c r="D124" s="2">
        <v>0.1</v>
      </c>
    </row>
    <row r="125" spans="1:4" x14ac:dyDescent="0.25">
      <c r="B125" s="1">
        <v>214</v>
      </c>
      <c r="C125" s="2">
        <v>5.4050000000000001E-2</v>
      </c>
      <c r="D125" s="2">
        <v>7.4999999999999997E-2</v>
      </c>
    </row>
    <row r="126" spans="1:4" x14ac:dyDescent="0.25">
      <c r="B126" s="1">
        <v>216</v>
      </c>
      <c r="C126" s="2">
        <v>0.13514000000000001</v>
      </c>
      <c r="D126" s="2">
        <v>0.22500000000000001</v>
      </c>
    </row>
    <row r="127" spans="1:4" x14ac:dyDescent="0.25">
      <c r="B127" s="1">
        <v>218</v>
      </c>
      <c r="C127" s="2">
        <v>0.12162000000000001</v>
      </c>
      <c r="D127" s="2">
        <v>0.15</v>
      </c>
    </row>
    <row r="128" spans="1:4" x14ac:dyDescent="0.25">
      <c r="B128" s="1">
        <v>220</v>
      </c>
      <c r="C128" s="2">
        <v>0.14865</v>
      </c>
      <c r="D128" s="2">
        <v>0.1</v>
      </c>
    </row>
    <row r="129" spans="1:4" x14ac:dyDescent="0.25">
      <c r="B129" s="1">
        <v>222</v>
      </c>
      <c r="C129" s="2">
        <v>0.22972999999999999</v>
      </c>
      <c r="D129" s="2">
        <v>0.125</v>
      </c>
    </row>
    <row r="130" spans="1:4" x14ac:dyDescent="0.25">
      <c r="A130" s="1" t="s">
        <v>27</v>
      </c>
      <c r="B130" s="1" t="s">
        <v>270</v>
      </c>
      <c r="C130">
        <v>37</v>
      </c>
      <c r="D130">
        <v>20</v>
      </c>
    </row>
    <row r="131" spans="1:4" x14ac:dyDescent="0.25">
      <c r="B131" s="1">
        <v>218</v>
      </c>
      <c r="C131" s="2">
        <v>0.18919</v>
      </c>
      <c r="D131" s="2">
        <v>0.27500000000000002</v>
      </c>
    </row>
    <row r="132" spans="1:4" x14ac:dyDescent="0.25">
      <c r="B132" s="1">
        <v>222</v>
      </c>
      <c r="C132" s="2">
        <v>0.54054000000000002</v>
      </c>
      <c r="D132" s="2">
        <v>0.57499999999999996</v>
      </c>
    </row>
    <row r="133" spans="1:4" x14ac:dyDescent="0.25">
      <c r="B133" s="1">
        <v>226</v>
      </c>
      <c r="C133" s="2">
        <v>0.10811</v>
      </c>
      <c r="D133" s="2">
        <v>0.05</v>
      </c>
    </row>
    <row r="134" spans="1:4" x14ac:dyDescent="0.25">
      <c r="B134" s="1">
        <v>230</v>
      </c>
      <c r="C134" s="2">
        <v>0.10811</v>
      </c>
      <c r="D134" s="2">
        <v>2.5000000000000001E-2</v>
      </c>
    </row>
    <row r="135" spans="1:4" x14ac:dyDescent="0.25">
      <c r="B135" s="1">
        <v>234</v>
      </c>
      <c r="C135" s="2">
        <v>5.4050000000000001E-2</v>
      </c>
      <c r="D135" s="2">
        <v>7.4999999999999997E-2</v>
      </c>
    </row>
    <row r="138" spans="1:4" x14ac:dyDescent="0.25">
      <c r="A138" s="1" t="s">
        <v>271</v>
      </c>
    </row>
    <row r="139" spans="1:4" x14ac:dyDescent="0.25">
      <c r="A139" s="1" t="s">
        <v>421</v>
      </c>
    </row>
    <row r="140" spans="1:4" x14ac:dyDescent="0.25">
      <c r="A140" s="1" t="s">
        <v>422</v>
      </c>
    </row>
    <row r="141" spans="1:4" x14ac:dyDescent="0.25">
      <c r="A141" s="1" t="s">
        <v>272</v>
      </c>
    </row>
    <row r="142" spans="1:4" x14ac:dyDescent="0.25">
      <c r="A142" s="1" t="s">
        <v>273</v>
      </c>
    </row>
    <row r="143" spans="1:4" x14ac:dyDescent="0.25">
      <c r="A143" s="1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8"/>
  <sheetViews>
    <sheetView topLeftCell="A59" workbookViewId="0">
      <selection activeCell="A83" sqref="A83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275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419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57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276</v>
      </c>
    </row>
    <row r="12" spans="1:10" x14ac:dyDescent="0.25">
      <c r="A12" s="1" t="s">
        <v>277</v>
      </c>
      <c r="B12" s="1" t="s">
        <v>268</v>
      </c>
      <c r="C12" s="1" t="s">
        <v>270</v>
      </c>
      <c r="D12" s="1" t="s">
        <v>278</v>
      </c>
      <c r="E12" s="1" t="s">
        <v>279</v>
      </c>
      <c r="F12" s="1" t="s">
        <v>280</v>
      </c>
      <c r="G12" s="1" t="s">
        <v>281</v>
      </c>
      <c r="H12" s="1" t="s">
        <v>282</v>
      </c>
      <c r="I12" s="1" t="s">
        <v>283</v>
      </c>
      <c r="J12" s="1" t="s">
        <v>284</v>
      </c>
    </row>
    <row r="13" spans="1:10" x14ac:dyDescent="0.25">
      <c r="A13" s="1" t="s">
        <v>58</v>
      </c>
      <c r="B13" s="1" t="s">
        <v>420</v>
      </c>
      <c r="C13">
        <v>31</v>
      </c>
      <c r="D13" s="2">
        <v>2</v>
      </c>
      <c r="E13" s="2">
        <v>1.1014326647564467</v>
      </c>
      <c r="F13" s="2">
        <v>0.19373848090893384</v>
      </c>
      <c r="G13" s="2">
        <v>9.6774193548387094E-2</v>
      </c>
      <c r="H13" s="2">
        <v>9.2091571279916629E-2</v>
      </c>
      <c r="I13" s="2">
        <v>9.3601269169751325E-2</v>
      </c>
      <c r="J13" s="2">
        <v>-5.0847457627120035E-2</v>
      </c>
    </row>
    <row r="14" spans="1:10" x14ac:dyDescent="0.25">
      <c r="B14" s="1" t="s">
        <v>259</v>
      </c>
      <c r="C14">
        <v>37</v>
      </c>
      <c r="D14" s="2">
        <v>7</v>
      </c>
      <c r="E14" s="2">
        <v>3.7817679558011044</v>
      </c>
      <c r="F14" s="2">
        <v>1.5989230697205334</v>
      </c>
      <c r="G14" s="2">
        <v>0.7567567567567568</v>
      </c>
      <c r="H14" s="2">
        <v>0.73557341124908682</v>
      </c>
      <c r="I14" s="2">
        <v>0.7456497593483894</v>
      </c>
      <c r="J14" s="2">
        <v>-2.8798411122145193E-2</v>
      </c>
    </row>
    <row r="15" spans="1:10" x14ac:dyDescent="0.25">
      <c r="B15" s="1" t="s">
        <v>7</v>
      </c>
      <c r="C15">
        <v>34</v>
      </c>
      <c r="D15" s="2">
        <v>9</v>
      </c>
      <c r="E15" s="2">
        <v>6.1818181818181817</v>
      </c>
      <c r="F15" s="2">
        <v>1.9531352620286546</v>
      </c>
      <c r="G15" s="2">
        <v>0.76470588235294112</v>
      </c>
      <c r="H15" s="2">
        <v>0.83823529411764708</v>
      </c>
      <c r="I15" s="2">
        <v>0.85074626865671643</v>
      </c>
      <c r="J15" s="2">
        <v>8.7719298245614113E-2</v>
      </c>
    </row>
    <row r="16" spans="1:10" x14ac:dyDescent="0.25">
      <c r="B16" s="1" t="s">
        <v>9</v>
      </c>
      <c r="C16">
        <v>37</v>
      </c>
      <c r="D16" s="2">
        <v>8</v>
      </c>
      <c r="E16" s="2">
        <v>4.4958949096880128</v>
      </c>
      <c r="F16" s="2">
        <v>1.6925152630699889</v>
      </c>
      <c r="G16" s="2">
        <v>0.6216216216216216</v>
      </c>
      <c r="H16" s="2">
        <v>0.77757487216946675</v>
      </c>
      <c r="I16" s="2">
        <v>0.78822658274713064</v>
      </c>
      <c r="J16" s="2">
        <v>0.20056364490371067</v>
      </c>
    </row>
    <row r="17" spans="1:10" x14ac:dyDescent="0.25">
      <c r="B17" s="1" t="s">
        <v>11</v>
      </c>
      <c r="C17">
        <v>32</v>
      </c>
      <c r="D17" s="2">
        <v>7</v>
      </c>
      <c r="E17" s="2">
        <v>2.1005128205128205</v>
      </c>
      <c r="F17" s="2">
        <v>1.1551146475649099</v>
      </c>
      <c r="G17" s="2">
        <v>0.25</v>
      </c>
      <c r="H17" s="2">
        <v>0.52392578125</v>
      </c>
      <c r="I17" s="2">
        <v>0.53224206349206349</v>
      </c>
      <c r="J17" s="2">
        <v>0.52283317800559181</v>
      </c>
    </row>
    <row r="18" spans="1:10" x14ac:dyDescent="0.25">
      <c r="B18" s="1" t="s">
        <v>13</v>
      </c>
      <c r="C18">
        <v>37</v>
      </c>
      <c r="D18" s="2">
        <v>11</v>
      </c>
      <c r="E18" s="2">
        <v>8.1488095238095237</v>
      </c>
      <c r="F18" s="2">
        <v>2.2085666374508852</v>
      </c>
      <c r="G18" s="2">
        <v>0.83783783783783783</v>
      </c>
      <c r="H18" s="2">
        <v>0.87728268809349885</v>
      </c>
      <c r="I18" s="2">
        <v>0.88930025916327282</v>
      </c>
      <c r="J18" s="2">
        <v>4.4962531223979973E-2</v>
      </c>
    </row>
    <row r="19" spans="1:10" x14ac:dyDescent="0.25">
      <c r="B19" s="1" t="s">
        <v>15</v>
      </c>
      <c r="C19">
        <v>36</v>
      </c>
      <c r="D19" s="2">
        <v>6</v>
      </c>
      <c r="E19" s="2">
        <v>2.5816733067729087</v>
      </c>
      <c r="F19" s="2">
        <v>1.2174536620685998</v>
      </c>
      <c r="G19" s="2">
        <v>0.5</v>
      </c>
      <c r="H19" s="2">
        <v>0.61265432098765438</v>
      </c>
      <c r="I19" s="2">
        <v>0.62128325508607207</v>
      </c>
      <c r="J19" s="2">
        <v>0.18387909319899251</v>
      </c>
    </row>
    <row r="20" spans="1:10" x14ac:dyDescent="0.25">
      <c r="B20" s="1" t="s">
        <v>17</v>
      </c>
      <c r="C20">
        <v>37</v>
      </c>
      <c r="D20" s="2">
        <v>4</v>
      </c>
      <c r="E20" s="2">
        <v>1.9254571026722926</v>
      </c>
      <c r="F20" s="2">
        <v>0.88140558954870007</v>
      </c>
      <c r="G20" s="2">
        <v>0.16216216216216217</v>
      </c>
      <c r="H20" s="2">
        <v>0.4806428049671293</v>
      </c>
      <c r="I20" s="2">
        <v>0.48722695298037766</v>
      </c>
      <c r="J20" s="2">
        <v>0.66261398176291797</v>
      </c>
    </row>
    <row r="21" spans="1:10" x14ac:dyDescent="0.25">
      <c r="B21" s="1" t="s">
        <v>19</v>
      </c>
      <c r="C21">
        <v>37</v>
      </c>
      <c r="D21" s="2">
        <v>8</v>
      </c>
      <c r="E21" s="2">
        <v>3.4054726368159214</v>
      </c>
      <c r="F21" s="2">
        <v>1.532198061139765</v>
      </c>
      <c r="G21" s="2">
        <v>0.78378378378378377</v>
      </c>
      <c r="H21" s="2">
        <v>0.70635500365230097</v>
      </c>
      <c r="I21" s="2">
        <v>0.71603109959274347</v>
      </c>
      <c r="J21" s="2">
        <v>-0.10961737331954494</v>
      </c>
    </row>
    <row r="22" spans="1:10" x14ac:dyDescent="0.25">
      <c r="B22" s="1" t="s">
        <v>21</v>
      </c>
      <c r="C22">
        <v>37</v>
      </c>
      <c r="D22" s="2">
        <v>10</v>
      </c>
      <c r="E22" s="2">
        <v>3.4353826850690088</v>
      </c>
      <c r="F22" s="2">
        <v>1.5927490894048635</v>
      </c>
      <c r="G22" s="2">
        <v>0.54054054054054057</v>
      </c>
      <c r="H22" s="2">
        <v>0.70891161431701977</v>
      </c>
      <c r="I22" s="2">
        <v>0.71862273232136253</v>
      </c>
      <c r="J22" s="2">
        <v>0.23750643997939208</v>
      </c>
    </row>
    <row r="23" spans="1:10" x14ac:dyDescent="0.25">
      <c r="B23" s="1" t="s">
        <v>23</v>
      </c>
      <c r="C23">
        <v>36</v>
      </c>
      <c r="D23" s="2">
        <v>11</v>
      </c>
      <c r="E23" s="2">
        <v>4.9655172413793105</v>
      </c>
      <c r="F23" s="2">
        <v>1.9071087417764077</v>
      </c>
      <c r="G23" s="2">
        <v>0.66666666666666663</v>
      </c>
      <c r="H23" s="2">
        <v>0.79861111111111116</v>
      </c>
      <c r="I23" s="2">
        <v>0.8098591549295775</v>
      </c>
      <c r="J23" s="2">
        <v>0.16521739130434793</v>
      </c>
    </row>
    <row r="24" spans="1:10" x14ac:dyDescent="0.25">
      <c r="B24" s="1" t="s">
        <v>25</v>
      </c>
      <c r="C24">
        <v>37</v>
      </c>
      <c r="D24" s="2">
        <v>8</v>
      </c>
      <c r="E24" s="2">
        <v>6.4881516587677721</v>
      </c>
      <c r="F24" s="2">
        <v>1.9492854612887331</v>
      </c>
      <c r="G24" s="2">
        <v>0.81081081081081086</v>
      </c>
      <c r="H24" s="2">
        <v>0.84587289992695402</v>
      </c>
      <c r="I24" s="2">
        <v>0.85746019992595335</v>
      </c>
      <c r="J24" s="2">
        <v>4.1450777202072533E-2</v>
      </c>
    </row>
    <row r="25" spans="1:10" x14ac:dyDescent="0.25">
      <c r="B25" s="1" t="s">
        <v>27</v>
      </c>
      <c r="C25">
        <v>37</v>
      </c>
      <c r="D25" s="2">
        <v>5</v>
      </c>
      <c r="E25" s="2">
        <v>2.8226804123711342</v>
      </c>
      <c r="F25" s="2">
        <v>1.2862512703591966</v>
      </c>
      <c r="G25" s="2">
        <v>0.56756756756756754</v>
      </c>
      <c r="H25" s="2">
        <v>0.64572680788897008</v>
      </c>
      <c r="I25" s="2">
        <v>0.65457238059977785</v>
      </c>
      <c r="J25" s="2">
        <v>0.12104072398190052</v>
      </c>
    </row>
    <row r="26" spans="1:10" x14ac:dyDescent="0.25">
      <c r="A26" s="1" t="s">
        <v>37</v>
      </c>
      <c r="B26" s="1" t="s">
        <v>420</v>
      </c>
      <c r="C26">
        <v>18</v>
      </c>
      <c r="D26" s="2">
        <v>3</v>
      </c>
      <c r="E26" s="2">
        <v>1.5728155339805825</v>
      </c>
      <c r="F26" s="2">
        <v>0.65466956452850078</v>
      </c>
      <c r="G26" s="2">
        <v>0.1111111111111111</v>
      </c>
      <c r="H26" s="2">
        <v>0.36419753086419748</v>
      </c>
      <c r="I26" s="2">
        <v>0.37460317460317455</v>
      </c>
      <c r="J26" s="2">
        <v>0.69491525423728806</v>
      </c>
    </row>
    <row r="27" spans="1:10" x14ac:dyDescent="0.25">
      <c r="B27" s="1" t="s">
        <v>259</v>
      </c>
      <c r="C27">
        <v>20</v>
      </c>
      <c r="D27" s="2">
        <v>8</v>
      </c>
      <c r="E27" s="2">
        <v>2.8673835125448028</v>
      </c>
      <c r="F27" s="2">
        <v>1.3978056203825222</v>
      </c>
      <c r="G27" s="2">
        <v>0.55000000000000004</v>
      </c>
      <c r="H27" s="2">
        <v>0.65125</v>
      </c>
      <c r="I27" s="2">
        <v>0.66794871794871791</v>
      </c>
      <c r="J27" s="2">
        <v>0.15547024952015348</v>
      </c>
    </row>
    <row r="28" spans="1:10" x14ac:dyDescent="0.25">
      <c r="B28" s="1" t="s">
        <v>7</v>
      </c>
      <c r="C28">
        <v>20</v>
      </c>
      <c r="D28" s="2">
        <v>9</v>
      </c>
      <c r="E28" s="2">
        <v>5.9259259259259256</v>
      </c>
      <c r="F28" s="2">
        <v>1.9313497072163051</v>
      </c>
      <c r="G28" s="2">
        <v>0.9</v>
      </c>
      <c r="H28" s="2">
        <v>0.83125000000000004</v>
      </c>
      <c r="I28" s="2">
        <v>0.85256410256410264</v>
      </c>
      <c r="J28" s="2">
        <v>-8.2706766917293201E-2</v>
      </c>
    </row>
    <row r="29" spans="1:10" x14ac:dyDescent="0.25">
      <c r="B29" s="1" t="s">
        <v>9</v>
      </c>
      <c r="C29">
        <v>20</v>
      </c>
      <c r="D29" s="2">
        <v>6</v>
      </c>
      <c r="E29" s="2">
        <v>3.6529680365296797</v>
      </c>
      <c r="F29" s="2">
        <v>1.5108751471259938</v>
      </c>
      <c r="G29" s="2">
        <v>0.8</v>
      </c>
      <c r="H29" s="2">
        <v>0.72624999999999995</v>
      </c>
      <c r="I29" s="2">
        <v>0.74487179487179478</v>
      </c>
      <c r="J29" s="2">
        <v>-0.10154905335628241</v>
      </c>
    </row>
    <row r="30" spans="1:10" x14ac:dyDescent="0.25">
      <c r="B30" s="1" t="s">
        <v>11</v>
      </c>
      <c r="C30">
        <v>18</v>
      </c>
      <c r="D30" s="2">
        <v>5</v>
      </c>
      <c r="E30" s="2">
        <v>1.4210526315789473</v>
      </c>
      <c r="F30" s="2">
        <v>0.65763676301530472</v>
      </c>
      <c r="G30" s="2">
        <v>0.16666666666666666</v>
      </c>
      <c r="H30" s="2">
        <v>0.29629629629629628</v>
      </c>
      <c r="I30" s="2">
        <v>0.30476190476190473</v>
      </c>
      <c r="J30" s="2">
        <v>0.4375</v>
      </c>
    </row>
    <row r="31" spans="1:10" x14ac:dyDescent="0.25">
      <c r="B31" s="1" t="s">
        <v>13</v>
      </c>
      <c r="C31">
        <v>20</v>
      </c>
      <c r="D31" s="2">
        <v>9</v>
      </c>
      <c r="E31" s="2">
        <v>6.2015503875968987</v>
      </c>
      <c r="F31" s="2">
        <v>1.9529258626501884</v>
      </c>
      <c r="G31" s="2">
        <v>0.85</v>
      </c>
      <c r="H31" s="2">
        <v>0.83875</v>
      </c>
      <c r="I31" s="2">
        <v>0.8602564102564102</v>
      </c>
      <c r="J31" s="2">
        <v>-1.3412816691505194E-2</v>
      </c>
    </row>
    <row r="32" spans="1:10" x14ac:dyDescent="0.25">
      <c r="B32" s="1" t="s">
        <v>15</v>
      </c>
      <c r="C32">
        <v>20</v>
      </c>
      <c r="D32" s="2">
        <v>6</v>
      </c>
      <c r="E32" s="2">
        <v>2.53968253968254</v>
      </c>
      <c r="F32" s="2">
        <v>1.2268029067538095</v>
      </c>
      <c r="G32" s="2">
        <v>0.6</v>
      </c>
      <c r="H32" s="2">
        <v>0.60625000000000007</v>
      </c>
      <c r="I32" s="2">
        <v>0.62179487179487192</v>
      </c>
      <c r="J32" s="2">
        <v>1.0309278350515609E-2</v>
      </c>
    </row>
    <row r="33" spans="1:10" x14ac:dyDescent="0.25">
      <c r="B33" s="1" t="s">
        <v>17</v>
      </c>
      <c r="C33">
        <v>20</v>
      </c>
      <c r="D33" s="2">
        <v>4</v>
      </c>
      <c r="E33" s="2">
        <v>1.8058690744920995</v>
      </c>
      <c r="F33" s="2">
        <v>0.87312344317949364</v>
      </c>
      <c r="G33" s="2">
        <v>0.25</v>
      </c>
      <c r="H33" s="2">
        <v>0.44625000000000004</v>
      </c>
      <c r="I33" s="2">
        <v>0.45769230769230773</v>
      </c>
      <c r="J33" s="2">
        <v>0.43977591036414571</v>
      </c>
    </row>
    <row r="34" spans="1:10" x14ac:dyDescent="0.25">
      <c r="B34" s="1" t="s">
        <v>19</v>
      </c>
      <c r="C34">
        <v>20</v>
      </c>
      <c r="D34" s="2">
        <v>8</v>
      </c>
      <c r="E34" s="2">
        <v>3.278688524590164</v>
      </c>
      <c r="F34" s="2">
        <v>1.4910295284181592</v>
      </c>
      <c r="G34" s="2">
        <v>0.8</v>
      </c>
      <c r="H34" s="2">
        <v>0.69500000000000006</v>
      </c>
      <c r="I34" s="2">
        <v>0.71282051282051284</v>
      </c>
      <c r="J34" s="2">
        <v>-0.15107913669064743</v>
      </c>
    </row>
    <row r="35" spans="1:10" x14ac:dyDescent="0.25">
      <c r="B35" s="1" t="s">
        <v>21</v>
      </c>
      <c r="C35">
        <v>20</v>
      </c>
      <c r="D35" s="2">
        <v>8</v>
      </c>
      <c r="E35" s="2">
        <v>2.6845637583892619</v>
      </c>
      <c r="F35" s="2">
        <v>1.3438451134623566</v>
      </c>
      <c r="G35" s="2">
        <v>0.55000000000000004</v>
      </c>
      <c r="H35" s="2">
        <v>0.62749999999999995</v>
      </c>
      <c r="I35" s="2">
        <v>0.64358974358974352</v>
      </c>
      <c r="J35" s="2">
        <v>0.12350597609561738</v>
      </c>
    </row>
    <row r="36" spans="1:10" x14ac:dyDescent="0.25">
      <c r="B36" s="1" t="s">
        <v>23</v>
      </c>
      <c r="C36">
        <v>19</v>
      </c>
      <c r="D36" s="2">
        <v>7</v>
      </c>
      <c r="E36" s="2">
        <v>4.2976190476190483</v>
      </c>
      <c r="F36" s="2">
        <v>1.6083577100477751</v>
      </c>
      <c r="G36" s="2">
        <v>0.57894736842105265</v>
      </c>
      <c r="H36" s="2">
        <v>0.76731301939058172</v>
      </c>
      <c r="I36" s="2">
        <v>0.78805120910384063</v>
      </c>
      <c r="J36" s="2">
        <v>0.24548736462093859</v>
      </c>
    </row>
    <row r="37" spans="1:10" x14ac:dyDescent="0.25">
      <c r="B37" s="1" t="s">
        <v>25</v>
      </c>
      <c r="C37">
        <v>20</v>
      </c>
      <c r="D37" s="2">
        <v>7</v>
      </c>
      <c r="E37" s="2">
        <v>6.0606060606060606</v>
      </c>
      <c r="F37" s="2">
        <v>1.8705299410000802</v>
      </c>
      <c r="G37" s="2">
        <v>0.8</v>
      </c>
      <c r="H37" s="2">
        <v>0.83499999999999996</v>
      </c>
      <c r="I37" s="2">
        <v>0.85641025641025637</v>
      </c>
      <c r="J37" s="2">
        <v>4.1916167664670566E-2</v>
      </c>
    </row>
    <row r="38" spans="1:10" x14ac:dyDescent="0.25">
      <c r="B38" s="1" t="s">
        <v>27</v>
      </c>
      <c r="C38">
        <v>20</v>
      </c>
      <c r="D38" s="2">
        <v>5</v>
      </c>
      <c r="E38" s="2">
        <v>2.4096385542168681</v>
      </c>
      <c r="F38" s="2">
        <v>1.1094957992570178</v>
      </c>
      <c r="G38" s="2">
        <v>0.45</v>
      </c>
      <c r="H38" s="2">
        <v>0.58500000000000008</v>
      </c>
      <c r="I38" s="2">
        <v>0.60000000000000009</v>
      </c>
      <c r="J38" s="2">
        <v>0.23076923076923084</v>
      </c>
    </row>
    <row r="40" spans="1:10" x14ac:dyDescent="0.25">
      <c r="A40" s="1" t="s">
        <v>285</v>
      </c>
    </row>
    <row r="42" spans="1:10" x14ac:dyDescent="0.25">
      <c r="A42" s="1" t="s">
        <v>277</v>
      </c>
      <c r="B42" s="1"/>
      <c r="C42" s="1" t="s">
        <v>270</v>
      </c>
      <c r="D42" s="1" t="s">
        <v>278</v>
      </c>
      <c r="E42" s="1" t="s">
        <v>279</v>
      </c>
      <c r="F42" s="1" t="s">
        <v>280</v>
      </c>
      <c r="G42" s="1" t="s">
        <v>281</v>
      </c>
      <c r="H42" s="1" t="s">
        <v>282</v>
      </c>
      <c r="I42" s="1" t="s">
        <v>283</v>
      </c>
      <c r="J42" s="1" t="s">
        <v>284</v>
      </c>
    </row>
    <row r="43" spans="1:10" x14ac:dyDescent="0.25">
      <c r="A43" s="1" t="s">
        <v>58</v>
      </c>
      <c r="B43" s="1" t="s">
        <v>286</v>
      </c>
      <c r="C43" s="2">
        <v>35.769230769230766</v>
      </c>
      <c r="D43" s="2">
        <v>7.384615384615385</v>
      </c>
      <c r="E43" s="2">
        <v>3.9565054692488029</v>
      </c>
      <c r="F43" s="2">
        <v>1.4744957874100135</v>
      </c>
      <c r="G43" s="2">
        <v>0.56609444797300579</v>
      </c>
      <c r="H43" s="2">
        <v>0.66488139853928885</v>
      </c>
      <c r="I43" s="2">
        <v>0.67421707523178376</v>
      </c>
      <c r="J43" s="2">
        <v>0.15988644751843922</v>
      </c>
    </row>
    <row r="44" spans="1:10" x14ac:dyDescent="0.25">
      <c r="B44" s="1" t="s">
        <v>287</v>
      </c>
      <c r="C44" s="2">
        <v>0.57905588669928854</v>
      </c>
      <c r="D44" s="2">
        <v>0.73848824738023955</v>
      </c>
      <c r="E44" s="2">
        <v>0.5647127536131118</v>
      </c>
      <c r="F44" s="2">
        <v>0.14885178534950042</v>
      </c>
      <c r="G44" s="2">
        <v>6.9728319497766741E-2</v>
      </c>
      <c r="H44" s="2">
        <v>5.8406095879006845E-2</v>
      </c>
      <c r="I44" s="2">
        <v>5.9195788096343176E-2</v>
      </c>
      <c r="J44" s="2">
        <v>6.0940467629218481E-2</v>
      </c>
    </row>
    <row r="46" spans="1:10" x14ac:dyDescent="0.25">
      <c r="A46" s="1" t="s">
        <v>37</v>
      </c>
      <c r="B46" s="1" t="s">
        <v>286</v>
      </c>
      <c r="C46" s="2">
        <v>19.615384615384617</v>
      </c>
      <c r="D46" s="2">
        <v>6.5384615384615383</v>
      </c>
      <c r="E46" s="2">
        <v>3.439874122134837</v>
      </c>
      <c r="F46" s="2">
        <v>1.3560343928490388</v>
      </c>
      <c r="G46" s="2">
        <v>0.5697480881691408</v>
      </c>
      <c r="H46" s="2">
        <v>0.63617744973469814</v>
      </c>
      <c r="I46" s="2">
        <v>0.65272038510904906</v>
      </c>
      <c r="J46" s="2">
        <v>0.1562232044589871</v>
      </c>
    </row>
    <row r="47" spans="1:10" x14ac:dyDescent="0.25">
      <c r="B47" s="1" t="s">
        <v>287</v>
      </c>
      <c r="C47" s="2">
        <v>0.21299035545943465</v>
      </c>
      <c r="D47" s="2">
        <v>0.5264221837858416</v>
      </c>
      <c r="E47" s="2">
        <v>0.47016194265638661</v>
      </c>
      <c r="F47" s="2">
        <v>0.12273824386578919</v>
      </c>
      <c r="G47" s="2">
        <v>7.3285358165726747E-2</v>
      </c>
      <c r="H47" s="2">
        <v>4.914467217194339E-2</v>
      </c>
      <c r="I47" s="2">
        <v>5.034674328883848E-2</v>
      </c>
      <c r="J47" s="2">
        <v>6.9124851309398522E-2</v>
      </c>
    </row>
    <row r="49" spans="1:10" x14ac:dyDescent="0.25">
      <c r="A49" s="1" t="s">
        <v>288</v>
      </c>
    </row>
    <row r="51" spans="1:10" x14ac:dyDescent="0.25">
      <c r="A51" s="1"/>
      <c r="B51" s="1"/>
      <c r="C51" s="1" t="s">
        <v>270</v>
      </c>
      <c r="D51" s="1" t="s">
        <v>278</v>
      </c>
      <c r="E51" s="1" t="s">
        <v>279</v>
      </c>
      <c r="F51" s="1" t="s">
        <v>280</v>
      </c>
      <c r="G51" s="1" t="s">
        <v>281</v>
      </c>
      <c r="H51" s="1" t="s">
        <v>282</v>
      </c>
      <c r="I51" s="1" t="s">
        <v>283</v>
      </c>
      <c r="J51" s="1" t="s">
        <v>284</v>
      </c>
    </row>
    <row r="52" spans="1:10" x14ac:dyDescent="0.25">
      <c r="A52" s="1" t="s">
        <v>289</v>
      </c>
      <c r="B52" s="1" t="s">
        <v>286</v>
      </c>
      <c r="C52" s="2">
        <v>27.692307692307693</v>
      </c>
      <c r="D52" s="2">
        <v>6.9615384615384617</v>
      </c>
      <c r="E52" s="2">
        <v>3.6981897956918197</v>
      </c>
      <c r="F52" s="2">
        <v>1.4152650901295265</v>
      </c>
      <c r="G52" s="2">
        <v>0.56792126807107335</v>
      </c>
      <c r="H52" s="2">
        <v>0.65052942413699344</v>
      </c>
      <c r="I52" s="2">
        <v>0.66346873017041641</v>
      </c>
      <c r="J52" s="2">
        <v>0.15805482598871318</v>
      </c>
    </row>
    <row r="53" spans="1:10" x14ac:dyDescent="0.25">
      <c r="A53" s="1"/>
      <c r="B53" s="1" t="s">
        <v>287</v>
      </c>
      <c r="C53" s="2">
        <v>1.6434197279961269</v>
      </c>
      <c r="D53" s="2">
        <v>0.45227891064889558</v>
      </c>
      <c r="E53" s="2">
        <v>0.36367257062910752</v>
      </c>
      <c r="F53" s="2">
        <v>9.5254912430652525E-2</v>
      </c>
      <c r="G53" s="2">
        <v>4.9558059219642459E-2</v>
      </c>
      <c r="H53" s="2">
        <v>3.7504561963333197E-2</v>
      </c>
      <c r="I53" s="2">
        <v>3.8130902035170604E-2</v>
      </c>
      <c r="J53" s="2">
        <v>4.5146547517130847E-2</v>
      </c>
    </row>
    <row r="55" spans="1:10" x14ac:dyDescent="0.25">
      <c r="A55" s="1" t="s">
        <v>290</v>
      </c>
    </row>
    <row r="57" spans="1:10" x14ac:dyDescent="0.25">
      <c r="A57" s="1" t="s">
        <v>291</v>
      </c>
      <c r="B57" s="1" t="s">
        <v>268</v>
      </c>
      <c r="C57" s="1" t="s">
        <v>292</v>
      </c>
      <c r="D57" s="1" t="s">
        <v>293</v>
      </c>
      <c r="E57" s="1" t="s">
        <v>294</v>
      </c>
      <c r="F57" s="1"/>
      <c r="G57" s="1" t="s">
        <v>295</v>
      </c>
    </row>
    <row r="58" spans="1:10" x14ac:dyDescent="0.25">
      <c r="B58" s="1" t="s">
        <v>420</v>
      </c>
      <c r="C58" s="2">
        <v>0.54440002252379061</v>
      </c>
      <c r="D58" s="2">
        <v>0.56684846254224264</v>
      </c>
      <c r="E58" s="2">
        <v>4.9272258841637495E-2</v>
      </c>
      <c r="F58" s="2"/>
      <c r="G58" s="2">
        <v>4.8238489746026749</v>
      </c>
    </row>
    <row r="59" spans="1:10" x14ac:dyDescent="0.25">
      <c r="B59" s="1" t="s">
        <v>259</v>
      </c>
      <c r="C59" s="2">
        <v>5.7733849777035044E-2</v>
      </c>
      <c r="D59" s="2">
        <v>6.8961064349326182E-2</v>
      </c>
      <c r="E59" s="2">
        <v>1.1915120340080649E-2</v>
      </c>
      <c r="F59" s="2"/>
      <c r="G59" s="2">
        <v>20.731743605143297</v>
      </c>
    </row>
    <row r="60" spans="1:10" x14ac:dyDescent="0.25">
      <c r="B60" s="1" t="s">
        <v>7</v>
      </c>
      <c r="C60" s="2">
        <v>2.8628055494385059E-3</v>
      </c>
      <c r="D60" s="2">
        <v>9.2987638113991907E-3</v>
      </c>
      <c r="E60" s="2">
        <v>6.4544360573240882E-3</v>
      </c>
      <c r="F60" s="2"/>
      <c r="G60" s="2">
        <v>38.48305084745796</v>
      </c>
    </row>
    <row r="61" spans="1:10" x14ac:dyDescent="0.25">
      <c r="B61" s="1" t="s">
        <v>9</v>
      </c>
      <c r="C61" s="2">
        <v>5.4662781597205438E-2</v>
      </c>
      <c r="D61" s="2">
        <v>7.9345378233498035E-2</v>
      </c>
      <c r="E61" s="2">
        <v>2.6109832719794283E-2</v>
      </c>
      <c r="F61" s="2"/>
      <c r="G61" s="2">
        <v>9.3249368708314631</v>
      </c>
    </row>
    <row r="62" spans="1:10" x14ac:dyDescent="0.25">
      <c r="B62" s="1" t="s">
        <v>11</v>
      </c>
      <c r="C62" s="2">
        <v>0.49200749641715358</v>
      </c>
      <c r="D62" s="2">
        <v>0.50359270470875916</v>
      </c>
      <c r="E62" s="2">
        <v>2.2805864672993458E-2</v>
      </c>
      <c r="F62" s="2"/>
      <c r="G62" s="2">
        <v>10.712092583845251</v>
      </c>
    </row>
    <row r="63" spans="1:10" x14ac:dyDescent="0.25">
      <c r="B63" s="1" t="s">
        <v>13</v>
      </c>
      <c r="C63" s="2">
        <v>1.6430252437082266E-2</v>
      </c>
      <c r="D63" s="2">
        <v>3.1356513277503544E-2</v>
      </c>
      <c r="E63" s="2">
        <v>1.5175599775618822E-2</v>
      </c>
      <c r="F63" s="2"/>
      <c r="G63" s="2">
        <v>16.223813470071278</v>
      </c>
    </row>
    <row r="64" spans="1:10" x14ac:dyDescent="0.25">
      <c r="B64" s="1" t="s">
        <v>15</v>
      </c>
      <c r="C64" s="2">
        <v>9.7550167753370914E-2</v>
      </c>
      <c r="D64" s="2">
        <v>9.8520298469710346E-2</v>
      </c>
      <c r="E64" s="2">
        <v>1.074996838244539E-3</v>
      </c>
      <c r="F64" s="2"/>
      <c r="G64" s="2">
        <v>232.30882352942353</v>
      </c>
    </row>
    <row r="65" spans="1:7" x14ac:dyDescent="0.25">
      <c r="B65" s="1" t="s">
        <v>17</v>
      </c>
      <c r="C65" s="2">
        <v>0.5553292031684518</v>
      </c>
      <c r="D65" s="2">
        <v>0.56394330876610166</v>
      </c>
      <c r="E65" s="2">
        <v>1.9371871638588965E-2</v>
      </c>
      <c r="F65" s="2"/>
      <c r="G65" s="2">
        <v>12.655309546961764</v>
      </c>
    </row>
    <row r="66" spans="1:7" x14ac:dyDescent="0.25">
      <c r="B66" s="1" t="s">
        <v>19</v>
      </c>
      <c r="C66" s="2">
        <v>-0.13018027527359249</v>
      </c>
      <c r="D66" s="2">
        <v>-0.10958437922996415</v>
      </c>
      <c r="E66" s="2">
        <v>1.8223549370159131E-2</v>
      </c>
      <c r="F66" s="2"/>
      <c r="G66" s="2">
        <v>13.468513058129737</v>
      </c>
    </row>
    <row r="67" spans="1:7" x14ac:dyDescent="0.25">
      <c r="B67" s="1" t="s">
        <v>21</v>
      </c>
      <c r="C67" s="2">
        <v>0.18397855207366842</v>
      </c>
      <c r="D67" s="2">
        <v>0.19054922369688207</v>
      </c>
      <c r="E67" s="2">
        <v>8.0520820131762226E-3</v>
      </c>
      <c r="F67" s="2"/>
      <c r="G67" s="2">
        <v>30.797870549617645</v>
      </c>
    </row>
    <row r="68" spans="1:7" x14ac:dyDescent="0.25">
      <c r="B68" s="1" t="s">
        <v>23</v>
      </c>
      <c r="C68" s="2">
        <v>0.20455020085254855</v>
      </c>
      <c r="D68" s="2">
        <v>0.21568342448082267</v>
      </c>
      <c r="E68" s="2">
        <v>1.399613607320855E-2</v>
      </c>
      <c r="F68" s="2"/>
      <c r="G68" s="2">
        <v>17.612072695802869</v>
      </c>
    </row>
    <row r="69" spans="1:7" x14ac:dyDescent="0.25">
      <c r="B69" s="1" t="s">
        <v>25</v>
      </c>
      <c r="C69" s="2">
        <v>4.1681967220238904E-2</v>
      </c>
      <c r="D69" s="2">
        <v>4.9004186373961846E-2</v>
      </c>
      <c r="E69" s="2">
        <v>7.6406984980587605E-3</v>
      </c>
      <c r="F69" s="2"/>
      <c r="G69" s="2">
        <v>32.469521659376618</v>
      </c>
    </row>
    <row r="70" spans="1:7" x14ac:dyDescent="0.25">
      <c r="B70" s="1" t="s">
        <v>27</v>
      </c>
      <c r="C70" s="2">
        <v>0.17319785264694809</v>
      </c>
      <c r="D70" s="2">
        <v>0.17962142035826226</v>
      </c>
      <c r="E70" s="2">
        <v>7.7691715386549792E-3</v>
      </c>
      <c r="F70" s="2"/>
      <c r="G70" s="2">
        <v>31.928463141937613</v>
      </c>
    </row>
    <row r="71" spans="1:7" x14ac:dyDescent="0.25">
      <c r="B71" s="1"/>
      <c r="C71" s="2"/>
      <c r="D71" s="2"/>
      <c r="E71" s="2"/>
      <c r="F71" s="2"/>
      <c r="G71" s="2"/>
    </row>
    <row r="72" spans="1:7" x14ac:dyDescent="0.25">
      <c r="B72" s="1" t="s">
        <v>286</v>
      </c>
      <c r="C72" s="2">
        <v>0.17647729821102615</v>
      </c>
      <c r="D72" s="2">
        <v>0.18824156691065427</v>
      </c>
      <c r="E72" s="2">
        <v>1.5989355259810763E-2</v>
      </c>
      <c r="F72" s="2"/>
      <c r="G72" s="2">
        <v>36.272312348707821</v>
      </c>
    </row>
    <row r="73" spans="1:7" x14ac:dyDescent="0.25">
      <c r="B73" s="1" t="s">
        <v>287</v>
      </c>
      <c r="C73" s="2">
        <v>6.1103332342962523E-2</v>
      </c>
      <c r="D73" s="2">
        <v>6.1165544677843249E-2</v>
      </c>
      <c r="E73" s="2">
        <v>3.4043078429352681E-3</v>
      </c>
      <c r="F73" s="2"/>
      <c r="G73" s="2">
        <v>16.590162511421624</v>
      </c>
    </row>
    <row r="75" spans="1:7" x14ac:dyDescent="0.25">
      <c r="A75" s="1" t="s">
        <v>296</v>
      </c>
      <c r="B75" s="1"/>
    </row>
    <row r="76" spans="1:7" x14ac:dyDescent="0.25">
      <c r="A76" s="1"/>
      <c r="B76" s="1"/>
    </row>
    <row r="77" spans="1:7" x14ac:dyDescent="0.25">
      <c r="A77" s="1" t="s">
        <v>297</v>
      </c>
      <c r="B77" s="1" t="s">
        <v>298</v>
      </c>
    </row>
    <row r="78" spans="1:7" x14ac:dyDescent="0.25">
      <c r="A78" s="1" t="s">
        <v>58</v>
      </c>
      <c r="B78" s="3">
        <v>1</v>
      </c>
    </row>
    <row r="79" spans="1:7" x14ac:dyDescent="0.25">
      <c r="A79" s="1" t="s">
        <v>37</v>
      </c>
      <c r="B79" s="3">
        <v>1</v>
      </c>
    </row>
    <row r="81" spans="1:2" x14ac:dyDescent="0.25">
      <c r="A81" s="1" t="s">
        <v>286</v>
      </c>
      <c r="B81" s="3">
        <v>1</v>
      </c>
    </row>
    <row r="82" spans="1:2" x14ac:dyDescent="0.25">
      <c r="A82" s="1" t="s">
        <v>287</v>
      </c>
      <c r="B82" s="3">
        <v>0</v>
      </c>
    </row>
    <row r="84" spans="1:2" x14ac:dyDescent="0.25">
      <c r="A84" s="1" t="s">
        <v>299</v>
      </c>
    </row>
    <row r="85" spans="1:2" x14ac:dyDescent="0.25">
      <c r="A85" s="1" t="s">
        <v>300</v>
      </c>
    </row>
    <row r="86" spans="1:2" x14ac:dyDescent="0.25">
      <c r="A86" s="1" t="s">
        <v>301</v>
      </c>
    </row>
    <row r="87" spans="1:2" x14ac:dyDescent="0.25">
      <c r="A87" s="1" t="s">
        <v>302</v>
      </c>
    </row>
    <row r="88" spans="1:2" x14ac:dyDescent="0.25">
      <c r="A88" s="1" t="s">
        <v>303</v>
      </c>
    </row>
    <row r="89" spans="1:2" x14ac:dyDescent="0.25">
      <c r="A89" s="1" t="s">
        <v>304</v>
      </c>
    </row>
    <row r="90" spans="1:2" x14ac:dyDescent="0.25">
      <c r="A90" s="1" t="s">
        <v>305</v>
      </c>
    </row>
    <row r="91" spans="1:2" x14ac:dyDescent="0.25">
      <c r="A91" s="1" t="s">
        <v>306</v>
      </c>
    </row>
    <row r="93" spans="1:2" x14ac:dyDescent="0.25">
      <c r="A93" s="1" t="s">
        <v>307</v>
      </c>
    </row>
    <row r="94" spans="1:2" x14ac:dyDescent="0.25">
      <c r="A94" s="1" t="s">
        <v>308</v>
      </c>
    </row>
    <row r="95" spans="1:2" x14ac:dyDescent="0.25">
      <c r="A95" s="1" t="s">
        <v>309</v>
      </c>
    </row>
    <row r="96" spans="1:2" x14ac:dyDescent="0.25">
      <c r="A96" s="1" t="s">
        <v>310</v>
      </c>
    </row>
    <row r="97" spans="1:1" x14ac:dyDescent="0.25">
      <c r="A97" s="1" t="s">
        <v>311</v>
      </c>
    </row>
    <row r="98" spans="1:1" x14ac:dyDescent="0.25">
      <c r="A98" s="1" t="s">
        <v>312</v>
      </c>
    </row>
    <row r="99" spans="1:1" x14ac:dyDescent="0.25">
      <c r="A99" s="1"/>
    </row>
    <row r="100" spans="1:1" x14ac:dyDescent="0.25">
      <c r="A100" s="1" t="s">
        <v>313</v>
      </c>
    </row>
    <row r="102" spans="1:1" x14ac:dyDescent="0.25">
      <c r="A102" s="1" t="s">
        <v>314</v>
      </c>
    </row>
    <row r="103" spans="1:1" x14ac:dyDescent="0.25">
      <c r="A103" s="1" t="s">
        <v>271</v>
      </c>
    </row>
    <row r="104" spans="1:1" x14ac:dyDescent="0.25">
      <c r="A104" s="1" t="s">
        <v>421</v>
      </c>
    </row>
    <row r="105" spans="1:1" x14ac:dyDescent="0.25">
      <c r="A105" s="1" t="s">
        <v>422</v>
      </c>
    </row>
    <row r="106" spans="1:1" x14ac:dyDescent="0.25">
      <c r="A106" s="1" t="s">
        <v>272</v>
      </c>
    </row>
    <row r="107" spans="1:1" x14ac:dyDescent="0.25">
      <c r="A107" s="1" t="s">
        <v>273</v>
      </c>
    </row>
    <row r="108" spans="1:1" x14ac:dyDescent="0.25">
      <c r="A108" s="1" t="s">
        <v>423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12"/>
  <sheetViews>
    <sheetView topLeftCell="A17" workbookViewId="0">
      <selection activeCell="P22" sqref="P2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6" x14ac:dyDescent="0.25">
      <c r="A1" s="1" t="s">
        <v>315</v>
      </c>
    </row>
    <row r="2" spans="1:16" x14ac:dyDescent="0.25">
      <c r="A2" s="1"/>
    </row>
    <row r="3" spans="1:16" x14ac:dyDescent="0.25">
      <c r="A3" s="1" t="s">
        <v>261</v>
      </c>
      <c r="B3" t="s">
        <v>262</v>
      </c>
    </row>
    <row r="4" spans="1:16" x14ac:dyDescent="0.25">
      <c r="A4" s="1" t="s">
        <v>263</v>
      </c>
      <c r="B4" t="s">
        <v>419</v>
      </c>
    </row>
    <row r="5" spans="1:16" x14ac:dyDescent="0.25">
      <c r="A5" s="1"/>
    </row>
    <row r="6" spans="1:16" x14ac:dyDescent="0.25">
      <c r="A6" s="1" t="s">
        <v>264</v>
      </c>
      <c r="B6">
        <v>13</v>
      </c>
    </row>
    <row r="7" spans="1:16" x14ac:dyDescent="0.25">
      <c r="A7" s="1" t="s">
        <v>265</v>
      </c>
      <c r="B7">
        <v>57</v>
      </c>
    </row>
    <row r="8" spans="1:16" x14ac:dyDescent="0.25">
      <c r="A8" s="1" t="s">
        <v>266</v>
      </c>
      <c r="B8">
        <v>2</v>
      </c>
    </row>
    <row r="10" spans="1:16" x14ac:dyDescent="0.25">
      <c r="A10" s="1" t="s">
        <v>276</v>
      </c>
    </row>
    <row r="12" spans="1:16" x14ac:dyDescent="0.25">
      <c r="A12" s="1" t="s">
        <v>277</v>
      </c>
      <c r="C12" s="1" t="s">
        <v>420</v>
      </c>
      <c r="D12" s="1" t="s">
        <v>259</v>
      </c>
      <c r="E12" s="1" t="s">
        <v>7</v>
      </c>
      <c r="F12" s="1" t="s">
        <v>9</v>
      </c>
      <c r="G12" s="1" t="s">
        <v>11</v>
      </c>
      <c r="H12" s="1" t="s">
        <v>13</v>
      </c>
      <c r="I12" s="1" t="s">
        <v>15</v>
      </c>
      <c r="J12" s="1" t="s">
        <v>17</v>
      </c>
      <c r="K12" s="1" t="s">
        <v>19</v>
      </c>
      <c r="L12" s="1" t="s">
        <v>21</v>
      </c>
      <c r="M12" s="1" t="s">
        <v>23</v>
      </c>
      <c r="N12" s="1" t="s">
        <v>25</v>
      </c>
      <c r="O12" s="1" t="s">
        <v>27</v>
      </c>
    </row>
    <row r="13" spans="1:16" x14ac:dyDescent="0.25">
      <c r="A13" s="1" t="s">
        <v>58</v>
      </c>
      <c r="B13" s="1" t="s">
        <v>270</v>
      </c>
      <c r="C13">
        <v>31</v>
      </c>
      <c r="D13">
        <v>37</v>
      </c>
      <c r="E13">
        <v>34</v>
      </c>
      <c r="F13">
        <v>37</v>
      </c>
      <c r="G13">
        <v>32</v>
      </c>
      <c r="H13">
        <v>37</v>
      </c>
      <c r="I13">
        <v>36</v>
      </c>
      <c r="J13">
        <v>37</v>
      </c>
      <c r="K13">
        <v>37</v>
      </c>
      <c r="L13">
        <v>37</v>
      </c>
      <c r="M13">
        <v>36</v>
      </c>
      <c r="N13">
        <v>37</v>
      </c>
      <c r="O13">
        <v>37</v>
      </c>
    </row>
    <row r="14" spans="1:16" x14ac:dyDescent="0.25">
      <c r="B14" s="1" t="s">
        <v>278</v>
      </c>
      <c r="C14">
        <v>2</v>
      </c>
      <c r="D14">
        <v>7</v>
      </c>
      <c r="E14">
        <v>9</v>
      </c>
      <c r="F14">
        <v>8</v>
      </c>
      <c r="G14">
        <v>7</v>
      </c>
      <c r="H14">
        <v>11</v>
      </c>
      <c r="I14">
        <v>6</v>
      </c>
      <c r="J14">
        <v>4</v>
      </c>
      <c r="K14">
        <v>8</v>
      </c>
      <c r="L14">
        <v>10</v>
      </c>
      <c r="M14">
        <v>11</v>
      </c>
      <c r="N14">
        <v>8</v>
      </c>
      <c r="O14">
        <v>5</v>
      </c>
      <c r="P14">
        <f>SUM(C14:O14)</f>
        <v>96</v>
      </c>
    </row>
    <row r="15" spans="1:16" x14ac:dyDescent="0.25">
      <c r="B15" s="1" t="s">
        <v>279</v>
      </c>
      <c r="C15" s="2">
        <v>1.1014326647564467</v>
      </c>
      <c r="D15" s="2">
        <v>3.7817679558011044</v>
      </c>
      <c r="E15" s="2">
        <v>6.1818181818181817</v>
      </c>
      <c r="F15" s="2">
        <v>4.4958949096880128</v>
      </c>
      <c r="G15" s="2">
        <v>2.1005128205128205</v>
      </c>
      <c r="H15" s="2">
        <v>8.1488095238095237</v>
      </c>
      <c r="I15" s="2">
        <v>2.5816733067729087</v>
      </c>
      <c r="J15" s="2">
        <v>1.9254571026722926</v>
      </c>
      <c r="K15" s="2">
        <v>3.4054726368159214</v>
      </c>
      <c r="L15" s="2">
        <v>3.4353826850690088</v>
      </c>
      <c r="M15" s="2">
        <v>4.9655172413793105</v>
      </c>
      <c r="N15" s="2">
        <v>6.4881516587677721</v>
      </c>
      <c r="O15" s="2">
        <v>2.8226804123711342</v>
      </c>
    </row>
    <row r="16" spans="1:16" x14ac:dyDescent="0.25">
      <c r="B16" s="1" t="s">
        <v>280</v>
      </c>
      <c r="C16" s="2">
        <v>0.19373848090893384</v>
      </c>
      <c r="D16" s="2">
        <v>1.5989230697205334</v>
      </c>
      <c r="E16" s="2">
        <v>1.9531352620286546</v>
      </c>
      <c r="F16" s="2">
        <v>1.6925152630699889</v>
      </c>
      <c r="G16" s="2">
        <v>1.1551146475649099</v>
      </c>
      <c r="H16" s="2">
        <v>2.2085666374508852</v>
      </c>
      <c r="I16" s="2">
        <v>1.2174536620685998</v>
      </c>
      <c r="J16" s="2">
        <v>0.88140558954870007</v>
      </c>
      <c r="K16" s="2">
        <v>1.532198061139765</v>
      </c>
      <c r="L16" s="2">
        <v>1.5927490894048635</v>
      </c>
      <c r="M16" s="2">
        <v>1.9071087417764077</v>
      </c>
      <c r="N16" s="2">
        <v>1.9492854612887331</v>
      </c>
      <c r="O16" s="2">
        <v>1.2862512703591966</v>
      </c>
    </row>
    <row r="17" spans="1:16" x14ac:dyDescent="0.25">
      <c r="B17" s="1" t="s">
        <v>281</v>
      </c>
      <c r="C17" s="2">
        <v>9.6774193548387094E-2</v>
      </c>
      <c r="D17" s="2">
        <v>0.7567567567567568</v>
      </c>
      <c r="E17" s="2">
        <v>0.76470588235294112</v>
      </c>
      <c r="F17" s="2">
        <v>0.6216216216216216</v>
      </c>
      <c r="G17" s="2">
        <v>0.25</v>
      </c>
      <c r="H17" s="2">
        <v>0.83783783783783783</v>
      </c>
      <c r="I17" s="2">
        <v>0.5</v>
      </c>
      <c r="J17" s="2">
        <v>0.16216216216216217</v>
      </c>
      <c r="K17" s="2">
        <v>0.78378378378378377</v>
      </c>
      <c r="L17" s="2">
        <v>0.54054054054054057</v>
      </c>
      <c r="M17" s="2">
        <v>0.66666666666666663</v>
      </c>
      <c r="N17" s="2">
        <v>0.81081081081081086</v>
      </c>
      <c r="O17" s="2">
        <v>0.56756756756756754</v>
      </c>
    </row>
    <row r="18" spans="1:16" x14ac:dyDescent="0.25">
      <c r="B18" s="1" t="s">
        <v>282</v>
      </c>
      <c r="C18" s="2">
        <v>9.2091571279916629E-2</v>
      </c>
      <c r="D18" s="2">
        <v>0.73557341124908682</v>
      </c>
      <c r="E18" s="2">
        <v>0.83823529411764708</v>
      </c>
      <c r="F18" s="2">
        <v>0.77757487216946675</v>
      </c>
      <c r="G18" s="2">
        <v>0.52392578125</v>
      </c>
      <c r="H18" s="2">
        <v>0.87728268809349885</v>
      </c>
      <c r="I18" s="2">
        <v>0.61265432098765438</v>
      </c>
      <c r="J18" s="2">
        <v>0.4806428049671293</v>
      </c>
      <c r="K18" s="2">
        <v>0.70635500365230097</v>
      </c>
      <c r="L18" s="2">
        <v>0.70891161431701977</v>
      </c>
      <c r="M18" s="2">
        <v>0.79861111111111116</v>
      </c>
      <c r="N18" s="2">
        <v>0.84587289992695402</v>
      </c>
      <c r="O18" s="2">
        <v>0.64572680788897008</v>
      </c>
    </row>
    <row r="19" spans="1:16" x14ac:dyDescent="0.25">
      <c r="B19" s="1" t="s">
        <v>283</v>
      </c>
      <c r="C19" s="2">
        <v>9.3601269169751325E-2</v>
      </c>
      <c r="D19" s="2">
        <v>0.7456497593483894</v>
      </c>
      <c r="E19" s="2">
        <v>0.85074626865671643</v>
      </c>
      <c r="F19" s="2">
        <v>0.78822658274713064</v>
      </c>
      <c r="G19" s="2">
        <v>0.53224206349206349</v>
      </c>
      <c r="H19" s="2">
        <v>0.88930025916327282</v>
      </c>
      <c r="I19" s="2">
        <v>0.62128325508607207</v>
      </c>
      <c r="J19" s="2">
        <v>0.48722695298037766</v>
      </c>
      <c r="K19" s="2">
        <v>0.71603109959274347</v>
      </c>
      <c r="L19" s="2">
        <v>0.71862273232136253</v>
      </c>
      <c r="M19" s="2">
        <v>0.8098591549295775</v>
      </c>
      <c r="N19" s="2">
        <v>0.85746019992595335</v>
      </c>
      <c r="O19" s="2">
        <v>0.65457238059977785</v>
      </c>
    </row>
    <row r="20" spans="1:16" x14ac:dyDescent="0.25">
      <c r="B20" s="1" t="s">
        <v>284</v>
      </c>
      <c r="C20" s="2">
        <v>-5.0847457627120035E-2</v>
      </c>
      <c r="D20" s="2">
        <v>-2.8798411122145193E-2</v>
      </c>
      <c r="E20" s="2">
        <v>8.7719298245614113E-2</v>
      </c>
      <c r="F20" s="2">
        <v>0.20056364490371067</v>
      </c>
      <c r="G20" s="2">
        <v>0.52283317800559181</v>
      </c>
      <c r="H20" s="2">
        <v>4.4962531223979973E-2</v>
      </c>
      <c r="I20" s="2">
        <v>0.18387909319899251</v>
      </c>
      <c r="J20" s="2">
        <v>0.66261398176291797</v>
      </c>
      <c r="K20" s="2">
        <v>-0.10961737331954494</v>
      </c>
      <c r="L20" s="2">
        <v>0.23750643997939208</v>
      </c>
      <c r="M20" s="2">
        <v>0.16521739130434793</v>
      </c>
      <c r="N20" s="2">
        <v>4.1450777202072533E-2</v>
      </c>
      <c r="O20" s="2">
        <v>0.12104072398190052</v>
      </c>
    </row>
    <row r="21" spans="1:16" x14ac:dyDescent="0.25">
      <c r="A21" s="1" t="s">
        <v>37</v>
      </c>
      <c r="B21" s="1" t="s">
        <v>270</v>
      </c>
      <c r="C21">
        <v>18</v>
      </c>
      <c r="D21">
        <v>20</v>
      </c>
      <c r="E21">
        <v>20</v>
      </c>
      <c r="F21">
        <v>20</v>
      </c>
      <c r="G21">
        <v>18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19</v>
      </c>
      <c r="N21">
        <v>20</v>
      </c>
      <c r="O21">
        <v>20</v>
      </c>
    </row>
    <row r="22" spans="1:16" x14ac:dyDescent="0.25">
      <c r="B22" s="1" t="s">
        <v>278</v>
      </c>
      <c r="C22">
        <v>3</v>
      </c>
      <c r="D22">
        <v>8</v>
      </c>
      <c r="E22">
        <v>9</v>
      </c>
      <c r="F22">
        <v>6</v>
      </c>
      <c r="G22">
        <v>5</v>
      </c>
      <c r="H22">
        <v>9</v>
      </c>
      <c r="I22">
        <v>6</v>
      </c>
      <c r="J22">
        <v>4</v>
      </c>
      <c r="K22">
        <v>8</v>
      </c>
      <c r="L22">
        <v>8</v>
      </c>
      <c r="M22">
        <v>7</v>
      </c>
      <c r="N22">
        <v>7</v>
      </c>
      <c r="O22">
        <v>5</v>
      </c>
      <c r="P22">
        <f>SUM(C22:O22)</f>
        <v>85</v>
      </c>
    </row>
    <row r="23" spans="1:16" x14ac:dyDescent="0.25">
      <c r="B23" s="1" t="s">
        <v>279</v>
      </c>
      <c r="C23" s="2">
        <v>1.5728155339805825</v>
      </c>
      <c r="D23" s="2">
        <v>2.8673835125448028</v>
      </c>
      <c r="E23" s="2">
        <v>5.9259259259259256</v>
      </c>
      <c r="F23" s="2">
        <v>3.6529680365296797</v>
      </c>
      <c r="G23" s="2">
        <v>1.4210526315789473</v>
      </c>
      <c r="H23" s="2">
        <v>6.2015503875968987</v>
      </c>
      <c r="I23" s="2">
        <v>2.53968253968254</v>
      </c>
      <c r="J23" s="2">
        <v>1.8058690744920995</v>
      </c>
      <c r="K23" s="2">
        <v>3.278688524590164</v>
      </c>
      <c r="L23" s="2">
        <v>2.6845637583892619</v>
      </c>
      <c r="M23" s="2">
        <v>4.2976190476190483</v>
      </c>
      <c r="N23" s="2">
        <v>6.0606060606060606</v>
      </c>
      <c r="O23" s="2">
        <v>2.4096385542168681</v>
      </c>
    </row>
    <row r="24" spans="1:16" x14ac:dyDescent="0.25">
      <c r="B24" s="1" t="s">
        <v>280</v>
      </c>
      <c r="C24" s="2">
        <v>0.65466956452850078</v>
      </c>
      <c r="D24" s="2">
        <v>1.3978056203825222</v>
      </c>
      <c r="E24" s="2">
        <v>1.9313497072163051</v>
      </c>
      <c r="F24" s="2">
        <v>1.5108751471259938</v>
      </c>
      <c r="G24" s="2">
        <v>0.65763676301530472</v>
      </c>
      <c r="H24" s="2">
        <v>1.9529258626501884</v>
      </c>
      <c r="I24" s="2">
        <v>1.2268029067538095</v>
      </c>
      <c r="J24" s="2">
        <v>0.87312344317949364</v>
      </c>
      <c r="K24" s="2">
        <v>1.4910295284181592</v>
      </c>
      <c r="L24" s="2">
        <v>1.3438451134623566</v>
      </c>
      <c r="M24" s="2">
        <v>1.6083577100477751</v>
      </c>
      <c r="N24" s="2">
        <v>1.8705299410000802</v>
      </c>
      <c r="O24" s="2">
        <v>1.1094957992570178</v>
      </c>
    </row>
    <row r="25" spans="1:16" x14ac:dyDescent="0.25">
      <c r="B25" s="1" t="s">
        <v>281</v>
      </c>
      <c r="C25" s="2">
        <v>0.1111111111111111</v>
      </c>
      <c r="D25" s="2">
        <v>0.55000000000000004</v>
      </c>
      <c r="E25" s="2">
        <v>0.9</v>
      </c>
      <c r="F25" s="2">
        <v>0.8</v>
      </c>
      <c r="G25" s="2">
        <v>0.16666666666666666</v>
      </c>
      <c r="H25" s="2">
        <v>0.85</v>
      </c>
      <c r="I25" s="2">
        <v>0.6</v>
      </c>
      <c r="J25" s="2">
        <v>0.25</v>
      </c>
      <c r="K25" s="2">
        <v>0.8</v>
      </c>
      <c r="L25" s="2">
        <v>0.55000000000000004</v>
      </c>
      <c r="M25" s="2">
        <v>0.57894736842105265</v>
      </c>
      <c r="N25" s="2">
        <v>0.8</v>
      </c>
      <c r="O25" s="2">
        <v>0.45</v>
      </c>
    </row>
    <row r="26" spans="1:16" x14ac:dyDescent="0.25">
      <c r="B26" s="1" t="s">
        <v>282</v>
      </c>
      <c r="C26" s="2">
        <v>0.36419753086419748</v>
      </c>
      <c r="D26" s="2">
        <v>0.65125</v>
      </c>
      <c r="E26" s="2">
        <v>0.83125000000000004</v>
      </c>
      <c r="F26" s="2">
        <v>0.72624999999999995</v>
      </c>
      <c r="G26" s="2">
        <v>0.29629629629629628</v>
      </c>
      <c r="H26" s="2">
        <v>0.83875</v>
      </c>
      <c r="I26" s="2">
        <v>0.60625000000000007</v>
      </c>
      <c r="J26" s="2">
        <v>0.44625000000000004</v>
      </c>
      <c r="K26" s="2">
        <v>0.69500000000000006</v>
      </c>
      <c r="L26" s="2">
        <v>0.62749999999999995</v>
      </c>
      <c r="M26" s="2">
        <v>0.76731301939058172</v>
      </c>
      <c r="N26" s="2">
        <v>0.83499999999999996</v>
      </c>
      <c r="O26" s="2">
        <v>0.58500000000000008</v>
      </c>
    </row>
    <row r="27" spans="1:16" x14ac:dyDescent="0.25">
      <c r="B27" s="1" t="s">
        <v>283</v>
      </c>
      <c r="C27" s="2">
        <v>0.37460317460317455</v>
      </c>
      <c r="D27" s="2">
        <v>0.66794871794871791</v>
      </c>
      <c r="E27" s="2">
        <v>0.85256410256410264</v>
      </c>
      <c r="F27" s="2">
        <v>0.74487179487179478</v>
      </c>
      <c r="G27" s="2">
        <v>0.30476190476190473</v>
      </c>
      <c r="H27" s="2">
        <v>0.8602564102564102</v>
      </c>
      <c r="I27" s="2">
        <v>0.62179487179487192</v>
      </c>
      <c r="J27" s="2">
        <v>0.45769230769230773</v>
      </c>
      <c r="K27" s="2">
        <v>0.71282051282051284</v>
      </c>
      <c r="L27" s="2">
        <v>0.64358974358974352</v>
      </c>
      <c r="M27" s="2">
        <v>0.78805120910384063</v>
      </c>
      <c r="N27" s="2">
        <v>0.85641025641025637</v>
      </c>
      <c r="O27" s="2">
        <v>0.60000000000000009</v>
      </c>
    </row>
    <row r="28" spans="1:16" x14ac:dyDescent="0.25">
      <c r="B28" s="1" t="s">
        <v>284</v>
      </c>
      <c r="C28" s="2">
        <v>0.69491525423728806</v>
      </c>
      <c r="D28" s="2">
        <v>0.15547024952015348</v>
      </c>
      <c r="E28" s="2">
        <v>-8.2706766917293201E-2</v>
      </c>
      <c r="F28" s="2">
        <v>-0.10154905335628241</v>
      </c>
      <c r="G28" s="2">
        <v>0.4375</v>
      </c>
      <c r="H28" s="2">
        <v>-1.3412816691505194E-2</v>
      </c>
      <c r="I28" s="2">
        <v>1.0309278350515609E-2</v>
      </c>
      <c r="J28" s="2">
        <v>0.43977591036414571</v>
      </c>
      <c r="K28" s="2">
        <v>-0.15107913669064743</v>
      </c>
      <c r="L28" s="2">
        <v>0.12350597609561738</v>
      </c>
      <c r="M28" s="2">
        <v>0.24548736462093859</v>
      </c>
      <c r="N28" s="2">
        <v>4.1916167664670566E-2</v>
      </c>
      <c r="O28" s="2">
        <v>0.23076923076923084</v>
      </c>
    </row>
    <row r="30" spans="1:16" x14ac:dyDescent="0.25">
      <c r="A30" s="1" t="s">
        <v>316</v>
      </c>
    </row>
    <row r="32" spans="1:16" x14ac:dyDescent="0.25">
      <c r="C32" s="1" t="s">
        <v>420</v>
      </c>
      <c r="D32" s="1" t="s">
        <v>259</v>
      </c>
      <c r="E32" s="1" t="s">
        <v>7</v>
      </c>
      <c r="F32" s="1" t="s">
        <v>9</v>
      </c>
      <c r="G32" s="1" t="s">
        <v>11</v>
      </c>
      <c r="H32" s="1" t="s">
        <v>13</v>
      </c>
      <c r="I32" s="1" t="s">
        <v>15</v>
      </c>
      <c r="J32" s="1" t="s">
        <v>17</v>
      </c>
      <c r="K32" s="1" t="s">
        <v>19</v>
      </c>
      <c r="L32" s="1" t="s">
        <v>21</v>
      </c>
      <c r="M32" s="1" t="s">
        <v>23</v>
      </c>
      <c r="N32" s="1" t="s">
        <v>25</v>
      </c>
      <c r="O32" s="1" t="s">
        <v>27</v>
      </c>
    </row>
    <row r="33" spans="1:15" x14ac:dyDescent="0.25">
      <c r="A33" s="1" t="s">
        <v>270</v>
      </c>
      <c r="B33" s="1" t="s">
        <v>286</v>
      </c>
      <c r="C33" s="2">
        <v>24.5</v>
      </c>
      <c r="D33" s="2">
        <v>28.5</v>
      </c>
      <c r="E33" s="2">
        <v>27</v>
      </c>
      <c r="F33" s="2">
        <v>28.5</v>
      </c>
      <c r="G33" s="2">
        <v>25</v>
      </c>
      <c r="H33" s="2">
        <v>28.5</v>
      </c>
      <c r="I33" s="2">
        <v>28</v>
      </c>
      <c r="J33" s="2">
        <v>28.5</v>
      </c>
      <c r="K33" s="2">
        <v>28.5</v>
      </c>
      <c r="L33" s="2">
        <v>28.5</v>
      </c>
      <c r="M33" s="2">
        <v>27.5</v>
      </c>
      <c r="N33" s="2">
        <v>28.5</v>
      </c>
      <c r="O33" s="2">
        <v>28.5</v>
      </c>
    </row>
    <row r="34" spans="1:15" x14ac:dyDescent="0.25">
      <c r="A34" s="1"/>
      <c r="B34" s="1" t="s">
        <v>287</v>
      </c>
      <c r="C34" s="2">
        <v>6.4999999999999991</v>
      </c>
      <c r="D34" s="2">
        <v>8.4999999999999982</v>
      </c>
      <c r="E34" s="2">
        <v>6.9999999999999991</v>
      </c>
      <c r="F34" s="2">
        <v>8.4999999999999982</v>
      </c>
      <c r="G34" s="2">
        <v>6.9999999999999991</v>
      </c>
      <c r="H34" s="2">
        <v>8.4999999999999982</v>
      </c>
      <c r="I34" s="2">
        <v>8</v>
      </c>
      <c r="J34" s="2">
        <v>8.4999999999999982</v>
      </c>
      <c r="K34" s="2">
        <v>8.4999999999999982</v>
      </c>
      <c r="L34" s="2">
        <v>8.4999999999999982</v>
      </c>
      <c r="M34" s="2">
        <v>8.4999999999999982</v>
      </c>
      <c r="N34" s="2">
        <v>8.4999999999999982</v>
      </c>
      <c r="O34" s="2">
        <v>8.4999999999999982</v>
      </c>
    </row>
    <row r="35" spans="1:15" x14ac:dyDescent="0.25">
      <c r="A35" s="1" t="s">
        <v>278</v>
      </c>
      <c r="B35" s="1" t="s">
        <v>286</v>
      </c>
      <c r="C35" s="2">
        <v>2.5</v>
      </c>
      <c r="D35" s="2">
        <v>7.5</v>
      </c>
      <c r="E35" s="2">
        <v>9</v>
      </c>
      <c r="F35" s="2">
        <v>7</v>
      </c>
      <c r="G35" s="2">
        <v>6</v>
      </c>
      <c r="H35" s="2">
        <v>10</v>
      </c>
      <c r="I35" s="2">
        <v>6</v>
      </c>
      <c r="J35" s="2">
        <v>4</v>
      </c>
      <c r="K35" s="2">
        <v>8</v>
      </c>
      <c r="L35" s="2">
        <v>9</v>
      </c>
      <c r="M35" s="2">
        <v>9</v>
      </c>
      <c r="N35" s="2">
        <v>7.5</v>
      </c>
      <c r="O35" s="2">
        <v>5</v>
      </c>
    </row>
    <row r="36" spans="1:15" x14ac:dyDescent="0.25">
      <c r="A36" s="1"/>
      <c r="B36" s="1" t="s">
        <v>287</v>
      </c>
      <c r="C36" s="2">
        <v>0.5</v>
      </c>
      <c r="D36" s="2">
        <v>0.5</v>
      </c>
      <c r="E36" s="2"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1</v>
      </c>
      <c r="M36" s="2">
        <v>2</v>
      </c>
      <c r="N36" s="2">
        <v>0.5</v>
      </c>
      <c r="O36" s="2">
        <v>0</v>
      </c>
    </row>
    <row r="37" spans="1:15" x14ac:dyDescent="0.25">
      <c r="A37" s="1" t="s">
        <v>279</v>
      </c>
      <c r="B37" s="1" t="s">
        <v>286</v>
      </c>
      <c r="C37" s="2">
        <v>1.3371240993685145</v>
      </c>
      <c r="D37" s="2">
        <v>3.3245757341729538</v>
      </c>
      <c r="E37" s="2">
        <v>6.0538720538720536</v>
      </c>
      <c r="F37" s="2">
        <v>4.074431473108846</v>
      </c>
      <c r="G37" s="2">
        <v>1.7607827260458839</v>
      </c>
      <c r="H37" s="2">
        <v>7.1751799557032108</v>
      </c>
      <c r="I37" s="2">
        <v>2.5606779232277246</v>
      </c>
      <c r="J37" s="2">
        <v>1.8656630885821961</v>
      </c>
      <c r="K37" s="2">
        <v>3.3420805807030427</v>
      </c>
      <c r="L37" s="2">
        <v>3.0599732217291353</v>
      </c>
      <c r="M37" s="2">
        <v>4.6315681444991794</v>
      </c>
      <c r="N37" s="2">
        <v>6.2743788596869159</v>
      </c>
      <c r="O37" s="2">
        <v>2.6161594832940009</v>
      </c>
    </row>
    <row r="38" spans="1:15" x14ac:dyDescent="0.25">
      <c r="A38" s="1"/>
      <c r="B38" s="1" t="s">
        <v>287</v>
      </c>
      <c r="C38" s="2">
        <v>0.23569143461206851</v>
      </c>
      <c r="D38" s="2">
        <v>0.45719222162814777</v>
      </c>
      <c r="E38" s="2">
        <v>0.12794612794610499</v>
      </c>
      <c r="F38" s="2">
        <v>0.42146343657916724</v>
      </c>
      <c r="G38" s="2">
        <v>0.33973009446693658</v>
      </c>
      <c r="H38" s="2">
        <v>0.97362956810631707</v>
      </c>
      <c r="I38" s="2">
        <v>2.0995383545184373E-2</v>
      </c>
      <c r="J38" s="2">
        <v>5.9794014090092162E-2</v>
      </c>
      <c r="K38" s="2">
        <v>6.339205611287714E-2</v>
      </c>
      <c r="L38" s="2">
        <v>0.37540946333987357</v>
      </c>
      <c r="M38" s="2">
        <v>0.33394909688013558</v>
      </c>
      <c r="N38" s="2">
        <v>0.21377279908085389</v>
      </c>
      <c r="O38" s="2">
        <v>0.20652092907713454</v>
      </c>
    </row>
    <row r="39" spans="1:15" x14ac:dyDescent="0.25">
      <c r="A39" s="1" t="s">
        <v>280</v>
      </c>
      <c r="B39" s="1" t="s">
        <v>286</v>
      </c>
      <c r="C39" s="2">
        <v>0.42420402271871732</v>
      </c>
      <c r="D39" s="2">
        <v>1.4983643450515278</v>
      </c>
      <c r="E39" s="2">
        <v>1.9422424846224797</v>
      </c>
      <c r="F39" s="2">
        <v>1.6016952050979913</v>
      </c>
      <c r="G39" s="2">
        <v>0.90637570529010736</v>
      </c>
      <c r="H39" s="2">
        <v>2.0807462500505367</v>
      </c>
      <c r="I39" s="2">
        <v>1.2221282844112047</v>
      </c>
      <c r="J39" s="2">
        <v>0.87726451636409686</v>
      </c>
      <c r="K39" s="2">
        <v>1.5116137947789621</v>
      </c>
      <c r="L39" s="2">
        <v>1.4682971014336101</v>
      </c>
      <c r="M39" s="2">
        <v>1.7577332259120912</v>
      </c>
      <c r="N39" s="2">
        <v>1.9099077011444066</v>
      </c>
      <c r="O39" s="2">
        <v>1.1978735348081071</v>
      </c>
    </row>
    <row r="40" spans="1:15" x14ac:dyDescent="0.25">
      <c r="A40" s="1"/>
      <c r="B40" s="1" t="s">
        <v>287</v>
      </c>
      <c r="C40" s="2">
        <v>0.2304655418097834</v>
      </c>
      <c r="D40" s="2">
        <v>0.10055872466900502</v>
      </c>
      <c r="E40" s="2">
        <v>1.0892777406174779E-2</v>
      </c>
      <c r="F40" s="2">
        <v>9.0820057971996271E-2</v>
      </c>
      <c r="G40" s="2">
        <v>0.24873894227480234</v>
      </c>
      <c r="H40" s="2">
        <v>0.12782038740034946</v>
      </c>
      <c r="I40" s="2">
        <v>4.6746223426048497E-3</v>
      </c>
      <c r="J40" s="2">
        <v>4.1410731846032167E-3</v>
      </c>
      <c r="K40" s="2">
        <v>2.0584266360802902E-2</v>
      </c>
      <c r="L40" s="2">
        <v>0.12445198797125166</v>
      </c>
      <c r="M40" s="2">
        <v>0.1493755158643163</v>
      </c>
      <c r="N40" s="2">
        <v>3.9377760144324959E-2</v>
      </c>
      <c r="O40" s="2">
        <v>8.8377735551091394E-2</v>
      </c>
    </row>
    <row r="41" spans="1:15" x14ac:dyDescent="0.25">
      <c r="A41" s="1" t="s">
        <v>281</v>
      </c>
      <c r="B41" s="1" t="s">
        <v>286</v>
      </c>
      <c r="C41" s="2">
        <v>0.1039426523297491</v>
      </c>
      <c r="D41" s="2">
        <v>0.65337837837837842</v>
      </c>
      <c r="E41" s="2">
        <v>0.83235294117647052</v>
      </c>
      <c r="F41" s="2">
        <v>0.71081081081081088</v>
      </c>
      <c r="G41" s="2">
        <v>0.20833333333333331</v>
      </c>
      <c r="H41" s="2">
        <v>0.8439189189189189</v>
      </c>
      <c r="I41" s="2">
        <v>0.55000000000000004</v>
      </c>
      <c r="J41" s="2">
        <v>0.20608108108108109</v>
      </c>
      <c r="K41" s="2">
        <v>0.79189189189189191</v>
      </c>
      <c r="L41" s="2">
        <v>0.54527027027027031</v>
      </c>
      <c r="M41" s="2">
        <v>0.62280701754385959</v>
      </c>
      <c r="N41" s="2">
        <v>0.80540540540540539</v>
      </c>
      <c r="O41" s="2">
        <v>0.50878378378378375</v>
      </c>
    </row>
    <row r="42" spans="1:15" x14ac:dyDescent="0.25">
      <c r="A42" s="1"/>
      <c r="B42" s="1" t="s">
        <v>287</v>
      </c>
      <c r="C42" s="2">
        <v>7.1684587813620046E-3</v>
      </c>
      <c r="D42" s="2">
        <v>0.1033783783783782</v>
      </c>
      <c r="E42" s="2">
        <v>6.7647058823530073E-2</v>
      </c>
      <c r="F42" s="2">
        <v>8.9189189189189388E-2</v>
      </c>
      <c r="G42" s="2">
        <v>4.1666666666666755E-2</v>
      </c>
      <c r="H42" s="2">
        <v>6.0810810810810736E-3</v>
      </c>
      <c r="I42" s="2">
        <v>4.9999999999999468E-2</v>
      </c>
      <c r="J42" s="2">
        <v>4.3918918918918901E-2</v>
      </c>
      <c r="K42" s="2">
        <v>8.1081081081081346E-3</v>
      </c>
      <c r="L42" s="2">
        <v>4.7297297297297369E-3</v>
      </c>
      <c r="M42" s="2">
        <v>4.385964912280807E-2</v>
      </c>
      <c r="N42" s="2">
        <v>5.4054054054054057E-3</v>
      </c>
      <c r="O42" s="2">
        <v>5.8783783783784009E-2</v>
      </c>
    </row>
    <row r="43" spans="1:15" x14ac:dyDescent="0.25">
      <c r="A43" s="1" t="s">
        <v>282</v>
      </c>
      <c r="B43" s="1" t="s">
        <v>286</v>
      </c>
      <c r="C43" s="2">
        <v>0.22814455107205706</v>
      </c>
      <c r="D43" s="2">
        <v>0.69341170562454346</v>
      </c>
      <c r="E43" s="2">
        <v>0.83474264705882351</v>
      </c>
      <c r="F43" s="2">
        <v>0.75191243608473335</v>
      </c>
      <c r="G43" s="2">
        <v>0.41011103877314814</v>
      </c>
      <c r="H43" s="2">
        <v>0.85801634404674942</v>
      </c>
      <c r="I43" s="2">
        <v>0.60945216049382722</v>
      </c>
      <c r="J43" s="2">
        <v>0.46344640248356467</v>
      </c>
      <c r="K43" s="2">
        <v>0.70067750182615052</v>
      </c>
      <c r="L43" s="2">
        <v>0.66820580715850986</v>
      </c>
      <c r="M43" s="2">
        <v>0.78296206525084644</v>
      </c>
      <c r="N43" s="2">
        <v>0.84043644996347699</v>
      </c>
      <c r="O43" s="2">
        <v>0.61536340394448508</v>
      </c>
    </row>
    <row r="44" spans="1:15" x14ac:dyDescent="0.25">
      <c r="A44" s="1"/>
      <c r="B44" s="1" t="s">
        <v>287</v>
      </c>
      <c r="C44" s="2">
        <v>0.1360529797921404</v>
      </c>
      <c r="D44" s="2">
        <v>4.216170562454289E-2</v>
      </c>
      <c r="E44" s="2">
        <v>3.4926470588235166E-3</v>
      </c>
      <c r="F44" s="2">
        <v>2.5662436084731701E-2</v>
      </c>
      <c r="G44" s="2">
        <v>0.11381474247685192</v>
      </c>
      <c r="H44" s="2">
        <v>1.9266344046749428E-2</v>
      </c>
      <c r="I44" s="2">
        <v>3.2021604938271549E-3</v>
      </c>
      <c r="J44" s="2">
        <v>1.7196402483565153E-2</v>
      </c>
      <c r="K44" s="2">
        <v>5.6775018261504542E-3</v>
      </c>
      <c r="L44" s="2">
        <v>4.0705807158509869E-2</v>
      </c>
      <c r="M44" s="2">
        <v>1.5649045860264717E-2</v>
      </c>
      <c r="N44" s="2">
        <v>5.4364499634770302E-3</v>
      </c>
      <c r="O44" s="2">
        <v>3.0363403944486157E-2</v>
      </c>
    </row>
    <row r="45" spans="1:15" x14ac:dyDescent="0.25">
      <c r="A45" s="1" t="s">
        <v>283</v>
      </c>
      <c r="B45" s="1" t="s">
        <v>286</v>
      </c>
      <c r="C45" s="2">
        <v>0.23410222188646293</v>
      </c>
      <c r="D45" s="2">
        <v>0.70679923864855365</v>
      </c>
      <c r="E45" s="2">
        <v>0.85165518561040954</v>
      </c>
      <c r="F45" s="2">
        <v>0.76654918880946266</v>
      </c>
      <c r="G45" s="2">
        <v>0.41850198412698414</v>
      </c>
      <c r="H45" s="2">
        <v>0.87477833470984145</v>
      </c>
      <c r="I45" s="2">
        <v>0.62153906344047205</v>
      </c>
      <c r="J45" s="2">
        <v>0.4724596303363427</v>
      </c>
      <c r="K45" s="2">
        <v>0.71442580620662821</v>
      </c>
      <c r="L45" s="2">
        <v>0.68110623795555303</v>
      </c>
      <c r="M45" s="2">
        <v>0.79895518201670912</v>
      </c>
      <c r="N45" s="2">
        <v>0.85693522816810486</v>
      </c>
      <c r="O45" s="2">
        <v>0.62728619029988897</v>
      </c>
    </row>
    <row r="46" spans="1:15" x14ac:dyDescent="0.25">
      <c r="A46" s="1"/>
      <c r="B46" s="1" t="s">
        <v>287</v>
      </c>
      <c r="C46" s="2">
        <v>0.14050095271671162</v>
      </c>
      <c r="D46" s="2">
        <v>3.8850520699836147E-2</v>
      </c>
      <c r="E46" s="2">
        <v>9.0891695369310632E-4</v>
      </c>
      <c r="F46" s="2">
        <v>2.1677393937669338E-2</v>
      </c>
      <c r="G46" s="2">
        <v>0.11374007936507928</v>
      </c>
      <c r="H46" s="2">
        <v>1.452192445343131E-2</v>
      </c>
      <c r="I46" s="2">
        <v>2.5580835439992233E-4</v>
      </c>
      <c r="J46" s="2">
        <v>1.4767322644034964E-2</v>
      </c>
      <c r="K46" s="2">
        <v>1.605293386115314E-3</v>
      </c>
      <c r="L46" s="2">
        <v>3.7516494365810067E-2</v>
      </c>
      <c r="M46" s="2">
        <v>1.090397291286843E-2</v>
      </c>
      <c r="N46" s="2">
        <v>5.2497175784849126E-4</v>
      </c>
      <c r="O46" s="2">
        <v>2.7286190299888383E-2</v>
      </c>
    </row>
    <row r="47" spans="1:15" x14ac:dyDescent="0.25">
      <c r="A47" s="1" t="s">
        <v>284</v>
      </c>
      <c r="B47" s="1" t="s">
        <v>286</v>
      </c>
      <c r="C47" s="2">
        <v>0.322033898305084</v>
      </c>
      <c r="D47" s="2">
        <v>6.3335919199004137E-2</v>
      </c>
      <c r="E47" s="2">
        <v>2.5062656641604564E-3</v>
      </c>
      <c r="F47" s="2">
        <v>4.9507295773714134E-2</v>
      </c>
      <c r="G47" s="2">
        <v>0.48016658900279591</v>
      </c>
      <c r="H47" s="2">
        <v>1.577485726623739E-2</v>
      </c>
      <c r="I47" s="2">
        <v>9.7094185774754066E-2</v>
      </c>
      <c r="J47" s="2">
        <v>0.55119494606353181</v>
      </c>
      <c r="K47" s="2">
        <v>-0.13034825500509617</v>
      </c>
      <c r="L47" s="2">
        <v>0.18050620803750472</v>
      </c>
      <c r="M47" s="2">
        <v>0.20535237796264327</v>
      </c>
      <c r="N47" s="2">
        <v>4.1683472433371546E-2</v>
      </c>
      <c r="O47" s="2">
        <v>0.17590497737556568</v>
      </c>
    </row>
    <row r="48" spans="1:15" x14ac:dyDescent="0.25">
      <c r="A48" s="1"/>
      <c r="B48" s="1" t="s">
        <v>287</v>
      </c>
      <c r="C48" s="2">
        <v>0.37288135593220401</v>
      </c>
      <c r="D48" s="2">
        <v>9.2134330321149316E-2</v>
      </c>
      <c r="E48" s="2">
        <v>8.5213032581453657E-2</v>
      </c>
      <c r="F48" s="2">
        <v>0.15105634912999652</v>
      </c>
      <c r="G48" s="2">
        <v>4.2666589002795942E-2</v>
      </c>
      <c r="H48" s="2">
        <v>2.9187673957742584E-2</v>
      </c>
      <c r="I48" s="2">
        <v>8.6784907424238458E-2</v>
      </c>
      <c r="J48" s="2">
        <v>0.11141903569938626</v>
      </c>
      <c r="K48" s="2">
        <v>2.0730881685551282E-2</v>
      </c>
      <c r="L48" s="2">
        <v>5.7000231941887372E-2</v>
      </c>
      <c r="M48" s="2">
        <v>4.0134986658295298E-2</v>
      </c>
      <c r="N48" s="2">
        <v>2.3269523129901618E-4</v>
      </c>
      <c r="O48" s="2">
        <v>5.4864253393665137E-2</v>
      </c>
    </row>
    <row r="50" spans="1:3" x14ac:dyDescent="0.25">
      <c r="A50" s="1" t="s">
        <v>317</v>
      </c>
    </row>
    <row r="52" spans="1:3" x14ac:dyDescent="0.25">
      <c r="C52" s="1" t="s">
        <v>289</v>
      </c>
    </row>
    <row r="53" spans="1:3" x14ac:dyDescent="0.25">
      <c r="A53" s="1" t="s">
        <v>270</v>
      </c>
      <c r="B53" s="1" t="s">
        <v>286</v>
      </c>
      <c r="C53" s="2">
        <v>27.692307692307693</v>
      </c>
    </row>
    <row r="54" spans="1:3" x14ac:dyDescent="0.25">
      <c r="A54" s="1"/>
      <c r="B54" s="1" t="s">
        <v>287</v>
      </c>
      <c r="C54" s="2">
        <v>1.6434197279961269</v>
      </c>
    </row>
    <row r="55" spans="1:3" x14ac:dyDescent="0.25">
      <c r="A55" s="1" t="s">
        <v>278</v>
      </c>
      <c r="B55" s="1" t="s">
        <v>286</v>
      </c>
      <c r="C55" s="2">
        <v>6.9615384615384617</v>
      </c>
    </row>
    <row r="56" spans="1:3" x14ac:dyDescent="0.25">
      <c r="A56" s="1"/>
      <c r="B56" s="1" t="s">
        <v>287</v>
      </c>
      <c r="C56" s="2">
        <v>0.45227891064889558</v>
      </c>
    </row>
    <row r="57" spans="1:3" x14ac:dyDescent="0.25">
      <c r="A57" s="1" t="s">
        <v>279</v>
      </c>
      <c r="B57" s="1" t="s">
        <v>286</v>
      </c>
      <c r="C57" s="2">
        <v>3.6981897956918197</v>
      </c>
    </row>
    <row r="58" spans="1:3" x14ac:dyDescent="0.25">
      <c r="A58" s="1"/>
      <c r="B58" s="1" t="s">
        <v>287</v>
      </c>
      <c r="C58" s="2">
        <v>0.36367257062910752</v>
      </c>
    </row>
    <row r="59" spans="1:3" x14ac:dyDescent="0.25">
      <c r="A59" s="1" t="s">
        <v>280</v>
      </c>
      <c r="B59" s="1" t="s">
        <v>286</v>
      </c>
      <c r="C59" s="2">
        <v>1.4152650901295263</v>
      </c>
    </row>
    <row r="60" spans="1:3" x14ac:dyDescent="0.25">
      <c r="A60" s="1"/>
      <c r="B60" s="1" t="s">
        <v>287</v>
      </c>
      <c r="C60" s="2">
        <v>9.5254912430652691E-2</v>
      </c>
    </row>
    <row r="61" spans="1:3" x14ac:dyDescent="0.25">
      <c r="A61" s="1" t="s">
        <v>281</v>
      </c>
      <c r="B61" s="1" t="s">
        <v>286</v>
      </c>
      <c r="C61" s="2">
        <v>0.56792126807107324</v>
      </c>
    </row>
    <row r="62" spans="1:3" x14ac:dyDescent="0.25">
      <c r="A62" s="1"/>
      <c r="B62" s="1" t="s">
        <v>287</v>
      </c>
      <c r="C62" s="2">
        <v>4.9558059219642479E-2</v>
      </c>
    </row>
    <row r="63" spans="1:3" x14ac:dyDescent="0.25">
      <c r="A63" s="1" t="s">
        <v>282</v>
      </c>
      <c r="B63" s="1" t="s">
        <v>286</v>
      </c>
      <c r="C63" s="2">
        <v>0.65052942413699344</v>
      </c>
    </row>
    <row r="64" spans="1:3" x14ac:dyDescent="0.25">
      <c r="A64" s="1"/>
      <c r="B64" s="1" t="s">
        <v>287</v>
      </c>
      <c r="C64" s="2">
        <v>3.7504561963333197E-2</v>
      </c>
    </row>
    <row r="65" spans="1:17" x14ac:dyDescent="0.25">
      <c r="A65" s="1" t="s">
        <v>283</v>
      </c>
      <c r="B65" s="1" t="s">
        <v>286</v>
      </c>
      <c r="C65" s="2">
        <v>0.66346873017041641</v>
      </c>
    </row>
    <row r="66" spans="1:17" x14ac:dyDescent="0.25">
      <c r="A66" s="1"/>
      <c r="B66" s="1" t="s">
        <v>287</v>
      </c>
      <c r="C66" s="2">
        <v>3.8130902035170569E-2</v>
      </c>
    </row>
    <row r="67" spans="1:17" x14ac:dyDescent="0.25">
      <c r="A67" s="1" t="s">
        <v>284</v>
      </c>
      <c r="B67" s="1" t="s">
        <v>286</v>
      </c>
      <c r="C67" s="2">
        <v>0.15805482598871318</v>
      </c>
    </row>
    <row r="68" spans="1:17" x14ac:dyDescent="0.25">
      <c r="A68" s="1"/>
      <c r="B68" s="1" t="s">
        <v>287</v>
      </c>
      <c r="C68" s="2">
        <v>4.5146547517130847E-2</v>
      </c>
    </row>
    <row r="70" spans="1:17" x14ac:dyDescent="0.25">
      <c r="A70" s="1" t="s">
        <v>290</v>
      </c>
    </row>
    <row r="72" spans="1:17" x14ac:dyDescent="0.25">
      <c r="A72" s="1" t="s">
        <v>291</v>
      </c>
      <c r="B72" s="1"/>
      <c r="C72" s="1" t="s">
        <v>420</v>
      </c>
      <c r="D72" s="1" t="s">
        <v>259</v>
      </c>
      <c r="E72" s="1" t="s">
        <v>7</v>
      </c>
      <c r="F72" s="1" t="s">
        <v>9</v>
      </c>
      <c r="G72" s="1" t="s">
        <v>11</v>
      </c>
      <c r="H72" s="1" t="s">
        <v>13</v>
      </c>
      <c r="I72" s="1" t="s">
        <v>15</v>
      </c>
      <c r="J72" s="1" t="s">
        <v>17</v>
      </c>
      <c r="K72" s="1" t="s">
        <v>19</v>
      </c>
      <c r="L72" s="1" t="s">
        <v>21</v>
      </c>
      <c r="M72" s="1" t="s">
        <v>23</v>
      </c>
      <c r="N72" s="1" t="s">
        <v>25</v>
      </c>
      <c r="O72" s="1" t="s">
        <v>27</v>
      </c>
      <c r="P72" s="1" t="s">
        <v>286</v>
      </c>
      <c r="Q72" s="1" t="s">
        <v>287</v>
      </c>
    </row>
    <row r="73" spans="1:17" x14ac:dyDescent="0.25">
      <c r="B73" s="1" t="s">
        <v>292</v>
      </c>
      <c r="C73" s="2">
        <v>0.54440002252379061</v>
      </c>
      <c r="D73" s="2">
        <v>5.7733849777035044E-2</v>
      </c>
      <c r="E73" s="2">
        <v>2.8628055494385059E-3</v>
      </c>
      <c r="F73" s="2">
        <v>5.4662781597205438E-2</v>
      </c>
      <c r="G73" s="2">
        <v>0.49200749641715358</v>
      </c>
      <c r="H73" s="2">
        <v>1.6430252437082266E-2</v>
      </c>
      <c r="I73" s="2">
        <v>9.7550167753370914E-2</v>
      </c>
      <c r="J73" s="2">
        <v>0.5553292031684518</v>
      </c>
      <c r="K73" s="2">
        <v>-0.13018027527359249</v>
      </c>
      <c r="L73" s="2">
        <v>0.18397855207366842</v>
      </c>
      <c r="M73" s="2">
        <v>0.20455020085254855</v>
      </c>
      <c r="N73" s="2">
        <v>4.1681967220238904E-2</v>
      </c>
      <c r="O73" s="2">
        <v>0.17319785264694809</v>
      </c>
      <c r="P73" s="2">
        <v>0.17647729821102615</v>
      </c>
      <c r="Q73" s="2">
        <v>6.1103332342962523E-2</v>
      </c>
    </row>
    <row r="74" spans="1:17" x14ac:dyDescent="0.25">
      <c r="B74" s="1" t="s">
        <v>293</v>
      </c>
      <c r="C74" s="2">
        <v>0.56684846254224264</v>
      </c>
      <c r="D74" s="2">
        <v>6.8961064349326182E-2</v>
      </c>
      <c r="E74" s="2">
        <v>9.2987638113991907E-3</v>
      </c>
      <c r="F74" s="2">
        <v>7.9345378233498035E-2</v>
      </c>
      <c r="G74" s="2">
        <v>0.50359270470875916</v>
      </c>
      <c r="H74" s="2">
        <v>3.1356513277503544E-2</v>
      </c>
      <c r="I74" s="2">
        <v>9.8520298469710346E-2</v>
      </c>
      <c r="J74" s="2">
        <v>0.56394330876610166</v>
      </c>
      <c r="K74" s="2">
        <v>-0.10958437922996415</v>
      </c>
      <c r="L74" s="2">
        <v>0.19054922369688207</v>
      </c>
      <c r="M74" s="2">
        <v>0.21568342448082267</v>
      </c>
      <c r="N74" s="2">
        <v>4.9004186373961846E-2</v>
      </c>
      <c r="O74" s="2">
        <v>0.17962142035826226</v>
      </c>
      <c r="P74" s="2">
        <v>0.18824156691065427</v>
      </c>
      <c r="Q74" s="2">
        <v>6.1165544677843249E-2</v>
      </c>
    </row>
    <row r="75" spans="1:17" x14ac:dyDescent="0.25">
      <c r="B75" s="1" t="s">
        <v>294</v>
      </c>
      <c r="C75" s="2">
        <v>4.9272258841637495E-2</v>
      </c>
      <c r="D75" s="2">
        <v>1.1915120340080649E-2</v>
      </c>
      <c r="E75" s="2">
        <v>6.4544360573240882E-3</v>
      </c>
      <c r="F75" s="2">
        <v>2.6109832719794283E-2</v>
      </c>
      <c r="G75" s="2">
        <v>2.2805864672993458E-2</v>
      </c>
      <c r="H75" s="2">
        <v>1.5175599775618822E-2</v>
      </c>
      <c r="I75" s="2">
        <v>1.074996838244539E-3</v>
      </c>
      <c r="J75" s="2">
        <v>1.9371871638588965E-2</v>
      </c>
      <c r="K75" s="2">
        <v>1.8223549370159131E-2</v>
      </c>
      <c r="L75" s="2">
        <v>8.0520820131762226E-3</v>
      </c>
      <c r="M75" s="2">
        <v>1.399613607320855E-2</v>
      </c>
      <c r="N75" s="2">
        <v>7.6406984980587605E-3</v>
      </c>
      <c r="O75" s="2">
        <v>7.7691715386549792E-3</v>
      </c>
      <c r="P75" s="2">
        <v>1.5989355259810763E-2</v>
      </c>
      <c r="Q75" s="2">
        <v>3.4043078429352681E-3</v>
      </c>
    </row>
    <row r="76" spans="1:17" x14ac:dyDescent="0.25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B77" s="1" t="s">
        <v>295</v>
      </c>
      <c r="C77" s="2">
        <v>4.8238489746026749</v>
      </c>
      <c r="D77" s="2">
        <v>20.731743605143297</v>
      </c>
      <c r="E77" s="2">
        <v>38.48305084745796</v>
      </c>
      <c r="F77" s="2">
        <v>9.3249368708314631</v>
      </c>
      <c r="G77" s="2">
        <v>10.712092583845251</v>
      </c>
      <c r="H77" s="2">
        <v>16.223813470071278</v>
      </c>
      <c r="I77" s="2">
        <v>232.30882352942353</v>
      </c>
      <c r="J77" s="2">
        <v>12.655309546961764</v>
      </c>
      <c r="K77" s="2">
        <v>13.468513058129737</v>
      </c>
      <c r="L77" s="2">
        <v>30.797870549617645</v>
      </c>
      <c r="M77" s="2">
        <v>17.612072695802869</v>
      </c>
      <c r="N77" s="2">
        <v>32.469521659376618</v>
      </c>
      <c r="O77" s="2">
        <v>31.928463141937613</v>
      </c>
      <c r="P77" s="2">
        <v>36.272312348707821</v>
      </c>
      <c r="Q77" s="2">
        <v>16.590162511421624</v>
      </c>
    </row>
    <row r="79" spans="1:17" x14ac:dyDescent="0.25">
      <c r="A79" s="1" t="s">
        <v>296</v>
      </c>
      <c r="B79" s="1"/>
    </row>
    <row r="80" spans="1:17" x14ac:dyDescent="0.25">
      <c r="A80" s="1"/>
      <c r="B80" s="1"/>
    </row>
    <row r="81" spans="1:2" x14ac:dyDescent="0.25">
      <c r="A81" s="1" t="s">
        <v>297</v>
      </c>
      <c r="B81" s="1" t="s">
        <v>298</v>
      </c>
    </row>
    <row r="82" spans="1:2" x14ac:dyDescent="0.25">
      <c r="A82" s="1" t="s">
        <v>58</v>
      </c>
      <c r="B82" s="3">
        <v>1</v>
      </c>
    </row>
    <row r="83" spans="1:2" x14ac:dyDescent="0.25">
      <c r="A83" s="1" t="s">
        <v>37</v>
      </c>
      <c r="B83" s="3">
        <v>1</v>
      </c>
    </row>
    <row r="85" spans="1:2" x14ac:dyDescent="0.25">
      <c r="A85" s="1" t="s">
        <v>286</v>
      </c>
      <c r="B85" s="3">
        <v>1</v>
      </c>
    </row>
    <row r="86" spans="1:2" x14ac:dyDescent="0.25">
      <c r="A86" s="1" t="s">
        <v>287</v>
      </c>
      <c r="B86" s="3">
        <v>0</v>
      </c>
    </row>
    <row r="88" spans="1:2" x14ac:dyDescent="0.25">
      <c r="A88" s="1" t="s">
        <v>299</v>
      </c>
    </row>
    <row r="89" spans="1:2" x14ac:dyDescent="0.25">
      <c r="A89" s="1" t="s">
        <v>300</v>
      </c>
    </row>
    <row r="90" spans="1:2" x14ac:dyDescent="0.25">
      <c r="A90" s="1" t="s">
        <v>301</v>
      </c>
    </row>
    <row r="91" spans="1:2" x14ac:dyDescent="0.25">
      <c r="A91" s="1" t="s">
        <v>302</v>
      </c>
    </row>
    <row r="92" spans="1:2" x14ac:dyDescent="0.25">
      <c r="A92" s="1" t="s">
        <v>303</v>
      </c>
    </row>
    <row r="93" spans="1:2" x14ac:dyDescent="0.25">
      <c r="A93" s="1" t="s">
        <v>304</v>
      </c>
    </row>
    <row r="94" spans="1:2" x14ac:dyDescent="0.25">
      <c r="A94" s="1" t="s">
        <v>305</v>
      </c>
    </row>
    <row r="95" spans="1:2" x14ac:dyDescent="0.25">
      <c r="A95" s="1" t="s">
        <v>306</v>
      </c>
    </row>
    <row r="97" spans="1:1" x14ac:dyDescent="0.25">
      <c r="A97" s="1" t="s">
        <v>307</v>
      </c>
    </row>
    <row r="98" spans="1:1" x14ac:dyDescent="0.25">
      <c r="A98" s="1" t="s">
        <v>308</v>
      </c>
    </row>
    <row r="99" spans="1:1" x14ac:dyDescent="0.25">
      <c r="A99" s="1" t="s">
        <v>309</v>
      </c>
    </row>
    <row r="100" spans="1:1" x14ac:dyDescent="0.25">
      <c r="A100" s="1" t="s">
        <v>310</v>
      </c>
    </row>
    <row r="101" spans="1:1" x14ac:dyDescent="0.25">
      <c r="A101" s="1" t="s">
        <v>311</v>
      </c>
    </row>
    <row r="102" spans="1:1" x14ac:dyDescent="0.25">
      <c r="A102" s="1" t="s">
        <v>312</v>
      </c>
    </row>
    <row r="103" spans="1:1" x14ac:dyDescent="0.25">
      <c r="A103" s="1"/>
    </row>
    <row r="104" spans="1:1" x14ac:dyDescent="0.25">
      <c r="A104" s="1" t="s">
        <v>313</v>
      </c>
    </row>
    <row r="106" spans="1:1" x14ac:dyDescent="0.25">
      <c r="A106" s="1" t="s">
        <v>314</v>
      </c>
    </row>
    <row r="107" spans="1:1" x14ac:dyDescent="0.25">
      <c r="A107" s="1" t="s">
        <v>271</v>
      </c>
    </row>
    <row r="108" spans="1:1" x14ac:dyDescent="0.25">
      <c r="A108" s="1" t="s">
        <v>421</v>
      </c>
    </row>
    <row r="109" spans="1:1" x14ac:dyDescent="0.25">
      <c r="A109" s="1" t="s">
        <v>422</v>
      </c>
    </row>
    <row r="110" spans="1:1" x14ac:dyDescent="0.25">
      <c r="A110" s="1" t="s">
        <v>272</v>
      </c>
    </row>
    <row r="111" spans="1:1" x14ac:dyDescent="0.25">
      <c r="A111" s="1" t="s">
        <v>273</v>
      </c>
    </row>
    <row r="112" spans="1:1" x14ac:dyDescent="0.25">
      <c r="A112" s="1" t="s">
        <v>423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3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" t="s">
        <v>424</v>
      </c>
    </row>
    <row r="2" spans="1:14" x14ac:dyDescent="0.25">
      <c r="A2" s="1"/>
    </row>
    <row r="3" spans="1:14" x14ac:dyDescent="0.25">
      <c r="A3" s="1" t="s">
        <v>261</v>
      </c>
      <c r="B3" t="s">
        <v>262</v>
      </c>
    </row>
    <row r="4" spans="1:14" x14ac:dyDescent="0.25">
      <c r="A4" s="1" t="s">
        <v>263</v>
      </c>
      <c r="B4" t="s">
        <v>419</v>
      </c>
    </row>
    <row r="5" spans="1:14" x14ac:dyDescent="0.25">
      <c r="A5" s="1"/>
    </row>
    <row r="6" spans="1:14" x14ac:dyDescent="0.25">
      <c r="A6" s="1" t="s">
        <v>264</v>
      </c>
      <c r="B6">
        <v>13</v>
      </c>
    </row>
    <row r="7" spans="1:14" x14ac:dyDescent="0.25">
      <c r="A7" s="1" t="s">
        <v>265</v>
      </c>
      <c r="B7">
        <v>57</v>
      </c>
    </row>
    <row r="8" spans="1:14" x14ac:dyDescent="0.25">
      <c r="A8" s="1" t="s">
        <v>266</v>
      </c>
      <c r="B8">
        <v>2</v>
      </c>
    </row>
    <row r="10" spans="1:14" x14ac:dyDescent="0.25">
      <c r="A10" s="1" t="s">
        <v>425</v>
      </c>
      <c r="B10" s="1" t="s">
        <v>420</v>
      </c>
      <c r="C10" s="1" t="s">
        <v>259</v>
      </c>
      <c r="D10" s="1" t="s">
        <v>7</v>
      </c>
      <c r="E10" s="1" t="s">
        <v>9</v>
      </c>
      <c r="F10" s="1" t="s">
        <v>11</v>
      </c>
      <c r="G10" s="1" t="s">
        <v>13</v>
      </c>
      <c r="H10" s="1" t="s">
        <v>15</v>
      </c>
      <c r="I10" s="1" t="s">
        <v>17</v>
      </c>
      <c r="J10" s="1" t="s">
        <v>19</v>
      </c>
      <c r="K10" s="1" t="s">
        <v>21</v>
      </c>
      <c r="L10" s="1" t="s">
        <v>23</v>
      </c>
      <c r="M10" s="1" t="s">
        <v>25</v>
      </c>
      <c r="N10" s="1" t="s">
        <v>27</v>
      </c>
    </row>
    <row r="11" spans="1:14" x14ac:dyDescent="0.25">
      <c r="A11" s="1">
        <v>76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80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108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112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114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122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124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126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132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134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138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140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150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154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</row>
    <row r="39" spans="1:14" x14ac:dyDescent="0.25">
      <c r="A39" s="1">
        <v>160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</row>
    <row r="40" spans="1:14" x14ac:dyDescent="0.25">
      <c r="A40" s="1">
        <v>162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</row>
    <row r="41" spans="1:14" x14ac:dyDescent="0.25">
      <c r="A41" s="1">
        <v>164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</row>
    <row r="42" spans="1:14" x14ac:dyDescent="0.25">
      <c r="A42" s="1">
        <v>166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 x14ac:dyDescent="0.25">
      <c r="A43" s="1">
        <v>168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</row>
    <row r="44" spans="1:14" x14ac:dyDescent="0.25">
      <c r="A44" s="1">
        <v>170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</row>
    <row r="45" spans="1:14" x14ac:dyDescent="0.25">
      <c r="A45" s="1">
        <v>172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</row>
    <row r="46" spans="1:14" x14ac:dyDescent="0.25">
      <c r="A46" s="1">
        <v>174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</row>
    <row r="47" spans="1:14" x14ac:dyDescent="0.25">
      <c r="A47" s="1">
        <v>176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</row>
    <row r="48" spans="1:14" x14ac:dyDescent="0.25">
      <c r="A48" s="1">
        <v>178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</row>
    <row r="49" spans="1:14" x14ac:dyDescent="0.25">
      <c r="A49" s="1">
        <v>180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</row>
    <row r="50" spans="1:14" x14ac:dyDescent="0.25">
      <c r="A50" s="1">
        <v>182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</row>
    <row r="51" spans="1:14" x14ac:dyDescent="0.25">
      <c r="A51" s="1">
        <v>184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186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5">
      <c r="A53" s="1">
        <v>190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192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196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198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202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204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206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208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210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212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214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216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218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</row>
    <row r="67" spans="1:14" x14ac:dyDescent="0.25">
      <c r="A67" s="1">
        <v>220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</row>
    <row r="69" spans="1:14" x14ac:dyDescent="0.25">
      <c r="A69" s="1">
        <v>224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226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</row>
    <row r="71" spans="1:14" x14ac:dyDescent="0.25">
      <c r="A71" s="1">
        <v>230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 x14ac:dyDescent="0.25">
      <c r="A72" s="1">
        <v>234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</row>
    <row r="73" spans="1:14" x14ac:dyDescent="0.25">
      <c r="A73" s="1" t="s">
        <v>426</v>
      </c>
      <c r="B73">
        <v>3</v>
      </c>
      <c r="C73">
        <v>9</v>
      </c>
      <c r="D73">
        <v>10</v>
      </c>
      <c r="E73">
        <v>8</v>
      </c>
      <c r="F73">
        <v>8</v>
      </c>
      <c r="G73">
        <v>12</v>
      </c>
      <c r="H73">
        <v>7</v>
      </c>
      <c r="I73">
        <v>6</v>
      </c>
      <c r="J73">
        <v>9</v>
      </c>
      <c r="K73">
        <v>12</v>
      </c>
      <c r="L73">
        <v>13</v>
      </c>
      <c r="M73">
        <v>8</v>
      </c>
      <c r="N73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9"/>
  <sheetViews>
    <sheetView topLeftCell="A12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318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419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57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277</v>
      </c>
      <c r="B10" s="1" t="s">
        <v>268</v>
      </c>
      <c r="C10" s="1" t="s">
        <v>319</v>
      </c>
      <c r="D10" s="1" t="s">
        <v>320</v>
      </c>
    </row>
    <row r="11" spans="1:4" x14ac:dyDescent="0.25">
      <c r="A11" t="s">
        <v>58</v>
      </c>
      <c r="B11" t="s">
        <v>259</v>
      </c>
      <c r="C11">
        <v>126</v>
      </c>
      <c r="D11" s="2">
        <v>2.7027027027027029E-2</v>
      </c>
    </row>
    <row r="12" spans="1:4" x14ac:dyDescent="0.25">
      <c r="A12" t="s">
        <v>58</v>
      </c>
      <c r="B12" t="s">
        <v>7</v>
      </c>
      <c r="C12">
        <v>174</v>
      </c>
      <c r="D12" s="2">
        <v>1.4705882352941176E-2</v>
      </c>
    </row>
    <row r="13" spans="1:4" x14ac:dyDescent="0.25">
      <c r="A13" t="s">
        <v>58</v>
      </c>
      <c r="B13" t="s">
        <v>9</v>
      </c>
      <c r="C13">
        <v>164</v>
      </c>
      <c r="D13" s="2">
        <v>2.7027027027027029E-2</v>
      </c>
    </row>
    <row r="14" spans="1:4" x14ac:dyDescent="0.25">
      <c r="A14" t="s">
        <v>58</v>
      </c>
      <c r="B14" t="s">
        <v>9</v>
      </c>
      <c r="C14">
        <v>176</v>
      </c>
      <c r="D14" s="2">
        <v>0.10810810810810811</v>
      </c>
    </row>
    <row r="15" spans="1:4" x14ac:dyDescent="0.25">
      <c r="A15" t="s">
        <v>58</v>
      </c>
      <c r="B15" t="s">
        <v>11</v>
      </c>
      <c r="C15">
        <v>168</v>
      </c>
      <c r="D15" s="2">
        <v>1.5625E-2</v>
      </c>
    </row>
    <row r="16" spans="1:4" x14ac:dyDescent="0.25">
      <c r="A16" t="s">
        <v>58</v>
      </c>
      <c r="B16" t="s">
        <v>11</v>
      </c>
      <c r="C16">
        <v>176</v>
      </c>
      <c r="D16" s="2">
        <v>1.5625E-2</v>
      </c>
    </row>
    <row r="17" spans="1:4" x14ac:dyDescent="0.25">
      <c r="A17" t="s">
        <v>58</v>
      </c>
      <c r="B17" t="s">
        <v>11</v>
      </c>
      <c r="C17">
        <v>182</v>
      </c>
      <c r="D17" s="2">
        <v>6.25E-2</v>
      </c>
    </row>
    <row r="18" spans="1:4" x14ac:dyDescent="0.25">
      <c r="A18" t="s">
        <v>58</v>
      </c>
      <c r="B18" t="s">
        <v>13</v>
      </c>
      <c r="C18">
        <v>196</v>
      </c>
      <c r="D18" s="2">
        <v>4.0540540540540543E-2</v>
      </c>
    </row>
    <row r="19" spans="1:4" x14ac:dyDescent="0.25">
      <c r="A19" t="s">
        <v>58</v>
      </c>
      <c r="B19" t="s">
        <v>13</v>
      </c>
      <c r="C19">
        <v>202</v>
      </c>
      <c r="D19" s="2">
        <v>4.0540540540540543E-2</v>
      </c>
    </row>
    <row r="20" spans="1:4" x14ac:dyDescent="0.25">
      <c r="A20" t="s">
        <v>58</v>
      </c>
      <c r="B20" t="s">
        <v>13</v>
      </c>
      <c r="C20">
        <v>208</v>
      </c>
      <c r="D20" s="2">
        <v>0.14864864864864866</v>
      </c>
    </row>
    <row r="21" spans="1:4" x14ac:dyDescent="0.25">
      <c r="A21" t="s">
        <v>58</v>
      </c>
      <c r="B21" t="s">
        <v>15</v>
      </c>
      <c r="C21">
        <v>204</v>
      </c>
      <c r="D21" s="2">
        <v>1.3888888888888888E-2</v>
      </c>
    </row>
    <row r="22" spans="1:4" x14ac:dyDescent="0.25">
      <c r="A22" t="s">
        <v>58</v>
      </c>
      <c r="B22" t="s">
        <v>17</v>
      </c>
      <c r="C22">
        <v>94</v>
      </c>
      <c r="D22" s="2">
        <v>0.14864864864864866</v>
      </c>
    </row>
    <row r="23" spans="1:4" x14ac:dyDescent="0.25">
      <c r="A23" t="s">
        <v>58</v>
      </c>
      <c r="B23" t="s">
        <v>17</v>
      </c>
      <c r="C23">
        <v>110</v>
      </c>
      <c r="D23" s="2">
        <v>1.3513513513513514E-2</v>
      </c>
    </row>
    <row r="24" spans="1:4" x14ac:dyDescent="0.25">
      <c r="A24" t="s">
        <v>58</v>
      </c>
      <c r="B24" t="s">
        <v>19</v>
      </c>
      <c r="C24">
        <v>118</v>
      </c>
      <c r="D24" s="2">
        <v>2.7027027027027029E-2</v>
      </c>
    </row>
    <row r="25" spans="1:4" x14ac:dyDescent="0.25">
      <c r="A25" t="s">
        <v>58</v>
      </c>
      <c r="B25" t="s">
        <v>21</v>
      </c>
      <c r="C25">
        <v>172</v>
      </c>
      <c r="D25" s="2">
        <v>2.7027027027027029E-2</v>
      </c>
    </row>
    <row r="26" spans="1:4" x14ac:dyDescent="0.25">
      <c r="A26" t="s">
        <v>58</v>
      </c>
      <c r="B26" t="s">
        <v>21</v>
      </c>
      <c r="C26">
        <v>178</v>
      </c>
      <c r="D26" s="2">
        <v>5.4054054054054057E-2</v>
      </c>
    </row>
    <row r="27" spans="1:4" x14ac:dyDescent="0.25">
      <c r="A27" t="s">
        <v>58</v>
      </c>
      <c r="B27" t="s">
        <v>21</v>
      </c>
      <c r="C27">
        <v>184</v>
      </c>
      <c r="D27" s="2">
        <v>4.0540540540540543E-2</v>
      </c>
    </row>
    <row r="28" spans="1:4" x14ac:dyDescent="0.25">
      <c r="A28" t="s">
        <v>58</v>
      </c>
      <c r="B28" t="s">
        <v>21</v>
      </c>
      <c r="C28">
        <v>192</v>
      </c>
      <c r="D28" s="2">
        <v>1.3513513513513514E-2</v>
      </c>
    </row>
    <row r="29" spans="1:4" x14ac:dyDescent="0.25">
      <c r="A29" t="s">
        <v>58</v>
      </c>
      <c r="B29" t="s">
        <v>23</v>
      </c>
      <c r="C29">
        <v>160</v>
      </c>
      <c r="D29" s="2">
        <v>5.5555555555555552E-2</v>
      </c>
    </row>
    <row r="30" spans="1:4" x14ac:dyDescent="0.25">
      <c r="A30" t="s">
        <v>58</v>
      </c>
      <c r="B30" t="s">
        <v>23</v>
      </c>
      <c r="C30">
        <v>162</v>
      </c>
      <c r="D30" s="2">
        <v>2.7777777777777776E-2</v>
      </c>
    </row>
    <row r="31" spans="1:4" x14ac:dyDescent="0.25">
      <c r="A31" t="s">
        <v>58</v>
      </c>
      <c r="B31" t="s">
        <v>23</v>
      </c>
      <c r="C31">
        <v>166</v>
      </c>
      <c r="D31" s="2">
        <v>2.7777777777777776E-2</v>
      </c>
    </row>
    <row r="32" spans="1:4" x14ac:dyDescent="0.25">
      <c r="A32" t="s">
        <v>58</v>
      </c>
      <c r="B32" t="s">
        <v>23</v>
      </c>
      <c r="C32">
        <v>168</v>
      </c>
      <c r="D32" s="2">
        <v>1.3888888888888888E-2</v>
      </c>
    </row>
    <row r="33" spans="1:4" x14ac:dyDescent="0.25">
      <c r="A33" t="s">
        <v>58</v>
      </c>
      <c r="B33" t="s">
        <v>23</v>
      </c>
      <c r="C33">
        <v>176</v>
      </c>
      <c r="D33" s="2">
        <v>2.7777777777777776E-2</v>
      </c>
    </row>
    <row r="34" spans="1:4" x14ac:dyDescent="0.25">
      <c r="A34" t="s">
        <v>58</v>
      </c>
      <c r="B34" t="s">
        <v>23</v>
      </c>
      <c r="C34">
        <v>182</v>
      </c>
      <c r="D34" s="2">
        <v>1.3888888888888888E-2</v>
      </c>
    </row>
    <row r="35" spans="1:4" x14ac:dyDescent="0.25">
      <c r="A35" t="s">
        <v>58</v>
      </c>
      <c r="B35" t="s">
        <v>25</v>
      </c>
      <c r="C35">
        <v>208</v>
      </c>
      <c r="D35" s="2">
        <v>2.7027027027027029E-2</v>
      </c>
    </row>
    <row r="36" spans="1:4" x14ac:dyDescent="0.25">
      <c r="A36" t="s">
        <v>37</v>
      </c>
      <c r="B36" t="s">
        <v>420</v>
      </c>
      <c r="C36">
        <v>76</v>
      </c>
      <c r="D36" s="2">
        <v>5.5555555555555552E-2</v>
      </c>
    </row>
    <row r="37" spans="1:4" x14ac:dyDescent="0.25">
      <c r="A37" t="s">
        <v>37</v>
      </c>
      <c r="B37" t="s">
        <v>259</v>
      </c>
      <c r="C37">
        <v>122</v>
      </c>
      <c r="D37" s="2">
        <v>2.5000000000000001E-2</v>
      </c>
    </row>
    <row r="38" spans="1:4" x14ac:dyDescent="0.25">
      <c r="A38" t="s">
        <v>37</v>
      </c>
      <c r="B38" t="s">
        <v>259</v>
      </c>
      <c r="C38">
        <v>138</v>
      </c>
      <c r="D38" s="2">
        <v>2.5000000000000001E-2</v>
      </c>
    </row>
    <row r="39" spans="1:4" x14ac:dyDescent="0.25">
      <c r="A39" t="s">
        <v>37</v>
      </c>
      <c r="B39" t="s">
        <v>7</v>
      </c>
      <c r="C39">
        <v>170</v>
      </c>
      <c r="D39" s="2">
        <v>0.05</v>
      </c>
    </row>
    <row r="40" spans="1:4" x14ac:dyDescent="0.25">
      <c r="A40" t="s">
        <v>37</v>
      </c>
      <c r="B40" t="s">
        <v>11</v>
      </c>
      <c r="C40">
        <v>170</v>
      </c>
      <c r="D40" s="2">
        <v>2.7777777777777776E-2</v>
      </c>
    </row>
    <row r="41" spans="1:4" x14ac:dyDescent="0.25">
      <c r="A41" t="s">
        <v>37</v>
      </c>
      <c r="B41" t="s">
        <v>13</v>
      </c>
      <c r="C41">
        <v>198</v>
      </c>
      <c r="D41" s="2">
        <v>2.5000000000000001E-2</v>
      </c>
    </row>
    <row r="42" spans="1:4" x14ac:dyDescent="0.25">
      <c r="A42" t="s">
        <v>37</v>
      </c>
      <c r="B42" t="s">
        <v>15</v>
      </c>
      <c r="C42">
        <v>226</v>
      </c>
      <c r="D42" s="2">
        <v>2.5000000000000001E-2</v>
      </c>
    </row>
    <row r="43" spans="1:4" x14ac:dyDescent="0.25">
      <c r="A43" t="s">
        <v>37</v>
      </c>
      <c r="B43" t="s">
        <v>17</v>
      </c>
      <c r="C43">
        <v>76</v>
      </c>
      <c r="D43" s="2">
        <v>0.05</v>
      </c>
    </row>
    <row r="44" spans="1:4" x14ac:dyDescent="0.25">
      <c r="A44" t="s">
        <v>37</v>
      </c>
      <c r="B44" t="s">
        <v>17</v>
      </c>
      <c r="C44">
        <v>98</v>
      </c>
      <c r="D44" s="2">
        <v>0.1</v>
      </c>
    </row>
    <row r="45" spans="1:4" x14ac:dyDescent="0.25">
      <c r="A45" t="s">
        <v>37</v>
      </c>
      <c r="B45" t="s">
        <v>19</v>
      </c>
      <c r="C45">
        <v>116</v>
      </c>
      <c r="D45" s="2">
        <v>2.5000000000000001E-2</v>
      </c>
    </row>
    <row r="46" spans="1:4" x14ac:dyDescent="0.25">
      <c r="A46" t="s">
        <v>37</v>
      </c>
      <c r="B46" t="s">
        <v>21</v>
      </c>
      <c r="C46">
        <v>158</v>
      </c>
      <c r="D46" s="2">
        <v>0.05</v>
      </c>
    </row>
    <row r="47" spans="1:4" x14ac:dyDescent="0.25">
      <c r="A47" t="s">
        <v>37</v>
      </c>
      <c r="B47" t="s">
        <v>21</v>
      </c>
      <c r="C47">
        <v>182</v>
      </c>
      <c r="D47" s="2">
        <v>2.5000000000000001E-2</v>
      </c>
    </row>
    <row r="48" spans="1:4" x14ac:dyDescent="0.25">
      <c r="A48" t="s">
        <v>37</v>
      </c>
      <c r="B48" t="s">
        <v>23</v>
      </c>
      <c r="C48">
        <v>164</v>
      </c>
      <c r="D48" s="2">
        <v>2.6315789473684209E-2</v>
      </c>
    </row>
    <row r="49" spans="1:4" x14ac:dyDescent="0.25">
      <c r="A49" t="s">
        <v>37</v>
      </c>
      <c r="B49" t="s">
        <v>23</v>
      </c>
      <c r="C49">
        <v>180</v>
      </c>
      <c r="D49" s="2">
        <v>2.6315789473684209E-2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49"/>
  <sheetViews>
    <sheetView workbookViewId="0"/>
  </sheetViews>
  <sheetFormatPr defaultRowHeight="15" x14ac:dyDescent="0.25"/>
  <sheetData>
    <row r="1" spans="1:31" x14ac:dyDescent="0.25">
      <c r="A1">
        <v>13</v>
      </c>
      <c r="B1">
        <v>39</v>
      </c>
    </row>
    <row r="2" spans="1:31" x14ac:dyDescent="0.25">
      <c r="A2" t="s">
        <v>419</v>
      </c>
      <c r="B2" t="s">
        <v>262</v>
      </c>
      <c r="C2" t="s">
        <v>321</v>
      </c>
    </row>
    <row r="3" spans="1:31" x14ac:dyDescent="0.25">
      <c r="A3" t="s">
        <v>0</v>
      </c>
      <c r="B3" t="s">
        <v>277</v>
      </c>
      <c r="C3" t="s">
        <v>420</v>
      </c>
      <c r="E3" t="s">
        <v>259</v>
      </c>
      <c r="G3" t="s">
        <v>7</v>
      </c>
      <c r="I3" t="s">
        <v>9</v>
      </c>
      <c r="K3" t="s">
        <v>11</v>
      </c>
      <c r="M3" t="s">
        <v>13</v>
      </c>
      <c r="O3" t="s">
        <v>15</v>
      </c>
      <c r="Q3" t="s">
        <v>17</v>
      </c>
      <c r="S3" t="s">
        <v>19</v>
      </c>
      <c r="U3" t="s">
        <v>21</v>
      </c>
      <c r="W3" t="s">
        <v>23</v>
      </c>
      <c r="Y3" t="s">
        <v>25</v>
      </c>
      <c r="AA3" t="s">
        <v>27</v>
      </c>
      <c r="AD3" t="s">
        <v>322</v>
      </c>
      <c r="AE3" t="s">
        <v>323</v>
      </c>
    </row>
    <row r="4" spans="1:31" x14ac:dyDescent="0.25">
      <c r="A4" t="s">
        <v>94</v>
      </c>
      <c r="B4" t="s">
        <v>58</v>
      </c>
      <c r="C4">
        <v>-99</v>
      </c>
      <c r="D4">
        <v>-99</v>
      </c>
      <c r="E4">
        <v>124</v>
      </c>
      <c r="F4">
        <v>134</v>
      </c>
      <c r="G4">
        <v>162</v>
      </c>
      <c r="H4">
        <v>174</v>
      </c>
      <c r="I4">
        <v>170</v>
      </c>
      <c r="J4">
        <v>170</v>
      </c>
      <c r="K4">
        <v>182</v>
      </c>
      <c r="L4">
        <v>182</v>
      </c>
      <c r="M4">
        <v>202</v>
      </c>
      <c r="N4">
        <v>204</v>
      </c>
      <c r="O4">
        <v>212</v>
      </c>
      <c r="P4">
        <v>224</v>
      </c>
      <c r="Q4">
        <v>94</v>
      </c>
      <c r="R4">
        <v>94</v>
      </c>
      <c r="S4">
        <v>100</v>
      </c>
      <c r="T4">
        <v>118</v>
      </c>
      <c r="U4">
        <v>170</v>
      </c>
      <c r="V4">
        <v>174</v>
      </c>
      <c r="W4">
        <v>176</v>
      </c>
      <c r="X4">
        <v>178</v>
      </c>
      <c r="Y4">
        <v>208</v>
      </c>
      <c r="Z4">
        <v>210</v>
      </c>
      <c r="AA4">
        <v>230</v>
      </c>
      <c r="AB4">
        <v>234</v>
      </c>
      <c r="AD4">
        <v>7</v>
      </c>
      <c r="AE4" t="s">
        <v>324</v>
      </c>
    </row>
    <row r="5" spans="1:31" x14ac:dyDescent="0.25">
      <c r="A5" t="s">
        <v>96</v>
      </c>
      <c r="B5" t="s">
        <v>58</v>
      </c>
      <c r="C5">
        <v>78</v>
      </c>
      <c r="D5">
        <v>78</v>
      </c>
      <c r="E5">
        <v>128</v>
      </c>
      <c r="F5">
        <v>130</v>
      </c>
      <c r="G5">
        <v>160</v>
      </c>
      <c r="H5">
        <v>162</v>
      </c>
      <c r="I5">
        <v>170</v>
      </c>
      <c r="J5">
        <v>178</v>
      </c>
      <c r="K5">
        <v>-99</v>
      </c>
      <c r="L5">
        <v>-99</v>
      </c>
      <c r="M5">
        <v>204</v>
      </c>
      <c r="N5">
        <v>208</v>
      </c>
      <c r="O5">
        <v>212</v>
      </c>
      <c r="P5">
        <v>220</v>
      </c>
      <c r="Q5">
        <v>84</v>
      </c>
      <c r="R5">
        <v>84</v>
      </c>
      <c r="S5">
        <v>104</v>
      </c>
      <c r="T5">
        <v>108</v>
      </c>
      <c r="U5">
        <v>176</v>
      </c>
      <c r="V5">
        <v>176</v>
      </c>
      <c r="W5">
        <v>158</v>
      </c>
      <c r="X5">
        <v>158</v>
      </c>
      <c r="Y5">
        <v>218</v>
      </c>
      <c r="Z5">
        <v>218</v>
      </c>
      <c r="AA5">
        <v>218</v>
      </c>
      <c r="AB5">
        <v>222</v>
      </c>
      <c r="AD5">
        <v>1</v>
      </c>
      <c r="AE5" t="s">
        <v>328</v>
      </c>
    </row>
    <row r="6" spans="1:31" x14ac:dyDescent="0.25">
      <c r="A6" t="s">
        <v>110</v>
      </c>
      <c r="B6" t="s">
        <v>58</v>
      </c>
      <c r="C6">
        <v>-99</v>
      </c>
      <c r="D6">
        <v>-99</v>
      </c>
      <c r="E6">
        <v>124</v>
      </c>
      <c r="F6">
        <v>134</v>
      </c>
      <c r="G6">
        <v>162</v>
      </c>
      <c r="H6">
        <v>172</v>
      </c>
      <c r="I6">
        <v>170</v>
      </c>
      <c r="J6">
        <v>170</v>
      </c>
      <c r="K6">
        <v>172</v>
      </c>
      <c r="L6">
        <v>172</v>
      </c>
      <c r="M6">
        <v>208</v>
      </c>
      <c r="N6">
        <v>208</v>
      </c>
      <c r="O6">
        <v>204</v>
      </c>
      <c r="P6">
        <v>220</v>
      </c>
      <c r="Q6">
        <v>94</v>
      </c>
      <c r="R6">
        <v>94</v>
      </c>
      <c r="S6">
        <v>92</v>
      </c>
      <c r="T6">
        <v>122</v>
      </c>
      <c r="U6">
        <v>170</v>
      </c>
      <c r="V6">
        <v>178</v>
      </c>
      <c r="W6">
        <v>-99</v>
      </c>
      <c r="X6">
        <v>-99</v>
      </c>
      <c r="Y6">
        <v>210</v>
      </c>
      <c r="Z6">
        <v>216</v>
      </c>
      <c r="AA6">
        <v>230</v>
      </c>
      <c r="AB6">
        <v>230</v>
      </c>
      <c r="AD6">
        <v>4</v>
      </c>
      <c r="AE6" t="s">
        <v>326</v>
      </c>
    </row>
    <row r="7" spans="1:31" x14ac:dyDescent="0.25">
      <c r="A7" t="s">
        <v>113</v>
      </c>
      <c r="B7" t="s">
        <v>58</v>
      </c>
      <c r="C7">
        <v>78</v>
      </c>
      <c r="D7">
        <v>78</v>
      </c>
      <c r="E7">
        <v>132</v>
      </c>
      <c r="F7">
        <v>132</v>
      </c>
      <c r="G7">
        <v>-99</v>
      </c>
      <c r="H7">
        <v>-99</v>
      </c>
      <c r="I7">
        <v>168</v>
      </c>
      <c r="J7">
        <v>168</v>
      </c>
      <c r="K7">
        <v>174</v>
      </c>
      <c r="L7">
        <v>174</v>
      </c>
      <c r="M7">
        <v>206</v>
      </c>
      <c r="N7">
        <v>212</v>
      </c>
      <c r="O7">
        <v>-99</v>
      </c>
      <c r="P7">
        <v>-99</v>
      </c>
      <c r="Q7">
        <v>84</v>
      </c>
      <c r="R7">
        <v>86</v>
      </c>
      <c r="S7">
        <v>108</v>
      </c>
      <c r="T7">
        <v>108</v>
      </c>
      <c r="U7">
        <v>174</v>
      </c>
      <c r="V7">
        <v>184</v>
      </c>
      <c r="W7">
        <v>158</v>
      </c>
      <c r="X7">
        <v>166</v>
      </c>
      <c r="Y7">
        <v>220</v>
      </c>
      <c r="Z7">
        <v>220</v>
      </c>
      <c r="AA7">
        <v>218</v>
      </c>
      <c r="AB7">
        <v>222</v>
      </c>
      <c r="AD7">
        <v>2</v>
      </c>
      <c r="AE7" t="s">
        <v>327</v>
      </c>
    </row>
    <row r="8" spans="1:31" x14ac:dyDescent="0.25">
      <c r="A8" t="s">
        <v>59</v>
      </c>
      <c r="B8" t="s">
        <v>58</v>
      </c>
      <c r="C8">
        <v>78</v>
      </c>
      <c r="D8">
        <v>80</v>
      </c>
      <c r="E8">
        <v>132</v>
      </c>
      <c r="F8">
        <v>132</v>
      </c>
      <c r="G8">
        <v>164</v>
      </c>
      <c r="H8">
        <v>164</v>
      </c>
      <c r="I8">
        <v>174</v>
      </c>
      <c r="J8">
        <v>178</v>
      </c>
      <c r="K8">
        <v>174</v>
      </c>
      <c r="L8">
        <v>174</v>
      </c>
      <c r="M8">
        <v>208</v>
      </c>
      <c r="N8">
        <v>212</v>
      </c>
      <c r="O8">
        <v>216</v>
      </c>
      <c r="P8">
        <v>220</v>
      </c>
      <c r="Q8">
        <v>84</v>
      </c>
      <c r="R8">
        <v>84</v>
      </c>
      <c r="S8">
        <v>104</v>
      </c>
      <c r="T8">
        <v>108</v>
      </c>
      <c r="U8">
        <v>174</v>
      </c>
      <c r="V8">
        <v>174</v>
      </c>
      <c r="W8">
        <v>158</v>
      </c>
      <c r="X8">
        <v>158</v>
      </c>
      <c r="Y8">
        <v>210</v>
      </c>
      <c r="Z8">
        <v>222</v>
      </c>
      <c r="AA8">
        <v>222</v>
      </c>
      <c r="AB8">
        <v>222</v>
      </c>
      <c r="AD8">
        <v>1</v>
      </c>
      <c r="AE8" t="s">
        <v>328</v>
      </c>
    </row>
    <row r="9" spans="1:31" x14ac:dyDescent="0.25">
      <c r="A9" t="s">
        <v>63</v>
      </c>
      <c r="B9" t="s">
        <v>58</v>
      </c>
      <c r="C9">
        <v>78</v>
      </c>
      <c r="D9">
        <v>78</v>
      </c>
      <c r="E9">
        <v>124</v>
      </c>
      <c r="F9">
        <v>132</v>
      </c>
      <c r="G9">
        <v>162</v>
      </c>
      <c r="H9">
        <v>162</v>
      </c>
      <c r="I9">
        <v>168</v>
      </c>
      <c r="J9">
        <v>176</v>
      </c>
      <c r="K9">
        <v>174</v>
      </c>
      <c r="L9">
        <v>174</v>
      </c>
      <c r="M9">
        <v>210</v>
      </c>
      <c r="N9">
        <v>218</v>
      </c>
      <c r="O9">
        <v>220</v>
      </c>
      <c r="P9">
        <v>220</v>
      </c>
      <c r="Q9">
        <v>84</v>
      </c>
      <c r="R9">
        <v>84</v>
      </c>
      <c r="S9">
        <v>104</v>
      </c>
      <c r="T9">
        <v>108</v>
      </c>
      <c r="U9">
        <v>174</v>
      </c>
      <c r="V9">
        <v>176</v>
      </c>
      <c r="W9">
        <v>170</v>
      </c>
      <c r="X9">
        <v>172</v>
      </c>
      <c r="Y9">
        <v>212</v>
      </c>
      <c r="Z9">
        <v>218</v>
      </c>
      <c r="AA9">
        <v>218</v>
      </c>
      <c r="AB9">
        <v>218</v>
      </c>
      <c r="AD9">
        <v>1</v>
      </c>
      <c r="AE9" t="s">
        <v>329</v>
      </c>
    </row>
    <row r="10" spans="1:31" x14ac:dyDescent="0.25">
      <c r="A10" t="s">
        <v>99</v>
      </c>
      <c r="B10" t="s">
        <v>58</v>
      </c>
      <c r="C10">
        <v>78</v>
      </c>
      <c r="D10">
        <v>78</v>
      </c>
      <c r="E10">
        <v>128</v>
      </c>
      <c r="F10">
        <v>132</v>
      </c>
      <c r="G10">
        <v>154</v>
      </c>
      <c r="H10">
        <v>166</v>
      </c>
      <c r="I10">
        <v>176</v>
      </c>
      <c r="J10">
        <v>178</v>
      </c>
      <c r="K10">
        <v>-99</v>
      </c>
      <c r="L10">
        <v>-99</v>
      </c>
      <c r="M10">
        <v>210</v>
      </c>
      <c r="N10">
        <v>212</v>
      </c>
      <c r="O10">
        <v>216</v>
      </c>
      <c r="P10">
        <v>220</v>
      </c>
      <c r="Q10">
        <v>84</v>
      </c>
      <c r="R10">
        <v>84</v>
      </c>
      <c r="S10">
        <v>108</v>
      </c>
      <c r="T10">
        <v>112</v>
      </c>
      <c r="U10">
        <v>176</v>
      </c>
      <c r="V10">
        <v>176</v>
      </c>
      <c r="W10">
        <v>158</v>
      </c>
      <c r="X10">
        <v>170</v>
      </c>
      <c r="Y10">
        <v>216</v>
      </c>
      <c r="Z10">
        <v>220</v>
      </c>
      <c r="AA10">
        <v>222</v>
      </c>
      <c r="AB10">
        <v>222</v>
      </c>
      <c r="AD10">
        <v>1</v>
      </c>
      <c r="AE10" t="s">
        <v>329</v>
      </c>
    </row>
    <row r="11" spans="1:31" x14ac:dyDescent="0.25">
      <c r="A11" t="s">
        <v>115</v>
      </c>
      <c r="B11" t="s">
        <v>58</v>
      </c>
      <c r="C11">
        <v>-99</v>
      </c>
      <c r="D11">
        <v>-99</v>
      </c>
      <c r="E11">
        <v>130</v>
      </c>
      <c r="F11">
        <v>140</v>
      </c>
      <c r="G11">
        <v>172</v>
      </c>
      <c r="H11">
        <v>172</v>
      </c>
      <c r="I11">
        <v>176</v>
      </c>
      <c r="J11">
        <v>176</v>
      </c>
      <c r="K11">
        <v>178</v>
      </c>
      <c r="L11">
        <v>182</v>
      </c>
      <c r="M11">
        <v>196</v>
      </c>
      <c r="N11">
        <v>196</v>
      </c>
      <c r="O11">
        <v>212</v>
      </c>
      <c r="P11">
        <v>212</v>
      </c>
      <c r="Q11">
        <v>94</v>
      </c>
      <c r="R11">
        <v>94</v>
      </c>
      <c r="S11">
        <v>100</v>
      </c>
      <c r="T11">
        <v>114</v>
      </c>
      <c r="U11">
        <v>170</v>
      </c>
      <c r="V11">
        <v>172</v>
      </c>
      <c r="W11">
        <v>178</v>
      </c>
      <c r="X11">
        <v>178</v>
      </c>
      <c r="Y11">
        <v>210</v>
      </c>
      <c r="Z11">
        <v>212</v>
      </c>
      <c r="AA11">
        <v>230</v>
      </c>
      <c r="AB11">
        <v>230</v>
      </c>
      <c r="AD11">
        <v>5</v>
      </c>
      <c r="AE11" t="s">
        <v>330</v>
      </c>
    </row>
    <row r="12" spans="1:31" x14ac:dyDescent="0.25">
      <c r="A12" t="s">
        <v>100</v>
      </c>
      <c r="B12" t="s">
        <v>58</v>
      </c>
      <c r="C12">
        <v>-99</v>
      </c>
      <c r="D12">
        <v>-99</v>
      </c>
      <c r="E12">
        <v>124</v>
      </c>
      <c r="F12">
        <v>130</v>
      </c>
      <c r="G12">
        <v>168</v>
      </c>
      <c r="H12">
        <v>172</v>
      </c>
      <c r="I12">
        <v>170</v>
      </c>
      <c r="J12">
        <v>176</v>
      </c>
      <c r="K12">
        <v>178</v>
      </c>
      <c r="L12">
        <v>184</v>
      </c>
      <c r="M12">
        <v>196</v>
      </c>
      <c r="N12">
        <v>202</v>
      </c>
      <c r="O12">
        <v>208</v>
      </c>
      <c r="P12">
        <v>212</v>
      </c>
      <c r="Q12">
        <v>94</v>
      </c>
      <c r="R12">
        <v>110</v>
      </c>
      <c r="S12">
        <v>92</v>
      </c>
      <c r="T12">
        <v>114</v>
      </c>
      <c r="U12">
        <v>172</v>
      </c>
      <c r="V12">
        <v>174</v>
      </c>
      <c r="W12">
        <v>178</v>
      </c>
      <c r="X12">
        <v>178</v>
      </c>
      <c r="Y12">
        <v>210</v>
      </c>
      <c r="Z12">
        <v>216</v>
      </c>
      <c r="AA12">
        <v>230</v>
      </c>
      <c r="AB12">
        <v>234</v>
      </c>
      <c r="AD12">
        <v>4</v>
      </c>
      <c r="AE12" t="s">
        <v>331</v>
      </c>
    </row>
    <row r="13" spans="1:31" x14ac:dyDescent="0.25">
      <c r="A13" t="s">
        <v>65</v>
      </c>
      <c r="B13" t="s">
        <v>58</v>
      </c>
      <c r="C13">
        <v>78</v>
      </c>
      <c r="D13">
        <v>78</v>
      </c>
      <c r="E13">
        <v>132</v>
      </c>
      <c r="F13">
        <v>132</v>
      </c>
      <c r="G13">
        <v>154</v>
      </c>
      <c r="H13">
        <v>154</v>
      </c>
      <c r="I13">
        <v>164</v>
      </c>
      <c r="J13">
        <v>168</v>
      </c>
      <c r="K13">
        <v>174</v>
      </c>
      <c r="L13">
        <v>174</v>
      </c>
      <c r="M13">
        <v>206</v>
      </c>
      <c r="N13">
        <v>206</v>
      </c>
      <c r="O13">
        <v>220</v>
      </c>
      <c r="P13">
        <v>220</v>
      </c>
      <c r="Q13">
        <v>84</v>
      </c>
      <c r="R13">
        <v>84</v>
      </c>
      <c r="S13">
        <v>104</v>
      </c>
      <c r="T13">
        <v>104</v>
      </c>
      <c r="U13">
        <v>176</v>
      </c>
      <c r="V13">
        <v>176</v>
      </c>
      <c r="W13">
        <v>158</v>
      </c>
      <c r="X13">
        <v>160</v>
      </c>
      <c r="Y13">
        <v>212</v>
      </c>
      <c r="Z13">
        <v>212</v>
      </c>
      <c r="AA13">
        <v>218</v>
      </c>
      <c r="AB13">
        <v>222</v>
      </c>
      <c r="AD13">
        <v>2</v>
      </c>
      <c r="AE13" t="s">
        <v>332</v>
      </c>
    </row>
    <row r="14" spans="1:31" x14ac:dyDescent="0.25">
      <c r="A14" t="s">
        <v>102</v>
      </c>
      <c r="B14" t="s">
        <v>58</v>
      </c>
      <c r="C14">
        <v>78</v>
      </c>
      <c r="D14">
        <v>78</v>
      </c>
      <c r="E14">
        <v>132</v>
      </c>
      <c r="F14">
        <v>134</v>
      </c>
      <c r="G14">
        <v>-99</v>
      </c>
      <c r="H14">
        <v>-99</v>
      </c>
      <c r="I14">
        <v>178</v>
      </c>
      <c r="J14">
        <v>178</v>
      </c>
      <c r="K14">
        <v>174</v>
      </c>
      <c r="L14">
        <v>174</v>
      </c>
      <c r="M14">
        <v>204</v>
      </c>
      <c r="N14">
        <v>216</v>
      </c>
      <c r="O14">
        <v>220</v>
      </c>
      <c r="P14">
        <v>220</v>
      </c>
      <c r="Q14">
        <v>84</v>
      </c>
      <c r="R14">
        <v>84</v>
      </c>
      <c r="S14">
        <v>104</v>
      </c>
      <c r="T14">
        <v>104</v>
      </c>
      <c r="U14">
        <v>178</v>
      </c>
      <c r="V14">
        <v>186</v>
      </c>
      <c r="W14">
        <v>170</v>
      </c>
      <c r="X14">
        <v>172</v>
      </c>
      <c r="Y14">
        <v>210</v>
      </c>
      <c r="Z14">
        <v>218</v>
      </c>
      <c r="AA14">
        <v>222</v>
      </c>
      <c r="AB14">
        <v>222</v>
      </c>
      <c r="AD14">
        <v>1</v>
      </c>
      <c r="AE14" t="s">
        <v>340</v>
      </c>
    </row>
    <row r="15" spans="1:31" x14ac:dyDescent="0.25">
      <c r="A15" t="s">
        <v>93</v>
      </c>
      <c r="B15" t="s">
        <v>58</v>
      </c>
      <c r="C15">
        <v>78</v>
      </c>
      <c r="D15">
        <v>78</v>
      </c>
      <c r="E15">
        <v>126</v>
      </c>
      <c r="F15">
        <v>140</v>
      </c>
      <c r="G15">
        <v>162</v>
      </c>
      <c r="H15">
        <v>164</v>
      </c>
      <c r="I15">
        <v>168</v>
      </c>
      <c r="J15">
        <v>178</v>
      </c>
      <c r="K15">
        <v>174</v>
      </c>
      <c r="L15">
        <v>176</v>
      </c>
      <c r="M15">
        <v>210</v>
      </c>
      <c r="N15">
        <v>212</v>
      </c>
      <c r="O15">
        <v>216</v>
      </c>
      <c r="P15">
        <v>220</v>
      </c>
      <c r="Q15">
        <v>84</v>
      </c>
      <c r="R15">
        <v>84</v>
      </c>
      <c r="S15">
        <v>104</v>
      </c>
      <c r="T15">
        <v>104</v>
      </c>
      <c r="U15">
        <v>176</v>
      </c>
      <c r="V15">
        <v>176</v>
      </c>
      <c r="W15">
        <v>172</v>
      </c>
      <c r="X15">
        <v>172</v>
      </c>
      <c r="Y15">
        <v>210</v>
      </c>
      <c r="Z15">
        <v>222</v>
      </c>
      <c r="AA15">
        <v>218</v>
      </c>
      <c r="AB15">
        <v>222</v>
      </c>
      <c r="AD15">
        <v>2</v>
      </c>
      <c r="AE15" t="s">
        <v>334</v>
      </c>
    </row>
    <row r="16" spans="1:31" x14ac:dyDescent="0.25">
      <c r="A16" t="s">
        <v>72</v>
      </c>
      <c r="B16" t="s">
        <v>58</v>
      </c>
      <c r="C16">
        <v>78</v>
      </c>
      <c r="D16">
        <v>78</v>
      </c>
      <c r="E16">
        <v>126</v>
      </c>
      <c r="F16">
        <v>130</v>
      </c>
      <c r="G16">
        <v>160</v>
      </c>
      <c r="H16">
        <v>168</v>
      </c>
      <c r="I16">
        <v>168</v>
      </c>
      <c r="J16">
        <v>178</v>
      </c>
      <c r="K16">
        <v>174</v>
      </c>
      <c r="L16">
        <v>174</v>
      </c>
      <c r="M16">
        <v>214</v>
      </c>
      <c r="N16">
        <v>218</v>
      </c>
      <c r="O16">
        <v>220</v>
      </c>
      <c r="P16">
        <v>220</v>
      </c>
      <c r="Q16">
        <v>84</v>
      </c>
      <c r="R16">
        <v>84</v>
      </c>
      <c r="S16">
        <v>104</v>
      </c>
      <c r="T16">
        <v>108</v>
      </c>
      <c r="U16">
        <v>174</v>
      </c>
      <c r="V16">
        <v>176</v>
      </c>
      <c r="W16">
        <v>170</v>
      </c>
      <c r="X16">
        <v>172</v>
      </c>
      <c r="Y16">
        <v>210</v>
      </c>
      <c r="Z16">
        <v>222</v>
      </c>
      <c r="AA16">
        <v>222</v>
      </c>
      <c r="AB16">
        <v>226</v>
      </c>
      <c r="AD16">
        <v>1</v>
      </c>
      <c r="AE16" t="s">
        <v>427</v>
      </c>
    </row>
    <row r="17" spans="1:31" x14ac:dyDescent="0.25">
      <c r="A17" t="s">
        <v>75</v>
      </c>
      <c r="B17" t="s">
        <v>58</v>
      </c>
      <c r="C17">
        <v>78</v>
      </c>
      <c r="D17">
        <v>78</v>
      </c>
      <c r="E17">
        <v>130</v>
      </c>
      <c r="F17">
        <v>132</v>
      </c>
      <c r="G17">
        <v>160</v>
      </c>
      <c r="H17">
        <v>166</v>
      </c>
      <c r="I17">
        <v>168</v>
      </c>
      <c r="J17">
        <v>178</v>
      </c>
      <c r="K17">
        <v>178</v>
      </c>
      <c r="L17">
        <v>184</v>
      </c>
      <c r="M17">
        <v>206</v>
      </c>
      <c r="N17">
        <v>214</v>
      </c>
      <c r="O17">
        <v>216</v>
      </c>
      <c r="P17">
        <v>220</v>
      </c>
      <c r="Q17">
        <v>84</v>
      </c>
      <c r="R17">
        <v>84</v>
      </c>
      <c r="S17">
        <v>104</v>
      </c>
      <c r="T17">
        <v>112</v>
      </c>
      <c r="U17">
        <v>170</v>
      </c>
      <c r="V17">
        <v>190</v>
      </c>
      <c r="W17">
        <v>158</v>
      </c>
      <c r="X17">
        <v>162</v>
      </c>
      <c r="Y17">
        <v>218</v>
      </c>
      <c r="Z17">
        <v>222</v>
      </c>
      <c r="AA17">
        <v>218</v>
      </c>
      <c r="AB17">
        <v>226</v>
      </c>
      <c r="AD17">
        <v>1</v>
      </c>
      <c r="AE17" t="s">
        <v>336</v>
      </c>
    </row>
    <row r="18" spans="1:31" x14ac:dyDescent="0.25">
      <c r="A18" t="s">
        <v>76</v>
      </c>
      <c r="B18" t="s">
        <v>58</v>
      </c>
      <c r="C18">
        <v>78</v>
      </c>
      <c r="D18">
        <v>78</v>
      </c>
      <c r="E18">
        <v>124</v>
      </c>
      <c r="F18">
        <v>132</v>
      </c>
      <c r="G18">
        <v>162</v>
      </c>
      <c r="H18">
        <v>162</v>
      </c>
      <c r="I18">
        <v>168</v>
      </c>
      <c r="J18">
        <v>176</v>
      </c>
      <c r="K18">
        <v>174</v>
      </c>
      <c r="L18">
        <v>174</v>
      </c>
      <c r="M18">
        <v>210</v>
      </c>
      <c r="N18">
        <v>218</v>
      </c>
      <c r="O18">
        <v>220</v>
      </c>
      <c r="P18">
        <v>220</v>
      </c>
      <c r="Q18">
        <v>84</v>
      </c>
      <c r="R18">
        <v>84</v>
      </c>
      <c r="S18">
        <v>104</v>
      </c>
      <c r="T18">
        <v>108</v>
      </c>
      <c r="U18">
        <v>174</v>
      </c>
      <c r="V18">
        <v>176</v>
      </c>
      <c r="W18">
        <v>170</v>
      </c>
      <c r="X18">
        <v>172</v>
      </c>
      <c r="Y18">
        <v>220</v>
      </c>
      <c r="Z18">
        <v>220</v>
      </c>
      <c r="AA18">
        <v>222</v>
      </c>
      <c r="AB18">
        <v>222</v>
      </c>
      <c r="AD18">
        <v>1</v>
      </c>
      <c r="AE18" t="s">
        <v>329</v>
      </c>
    </row>
    <row r="19" spans="1:31" x14ac:dyDescent="0.25">
      <c r="A19" t="s">
        <v>77</v>
      </c>
      <c r="B19" t="s">
        <v>58</v>
      </c>
      <c r="C19">
        <v>78</v>
      </c>
      <c r="D19">
        <v>80</v>
      </c>
      <c r="E19">
        <v>124</v>
      </c>
      <c r="F19">
        <v>132</v>
      </c>
      <c r="G19">
        <v>162</v>
      </c>
      <c r="H19">
        <v>164</v>
      </c>
      <c r="I19">
        <v>178</v>
      </c>
      <c r="J19">
        <v>178</v>
      </c>
      <c r="K19">
        <v>174</v>
      </c>
      <c r="L19">
        <v>174</v>
      </c>
      <c r="M19">
        <v>216</v>
      </c>
      <c r="N19">
        <v>218</v>
      </c>
      <c r="O19">
        <v>216</v>
      </c>
      <c r="P19">
        <v>220</v>
      </c>
      <c r="Q19">
        <v>84</v>
      </c>
      <c r="R19">
        <v>84</v>
      </c>
      <c r="S19">
        <v>104</v>
      </c>
      <c r="T19">
        <v>108</v>
      </c>
      <c r="U19">
        <v>176</v>
      </c>
      <c r="V19">
        <v>184</v>
      </c>
      <c r="W19">
        <v>160</v>
      </c>
      <c r="X19">
        <v>170</v>
      </c>
      <c r="Y19">
        <v>210</v>
      </c>
      <c r="Z19">
        <v>222</v>
      </c>
      <c r="AA19">
        <v>218</v>
      </c>
      <c r="AB19">
        <v>222</v>
      </c>
      <c r="AD19">
        <v>2</v>
      </c>
      <c r="AE19" t="s">
        <v>327</v>
      </c>
    </row>
    <row r="20" spans="1:31" x14ac:dyDescent="0.25">
      <c r="A20" t="s">
        <v>104</v>
      </c>
      <c r="B20" t="s">
        <v>58</v>
      </c>
      <c r="C20">
        <v>-99</v>
      </c>
      <c r="D20">
        <v>-99</v>
      </c>
      <c r="E20">
        <v>134</v>
      </c>
      <c r="F20">
        <v>134</v>
      </c>
      <c r="G20">
        <v>164</v>
      </c>
      <c r="H20">
        <v>166</v>
      </c>
      <c r="I20">
        <v>170</v>
      </c>
      <c r="J20">
        <v>170</v>
      </c>
      <c r="K20">
        <v>172</v>
      </c>
      <c r="L20">
        <v>182</v>
      </c>
      <c r="M20">
        <v>202</v>
      </c>
      <c r="N20">
        <v>206</v>
      </c>
      <c r="O20">
        <v>212</v>
      </c>
      <c r="P20">
        <v>220</v>
      </c>
      <c r="Q20">
        <v>94</v>
      </c>
      <c r="R20">
        <v>94</v>
      </c>
      <c r="S20">
        <v>92</v>
      </c>
      <c r="T20">
        <v>118</v>
      </c>
      <c r="U20">
        <v>174</v>
      </c>
      <c r="V20">
        <v>178</v>
      </c>
      <c r="W20">
        <v>168</v>
      </c>
      <c r="X20">
        <v>176</v>
      </c>
      <c r="Y20">
        <v>208</v>
      </c>
      <c r="Z20">
        <v>212</v>
      </c>
      <c r="AA20">
        <v>234</v>
      </c>
      <c r="AB20">
        <v>234</v>
      </c>
      <c r="AD20">
        <v>7</v>
      </c>
      <c r="AE20" t="s">
        <v>337</v>
      </c>
    </row>
    <row r="21" spans="1:31" x14ac:dyDescent="0.25">
      <c r="A21" t="s">
        <v>78</v>
      </c>
      <c r="B21" t="s">
        <v>58</v>
      </c>
      <c r="C21">
        <v>78</v>
      </c>
      <c r="D21">
        <v>78</v>
      </c>
      <c r="E21">
        <v>124</v>
      </c>
      <c r="F21">
        <v>132</v>
      </c>
      <c r="G21">
        <v>164</v>
      </c>
      <c r="H21">
        <v>166</v>
      </c>
      <c r="I21">
        <v>170</v>
      </c>
      <c r="J21">
        <v>180</v>
      </c>
      <c r="K21">
        <v>174</v>
      </c>
      <c r="L21">
        <v>174</v>
      </c>
      <c r="M21">
        <v>208</v>
      </c>
      <c r="N21">
        <v>214</v>
      </c>
      <c r="O21">
        <v>216</v>
      </c>
      <c r="P21">
        <v>220</v>
      </c>
      <c r="Q21">
        <v>84</v>
      </c>
      <c r="R21">
        <v>84</v>
      </c>
      <c r="S21">
        <v>100</v>
      </c>
      <c r="T21">
        <v>108</v>
      </c>
      <c r="U21">
        <v>176</v>
      </c>
      <c r="V21">
        <v>176</v>
      </c>
      <c r="W21">
        <v>158</v>
      </c>
      <c r="X21">
        <v>158</v>
      </c>
      <c r="Y21">
        <v>220</v>
      </c>
      <c r="Z21">
        <v>222</v>
      </c>
      <c r="AA21">
        <v>222</v>
      </c>
      <c r="AB21">
        <v>226</v>
      </c>
      <c r="AD21">
        <v>1</v>
      </c>
      <c r="AE21" t="s">
        <v>328</v>
      </c>
    </row>
    <row r="22" spans="1:31" x14ac:dyDescent="0.25">
      <c r="A22" t="s">
        <v>79</v>
      </c>
      <c r="B22" t="s">
        <v>58</v>
      </c>
      <c r="C22">
        <v>78</v>
      </c>
      <c r="D22">
        <v>78</v>
      </c>
      <c r="E22">
        <v>124</v>
      </c>
      <c r="F22">
        <v>132</v>
      </c>
      <c r="G22">
        <v>160</v>
      </c>
      <c r="H22">
        <v>160</v>
      </c>
      <c r="I22">
        <v>172</v>
      </c>
      <c r="J22">
        <v>176</v>
      </c>
      <c r="K22">
        <v>174</v>
      </c>
      <c r="L22">
        <v>174</v>
      </c>
      <c r="M22">
        <v>208</v>
      </c>
      <c r="N22">
        <v>212</v>
      </c>
      <c r="O22">
        <v>220</v>
      </c>
      <c r="P22">
        <v>220</v>
      </c>
      <c r="Q22">
        <v>84</v>
      </c>
      <c r="R22">
        <v>84</v>
      </c>
      <c r="S22">
        <v>104</v>
      </c>
      <c r="T22">
        <v>108</v>
      </c>
      <c r="U22">
        <v>174</v>
      </c>
      <c r="V22">
        <v>190</v>
      </c>
      <c r="W22">
        <v>160</v>
      </c>
      <c r="X22">
        <v>170</v>
      </c>
      <c r="Y22">
        <v>222</v>
      </c>
      <c r="Z22">
        <v>222</v>
      </c>
      <c r="AA22">
        <v>218</v>
      </c>
      <c r="AB22">
        <v>222</v>
      </c>
      <c r="AD22">
        <v>3</v>
      </c>
      <c r="AE22" t="s">
        <v>338</v>
      </c>
    </row>
    <row r="23" spans="1:31" x14ac:dyDescent="0.25">
      <c r="A23" t="s">
        <v>80</v>
      </c>
      <c r="B23" t="s">
        <v>58</v>
      </c>
      <c r="C23">
        <v>78</v>
      </c>
      <c r="D23">
        <v>78</v>
      </c>
      <c r="E23">
        <v>124</v>
      </c>
      <c r="F23">
        <v>130</v>
      </c>
      <c r="G23">
        <v>160</v>
      </c>
      <c r="H23">
        <v>162</v>
      </c>
      <c r="I23">
        <v>164</v>
      </c>
      <c r="J23">
        <v>178</v>
      </c>
      <c r="K23">
        <v>174</v>
      </c>
      <c r="L23">
        <v>174</v>
      </c>
      <c r="M23">
        <v>208</v>
      </c>
      <c r="N23">
        <v>208</v>
      </c>
      <c r="O23">
        <v>212</v>
      </c>
      <c r="P23">
        <v>220</v>
      </c>
      <c r="Q23">
        <v>84</v>
      </c>
      <c r="R23">
        <v>84</v>
      </c>
      <c r="S23">
        <v>104</v>
      </c>
      <c r="T23">
        <v>108</v>
      </c>
      <c r="U23">
        <v>176</v>
      </c>
      <c r="V23">
        <v>176</v>
      </c>
      <c r="W23">
        <v>158</v>
      </c>
      <c r="X23">
        <v>174</v>
      </c>
      <c r="Y23">
        <v>212</v>
      </c>
      <c r="Z23">
        <v>216</v>
      </c>
      <c r="AA23">
        <v>218</v>
      </c>
      <c r="AB23">
        <v>222</v>
      </c>
      <c r="AD23">
        <v>2</v>
      </c>
      <c r="AE23" t="s">
        <v>339</v>
      </c>
    </row>
    <row r="24" spans="1:31" x14ac:dyDescent="0.25">
      <c r="A24" t="s">
        <v>83</v>
      </c>
      <c r="B24" t="s">
        <v>58</v>
      </c>
      <c r="C24">
        <v>78</v>
      </c>
      <c r="D24">
        <v>78</v>
      </c>
      <c r="E24">
        <v>130</v>
      </c>
      <c r="F24">
        <v>132</v>
      </c>
      <c r="G24">
        <v>162</v>
      </c>
      <c r="H24">
        <v>166</v>
      </c>
      <c r="I24">
        <v>168</v>
      </c>
      <c r="J24">
        <v>174</v>
      </c>
      <c r="K24">
        <v>174</v>
      </c>
      <c r="L24">
        <v>174</v>
      </c>
      <c r="M24">
        <v>208</v>
      </c>
      <c r="N24">
        <v>210</v>
      </c>
      <c r="O24">
        <v>216</v>
      </c>
      <c r="P24">
        <v>216</v>
      </c>
      <c r="Q24">
        <v>84</v>
      </c>
      <c r="R24">
        <v>84</v>
      </c>
      <c r="S24">
        <v>104</v>
      </c>
      <c r="T24">
        <v>112</v>
      </c>
      <c r="U24">
        <v>176</v>
      </c>
      <c r="V24">
        <v>176</v>
      </c>
      <c r="W24">
        <v>158</v>
      </c>
      <c r="X24">
        <v>158</v>
      </c>
      <c r="Y24">
        <v>210</v>
      </c>
      <c r="Z24">
        <v>216</v>
      </c>
      <c r="AA24">
        <v>218</v>
      </c>
      <c r="AB24">
        <v>222</v>
      </c>
      <c r="AD24">
        <v>1</v>
      </c>
      <c r="AE24" t="s">
        <v>328</v>
      </c>
    </row>
    <row r="25" spans="1:31" x14ac:dyDescent="0.25">
      <c r="A25" t="s">
        <v>105</v>
      </c>
      <c r="B25" t="s">
        <v>58</v>
      </c>
      <c r="C25">
        <v>78</v>
      </c>
      <c r="D25">
        <v>78</v>
      </c>
      <c r="E25">
        <v>132</v>
      </c>
      <c r="F25">
        <v>132</v>
      </c>
      <c r="G25">
        <v>162</v>
      </c>
      <c r="H25">
        <v>164</v>
      </c>
      <c r="I25">
        <v>168</v>
      </c>
      <c r="J25">
        <v>178</v>
      </c>
      <c r="K25">
        <v>-99</v>
      </c>
      <c r="L25">
        <v>-99</v>
      </c>
      <c r="M25">
        <v>204</v>
      </c>
      <c r="N25">
        <v>212</v>
      </c>
      <c r="O25">
        <v>220</v>
      </c>
      <c r="P25">
        <v>220</v>
      </c>
      <c r="Q25">
        <v>84</v>
      </c>
      <c r="R25">
        <v>84</v>
      </c>
      <c r="S25">
        <v>104</v>
      </c>
      <c r="T25">
        <v>104</v>
      </c>
      <c r="U25">
        <v>176</v>
      </c>
      <c r="V25">
        <v>176</v>
      </c>
      <c r="W25">
        <v>162</v>
      </c>
      <c r="X25">
        <v>174</v>
      </c>
      <c r="Y25">
        <v>216</v>
      </c>
      <c r="Z25">
        <v>218</v>
      </c>
      <c r="AA25">
        <v>218</v>
      </c>
      <c r="AB25">
        <v>222</v>
      </c>
      <c r="AD25">
        <v>1</v>
      </c>
      <c r="AE25" t="s">
        <v>336</v>
      </c>
    </row>
    <row r="26" spans="1:31" x14ac:dyDescent="0.25">
      <c r="A26" t="s">
        <v>85</v>
      </c>
      <c r="B26" t="s">
        <v>58</v>
      </c>
      <c r="C26">
        <v>78</v>
      </c>
      <c r="D26">
        <v>78</v>
      </c>
      <c r="E26">
        <v>128</v>
      </c>
      <c r="F26">
        <v>132</v>
      </c>
      <c r="G26">
        <v>150</v>
      </c>
      <c r="H26">
        <v>162</v>
      </c>
      <c r="I26">
        <v>176</v>
      </c>
      <c r="J26">
        <v>180</v>
      </c>
      <c r="K26">
        <v>174</v>
      </c>
      <c r="L26">
        <v>174</v>
      </c>
      <c r="M26">
        <v>210</v>
      </c>
      <c r="N26">
        <v>216</v>
      </c>
      <c r="O26">
        <v>220</v>
      </c>
      <c r="P26">
        <v>224</v>
      </c>
      <c r="Q26">
        <v>84</v>
      </c>
      <c r="R26">
        <v>84</v>
      </c>
      <c r="S26">
        <v>100</v>
      </c>
      <c r="T26">
        <v>104</v>
      </c>
      <c r="U26">
        <v>176</v>
      </c>
      <c r="V26">
        <v>176</v>
      </c>
      <c r="W26">
        <v>158</v>
      </c>
      <c r="X26">
        <v>158</v>
      </c>
      <c r="Y26">
        <v>210</v>
      </c>
      <c r="Z26">
        <v>222</v>
      </c>
      <c r="AA26">
        <v>222</v>
      </c>
      <c r="AB26">
        <v>226</v>
      </c>
      <c r="AD26">
        <v>1</v>
      </c>
      <c r="AE26" t="s">
        <v>329</v>
      </c>
    </row>
    <row r="27" spans="1:31" x14ac:dyDescent="0.25">
      <c r="A27" t="s">
        <v>86</v>
      </c>
      <c r="B27" t="s">
        <v>58</v>
      </c>
      <c r="C27">
        <v>78</v>
      </c>
      <c r="D27">
        <v>78</v>
      </c>
      <c r="E27">
        <v>132</v>
      </c>
      <c r="F27">
        <v>140</v>
      </c>
      <c r="G27">
        <v>160</v>
      </c>
      <c r="H27">
        <v>160</v>
      </c>
      <c r="I27">
        <v>168</v>
      </c>
      <c r="J27">
        <v>178</v>
      </c>
      <c r="K27">
        <v>174</v>
      </c>
      <c r="L27">
        <v>174</v>
      </c>
      <c r="M27">
        <v>204</v>
      </c>
      <c r="N27">
        <v>208</v>
      </c>
      <c r="O27">
        <v>220</v>
      </c>
      <c r="P27">
        <v>220</v>
      </c>
      <c r="Q27">
        <v>86</v>
      </c>
      <c r="R27">
        <v>86</v>
      </c>
      <c r="S27">
        <v>104</v>
      </c>
      <c r="T27">
        <v>112</v>
      </c>
      <c r="U27">
        <v>176</v>
      </c>
      <c r="V27">
        <v>180</v>
      </c>
      <c r="W27">
        <v>158</v>
      </c>
      <c r="X27">
        <v>170</v>
      </c>
      <c r="Y27">
        <v>212</v>
      </c>
      <c r="Z27">
        <v>216</v>
      </c>
      <c r="AA27">
        <v>222</v>
      </c>
      <c r="AB27">
        <v>226</v>
      </c>
      <c r="AD27">
        <v>1</v>
      </c>
      <c r="AE27" t="s">
        <v>328</v>
      </c>
    </row>
    <row r="28" spans="1:31" x14ac:dyDescent="0.25">
      <c r="A28" t="s">
        <v>106</v>
      </c>
      <c r="B28" t="s">
        <v>58</v>
      </c>
      <c r="C28">
        <v>78</v>
      </c>
      <c r="D28">
        <v>78</v>
      </c>
      <c r="E28">
        <v>132</v>
      </c>
      <c r="F28">
        <v>132</v>
      </c>
      <c r="G28">
        <v>154</v>
      </c>
      <c r="H28">
        <v>160</v>
      </c>
      <c r="I28">
        <v>170</v>
      </c>
      <c r="J28">
        <v>170</v>
      </c>
      <c r="K28">
        <v>-99</v>
      </c>
      <c r="L28">
        <v>-99</v>
      </c>
      <c r="M28">
        <v>206</v>
      </c>
      <c r="N28">
        <v>206</v>
      </c>
      <c r="O28">
        <v>220</v>
      </c>
      <c r="P28">
        <v>220</v>
      </c>
      <c r="Q28">
        <v>86</v>
      </c>
      <c r="R28">
        <v>86</v>
      </c>
      <c r="S28">
        <v>104</v>
      </c>
      <c r="T28">
        <v>108</v>
      </c>
      <c r="U28">
        <v>176</v>
      </c>
      <c r="V28">
        <v>192</v>
      </c>
      <c r="W28">
        <v>172</v>
      </c>
      <c r="X28">
        <v>174</v>
      </c>
      <c r="Y28">
        <v>210</v>
      </c>
      <c r="Z28">
        <v>220</v>
      </c>
      <c r="AA28">
        <v>222</v>
      </c>
      <c r="AB28">
        <v>222</v>
      </c>
      <c r="AD28">
        <v>1</v>
      </c>
      <c r="AE28" t="s">
        <v>340</v>
      </c>
    </row>
    <row r="29" spans="1:31" x14ac:dyDescent="0.25">
      <c r="A29" t="s">
        <v>107</v>
      </c>
      <c r="B29" t="s">
        <v>58</v>
      </c>
      <c r="C29">
        <v>-99</v>
      </c>
      <c r="D29">
        <v>-99</v>
      </c>
      <c r="E29">
        <v>124</v>
      </c>
      <c r="F29">
        <v>134</v>
      </c>
      <c r="G29">
        <v>166</v>
      </c>
      <c r="H29">
        <v>172</v>
      </c>
      <c r="I29">
        <v>170</v>
      </c>
      <c r="J29">
        <v>170</v>
      </c>
      <c r="K29">
        <v>168</v>
      </c>
      <c r="L29">
        <v>172</v>
      </c>
      <c r="M29">
        <v>200</v>
      </c>
      <c r="N29">
        <v>204</v>
      </c>
      <c r="O29">
        <v>212</v>
      </c>
      <c r="P29">
        <v>220</v>
      </c>
      <c r="Q29">
        <v>94</v>
      </c>
      <c r="R29">
        <v>94</v>
      </c>
      <c r="S29">
        <v>92</v>
      </c>
      <c r="T29">
        <v>122</v>
      </c>
      <c r="U29">
        <v>174</v>
      </c>
      <c r="V29">
        <v>178</v>
      </c>
      <c r="W29">
        <v>178</v>
      </c>
      <c r="X29">
        <v>182</v>
      </c>
      <c r="Y29">
        <v>210</v>
      </c>
      <c r="Z29">
        <v>216</v>
      </c>
      <c r="AA29">
        <v>230</v>
      </c>
      <c r="AB29">
        <v>230</v>
      </c>
      <c r="AD29">
        <v>4</v>
      </c>
      <c r="AE29" t="s">
        <v>341</v>
      </c>
    </row>
    <row r="30" spans="1:31" x14ac:dyDescent="0.25">
      <c r="A30" t="s">
        <v>90</v>
      </c>
      <c r="B30" t="s">
        <v>58</v>
      </c>
      <c r="C30">
        <v>78</v>
      </c>
      <c r="D30">
        <v>78</v>
      </c>
      <c r="E30">
        <v>130</v>
      </c>
      <c r="F30">
        <v>132</v>
      </c>
      <c r="G30">
        <v>154</v>
      </c>
      <c r="H30">
        <v>164</v>
      </c>
      <c r="I30">
        <v>168</v>
      </c>
      <c r="J30">
        <v>168</v>
      </c>
      <c r="K30">
        <v>184</v>
      </c>
      <c r="L30">
        <v>184</v>
      </c>
      <c r="M30">
        <v>212</v>
      </c>
      <c r="N30">
        <v>216</v>
      </c>
      <c r="O30">
        <v>224</v>
      </c>
      <c r="P30">
        <v>224</v>
      </c>
      <c r="Q30">
        <v>84</v>
      </c>
      <c r="R30">
        <v>86</v>
      </c>
      <c r="S30">
        <v>104</v>
      </c>
      <c r="T30">
        <v>108</v>
      </c>
      <c r="U30">
        <v>174</v>
      </c>
      <c r="V30">
        <v>174</v>
      </c>
      <c r="W30">
        <v>158</v>
      </c>
      <c r="X30">
        <v>160</v>
      </c>
      <c r="Y30">
        <v>214</v>
      </c>
      <c r="Z30">
        <v>222</v>
      </c>
      <c r="AA30">
        <v>222</v>
      </c>
      <c r="AB30">
        <v>222</v>
      </c>
      <c r="AD30">
        <v>1</v>
      </c>
      <c r="AE30" t="s">
        <v>336</v>
      </c>
    </row>
    <row r="31" spans="1:31" x14ac:dyDescent="0.25">
      <c r="A31" t="s">
        <v>91</v>
      </c>
      <c r="B31" t="s">
        <v>58</v>
      </c>
      <c r="C31">
        <v>78</v>
      </c>
      <c r="D31">
        <v>78</v>
      </c>
      <c r="E31">
        <v>132</v>
      </c>
      <c r="F31">
        <v>132</v>
      </c>
      <c r="G31">
        <v>166</v>
      </c>
      <c r="H31">
        <v>168</v>
      </c>
      <c r="I31">
        <v>178</v>
      </c>
      <c r="J31">
        <v>178</v>
      </c>
      <c r="K31">
        <v>174</v>
      </c>
      <c r="L31">
        <v>174</v>
      </c>
      <c r="M31">
        <v>208</v>
      </c>
      <c r="N31">
        <v>210</v>
      </c>
      <c r="O31">
        <v>216</v>
      </c>
      <c r="P31">
        <v>216</v>
      </c>
      <c r="Q31">
        <v>84</v>
      </c>
      <c r="R31">
        <v>84</v>
      </c>
      <c r="S31">
        <v>104</v>
      </c>
      <c r="T31">
        <v>104</v>
      </c>
      <c r="U31">
        <v>174</v>
      </c>
      <c r="V31">
        <v>174</v>
      </c>
      <c r="W31">
        <v>158</v>
      </c>
      <c r="X31">
        <v>172</v>
      </c>
      <c r="Y31">
        <v>220</v>
      </c>
      <c r="Z31">
        <v>222</v>
      </c>
      <c r="AA31">
        <v>222</v>
      </c>
      <c r="AB31">
        <v>222</v>
      </c>
      <c r="AD31">
        <v>1</v>
      </c>
      <c r="AE31" t="s">
        <v>328</v>
      </c>
    </row>
    <row r="32" spans="1:31" x14ac:dyDescent="0.25">
      <c r="A32" t="s">
        <v>92</v>
      </c>
      <c r="B32" t="s">
        <v>58</v>
      </c>
      <c r="C32">
        <v>78</v>
      </c>
      <c r="D32">
        <v>78</v>
      </c>
      <c r="E32">
        <v>128</v>
      </c>
      <c r="F32">
        <v>132</v>
      </c>
      <c r="G32">
        <v>162</v>
      </c>
      <c r="H32">
        <v>162</v>
      </c>
      <c r="I32">
        <v>170</v>
      </c>
      <c r="J32">
        <v>178</v>
      </c>
      <c r="K32">
        <v>174</v>
      </c>
      <c r="L32">
        <v>174</v>
      </c>
      <c r="M32">
        <v>210</v>
      </c>
      <c r="N32">
        <v>216</v>
      </c>
      <c r="O32">
        <v>216</v>
      </c>
      <c r="P32">
        <v>220</v>
      </c>
      <c r="Q32">
        <v>84</v>
      </c>
      <c r="R32">
        <v>84</v>
      </c>
      <c r="S32">
        <v>104</v>
      </c>
      <c r="T32">
        <v>108</v>
      </c>
      <c r="U32">
        <v>176</v>
      </c>
      <c r="V32">
        <v>184</v>
      </c>
      <c r="W32">
        <v>166</v>
      </c>
      <c r="X32">
        <v>170</v>
      </c>
      <c r="Y32">
        <v>218</v>
      </c>
      <c r="Z32">
        <v>222</v>
      </c>
      <c r="AA32">
        <v>222</v>
      </c>
      <c r="AB32">
        <v>222</v>
      </c>
      <c r="AD32">
        <v>2</v>
      </c>
      <c r="AE32" t="s">
        <v>327</v>
      </c>
    </row>
    <row r="33" spans="1:31" x14ac:dyDescent="0.25">
      <c r="A33" t="s">
        <v>41</v>
      </c>
      <c r="B33" t="s">
        <v>37</v>
      </c>
      <c r="C33">
        <v>80</v>
      </c>
      <c r="D33">
        <v>80</v>
      </c>
      <c r="E33">
        <v>132</v>
      </c>
      <c r="F33">
        <v>132</v>
      </c>
      <c r="G33">
        <v>154</v>
      </c>
      <c r="H33">
        <v>154</v>
      </c>
      <c r="I33">
        <v>170</v>
      </c>
      <c r="J33">
        <v>172</v>
      </c>
      <c r="K33">
        <v>174</v>
      </c>
      <c r="L33">
        <v>174</v>
      </c>
      <c r="M33">
        <v>206</v>
      </c>
      <c r="N33">
        <v>206</v>
      </c>
      <c r="O33">
        <v>216</v>
      </c>
      <c r="P33">
        <v>220</v>
      </c>
      <c r="Q33">
        <v>84</v>
      </c>
      <c r="R33">
        <v>84</v>
      </c>
      <c r="S33">
        <v>104</v>
      </c>
      <c r="T33">
        <v>112</v>
      </c>
      <c r="U33">
        <v>176</v>
      </c>
      <c r="V33">
        <v>176</v>
      </c>
      <c r="W33">
        <v>158</v>
      </c>
      <c r="X33">
        <v>164</v>
      </c>
      <c r="Y33">
        <v>214</v>
      </c>
      <c r="Z33">
        <v>222</v>
      </c>
      <c r="AA33">
        <v>222</v>
      </c>
      <c r="AB33">
        <v>222</v>
      </c>
      <c r="AD33">
        <v>1</v>
      </c>
      <c r="AE33" t="s">
        <v>336</v>
      </c>
    </row>
    <row r="34" spans="1:31" x14ac:dyDescent="0.25">
      <c r="A34" t="s">
        <v>46</v>
      </c>
      <c r="B34" t="s">
        <v>37</v>
      </c>
      <c r="C34">
        <v>78</v>
      </c>
      <c r="D34">
        <v>78</v>
      </c>
      <c r="E34">
        <v>122</v>
      </c>
      <c r="F34">
        <v>132</v>
      </c>
      <c r="G34">
        <v>166</v>
      </c>
      <c r="H34">
        <v>170</v>
      </c>
      <c r="I34">
        <v>178</v>
      </c>
      <c r="J34">
        <v>178</v>
      </c>
      <c r="K34">
        <v>174</v>
      </c>
      <c r="L34">
        <v>174</v>
      </c>
      <c r="M34">
        <v>204</v>
      </c>
      <c r="N34">
        <v>212</v>
      </c>
      <c r="O34">
        <v>216</v>
      </c>
      <c r="P34">
        <v>220</v>
      </c>
      <c r="Q34">
        <v>84</v>
      </c>
      <c r="R34">
        <v>84</v>
      </c>
      <c r="S34">
        <v>104</v>
      </c>
      <c r="T34">
        <v>108</v>
      </c>
      <c r="U34">
        <v>176</v>
      </c>
      <c r="V34">
        <v>176</v>
      </c>
      <c r="W34">
        <v>158</v>
      </c>
      <c r="X34">
        <v>174</v>
      </c>
      <c r="Y34">
        <v>214</v>
      </c>
      <c r="Z34">
        <v>216</v>
      </c>
      <c r="AA34">
        <v>218</v>
      </c>
      <c r="AB34">
        <v>222</v>
      </c>
      <c r="AD34">
        <v>2</v>
      </c>
      <c r="AE34" t="s">
        <v>343</v>
      </c>
    </row>
    <row r="35" spans="1:31" x14ac:dyDescent="0.25">
      <c r="A35" t="s">
        <v>97</v>
      </c>
      <c r="B35" t="s">
        <v>37</v>
      </c>
      <c r="C35">
        <v>78</v>
      </c>
      <c r="D35">
        <v>78</v>
      </c>
      <c r="E35">
        <v>130</v>
      </c>
      <c r="F35">
        <v>134</v>
      </c>
      <c r="G35">
        <v>160</v>
      </c>
      <c r="H35">
        <v>164</v>
      </c>
      <c r="I35">
        <v>178</v>
      </c>
      <c r="J35">
        <v>180</v>
      </c>
      <c r="K35">
        <v>-99</v>
      </c>
      <c r="L35">
        <v>-99</v>
      </c>
      <c r="M35">
        <v>204</v>
      </c>
      <c r="N35">
        <v>210</v>
      </c>
      <c r="O35">
        <v>216</v>
      </c>
      <c r="P35">
        <v>220</v>
      </c>
      <c r="Q35">
        <v>84</v>
      </c>
      <c r="R35">
        <v>84</v>
      </c>
      <c r="S35">
        <v>108</v>
      </c>
      <c r="T35">
        <v>116</v>
      </c>
      <c r="U35">
        <v>174</v>
      </c>
      <c r="V35">
        <v>176</v>
      </c>
      <c r="W35">
        <v>158</v>
      </c>
      <c r="X35">
        <v>170</v>
      </c>
      <c r="Y35">
        <v>212</v>
      </c>
      <c r="Z35">
        <v>218</v>
      </c>
      <c r="AA35">
        <v>218</v>
      </c>
      <c r="AB35">
        <v>226</v>
      </c>
      <c r="AD35">
        <v>1</v>
      </c>
      <c r="AE35" t="s">
        <v>344</v>
      </c>
    </row>
    <row r="36" spans="1:31" x14ac:dyDescent="0.25">
      <c r="A36" t="s">
        <v>48</v>
      </c>
      <c r="B36" t="s">
        <v>37</v>
      </c>
      <c r="C36">
        <v>78</v>
      </c>
      <c r="D36">
        <v>78</v>
      </c>
      <c r="E36">
        <v>130</v>
      </c>
      <c r="F36">
        <v>132</v>
      </c>
      <c r="G36">
        <v>154</v>
      </c>
      <c r="H36">
        <v>160</v>
      </c>
      <c r="I36">
        <v>168</v>
      </c>
      <c r="J36">
        <v>178</v>
      </c>
      <c r="K36">
        <v>174</v>
      </c>
      <c r="L36">
        <v>174</v>
      </c>
      <c r="M36">
        <v>210</v>
      </c>
      <c r="N36">
        <v>216</v>
      </c>
      <c r="O36">
        <v>220</v>
      </c>
      <c r="P36">
        <v>220</v>
      </c>
      <c r="Q36">
        <v>84</v>
      </c>
      <c r="R36">
        <v>84</v>
      </c>
      <c r="S36">
        <v>108</v>
      </c>
      <c r="T36">
        <v>108</v>
      </c>
      <c r="U36">
        <v>158</v>
      </c>
      <c r="V36">
        <v>174</v>
      </c>
      <c r="W36">
        <v>172</v>
      </c>
      <c r="X36">
        <v>172</v>
      </c>
      <c r="Y36">
        <v>212</v>
      </c>
      <c r="Z36">
        <v>216</v>
      </c>
      <c r="AA36">
        <v>222</v>
      </c>
      <c r="AB36">
        <v>222</v>
      </c>
      <c r="AD36">
        <v>1</v>
      </c>
      <c r="AE36" t="s">
        <v>340</v>
      </c>
    </row>
    <row r="37" spans="1:31" x14ac:dyDescent="0.25">
      <c r="A37" t="s">
        <v>112</v>
      </c>
      <c r="B37" t="s">
        <v>37</v>
      </c>
      <c r="C37">
        <v>78</v>
      </c>
      <c r="D37">
        <v>78</v>
      </c>
      <c r="E37">
        <v>130</v>
      </c>
      <c r="F37">
        <v>140</v>
      </c>
      <c r="G37">
        <v>154</v>
      </c>
      <c r="H37">
        <v>160</v>
      </c>
      <c r="I37">
        <v>178</v>
      </c>
      <c r="J37">
        <v>180</v>
      </c>
      <c r="K37">
        <v>-99</v>
      </c>
      <c r="L37">
        <v>-99</v>
      </c>
      <c r="M37">
        <v>206</v>
      </c>
      <c r="N37">
        <v>212</v>
      </c>
      <c r="O37">
        <v>224</v>
      </c>
      <c r="P37">
        <v>224</v>
      </c>
      <c r="Q37">
        <v>84</v>
      </c>
      <c r="R37">
        <v>84</v>
      </c>
      <c r="S37">
        <v>104</v>
      </c>
      <c r="T37">
        <v>108</v>
      </c>
      <c r="U37">
        <v>176</v>
      </c>
      <c r="V37">
        <v>182</v>
      </c>
      <c r="W37">
        <v>-99</v>
      </c>
      <c r="X37">
        <v>-99</v>
      </c>
      <c r="Y37">
        <v>210</v>
      </c>
      <c r="Z37">
        <v>218</v>
      </c>
      <c r="AA37">
        <v>218</v>
      </c>
      <c r="AB37">
        <v>218</v>
      </c>
      <c r="AD37">
        <v>1</v>
      </c>
      <c r="AE37" t="s">
        <v>340</v>
      </c>
    </row>
    <row r="38" spans="1:31" x14ac:dyDescent="0.25">
      <c r="A38" t="s">
        <v>54</v>
      </c>
      <c r="B38" t="s">
        <v>37</v>
      </c>
      <c r="C38">
        <v>76</v>
      </c>
      <c r="D38">
        <v>76</v>
      </c>
      <c r="E38">
        <v>130</v>
      </c>
      <c r="F38">
        <v>132</v>
      </c>
      <c r="G38">
        <v>160</v>
      </c>
      <c r="H38">
        <v>162</v>
      </c>
      <c r="I38">
        <v>174</v>
      </c>
      <c r="J38">
        <v>178</v>
      </c>
      <c r="K38">
        <v>174</v>
      </c>
      <c r="L38">
        <v>174</v>
      </c>
      <c r="M38">
        <v>206</v>
      </c>
      <c r="N38">
        <v>206</v>
      </c>
      <c r="O38">
        <v>216</v>
      </c>
      <c r="P38">
        <v>220</v>
      </c>
      <c r="Q38">
        <v>84</v>
      </c>
      <c r="R38">
        <v>84</v>
      </c>
      <c r="S38">
        <v>104</v>
      </c>
      <c r="T38">
        <v>112</v>
      </c>
      <c r="U38">
        <v>158</v>
      </c>
      <c r="V38">
        <v>176</v>
      </c>
      <c r="W38">
        <v>158</v>
      </c>
      <c r="X38">
        <v>170</v>
      </c>
      <c r="Y38">
        <v>212</v>
      </c>
      <c r="Z38">
        <v>216</v>
      </c>
      <c r="AA38">
        <v>218</v>
      </c>
      <c r="AB38">
        <v>222</v>
      </c>
      <c r="AD38">
        <v>2</v>
      </c>
      <c r="AE38" t="s">
        <v>428</v>
      </c>
    </row>
    <row r="39" spans="1:31" x14ac:dyDescent="0.25">
      <c r="A39" t="s">
        <v>68</v>
      </c>
      <c r="B39" t="s">
        <v>37</v>
      </c>
      <c r="C39">
        <v>78</v>
      </c>
      <c r="D39">
        <v>78</v>
      </c>
      <c r="E39">
        <v>128</v>
      </c>
      <c r="F39">
        <v>132</v>
      </c>
      <c r="G39">
        <v>164</v>
      </c>
      <c r="H39">
        <v>166</v>
      </c>
      <c r="I39">
        <v>172</v>
      </c>
      <c r="J39">
        <v>178</v>
      </c>
      <c r="K39">
        <v>174</v>
      </c>
      <c r="L39">
        <v>174</v>
      </c>
      <c r="M39">
        <v>204</v>
      </c>
      <c r="N39">
        <v>210</v>
      </c>
      <c r="O39">
        <v>220</v>
      </c>
      <c r="P39">
        <v>226</v>
      </c>
      <c r="Q39">
        <v>76</v>
      </c>
      <c r="R39">
        <v>84</v>
      </c>
      <c r="S39">
        <v>108</v>
      </c>
      <c r="T39">
        <v>108</v>
      </c>
      <c r="U39">
        <v>176</v>
      </c>
      <c r="V39">
        <v>176</v>
      </c>
      <c r="W39">
        <v>158</v>
      </c>
      <c r="X39">
        <v>158</v>
      </c>
      <c r="Y39">
        <v>210</v>
      </c>
      <c r="Z39">
        <v>220</v>
      </c>
      <c r="AA39">
        <v>222</v>
      </c>
      <c r="AB39">
        <v>226</v>
      </c>
      <c r="AD39">
        <v>2</v>
      </c>
      <c r="AE39" t="s">
        <v>345</v>
      </c>
    </row>
    <row r="40" spans="1:31" x14ac:dyDescent="0.25">
      <c r="A40" t="s">
        <v>103</v>
      </c>
      <c r="B40" t="s">
        <v>37</v>
      </c>
      <c r="C40">
        <v>-99</v>
      </c>
      <c r="D40">
        <v>-99</v>
      </c>
      <c r="E40">
        <v>134</v>
      </c>
      <c r="F40">
        <v>134</v>
      </c>
      <c r="G40">
        <v>168</v>
      </c>
      <c r="H40">
        <v>172</v>
      </c>
      <c r="I40">
        <v>172</v>
      </c>
      <c r="J40">
        <v>172</v>
      </c>
      <c r="K40">
        <v>170</v>
      </c>
      <c r="L40">
        <v>178</v>
      </c>
      <c r="M40">
        <v>198</v>
      </c>
      <c r="N40">
        <v>204</v>
      </c>
      <c r="O40">
        <v>212</v>
      </c>
      <c r="P40">
        <v>212</v>
      </c>
      <c r="Q40">
        <v>98</v>
      </c>
      <c r="R40">
        <v>98</v>
      </c>
      <c r="S40">
        <v>114</v>
      </c>
      <c r="T40">
        <v>122</v>
      </c>
      <c r="U40">
        <v>176</v>
      </c>
      <c r="V40">
        <v>180</v>
      </c>
      <c r="W40">
        <v>170</v>
      </c>
      <c r="X40">
        <v>180</v>
      </c>
      <c r="Y40">
        <v>214</v>
      </c>
      <c r="Z40">
        <v>216</v>
      </c>
      <c r="AA40">
        <v>230</v>
      </c>
      <c r="AB40">
        <v>234</v>
      </c>
      <c r="AD40">
        <v>4</v>
      </c>
      <c r="AE40" t="s">
        <v>346</v>
      </c>
    </row>
    <row r="41" spans="1:31" x14ac:dyDescent="0.25">
      <c r="A41" t="s">
        <v>71</v>
      </c>
      <c r="B41" t="s">
        <v>37</v>
      </c>
      <c r="C41">
        <v>78</v>
      </c>
      <c r="D41">
        <v>78</v>
      </c>
      <c r="E41">
        <v>132</v>
      </c>
      <c r="F41">
        <v>132</v>
      </c>
      <c r="G41">
        <v>150</v>
      </c>
      <c r="H41">
        <v>162</v>
      </c>
      <c r="I41">
        <v>168</v>
      </c>
      <c r="J41">
        <v>178</v>
      </c>
      <c r="K41">
        <v>174</v>
      </c>
      <c r="L41">
        <v>174</v>
      </c>
      <c r="M41">
        <v>214</v>
      </c>
      <c r="N41">
        <v>218</v>
      </c>
      <c r="O41">
        <v>220</v>
      </c>
      <c r="P41">
        <v>220</v>
      </c>
      <c r="Q41">
        <v>76</v>
      </c>
      <c r="R41">
        <v>84</v>
      </c>
      <c r="S41">
        <v>104</v>
      </c>
      <c r="T41">
        <v>108</v>
      </c>
      <c r="U41">
        <v>174</v>
      </c>
      <c r="V41">
        <v>176</v>
      </c>
      <c r="W41">
        <v>170</v>
      </c>
      <c r="X41">
        <v>170</v>
      </c>
      <c r="Y41">
        <v>220</v>
      </c>
      <c r="Z41">
        <v>222</v>
      </c>
      <c r="AA41">
        <v>218</v>
      </c>
      <c r="AB41">
        <v>222</v>
      </c>
      <c r="AD41">
        <v>1</v>
      </c>
      <c r="AE41" t="s">
        <v>347</v>
      </c>
    </row>
    <row r="42" spans="1:31" x14ac:dyDescent="0.25">
      <c r="A42" t="s">
        <v>108</v>
      </c>
      <c r="B42" t="s">
        <v>37</v>
      </c>
      <c r="C42">
        <v>-99</v>
      </c>
      <c r="D42">
        <v>-99</v>
      </c>
      <c r="E42">
        <v>132</v>
      </c>
      <c r="F42">
        <v>138</v>
      </c>
      <c r="G42">
        <v>168</v>
      </c>
      <c r="H42">
        <v>170</v>
      </c>
      <c r="I42">
        <v>170</v>
      </c>
      <c r="J42">
        <v>172</v>
      </c>
      <c r="K42">
        <v>172</v>
      </c>
      <c r="L42">
        <v>172</v>
      </c>
      <c r="M42">
        <v>200</v>
      </c>
      <c r="N42">
        <v>204</v>
      </c>
      <c r="O42">
        <v>208</v>
      </c>
      <c r="P42">
        <v>212</v>
      </c>
      <c r="Q42">
        <v>98</v>
      </c>
      <c r="R42">
        <v>98</v>
      </c>
      <c r="S42">
        <v>92</v>
      </c>
      <c r="T42">
        <v>114</v>
      </c>
      <c r="U42">
        <v>174</v>
      </c>
      <c r="V42">
        <v>174</v>
      </c>
      <c r="W42">
        <v>178</v>
      </c>
      <c r="X42">
        <v>178</v>
      </c>
      <c r="Y42">
        <v>210</v>
      </c>
      <c r="Z42">
        <v>210</v>
      </c>
      <c r="AA42">
        <v>234</v>
      </c>
      <c r="AB42">
        <v>234</v>
      </c>
      <c r="AD42">
        <v>3</v>
      </c>
      <c r="AE42" t="s">
        <v>348</v>
      </c>
    </row>
    <row r="44" spans="1:31" x14ac:dyDescent="0.25">
      <c r="A44" s="1" t="s">
        <v>271</v>
      </c>
    </row>
    <row r="45" spans="1:31" x14ac:dyDescent="0.25">
      <c r="A45" s="1" t="s">
        <v>421</v>
      </c>
    </row>
    <row r="46" spans="1:31" x14ac:dyDescent="0.25">
      <c r="A46" s="1" t="s">
        <v>422</v>
      </c>
    </row>
    <row r="47" spans="1:31" x14ac:dyDescent="0.25">
      <c r="A47" s="1" t="s">
        <v>272</v>
      </c>
    </row>
    <row r="48" spans="1:31" x14ac:dyDescent="0.25">
      <c r="A48" s="1" t="s">
        <v>273</v>
      </c>
    </row>
    <row r="49" spans="1:1" x14ac:dyDescent="0.25">
      <c r="A49" s="1" t="s">
        <v>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40"/>
  <sheetViews>
    <sheetView workbookViewId="0"/>
  </sheetViews>
  <sheetFormatPr defaultRowHeight="15" x14ac:dyDescent="0.25"/>
  <sheetData>
    <row r="1" spans="1:38" x14ac:dyDescent="0.25">
      <c r="A1">
        <v>1</v>
      </c>
      <c r="B1">
        <v>37</v>
      </c>
    </row>
    <row r="2" spans="1:38" x14ac:dyDescent="0.25">
      <c r="A2" t="s">
        <v>397</v>
      </c>
      <c r="B2" t="s">
        <v>262</v>
      </c>
      <c r="C2" t="s">
        <v>383</v>
      </c>
    </row>
    <row r="3" spans="1:3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</row>
    <row r="4" spans="1:3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t="s">
        <v>94</v>
      </c>
    </row>
    <row r="5" spans="1:38" x14ac:dyDescent="0.25">
      <c r="A5" s="2">
        <v>0.21875186264514923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t="s">
        <v>96</v>
      </c>
    </row>
    <row r="6" spans="1:38" x14ac:dyDescent="0.25">
      <c r="A6" s="2">
        <v>0.20798382163047791</v>
      </c>
      <c r="B6" s="2">
        <v>1.0848969221115112E-2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t="s">
        <v>110</v>
      </c>
    </row>
    <row r="7" spans="1:38" x14ac:dyDescent="0.25">
      <c r="A7" s="2">
        <v>6.8917371332645416E-2</v>
      </c>
      <c r="B7" s="2">
        <v>0.24434155225753784</v>
      </c>
      <c r="C7" s="2">
        <v>0.23363487422466278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t="s">
        <v>113</v>
      </c>
    </row>
    <row r="8" spans="1:38" x14ac:dyDescent="0.25">
      <c r="A8" s="2">
        <v>0.14325132966041565</v>
      </c>
      <c r="B8" s="2">
        <v>0.34579929709434509</v>
      </c>
      <c r="C8" s="2">
        <v>0.33503362536430359</v>
      </c>
      <c r="D8" s="2">
        <v>0.10200981795787811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t="s">
        <v>59</v>
      </c>
    </row>
    <row r="9" spans="1:38" x14ac:dyDescent="0.25">
      <c r="A9" s="2">
        <v>0.14878717064857483</v>
      </c>
      <c r="B9" s="2">
        <v>0.35730659961700439</v>
      </c>
      <c r="C9" s="2">
        <v>0.34648916125297546</v>
      </c>
      <c r="D9" s="2">
        <v>0.11562121659517288</v>
      </c>
      <c r="E9" s="2">
        <v>2.011902816593647E-2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t="s">
        <v>60</v>
      </c>
    </row>
    <row r="10" spans="1:38" x14ac:dyDescent="0.25">
      <c r="A10" s="2">
        <v>0.15794818103313446</v>
      </c>
      <c r="B10" s="2">
        <v>0.36649957299232483</v>
      </c>
      <c r="C10" s="2">
        <v>0.35568493604660034</v>
      </c>
      <c r="D10" s="2">
        <v>0.12448848038911819</v>
      </c>
      <c r="E10" s="2">
        <v>2.5888280943036079E-2</v>
      </c>
      <c r="F10" s="2">
        <v>9.2693222686648369E-3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t="s">
        <v>63</v>
      </c>
    </row>
    <row r="11" spans="1:38" x14ac:dyDescent="0.25">
      <c r="A11" s="2">
        <v>0.14672905206680298</v>
      </c>
      <c r="B11" s="2">
        <v>0.35693523287773132</v>
      </c>
      <c r="C11" s="2">
        <v>0.34610486030578613</v>
      </c>
      <c r="D11" s="2">
        <v>0.11646354198455811</v>
      </c>
      <c r="E11" s="2">
        <v>2.5211885571479797E-2</v>
      </c>
      <c r="F11" s="2">
        <v>6.2390407547354698E-3</v>
      </c>
      <c r="G11" s="2">
        <v>1.215056050568819E-2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t="s">
        <v>99</v>
      </c>
    </row>
    <row r="12" spans="1:38" x14ac:dyDescent="0.25">
      <c r="A12" s="2">
        <v>0.14611300826072693</v>
      </c>
      <c r="B12" s="2">
        <v>0.35565006732940674</v>
      </c>
      <c r="C12" s="2">
        <v>0.34482413530349731</v>
      </c>
      <c r="D12" s="2">
        <v>0.11472699046134949</v>
      </c>
      <c r="E12" s="2">
        <v>2.2555526345968246E-2</v>
      </c>
      <c r="F12" s="2">
        <v>4.2282352223992348E-3</v>
      </c>
      <c r="G12" s="2">
        <v>1.1998739093542099E-2</v>
      </c>
      <c r="H12" s="2">
        <v>2.6568812318146229E-3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t="s">
        <v>115</v>
      </c>
    </row>
    <row r="13" spans="1:38" x14ac:dyDescent="0.25">
      <c r="A13" s="2">
        <v>0.14686086773872375</v>
      </c>
      <c r="B13" s="2">
        <v>0.35598677396774292</v>
      </c>
      <c r="C13" s="2">
        <v>0.34516406059265137</v>
      </c>
      <c r="D13" s="2">
        <v>0.11475534737110138</v>
      </c>
      <c r="E13" s="2">
        <v>2.1367358043789864E-2</v>
      </c>
      <c r="F13" s="2">
        <v>2.6939541567116976E-3</v>
      </c>
      <c r="G13" s="2">
        <v>1.110029686242342E-2</v>
      </c>
      <c r="H13" s="2">
        <v>3.9837807416915894E-3</v>
      </c>
      <c r="I13" s="2">
        <v>1.5763748669996858E-3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t="s">
        <v>100</v>
      </c>
    </row>
    <row r="14" spans="1:38" x14ac:dyDescent="0.25">
      <c r="A14" s="2">
        <v>0.14717233180999756</v>
      </c>
      <c r="B14" s="2">
        <v>0.35629409551620483</v>
      </c>
      <c r="C14" s="2">
        <v>0.34547150135040283</v>
      </c>
      <c r="D14" s="2">
        <v>0.11504581570625305</v>
      </c>
      <c r="E14" s="2">
        <v>2.1472295746207237E-2</v>
      </c>
      <c r="F14" s="2">
        <v>2.5046414230018854E-3</v>
      </c>
      <c r="G14" s="2">
        <v>1.079077273607254E-2</v>
      </c>
      <c r="H14" s="2">
        <v>3.9814915508031845E-3</v>
      </c>
      <c r="I14" s="2">
        <v>1.7239899607375264E-3</v>
      </c>
      <c r="J14" s="2">
        <v>3.1282842974178493E-4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t="s">
        <v>101</v>
      </c>
    </row>
    <row r="15" spans="1:38" x14ac:dyDescent="0.25">
      <c r="A15" s="2">
        <v>9.7178913652896881E-2</v>
      </c>
      <c r="B15" s="2">
        <v>0.14964176714420319</v>
      </c>
      <c r="C15" s="2">
        <v>0.13918758928775787</v>
      </c>
      <c r="D15" s="2">
        <v>9.6693947911262512E-2</v>
      </c>
      <c r="E15" s="2">
        <v>0.19867391884326935</v>
      </c>
      <c r="F15" s="2">
        <v>0.21204210817813873</v>
      </c>
      <c r="G15" s="2">
        <v>0.22101114690303802</v>
      </c>
      <c r="H15" s="2">
        <v>0.21252211928367615</v>
      </c>
      <c r="I15" s="2">
        <v>0.21092343330383301</v>
      </c>
      <c r="J15" s="2">
        <v>0.2110459953546524</v>
      </c>
      <c r="K15" s="2">
        <v>0.21134255826473236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t="s">
        <v>65</v>
      </c>
    </row>
    <row r="16" spans="1:38" x14ac:dyDescent="0.25">
      <c r="A16" s="2">
        <v>9.737926721572876E-2</v>
      </c>
      <c r="B16" s="2">
        <v>0.15052132308483124</v>
      </c>
      <c r="C16" s="2">
        <v>0.14008329808712006</v>
      </c>
      <c r="D16" s="2">
        <v>9.6060469746589661E-2</v>
      </c>
      <c r="E16" s="2">
        <v>0.19801978766918182</v>
      </c>
      <c r="F16" s="2">
        <v>0.21146282553672791</v>
      </c>
      <c r="G16" s="2">
        <v>0.22042049467563629</v>
      </c>
      <c r="H16" s="2">
        <v>0.21197372674942017</v>
      </c>
      <c r="I16" s="2">
        <v>0.2103644460439682</v>
      </c>
      <c r="J16" s="2">
        <v>0.21047915518283844</v>
      </c>
      <c r="K16" s="2">
        <v>0.21077519655227661</v>
      </c>
      <c r="L16" s="2">
        <v>1.1943109566345811E-3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t="s">
        <v>102</v>
      </c>
    </row>
    <row r="17" spans="1:38" x14ac:dyDescent="0.25">
      <c r="A17" s="2">
        <v>8.2175634801387787E-2</v>
      </c>
      <c r="B17" s="2">
        <v>0.15506051480770111</v>
      </c>
      <c r="C17" s="2">
        <v>0.14436745643615723</v>
      </c>
      <c r="D17" s="2">
        <v>8.9286789298057556E-2</v>
      </c>
      <c r="E17" s="2">
        <v>0.1909826397895813</v>
      </c>
      <c r="F17" s="2">
        <v>0.20331832766532898</v>
      </c>
      <c r="G17" s="2">
        <v>0.21241503953933716</v>
      </c>
      <c r="H17" s="2">
        <v>0.20340953767299652</v>
      </c>
      <c r="I17" s="2">
        <v>0.20194576680660248</v>
      </c>
      <c r="J17" s="2">
        <v>0.20216664671897888</v>
      </c>
      <c r="K17" s="2">
        <v>0.2024688720703125</v>
      </c>
      <c r="L17" s="2">
        <v>1.5733774751424789E-2</v>
      </c>
      <c r="M17" s="2">
        <v>1.6281524673104286E-2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t="s">
        <v>67</v>
      </c>
    </row>
    <row r="18" spans="1:38" x14ac:dyDescent="0.25">
      <c r="A18" s="2">
        <v>6.891428679227829E-2</v>
      </c>
      <c r="B18" s="2">
        <v>0.15015462040901184</v>
      </c>
      <c r="C18" s="2">
        <v>0.13934563100337982</v>
      </c>
      <c r="D18" s="2">
        <v>0.1048620268702507</v>
      </c>
      <c r="E18" s="2">
        <v>0.20111337304115295</v>
      </c>
      <c r="F18" s="2">
        <v>0.21034619212150574</v>
      </c>
      <c r="G18" s="2">
        <v>0.21961413323879242</v>
      </c>
      <c r="H18" s="2">
        <v>0.20931489765644073</v>
      </c>
      <c r="I18" s="2">
        <v>0.20827595889568329</v>
      </c>
      <c r="J18" s="2">
        <v>0.20877544581890106</v>
      </c>
      <c r="K18" s="2">
        <v>0.20908726751804352</v>
      </c>
      <c r="L18" s="2">
        <v>5.1233094185590744E-2</v>
      </c>
      <c r="M18" s="2">
        <v>5.2179384976625443E-2</v>
      </c>
      <c r="N18" s="2">
        <v>3.7829101085662842E-2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t="s">
        <v>93</v>
      </c>
    </row>
    <row r="19" spans="1:38" x14ac:dyDescent="0.25">
      <c r="A19" s="2">
        <v>6.3954412937164307E-2</v>
      </c>
      <c r="B19" s="2">
        <v>0.15695606172084808</v>
      </c>
      <c r="C19" s="2">
        <v>0.14611241221427917</v>
      </c>
      <c r="D19" s="2">
        <v>9.4858825206756592E-2</v>
      </c>
      <c r="E19" s="2">
        <v>0.19213983416557312</v>
      </c>
      <c r="F19" s="2">
        <v>0.20189535617828369</v>
      </c>
      <c r="G19" s="2">
        <v>0.21115437150001526</v>
      </c>
      <c r="H19" s="2">
        <v>0.20105716586112976</v>
      </c>
      <c r="I19" s="2">
        <v>0.19994093477725983</v>
      </c>
      <c r="J19" s="2">
        <v>0.20039311051368713</v>
      </c>
      <c r="K19" s="2">
        <v>0.20070400834083557</v>
      </c>
      <c r="L19" s="2">
        <v>4.502960667014122E-2</v>
      </c>
      <c r="M19" s="2">
        <v>4.5834463089704514E-2</v>
      </c>
      <c r="N19" s="2">
        <v>3.0267002061009407E-2</v>
      </c>
      <c r="O19" s="2">
        <v>1.0546580888330936E-2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t="s">
        <v>72</v>
      </c>
    </row>
    <row r="20" spans="1:38" x14ac:dyDescent="0.25">
      <c r="A20" s="2">
        <v>6.3237741589546204E-2</v>
      </c>
      <c r="B20" s="2">
        <v>0.15754969418048859</v>
      </c>
      <c r="C20" s="2">
        <v>0.14670722186565399</v>
      </c>
      <c r="D20" s="2">
        <v>9.4585277140140533E-2</v>
      </c>
      <c r="E20" s="2">
        <v>0.19170768558979034</v>
      </c>
      <c r="F20" s="2">
        <v>0.20140719413757324</v>
      </c>
      <c r="G20" s="2">
        <v>0.2106674462556839</v>
      </c>
      <c r="H20" s="2">
        <v>0.20055067539215088</v>
      </c>
      <c r="I20" s="2">
        <v>0.1994415670633316</v>
      </c>
      <c r="J20" s="2">
        <v>0.19989825785160065</v>
      </c>
      <c r="K20" s="2">
        <v>0.20020925998687744</v>
      </c>
      <c r="L20" s="2">
        <v>4.5689262449741364E-2</v>
      </c>
      <c r="M20" s="2">
        <v>4.6486049890518188E-2</v>
      </c>
      <c r="N20" s="2">
        <v>3.0861005187034607E-2</v>
      </c>
      <c r="O20" s="2">
        <v>1.0593793354928493E-2</v>
      </c>
      <c r="P20" s="2">
        <v>7.7692564809694886E-4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t="s">
        <v>73</v>
      </c>
    </row>
    <row r="21" spans="1:38" x14ac:dyDescent="0.25">
      <c r="A21" s="2">
        <v>0.13718029856681824</v>
      </c>
      <c r="B21" s="2">
        <v>0.34655839204788208</v>
      </c>
      <c r="C21" s="2">
        <v>0.33573099970817566</v>
      </c>
      <c r="D21" s="2">
        <v>0.10599453747272491</v>
      </c>
      <c r="E21" s="2">
        <v>2.0764837041497231E-2</v>
      </c>
      <c r="F21" s="2">
        <v>1.1680840514600277E-2</v>
      </c>
      <c r="G21" s="2">
        <v>2.0767873153090477E-2</v>
      </c>
      <c r="H21" s="2">
        <v>1.0493815876543522E-2</v>
      </c>
      <c r="I21" s="2">
        <v>9.1210836544632912E-3</v>
      </c>
      <c r="J21" s="2">
        <v>9.693685919046402E-3</v>
      </c>
      <c r="K21" s="2">
        <v>1.0006234981119633E-2</v>
      </c>
      <c r="L21" s="2">
        <v>0.20202842354774475</v>
      </c>
      <c r="M21" s="2">
        <v>0.20147991180419922</v>
      </c>
      <c r="N21" s="2">
        <v>0.1929401308298111</v>
      </c>
      <c r="O21" s="2">
        <v>0.1991582065820694</v>
      </c>
      <c r="P21" s="2">
        <v>0.19081997871398926</v>
      </c>
      <c r="Q21" s="2">
        <v>0.19032050669193268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t="s">
        <v>75</v>
      </c>
    </row>
    <row r="22" spans="1:38" x14ac:dyDescent="0.25">
      <c r="A22" s="2">
        <v>0.14916013181209564</v>
      </c>
      <c r="B22" s="2">
        <v>0.36005735397338867</v>
      </c>
      <c r="C22" s="2">
        <v>0.34922307729721069</v>
      </c>
      <c r="D22" s="2">
        <v>0.12000655382871628</v>
      </c>
      <c r="E22" s="2">
        <v>2.8762944042682648E-2</v>
      </c>
      <c r="F22" s="2">
        <v>8.9873392134904861E-3</v>
      </c>
      <c r="G22" s="2">
        <v>1.1775428429245949E-2</v>
      </c>
      <c r="H22" s="2">
        <v>3.877708688378334E-3</v>
      </c>
      <c r="I22" s="2">
        <v>6.393092218786478E-3</v>
      </c>
      <c r="J22" s="2">
        <v>7.4024628847837448E-3</v>
      </c>
      <c r="K22" s="2">
        <v>7.290680892765522E-3</v>
      </c>
      <c r="L22" s="2">
        <v>0.21594113111495972</v>
      </c>
      <c r="M22" s="2">
        <v>0.21540179848670959</v>
      </c>
      <c r="N22" s="2">
        <v>0.20671066641807556</v>
      </c>
      <c r="O22" s="2">
        <v>0.21219809353351593</v>
      </c>
      <c r="P22" s="2">
        <v>0.20402184128761292</v>
      </c>
      <c r="Q22" s="2">
        <v>0.20350809395313263</v>
      </c>
      <c r="R22" s="2">
        <v>1.4033234678208828E-2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t="s">
        <v>76</v>
      </c>
    </row>
    <row r="23" spans="1:38" x14ac:dyDescent="0.25">
      <c r="A23" s="2">
        <v>0.14916013181209564</v>
      </c>
      <c r="B23" s="2">
        <v>0.36005735397338867</v>
      </c>
      <c r="C23" s="2">
        <v>0.34922307729721069</v>
      </c>
      <c r="D23" s="2">
        <v>0.12000655382871628</v>
      </c>
      <c r="E23" s="2">
        <v>2.8762944042682648E-2</v>
      </c>
      <c r="F23" s="2">
        <v>8.9873392134904861E-3</v>
      </c>
      <c r="G23" s="2">
        <v>1.1775428429245949E-2</v>
      </c>
      <c r="H23" s="2">
        <v>3.877708688378334E-3</v>
      </c>
      <c r="I23" s="2">
        <v>6.393092218786478E-3</v>
      </c>
      <c r="J23" s="2">
        <v>7.4024628847837448E-3</v>
      </c>
      <c r="K23" s="2">
        <v>7.290680892765522E-3</v>
      </c>
      <c r="L23" s="2">
        <v>0.21594113111495972</v>
      </c>
      <c r="M23" s="2">
        <v>0.21540179848670959</v>
      </c>
      <c r="N23" s="2">
        <v>0.20671066641807556</v>
      </c>
      <c r="O23" s="2">
        <v>0.21219809353351593</v>
      </c>
      <c r="P23" s="2">
        <v>0.20402184128761292</v>
      </c>
      <c r="Q23" s="2">
        <v>0.20350809395313263</v>
      </c>
      <c r="R23" s="2">
        <v>1.4033234678208828E-2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t="s">
        <v>77</v>
      </c>
    </row>
    <row r="24" spans="1:38" x14ac:dyDescent="0.25">
      <c r="A24" s="2">
        <v>0.29307514429092407</v>
      </c>
      <c r="B24" s="2">
        <v>9.9029913544654846E-2</v>
      </c>
      <c r="C24" s="2">
        <v>0.10545709729194641</v>
      </c>
      <c r="D24" s="2">
        <v>0.29962635040283203</v>
      </c>
      <c r="E24" s="2">
        <v>0.40039193630218506</v>
      </c>
      <c r="F24" s="2">
        <v>0.41516530513763428</v>
      </c>
      <c r="G24" s="2">
        <v>0.42391794919967651</v>
      </c>
      <c r="H24" s="2">
        <v>0.4160865843296051</v>
      </c>
      <c r="I24" s="2">
        <v>0.41435033082962036</v>
      </c>
      <c r="J24" s="2">
        <v>0.41436114907264709</v>
      </c>
      <c r="K24" s="2">
        <v>0.41464966535568237</v>
      </c>
      <c r="L24" s="2">
        <v>0.2044510543346405</v>
      </c>
      <c r="M24" s="2">
        <v>0.20486263930797577</v>
      </c>
      <c r="N24" s="2">
        <v>0.21579252183437347</v>
      </c>
      <c r="O24" s="2">
        <v>0.22560775279998779</v>
      </c>
      <c r="P24" s="2">
        <v>0.22918431460857391</v>
      </c>
      <c r="Q24" s="2">
        <v>0.22991596162319183</v>
      </c>
      <c r="R24" s="2">
        <v>0.40561166405677795</v>
      </c>
      <c r="S24" s="2">
        <v>0.41961178183555603</v>
      </c>
      <c r="T24" s="2">
        <v>0.41961178183555603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t="s">
        <v>104</v>
      </c>
    </row>
    <row r="25" spans="1:38" x14ac:dyDescent="0.25">
      <c r="A25" s="2">
        <v>0.2924785315990448</v>
      </c>
      <c r="B25" s="2">
        <v>9.8135918378829956E-2</v>
      </c>
      <c r="C25" s="2">
        <v>0.10458764433860779</v>
      </c>
      <c r="D25" s="2">
        <v>0.29920923709869385</v>
      </c>
      <c r="E25" s="2">
        <v>0.40001296997070313</v>
      </c>
      <c r="F25" s="2">
        <v>0.41475814580917358</v>
      </c>
      <c r="G25" s="2">
        <v>0.42351683974266052</v>
      </c>
      <c r="H25" s="2">
        <v>0.4156670868396759</v>
      </c>
      <c r="I25" s="2">
        <v>0.4139348566532135</v>
      </c>
      <c r="J25" s="2">
        <v>0.41394883394241333</v>
      </c>
      <c r="K25" s="2">
        <v>0.41423758864402771</v>
      </c>
      <c r="L25" s="2">
        <v>0.2039782702922821</v>
      </c>
      <c r="M25" s="2">
        <v>0.20439423620700836</v>
      </c>
      <c r="N25" s="2">
        <v>0.21527881920337677</v>
      </c>
      <c r="O25" s="2">
        <v>0.22497344017028809</v>
      </c>
      <c r="P25" s="2">
        <v>0.22858014702796936</v>
      </c>
      <c r="Q25" s="2">
        <v>0.22931098937988281</v>
      </c>
      <c r="R25" s="2">
        <v>0.40519091486930847</v>
      </c>
      <c r="S25" s="2">
        <v>0.41918909549713135</v>
      </c>
      <c r="T25" s="2">
        <v>0.41918909549713135</v>
      </c>
      <c r="U25" s="2">
        <v>9.2771678464487195E-4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t="s">
        <v>78</v>
      </c>
    </row>
    <row r="26" spans="1:38" x14ac:dyDescent="0.25">
      <c r="A26" s="2">
        <v>0.28188937902450562</v>
      </c>
      <c r="B26" s="2">
        <v>8.8471516966819763E-2</v>
      </c>
      <c r="C26" s="2">
        <v>9.4530269503593445E-2</v>
      </c>
      <c r="D26" s="2">
        <v>0.28935438394546509</v>
      </c>
      <c r="E26" s="2">
        <v>0.3903566300868988</v>
      </c>
      <c r="F26" s="2">
        <v>0.40494546294212341</v>
      </c>
      <c r="G26" s="2">
        <v>0.41373616456985474</v>
      </c>
      <c r="H26" s="2">
        <v>0.40578928589820862</v>
      </c>
      <c r="I26" s="2">
        <v>0.4040781557559967</v>
      </c>
      <c r="J26" s="2">
        <v>0.40410876274108887</v>
      </c>
      <c r="K26" s="2">
        <v>0.40439879894256592</v>
      </c>
      <c r="L26" s="2">
        <v>0.19386075437068939</v>
      </c>
      <c r="M26" s="2">
        <v>0.19429729878902435</v>
      </c>
      <c r="N26" s="2">
        <v>0.20497918128967285</v>
      </c>
      <c r="O26" s="2">
        <v>0.21429786086082458</v>
      </c>
      <c r="P26" s="2">
        <v>0.21797333657741547</v>
      </c>
      <c r="Q26" s="2">
        <v>0.21870207786560059</v>
      </c>
      <c r="R26" s="2">
        <v>0.39530730247497559</v>
      </c>
      <c r="S26" s="2">
        <v>0.40929442644119263</v>
      </c>
      <c r="T26" s="2">
        <v>0.40929442644119263</v>
      </c>
      <c r="U26" s="2">
        <v>1.1478859931230545E-2</v>
      </c>
      <c r="V26" s="2">
        <v>1.0754397138953209E-2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t="s">
        <v>79</v>
      </c>
    </row>
    <row r="27" spans="1:38" x14ac:dyDescent="0.25">
      <c r="A27" s="2">
        <v>0.28373706340789795</v>
      </c>
      <c r="B27" s="2">
        <v>9.2603772878646851E-2</v>
      </c>
      <c r="C27" s="2">
        <v>9.8421491682529449E-2</v>
      </c>
      <c r="D27" s="2">
        <v>0.29011595249176025</v>
      </c>
      <c r="E27" s="2">
        <v>0.39090970158576965</v>
      </c>
      <c r="F27" s="2">
        <v>0.40566042065620422</v>
      </c>
      <c r="G27" s="2">
        <v>0.41441702842712402</v>
      </c>
      <c r="H27" s="2">
        <v>0.40657517313957214</v>
      </c>
      <c r="I27" s="2">
        <v>0.40484079718589783</v>
      </c>
      <c r="J27" s="2">
        <v>0.40485325455665588</v>
      </c>
      <c r="K27" s="2">
        <v>0.4051419198513031</v>
      </c>
      <c r="L27" s="2">
        <v>0.19493679702281952</v>
      </c>
      <c r="M27" s="2">
        <v>0.19534695148468018</v>
      </c>
      <c r="N27" s="2">
        <v>0.20630650222301483</v>
      </c>
      <c r="O27" s="2">
        <v>0.21638932824134827</v>
      </c>
      <c r="P27" s="2">
        <v>0.21986930072307587</v>
      </c>
      <c r="Q27" s="2">
        <v>0.22060319781303406</v>
      </c>
      <c r="R27" s="2">
        <v>0.39609968662261963</v>
      </c>
      <c r="S27" s="2">
        <v>0.41009899973869324</v>
      </c>
      <c r="T27" s="2">
        <v>0.41009899973869324</v>
      </c>
      <c r="U27" s="2">
        <v>9.5183784142136574E-3</v>
      </c>
      <c r="V27" s="2">
        <v>9.1032776981592178E-3</v>
      </c>
      <c r="W27" s="2">
        <v>4.7207782045006752E-3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t="s">
        <v>80</v>
      </c>
    </row>
    <row r="28" spans="1:38" x14ac:dyDescent="0.25">
      <c r="A28" s="2">
        <v>0.30145123600959778</v>
      </c>
      <c r="B28" s="2">
        <v>0.11230359971523285</v>
      </c>
      <c r="C28" s="2">
        <v>0.11832024902105331</v>
      </c>
      <c r="D28" s="2">
        <v>0.30522578954696655</v>
      </c>
      <c r="E28" s="2">
        <v>0.40533122420310974</v>
      </c>
      <c r="F28" s="2">
        <v>0.42053067684173584</v>
      </c>
      <c r="G28" s="2">
        <v>0.42918553948402405</v>
      </c>
      <c r="H28" s="2">
        <v>0.42164179682731628</v>
      </c>
      <c r="I28" s="2">
        <v>0.41984441876411438</v>
      </c>
      <c r="J28" s="2">
        <v>0.41980648040771484</v>
      </c>
      <c r="K28" s="2">
        <v>0.42009112238883972</v>
      </c>
      <c r="L28" s="2">
        <v>0.2110297828912735</v>
      </c>
      <c r="M28" s="2">
        <v>0.21137386560440063</v>
      </c>
      <c r="N28" s="2">
        <v>0.22297573089599609</v>
      </c>
      <c r="O28" s="2">
        <v>0.23463267087936401</v>
      </c>
      <c r="P28" s="2">
        <v>0.23773851990699768</v>
      </c>
      <c r="Q28" s="2">
        <v>0.23848173022270203</v>
      </c>
      <c r="R28" s="2">
        <v>0.41119146347045898</v>
      </c>
      <c r="S28" s="2">
        <v>0.42521467804908752</v>
      </c>
      <c r="T28" s="2">
        <v>0.42521467804908752</v>
      </c>
      <c r="U28" s="2">
        <v>1.4007576741278172E-2</v>
      </c>
      <c r="V28" s="2">
        <v>1.4932660385966301E-2</v>
      </c>
      <c r="W28" s="2">
        <v>2.3838823661208153E-2</v>
      </c>
      <c r="X28" s="2">
        <v>1.995035819709301E-2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t="s">
        <v>83</v>
      </c>
    </row>
    <row r="29" spans="1:38" x14ac:dyDescent="0.25">
      <c r="A29" s="2">
        <v>0.17168539762496948</v>
      </c>
      <c r="B29" s="2">
        <v>6.7858785390853882E-2</v>
      </c>
      <c r="C29" s="2">
        <v>5.8991808444261551E-2</v>
      </c>
      <c r="D29" s="2">
        <v>0.18402799963951111</v>
      </c>
      <c r="E29" s="2">
        <v>0.28602063655853271</v>
      </c>
      <c r="F29" s="2">
        <v>0.29919087886810303</v>
      </c>
      <c r="G29" s="2">
        <v>0.30820819735527039</v>
      </c>
      <c r="H29" s="2">
        <v>0.29949858784675598</v>
      </c>
      <c r="I29" s="2">
        <v>0.29796543717384338</v>
      </c>
      <c r="J29" s="2">
        <v>0.29813206195831299</v>
      </c>
      <c r="K29" s="2">
        <v>0.29843118786811829</v>
      </c>
      <c r="L29" s="2">
        <v>8.7348207831382751E-2</v>
      </c>
      <c r="M29" s="2">
        <v>8.8017448782920837E-2</v>
      </c>
      <c r="N29" s="2">
        <v>9.6369966864585876E-2</v>
      </c>
      <c r="O29" s="2">
        <v>0.10448456555604935</v>
      </c>
      <c r="P29" s="2">
        <v>0.10778696835041046</v>
      </c>
      <c r="Q29" s="2">
        <v>0.10851940512657166</v>
      </c>
      <c r="R29" s="2">
        <v>0.28901207447052002</v>
      </c>
      <c r="S29" s="2">
        <v>0.30285546183586121</v>
      </c>
      <c r="T29" s="2">
        <v>0.30285546183586121</v>
      </c>
      <c r="U29" s="2">
        <v>0.12139791995286942</v>
      </c>
      <c r="V29" s="2">
        <v>0.12079621851444244</v>
      </c>
      <c r="W29" s="2">
        <v>0.11020556837320328</v>
      </c>
      <c r="X29" s="2">
        <v>0.11208655685186386</v>
      </c>
      <c r="Y29" s="2">
        <v>0.13015221059322357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t="s">
        <v>84</v>
      </c>
    </row>
    <row r="30" spans="1:38" x14ac:dyDescent="0.25">
      <c r="A30" s="2">
        <v>0.18871398270130157</v>
      </c>
      <c r="B30" s="2">
        <v>6.9844737648963928E-2</v>
      </c>
      <c r="C30" s="2">
        <v>6.3275791704654694E-2</v>
      </c>
      <c r="D30" s="2">
        <v>0.19606861472129822</v>
      </c>
      <c r="E30" s="2">
        <v>0.29769271612167358</v>
      </c>
      <c r="F30" s="2">
        <v>0.31165862083435059</v>
      </c>
      <c r="G30" s="2">
        <v>0.32055532932281494</v>
      </c>
      <c r="H30" s="2">
        <v>0.31228312849998474</v>
      </c>
      <c r="I30" s="2">
        <v>0.31064191460609436</v>
      </c>
      <c r="J30" s="2">
        <v>0.31072822213172913</v>
      </c>
      <c r="K30" s="2">
        <v>0.31102225184440613</v>
      </c>
      <c r="L30" s="2">
        <v>9.987543523311615E-2</v>
      </c>
      <c r="M30" s="2">
        <v>0.10037000477313995</v>
      </c>
      <c r="N30" s="2">
        <v>0.11073542386293411</v>
      </c>
      <c r="O30" s="2">
        <v>0.12267741560935974</v>
      </c>
      <c r="P30" s="2">
        <v>0.12516660988330841</v>
      </c>
      <c r="Q30" s="2">
        <v>0.12591849267482758</v>
      </c>
      <c r="R30" s="2">
        <v>0.30179035663604736</v>
      </c>
      <c r="S30" s="2">
        <v>0.3157329261302948</v>
      </c>
      <c r="T30" s="2">
        <v>0.3157329261302948</v>
      </c>
      <c r="U30" s="2">
        <v>0.10508638620376587</v>
      </c>
      <c r="V30" s="2">
        <v>0.10456110537052155</v>
      </c>
      <c r="W30" s="2">
        <v>9.4244375824928284E-2</v>
      </c>
      <c r="X30" s="2">
        <v>9.5617756247520447E-2</v>
      </c>
      <c r="Y30" s="2">
        <v>0.11279129981994629</v>
      </c>
      <c r="Z30" s="2">
        <v>2.0038481801748276E-2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t="s">
        <v>105</v>
      </c>
    </row>
    <row r="31" spans="1:38" x14ac:dyDescent="0.25">
      <c r="A31" s="2">
        <v>0.19082985818386078</v>
      </c>
      <c r="B31" s="2">
        <v>7.0083566009998322E-2</v>
      </c>
      <c r="C31" s="2">
        <v>6.3807889819145203E-2</v>
      </c>
      <c r="D31" s="2">
        <v>0.19776496291160583</v>
      </c>
      <c r="E31" s="2">
        <v>0.29933074116706848</v>
      </c>
      <c r="F31" s="2">
        <v>0.31336912512779236</v>
      </c>
      <c r="G31" s="2">
        <v>0.32225340604782104</v>
      </c>
      <c r="H31" s="2">
        <v>0.31402286887168884</v>
      </c>
      <c r="I31" s="2">
        <v>0.3123718798160553</v>
      </c>
      <c r="J31" s="2">
        <v>0.31245073676109314</v>
      </c>
      <c r="K31" s="2">
        <v>0.31274425983428955</v>
      </c>
      <c r="L31" s="2">
        <v>0.10167763382196426</v>
      </c>
      <c r="M31" s="2">
        <v>0.10215720534324646</v>
      </c>
      <c r="N31" s="2">
        <v>0.11267432570457458</v>
      </c>
      <c r="O31" s="2">
        <v>0.12488165497779846</v>
      </c>
      <c r="P31" s="2">
        <v>0.12731912732124329</v>
      </c>
      <c r="Q31" s="2">
        <v>0.1280720978975296</v>
      </c>
      <c r="R31" s="2">
        <v>0.30353090167045593</v>
      </c>
      <c r="S31" s="2">
        <v>0.31748080253601074</v>
      </c>
      <c r="T31" s="2">
        <v>0.31748080253601074</v>
      </c>
      <c r="U31" s="2">
        <v>0.10312174260616302</v>
      </c>
      <c r="V31" s="2">
        <v>0.10260491818189621</v>
      </c>
      <c r="W31" s="2">
        <v>9.232543408870697E-2</v>
      </c>
      <c r="X31" s="2">
        <v>9.3642689287662506E-2</v>
      </c>
      <c r="Y31" s="2">
        <v>0.11071484535932541</v>
      </c>
      <c r="Z31" s="2">
        <v>2.2283812984824181E-2</v>
      </c>
      <c r="AA31" s="2">
        <v>2.2695525549352169E-3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t="s">
        <v>85</v>
      </c>
    </row>
    <row r="32" spans="1:38" x14ac:dyDescent="0.25">
      <c r="A32" s="2">
        <v>0.32114934921264648</v>
      </c>
      <c r="B32" s="2">
        <v>0.13308155536651611</v>
      </c>
      <c r="C32" s="2">
        <v>0.13934288918972015</v>
      </c>
      <c r="D32" s="2">
        <v>0.32273337244987488</v>
      </c>
      <c r="E32" s="2">
        <v>0.42210090160369873</v>
      </c>
      <c r="F32" s="2">
        <v>0.43769073486328125</v>
      </c>
      <c r="G32" s="2">
        <v>0.44624623656272888</v>
      </c>
      <c r="H32" s="2">
        <v>0.43897733092308044</v>
      </c>
      <c r="I32" s="2">
        <v>0.43712496757507324</v>
      </c>
      <c r="J32" s="2">
        <v>0.43704178929328918</v>
      </c>
      <c r="K32" s="2">
        <v>0.43732258677482605</v>
      </c>
      <c r="L32" s="2">
        <v>0.22954690456390381</v>
      </c>
      <c r="M32" s="2">
        <v>0.22983686625957489</v>
      </c>
      <c r="N32" s="2">
        <v>0.24192950129508972</v>
      </c>
      <c r="O32" s="2">
        <v>0.25479245185852051</v>
      </c>
      <c r="P32" s="2">
        <v>0.25761234760284424</v>
      </c>
      <c r="Q32" s="2">
        <v>0.25836196541786194</v>
      </c>
      <c r="R32" s="2">
        <v>0.4285585880279541</v>
      </c>
      <c r="S32" s="2">
        <v>0.44259122014045715</v>
      </c>
      <c r="T32" s="2">
        <v>0.44259122014045715</v>
      </c>
      <c r="U32" s="2">
        <v>3.4064989537000656E-2</v>
      </c>
      <c r="V32" s="2">
        <v>3.4967504441738129E-2</v>
      </c>
      <c r="W32" s="2">
        <v>4.4818717986345291E-2</v>
      </c>
      <c r="X32" s="2">
        <v>4.111635684967041E-2</v>
      </c>
      <c r="Y32" s="2">
        <v>2.1192630752921104E-2</v>
      </c>
      <c r="Z32" s="2">
        <v>0.15034373104572296</v>
      </c>
      <c r="AA32" s="2">
        <v>0.13246054947376251</v>
      </c>
      <c r="AB32" s="2">
        <v>0.13032844662666321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t="s">
        <v>86</v>
      </c>
    </row>
    <row r="33" spans="1:38" x14ac:dyDescent="0.25">
      <c r="A33" s="2">
        <v>0.34256941080093384</v>
      </c>
      <c r="B33" s="2">
        <v>0.15681314468383789</v>
      </c>
      <c r="C33" s="2">
        <v>0.16313757002353668</v>
      </c>
      <c r="D33" s="2">
        <v>0.3415500819683075</v>
      </c>
      <c r="E33" s="2">
        <v>0.43991175293922424</v>
      </c>
      <c r="F33" s="2">
        <v>0.45594185590744019</v>
      </c>
      <c r="G33" s="2">
        <v>0.46437102556228638</v>
      </c>
      <c r="H33" s="2">
        <v>0.45743432641029358</v>
      </c>
      <c r="I33" s="2">
        <v>0.45551887154579163</v>
      </c>
      <c r="J33" s="2">
        <v>0.45538240671157837</v>
      </c>
      <c r="K33" s="2">
        <v>0.45565831661224365</v>
      </c>
      <c r="L33" s="2">
        <v>0.24971801042556763</v>
      </c>
      <c r="M33" s="2">
        <v>0.24994628131389618</v>
      </c>
      <c r="N33" s="2">
        <v>0.26256871223449707</v>
      </c>
      <c r="O33" s="2">
        <v>0.2768523097038269</v>
      </c>
      <c r="P33" s="2">
        <v>0.27931472659111023</v>
      </c>
      <c r="Q33" s="2">
        <v>0.28007125854492188</v>
      </c>
      <c r="R33" s="2">
        <v>0.44706398248672485</v>
      </c>
      <c r="S33" s="2">
        <v>0.46109306812286377</v>
      </c>
      <c r="T33" s="2">
        <v>0.46109306812286377</v>
      </c>
      <c r="U33" s="2">
        <v>5.7785280048847198E-2</v>
      </c>
      <c r="V33" s="2">
        <v>5.8677475899457932E-2</v>
      </c>
      <c r="W33" s="2">
        <v>6.8615801632404327E-2</v>
      </c>
      <c r="X33" s="2">
        <v>6.4880333840847015E-2</v>
      </c>
      <c r="Y33" s="2">
        <v>4.4932331889867783E-2</v>
      </c>
      <c r="Z33" s="2">
        <v>0.17260977625846863</v>
      </c>
      <c r="AA33" s="2">
        <v>0.15422108769416809</v>
      </c>
      <c r="AB33" s="2">
        <v>0.15204086899757385</v>
      </c>
      <c r="AC33" s="2">
        <v>2.3797113448381424E-2</v>
      </c>
      <c r="AD33" s="2">
        <v>0</v>
      </c>
      <c r="AE33" s="2"/>
      <c r="AF33" s="2"/>
      <c r="AG33" s="2"/>
      <c r="AH33" s="2"/>
      <c r="AI33" s="2"/>
      <c r="AJ33" s="2"/>
      <c r="AK33" s="2"/>
      <c r="AL33" t="s">
        <v>106</v>
      </c>
    </row>
    <row r="34" spans="1:38" x14ac:dyDescent="0.25">
      <c r="A34" s="2">
        <v>0.34365266561508179</v>
      </c>
      <c r="B34" s="2">
        <v>0.15407843887805939</v>
      </c>
      <c r="C34" s="2">
        <v>0.16081108152866364</v>
      </c>
      <c r="D34" s="2">
        <v>0.34417456388473511</v>
      </c>
      <c r="E34" s="2">
        <v>0.44302955269813538</v>
      </c>
      <c r="F34" s="2">
        <v>0.45886024832725525</v>
      </c>
      <c r="G34" s="2">
        <v>0.46734949946403503</v>
      </c>
      <c r="H34" s="2">
        <v>0.46025529503822327</v>
      </c>
      <c r="I34" s="2">
        <v>0.45836970210075378</v>
      </c>
      <c r="J34" s="2">
        <v>0.45825853943824768</v>
      </c>
      <c r="K34" s="2">
        <v>0.45853680372238159</v>
      </c>
      <c r="L34" s="2">
        <v>0.25159180164337158</v>
      </c>
      <c r="M34" s="2">
        <v>0.25185579061508179</v>
      </c>
      <c r="N34" s="2">
        <v>0.26416468620300293</v>
      </c>
      <c r="O34" s="2">
        <v>0.27742877602577209</v>
      </c>
      <c r="P34" s="2">
        <v>0.28017967939376831</v>
      </c>
      <c r="Q34" s="2">
        <v>0.28093093633651733</v>
      </c>
      <c r="R34" s="2">
        <v>0.44986021518707275</v>
      </c>
      <c r="S34" s="2">
        <v>0.46389299631118774</v>
      </c>
      <c r="T34" s="2">
        <v>0.46389299631118774</v>
      </c>
      <c r="U34" s="2">
        <v>5.5415526032447815E-2</v>
      </c>
      <c r="V34" s="2">
        <v>5.6266482919454575E-2</v>
      </c>
      <c r="W34" s="2">
        <v>6.6630177199840546E-2</v>
      </c>
      <c r="X34" s="2">
        <v>6.3256613910198212E-2</v>
      </c>
      <c r="Y34" s="2">
        <v>4.3564513325691223E-2</v>
      </c>
      <c r="Z34" s="2">
        <v>0.17299793660640717</v>
      </c>
      <c r="AA34" s="2">
        <v>0.15501387417316437</v>
      </c>
      <c r="AB34" s="2">
        <v>0.15286873281002045</v>
      </c>
      <c r="AC34" s="2">
        <v>2.2678514942526817E-2</v>
      </c>
      <c r="AD34" s="2">
        <v>7.8934784978628159E-3</v>
      </c>
      <c r="AE34" s="2">
        <v>0</v>
      </c>
      <c r="AF34" s="2"/>
      <c r="AG34" s="2"/>
      <c r="AH34" s="2"/>
      <c r="AI34" s="2"/>
      <c r="AJ34" s="2"/>
      <c r="AK34" s="2"/>
      <c r="AL34" t="s">
        <v>107</v>
      </c>
    </row>
    <row r="35" spans="1:38" x14ac:dyDescent="0.25">
      <c r="A35" s="2">
        <v>8.3691783249378204E-2</v>
      </c>
      <c r="B35" s="2">
        <v>0.26496648788452148</v>
      </c>
      <c r="C35" s="2">
        <v>0.25428378582000732</v>
      </c>
      <c r="D35" s="2">
        <v>2.0895335823297501E-2</v>
      </c>
      <c r="E35" s="2">
        <v>8.2216784358024597E-2</v>
      </c>
      <c r="F35" s="2">
        <v>9.7001135349273682E-2</v>
      </c>
      <c r="G35" s="2">
        <v>0.10561157017946243</v>
      </c>
      <c r="H35" s="2">
        <v>9.8420493304729462E-2</v>
      </c>
      <c r="I35" s="2">
        <v>9.6495926380157471E-2</v>
      </c>
      <c r="J35" s="2">
        <v>9.6373394131660461E-2</v>
      </c>
      <c r="K35" s="2">
        <v>9.6651628613471985E-2</v>
      </c>
      <c r="L35" s="2">
        <v>0.11667892336845398</v>
      </c>
      <c r="M35" s="2">
        <v>0.11598732322454453</v>
      </c>
      <c r="N35" s="2">
        <v>0.10991783440113068</v>
      </c>
      <c r="O35" s="2">
        <v>0.12547120451927185</v>
      </c>
      <c r="P35" s="2">
        <v>0.11556712538003922</v>
      </c>
      <c r="Q35" s="2">
        <v>0.11527378112077713</v>
      </c>
      <c r="R35" s="2">
        <v>8.8084310293197632E-2</v>
      </c>
      <c r="S35" s="2">
        <v>0.10210059583187103</v>
      </c>
      <c r="T35" s="2">
        <v>0.10210059583187103</v>
      </c>
      <c r="U35" s="2">
        <v>0.3183734118938446</v>
      </c>
      <c r="V35" s="2">
        <v>0.31798118352890015</v>
      </c>
      <c r="W35" s="2">
        <v>0.30825895071029663</v>
      </c>
      <c r="X35" s="2">
        <v>0.30887916684150696</v>
      </c>
      <c r="Y35" s="2">
        <v>0.32357397675514221</v>
      </c>
      <c r="Z35" s="2">
        <v>0.20400057733058929</v>
      </c>
      <c r="AA35" s="2">
        <v>0.21547631919384003</v>
      </c>
      <c r="AB35" s="2">
        <v>0.21711437404155731</v>
      </c>
      <c r="AC35" s="2">
        <v>0.34068998694419861</v>
      </c>
      <c r="AD35" s="2">
        <v>0.3590233325958252</v>
      </c>
      <c r="AE35" s="2">
        <v>0.36188516020774841</v>
      </c>
      <c r="AF35" s="2">
        <v>0</v>
      </c>
      <c r="AG35" s="2"/>
      <c r="AH35" s="2"/>
      <c r="AI35" s="2"/>
      <c r="AJ35" s="2"/>
      <c r="AK35" s="2"/>
      <c r="AL35" t="s">
        <v>88</v>
      </c>
    </row>
    <row r="36" spans="1:38" x14ac:dyDescent="0.25">
      <c r="A36" s="2">
        <v>7.652910053730011E-2</v>
      </c>
      <c r="B36" s="2">
        <v>0.26095989346504211</v>
      </c>
      <c r="C36" s="2">
        <v>0.25023603439331055</v>
      </c>
      <c r="D36" s="2">
        <v>1.67975053191185E-2</v>
      </c>
      <c r="E36" s="2">
        <v>8.521975576877594E-2</v>
      </c>
      <c r="F36" s="2">
        <v>9.8940961062908173E-2</v>
      </c>
      <c r="G36" s="2">
        <v>0.10776407271623611</v>
      </c>
      <c r="H36" s="2">
        <v>9.9924609065055847E-2</v>
      </c>
      <c r="I36" s="2">
        <v>9.8136365413665771E-2</v>
      </c>
      <c r="J36" s="2">
        <v>9.8127506673336029E-2</v>
      </c>
      <c r="K36" s="2">
        <v>9.8415307700634003E-2</v>
      </c>
      <c r="L36" s="2">
        <v>0.11349105089902878</v>
      </c>
      <c r="M36" s="2">
        <v>0.11285566538572311</v>
      </c>
      <c r="N36" s="2">
        <v>0.1059417724609375</v>
      </c>
      <c r="O36" s="2">
        <v>0.11987226456403732</v>
      </c>
      <c r="P36" s="2">
        <v>0.11011935025453568</v>
      </c>
      <c r="Q36" s="2">
        <v>0.10979608446359634</v>
      </c>
      <c r="R36" s="2">
        <v>8.9481256902217865E-2</v>
      </c>
      <c r="S36" s="2">
        <v>0.10351009666919708</v>
      </c>
      <c r="T36" s="2">
        <v>0.10351009666919708</v>
      </c>
      <c r="U36" s="2">
        <v>0.3162362277507782</v>
      </c>
      <c r="V36" s="2">
        <v>0.31582579016685486</v>
      </c>
      <c r="W36" s="2">
        <v>0.30600455403327942</v>
      </c>
      <c r="X36" s="2">
        <v>0.30672934651374817</v>
      </c>
      <c r="Y36" s="2">
        <v>0.32171773910522461</v>
      </c>
      <c r="Z36" s="2">
        <v>0.20082536339759827</v>
      </c>
      <c r="AA36" s="2">
        <v>0.21281658113002777</v>
      </c>
      <c r="AB36" s="2">
        <v>0.2145029753446579</v>
      </c>
      <c r="AC36" s="2">
        <v>0.33909457921981812</v>
      </c>
      <c r="AD36" s="2">
        <v>0.35773181915283203</v>
      </c>
      <c r="AE36" s="2">
        <v>0.36044806241989136</v>
      </c>
      <c r="AF36" s="2">
        <v>7.2234622202813625E-3</v>
      </c>
      <c r="AG36" s="2">
        <v>0</v>
      </c>
      <c r="AH36" s="2"/>
      <c r="AI36" s="2"/>
      <c r="AJ36" s="2"/>
      <c r="AK36" s="2"/>
      <c r="AL36" t="s">
        <v>89</v>
      </c>
    </row>
    <row r="37" spans="1:38" x14ac:dyDescent="0.25">
      <c r="A37" s="2">
        <v>7.2751268744468689E-2</v>
      </c>
      <c r="B37" s="2">
        <v>0.2517009973526001</v>
      </c>
      <c r="C37" s="2">
        <v>0.24099346995353699</v>
      </c>
      <c r="D37" s="2">
        <v>7.3599936440587044E-3</v>
      </c>
      <c r="E37" s="2">
        <v>9.4699002802371979E-2</v>
      </c>
      <c r="F37" s="2">
        <v>0.10850134491920471</v>
      </c>
      <c r="G37" s="2">
        <v>0.11732626706361771</v>
      </c>
      <c r="H37" s="2">
        <v>0.10945673286914825</v>
      </c>
      <c r="I37" s="2">
        <v>0.10768120735883713</v>
      </c>
      <c r="J37" s="2">
        <v>0.10768010467290878</v>
      </c>
      <c r="K37" s="2">
        <v>0.10796840488910675</v>
      </c>
      <c r="L37" s="2">
        <v>0.10398105531930923</v>
      </c>
      <c r="M37" s="2">
        <v>0.10333677381277084</v>
      </c>
      <c r="N37" s="2">
        <v>9.6646741032600403E-2</v>
      </c>
      <c r="O37" s="2">
        <v>0.11177634447813034</v>
      </c>
      <c r="P37" s="2">
        <v>0.10185379534959793</v>
      </c>
      <c r="Q37" s="2">
        <v>0.10156317055225372</v>
      </c>
      <c r="R37" s="2">
        <v>9.9005371332168579E-2</v>
      </c>
      <c r="S37" s="2">
        <v>0.11303064227104187</v>
      </c>
      <c r="T37" s="2">
        <v>0.11303064227104187</v>
      </c>
      <c r="U37" s="2">
        <v>0.30668136477470398</v>
      </c>
      <c r="V37" s="2">
        <v>0.30626997351646423</v>
      </c>
      <c r="W37" s="2">
        <v>0.29644465446472168</v>
      </c>
      <c r="X37" s="2">
        <v>0.29717391729354858</v>
      </c>
      <c r="Y37" s="2">
        <v>0.31218644976615906</v>
      </c>
      <c r="Z37" s="2">
        <v>0.19132424890995026</v>
      </c>
      <c r="AA37" s="2">
        <v>0.20325961709022522</v>
      </c>
      <c r="AB37" s="2">
        <v>0.20494392514228821</v>
      </c>
      <c r="AC37" s="2">
        <v>0.32959854602813721</v>
      </c>
      <c r="AD37" s="2">
        <v>0.34829282760620117</v>
      </c>
      <c r="AE37" s="2">
        <v>0.35097911953926086</v>
      </c>
      <c r="AF37" s="2">
        <v>1.3718160800635815E-2</v>
      </c>
      <c r="AG37" s="2">
        <v>9.5623629167675972E-3</v>
      </c>
      <c r="AH37" s="2">
        <v>0</v>
      </c>
      <c r="AI37" s="2"/>
      <c r="AJ37" s="2"/>
      <c r="AK37" s="2"/>
      <c r="AL37" t="s">
        <v>90</v>
      </c>
    </row>
    <row r="38" spans="1:38" x14ac:dyDescent="0.25">
      <c r="A38" s="2">
        <v>6.5230876207351685E-2</v>
      </c>
      <c r="B38" s="2">
        <v>0.23948878049850464</v>
      </c>
      <c r="C38" s="2">
        <v>0.22877058386802673</v>
      </c>
      <c r="D38" s="2">
        <v>5.1114493981003761E-3</v>
      </c>
      <c r="E38" s="2">
        <v>0.10665643960237503</v>
      </c>
      <c r="F38" s="2">
        <v>0.11993856728076935</v>
      </c>
      <c r="G38" s="2">
        <v>0.12886315584182739</v>
      </c>
      <c r="H38" s="2">
        <v>0.12063160538673401</v>
      </c>
      <c r="I38" s="2">
        <v>0.11894553899765015</v>
      </c>
      <c r="J38" s="2">
        <v>0.11901243031024933</v>
      </c>
      <c r="K38" s="2">
        <v>0.11930561810731888</v>
      </c>
      <c r="L38" s="2">
        <v>9.2177458107471466E-2</v>
      </c>
      <c r="M38" s="2">
        <v>9.1570205986499786E-2</v>
      </c>
      <c r="N38" s="2">
        <v>8.4459103643894196E-2</v>
      </c>
      <c r="O38" s="2">
        <v>9.9753499031066895E-2</v>
      </c>
      <c r="P38" s="2">
        <v>8.974737673997879E-2</v>
      </c>
      <c r="Q38" s="2">
        <v>8.9473962783813477E-2</v>
      </c>
      <c r="R38" s="2">
        <v>0.11014728248119354</v>
      </c>
      <c r="S38" s="2">
        <v>0.12413439899682999</v>
      </c>
      <c r="T38" s="2">
        <v>0.12413439899682999</v>
      </c>
      <c r="U38" s="2">
        <v>0.29548430442810059</v>
      </c>
      <c r="V38" s="2">
        <v>0.29505887627601624</v>
      </c>
      <c r="W38" s="2">
        <v>0.28516098856925964</v>
      </c>
      <c r="X38" s="2">
        <v>0.28597038984298706</v>
      </c>
      <c r="Y38" s="2">
        <v>0.30121523141860962</v>
      </c>
      <c r="Z38" s="2">
        <v>0.17946918308734894</v>
      </c>
      <c r="AA38" s="2">
        <v>0.1917223185300827</v>
      </c>
      <c r="AB38" s="2">
        <v>0.19343946874141693</v>
      </c>
      <c r="AC38" s="2">
        <v>0.31884607672691345</v>
      </c>
      <c r="AD38" s="2">
        <v>0.33781197667121887</v>
      </c>
      <c r="AE38" s="2">
        <v>0.34036111831665039</v>
      </c>
      <c r="AF38" s="2">
        <v>2.5961587205529213E-2</v>
      </c>
      <c r="AG38" s="2">
        <v>2.1484686061739922E-2</v>
      </c>
      <c r="AH38" s="2">
        <v>1.2308916077017784E-2</v>
      </c>
      <c r="AI38" s="2">
        <v>0</v>
      </c>
      <c r="AJ38" s="2"/>
      <c r="AK38" s="2"/>
      <c r="AL38" t="s">
        <v>91</v>
      </c>
    </row>
    <row r="39" spans="1:38" x14ac:dyDescent="0.25">
      <c r="A39" s="2">
        <v>5.9515781700611115E-2</v>
      </c>
      <c r="B39" s="2">
        <v>0.23034223914146423</v>
      </c>
      <c r="C39" s="2">
        <v>0.21960724890232086</v>
      </c>
      <c r="D39" s="2">
        <v>1.4560556970536709E-2</v>
      </c>
      <c r="E39" s="2">
        <v>0.11558932065963745</v>
      </c>
      <c r="F39" s="2">
        <v>0.12839095294475555</v>
      </c>
      <c r="G39" s="2">
        <v>0.13739201426506042</v>
      </c>
      <c r="H39" s="2">
        <v>0.12886163592338562</v>
      </c>
      <c r="I39" s="2">
        <v>0.12725280225276947</v>
      </c>
      <c r="J39" s="2">
        <v>0.12737680971622467</v>
      </c>
      <c r="K39" s="2">
        <v>0.12767371535301208</v>
      </c>
      <c r="L39" s="2">
        <v>8.3671003580093384E-2</v>
      </c>
      <c r="M39" s="2">
        <v>8.3113588392734528E-2</v>
      </c>
      <c r="N39" s="2">
        <v>7.5397297739982605E-2</v>
      </c>
      <c r="O39" s="2">
        <v>9.0354070067405701E-2</v>
      </c>
      <c r="P39" s="2">
        <v>8.031599223613739E-2</v>
      </c>
      <c r="Q39" s="2">
        <v>8.0048955976963043E-2</v>
      </c>
      <c r="R39" s="2">
        <v>0.11836788058280945</v>
      </c>
      <c r="S39" s="2">
        <v>0.13229994475841522</v>
      </c>
      <c r="T39" s="2">
        <v>0.13229994475841522</v>
      </c>
      <c r="U39" s="2">
        <v>0.28751689195632935</v>
      </c>
      <c r="V39" s="2">
        <v>0.2870771586894989</v>
      </c>
      <c r="W39" s="2">
        <v>0.27710705995559692</v>
      </c>
      <c r="X39" s="2">
        <v>0.27799931168556213</v>
      </c>
      <c r="Y39" s="2">
        <v>0.29347556829452515</v>
      </c>
      <c r="Z39" s="2">
        <v>0.17081715166568756</v>
      </c>
      <c r="AA39" s="2">
        <v>0.18343366682529449</v>
      </c>
      <c r="AB39" s="2">
        <v>0.18518643081188202</v>
      </c>
      <c r="AC39" s="2">
        <v>0.31131792068481445</v>
      </c>
      <c r="AD39" s="2">
        <v>0.33054149150848389</v>
      </c>
      <c r="AE39" s="2">
        <v>0.33295732736587524</v>
      </c>
      <c r="AF39" s="2">
        <v>3.5410851240158081E-2</v>
      </c>
      <c r="AG39" s="2">
        <v>3.0668333172798157E-2</v>
      </c>
      <c r="AH39" s="2">
        <v>2.1725611761212349E-2</v>
      </c>
      <c r="AI39" s="2">
        <v>9.4574214890599251E-3</v>
      </c>
      <c r="AJ39" s="2">
        <v>0</v>
      </c>
      <c r="AK39" s="2"/>
      <c r="AL39" t="s">
        <v>92</v>
      </c>
    </row>
    <row r="40" spans="1:38" x14ac:dyDescent="0.25">
      <c r="A40" s="2">
        <v>7.4588179588317871E-2</v>
      </c>
      <c r="B40" s="2">
        <v>0.29263630509376526</v>
      </c>
      <c r="C40" s="2">
        <v>0.28182226419448853</v>
      </c>
      <c r="D40" s="2">
        <v>7.9617850482463837E-2</v>
      </c>
      <c r="E40" s="2">
        <v>8.3024747669696808E-2</v>
      </c>
      <c r="F40" s="2">
        <v>8.1562310457229614E-2</v>
      </c>
      <c r="G40" s="2">
        <v>8.9991509914398193E-2</v>
      </c>
      <c r="H40" s="2">
        <v>7.794266939163208E-2</v>
      </c>
      <c r="I40" s="2">
        <v>7.8061453998088837E-2</v>
      </c>
      <c r="J40" s="2">
        <v>7.9174093902111053E-2</v>
      </c>
      <c r="K40" s="2">
        <v>7.9464122653007507E-2</v>
      </c>
      <c r="L40" s="2">
        <v>0.15951810777187347</v>
      </c>
      <c r="M40" s="2">
        <v>0.15932284295558929</v>
      </c>
      <c r="N40" s="2">
        <v>0.1469079852104187</v>
      </c>
      <c r="O40" s="2">
        <v>0.14248412847518921</v>
      </c>
      <c r="P40" s="2">
        <v>0.13607841730117798</v>
      </c>
      <c r="Q40" s="2">
        <v>0.13543713092803955</v>
      </c>
      <c r="R40" s="2">
        <v>7.0116966962814331E-2</v>
      </c>
      <c r="S40" s="2">
        <v>7.9521909356117249E-2</v>
      </c>
      <c r="T40" s="2">
        <v>7.9521909356117249E-2</v>
      </c>
      <c r="U40" s="2">
        <v>0.36249986290931702</v>
      </c>
      <c r="V40" s="2">
        <v>0.36196461319923401</v>
      </c>
      <c r="W40" s="2">
        <v>0.35157021880149841</v>
      </c>
      <c r="X40" s="2">
        <v>0.35303851962089539</v>
      </c>
      <c r="Y40" s="2">
        <v>0.36987632513046265</v>
      </c>
      <c r="Z40" s="2">
        <v>0.2418820858001709</v>
      </c>
      <c r="AA40" s="2">
        <v>0.25742170214653015</v>
      </c>
      <c r="AB40" s="2">
        <v>0.2594112753868103</v>
      </c>
      <c r="AC40" s="2">
        <v>0.3888019323348999</v>
      </c>
      <c r="AD40" s="2">
        <v>0.40921249985694885</v>
      </c>
      <c r="AE40" s="2">
        <v>0.41097477078437805</v>
      </c>
      <c r="AF40" s="2">
        <v>7.4856527149677277E-2</v>
      </c>
      <c r="AG40" s="2">
        <v>7.0296801626682281E-2</v>
      </c>
      <c r="AH40" s="2">
        <v>7.6094537973403931E-2</v>
      </c>
      <c r="AI40" s="2">
        <v>8.0845825374126434E-2</v>
      </c>
      <c r="AJ40" s="2">
        <v>8.4507569670677185E-2</v>
      </c>
      <c r="AK40" s="2">
        <v>0</v>
      </c>
      <c r="AL40" t="s">
        <v>109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40"/>
  <sheetViews>
    <sheetView workbookViewId="0"/>
  </sheetViews>
  <sheetFormatPr defaultRowHeight="15" x14ac:dyDescent="0.25"/>
  <sheetData>
    <row r="1" spans="1:38" x14ac:dyDescent="0.25">
      <c r="A1">
        <v>1</v>
      </c>
      <c r="B1">
        <v>37</v>
      </c>
      <c r="C1">
        <v>1</v>
      </c>
      <c r="D1">
        <v>37</v>
      </c>
    </row>
    <row r="2" spans="1:38" x14ac:dyDescent="0.25">
      <c r="A2" t="s">
        <v>397</v>
      </c>
      <c r="B2" t="s">
        <v>262</v>
      </c>
      <c r="C2" t="s">
        <v>384</v>
      </c>
      <c r="D2" t="s">
        <v>58</v>
      </c>
    </row>
    <row r="3" spans="1:3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</row>
    <row r="4" spans="1:38" x14ac:dyDescent="0.25">
      <c r="A4">
        <v>0</v>
      </c>
      <c r="AL4" t="s">
        <v>94</v>
      </c>
    </row>
    <row r="5" spans="1:38" x14ac:dyDescent="0.25">
      <c r="A5">
        <v>5.4772257804870605</v>
      </c>
      <c r="B5">
        <v>0</v>
      </c>
      <c r="AL5" t="s">
        <v>96</v>
      </c>
    </row>
    <row r="6" spans="1:38" x14ac:dyDescent="0.25">
      <c r="A6">
        <v>4.242640495300293</v>
      </c>
      <c r="B6">
        <v>5.6568541526794434</v>
      </c>
      <c r="C6">
        <v>0</v>
      </c>
      <c r="AL6" t="s">
        <v>110</v>
      </c>
    </row>
    <row r="7" spans="1:38" x14ac:dyDescent="0.25">
      <c r="A7">
        <v>5.8309516906738281</v>
      </c>
      <c r="B7">
        <v>5.385164737701416</v>
      </c>
      <c r="C7">
        <v>6.1644139289855957</v>
      </c>
      <c r="D7">
        <v>0</v>
      </c>
      <c r="AL7" t="s">
        <v>113</v>
      </c>
    </row>
    <row r="8" spans="1:38" x14ac:dyDescent="0.25">
      <c r="A8">
        <v>5.9160799980163574</v>
      </c>
      <c r="B8">
        <v>4.6904158592224121</v>
      </c>
      <c r="C8">
        <v>6.0827627182006836</v>
      </c>
      <c r="D8">
        <v>4.4721360206604004</v>
      </c>
      <c r="E8">
        <v>0</v>
      </c>
      <c r="AL8" t="s">
        <v>59</v>
      </c>
    </row>
    <row r="9" spans="1:38" x14ac:dyDescent="0.25">
      <c r="A9">
        <v>5.7445626258850098</v>
      </c>
      <c r="B9">
        <v>4</v>
      </c>
      <c r="C9">
        <v>6.0827627182006836</v>
      </c>
      <c r="D9">
        <v>4.6904158592224121</v>
      </c>
      <c r="E9">
        <v>4.123105525970459</v>
      </c>
      <c r="F9">
        <v>0</v>
      </c>
      <c r="AL9" t="s">
        <v>60</v>
      </c>
    </row>
    <row r="10" spans="1:38" x14ac:dyDescent="0.25">
      <c r="A10">
        <v>5.6568541526794434</v>
      </c>
      <c r="B10">
        <v>4.582575798034668</v>
      </c>
      <c r="C10">
        <v>5.8309516906738281</v>
      </c>
      <c r="D10">
        <v>4.898979663848877</v>
      </c>
      <c r="E10">
        <v>4.898979663848877</v>
      </c>
      <c r="F10">
        <v>4.7958316802978516</v>
      </c>
      <c r="G10">
        <v>0</v>
      </c>
      <c r="AL10" t="s">
        <v>63</v>
      </c>
    </row>
    <row r="11" spans="1:38" x14ac:dyDescent="0.25">
      <c r="A11">
        <v>5.8309516906738281</v>
      </c>
      <c r="B11">
        <v>3.7416574954986572</v>
      </c>
      <c r="C11">
        <v>5.9160799980163574</v>
      </c>
      <c r="D11">
        <v>4.898979663848877</v>
      </c>
      <c r="E11">
        <v>4.3588991165161133</v>
      </c>
      <c r="F11">
        <v>4</v>
      </c>
      <c r="G11">
        <v>4.582575798034668</v>
      </c>
      <c r="H11">
        <v>0</v>
      </c>
      <c r="AL11" t="s">
        <v>99</v>
      </c>
    </row>
    <row r="12" spans="1:38" x14ac:dyDescent="0.25">
      <c r="A12">
        <v>4.7958316802978516</v>
      </c>
      <c r="B12">
        <v>6</v>
      </c>
      <c r="C12">
        <v>5.385164737701416</v>
      </c>
      <c r="D12">
        <v>6.4031243324279785</v>
      </c>
      <c r="E12">
        <v>6.4031243324279785</v>
      </c>
      <c r="F12">
        <v>6.2449979782104492</v>
      </c>
      <c r="G12">
        <v>6.0827627182006836</v>
      </c>
      <c r="H12">
        <v>6</v>
      </c>
      <c r="I12">
        <v>0</v>
      </c>
      <c r="AL12" t="s">
        <v>115</v>
      </c>
    </row>
    <row r="13" spans="1:38" x14ac:dyDescent="0.25">
      <c r="A13">
        <v>3.872983455657959</v>
      </c>
      <c r="B13">
        <v>5.4772257804870605</v>
      </c>
      <c r="C13">
        <v>4.4721360206604004</v>
      </c>
      <c r="D13">
        <v>5.6568541526794434</v>
      </c>
      <c r="E13">
        <v>5.7445626258850098</v>
      </c>
      <c r="F13">
        <v>5.7445626258850098</v>
      </c>
      <c r="G13">
        <v>5.5677642822265625</v>
      </c>
      <c r="H13">
        <v>5.4772257804870605</v>
      </c>
      <c r="I13">
        <v>3.872983455657959</v>
      </c>
      <c r="J13">
        <v>0</v>
      </c>
      <c r="AL13" t="s">
        <v>100</v>
      </c>
    </row>
    <row r="14" spans="1:38" x14ac:dyDescent="0.25">
      <c r="A14">
        <v>5.8309516906738281</v>
      </c>
      <c r="B14">
        <v>4</v>
      </c>
      <c r="C14">
        <v>6</v>
      </c>
      <c r="D14">
        <v>5.0990195274353027</v>
      </c>
      <c r="E14">
        <v>3.4641015529632568</v>
      </c>
      <c r="F14">
        <v>4.123105525970459</v>
      </c>
      <c r="G14">
        <v>4.7958316802978516</v>
      </c>
      <c r="H14">
        <v>3.3166248798370361</v>
      </c>
      <c r="I14">
        <v>6.2449979782104492</v>
      </c>
      <c r="J14">
        <v>5.6568541526794434</v>
      </c>
      <c r="K14">
        <v>0</v>
      </c>
      <c r="AL14" t="s">
        <v>101</v>
      </c>
    </row>
    <row r="15" spans="1:38" x14ac:dyDescent="0.25">
      <c r="A15">
        <v>6.2449979782104492</v>
      </c>
      <c r="B15">
        <v>4.7958316802978516</v>
      </c>
      <c r="C15">
        <v>6.3245553970336914</v>
      </c>
      <c r="D15">
        <v>4.898979663848877</v>
      </c>
      <c r="E15">
        <v>4.582575798034668</v>
      </c>
      <c r="F15">
        <v>4.242640495300293</v>
      </c>
      <c r="G15">
        <v>4.242640495300293</v>
      </c>
      <c r="H15">
        <v>4.582575798034668</v>
      </c>
      <c r="I15">
        <v>6.4031243324279785</v>
      </c>
      <c r="J15">
        <v>6.0827627182006836</v>
      </c>
      <c r="K15">
        <v>4.4721360206604004</v>
      </c>
      <c r="L15">
        <v>0</v>
      </c>
      <c r="AL15" t="s">
        <v>65</v>
      </c>
    </row>
    <row r="16" spans="1:38" x14ac:dyDescent="0.25">
      <c r="A16">
        <v>5.8309516906738281</v>
      </c>
      <c r="B16">
        <v>4.6904158592224121</v>
      </c>
      <c r="C16">
        <v>5.9160799980163574</v>
      </c>
      <c r="D16">
        <v>5</v>
      </c>
      <c r="E16">
        <v>4.242640495300293</v>
      </c>
      <c r="F16">
        <v>3.872983455657959</v>
      </c>
      <c r="G16">
        <v>4.582575798034668</v>
      </c>
      <c r="H16">
        <v>4.6904158592224121</v>
      </c>
      <c r="I16">
        <v>6.3245553970336914</v>
      </c>
      <c r="J16">
        <v>5.8309516906738281</v>
      </c>
      <c r="K16">
        <v>4.242640495300293</v>
      </c>
      <c r="L16">
        <v>4.582575798034668</v>
      </c>
      <c r="M16">
        <v>0</v>
      </c>
      <c r="AL16" t="s">
        <v>102</v>
      </c>
    </row>
    <row r="17" spans="1:38" x14ac:dyDescent="0.25">
      <c r="A17">
        <v>5.8309516906738281</v>
      </c>
      <c r="B17">
        <v>5.385164737701416</v>
      </c>
      <c r="C17">
        <v>5.9160799980163574</v>
      </c>
      <c r="D17">
        <v>4.898979663848877</v>
      </c>
      <c r="E17">
        <v>4.582575798034668</v>
      </c>
      <c r="F17">
        <v>4.898979663848877</v>
      </c>
      <c r="G17">
        <v>5</v>
      </c>
      <c r="H17">
        <v>4.898979663848877</v>
      </c>
      <c r="I17">
        <v>6.1644139289855957</v>
      </c>
      <c r="J17">
        <v>5.5677642822265625</v>
      </c>
      <c r="K17">
        <v>4.4721360206604004</v>
      </c>
      <c r="L17">
        <v>4.7958316802978516</v>
      </c>
      <c r="M17">
        <v>4.7958316802978516</v>
      </c>
      <c r="N17">
        <v>0</v>
      </c>
      <c r="AL17" t="s">
        <v>67</v>
      </c>
    </row>
    <row r="18" spans="1:38" x14ac:dyDescent="0.25">
      <c r="A18">
        <v>5.6568541526794434</v>
      </c>
      <c r="B18">
        <v>4.3588991165161133</v>
      </c>
      <c r="C18">
        <v>5.8309516906738281</v>
      </c>
      <c r="D18">
        <v>5.1961522102355957</v>
      </c>
      <c r="E18">
        <v>4.242640495300293</v>
      </c>
      <c r="F18">
        <v>3.7416574954986572</v>
      </c>
      <c r="G18">
        <v>4</v>
      </c>
      <c r="H18">
        <v>4.242640495300293</v>
      </c>
      <c r="I18">
        <v>6</v>
      </c>
      <c r="J18">
        <v>5.5677642822265625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AL18" t="s">
        <v>93</v>
      </c>
    </row>
    <row r="19" spans="1:38" x14ac:dyDescent="0.25">
      <c r="A19">
        <v>5.5677642822265625</v>
      </c>
      <c r="B19">
        <v>4.4721360206604004</v>
      </c>
      <c r="C19">
        <v>5.7445626258850098</v>
      </c>
      <c r="D19">
        <v>4.898979663848877</v>
      </c>
      <c r="E19">
        <v>4.242640495300293</v>
      </c>
      <c r="F19">
        <v>3.6055512428283691</v>
      </c>
      <c r="G19">
        <v>3.872983455657959</v>
      </c>
      <c r="H19">
        <v>4.4721360206604004</v>
      </c>
      <c r="I19">
        <v>5.9160799980163574</v>
      </c>
      <c r="J19">
        <v>5.1961522102355957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AL19" t="s">
        <v>72</v>
      </c>
    </row>
    <row r="20" spans="1:38" x14ac:dyDescent="0.25">
      <c r="A20">
        <v>5.9160799980163574</v>
      </c>
      <c r="B20">
        <v>4.3588991165161133</v>
      </c>
      <c r="C20">
        <v>6</v>
      </c>
      <c r="D20">
        <v>4.4721360206604004</v>
      </c>
      <c r="E20">
        <v>4.242640495300293</v>
      </c>
      <c r="F20">
        <v>3.4641015529632568</v>
      </c>
      <c r="G20">
        <v>4.123105525970459</v>
      </c>
      <c r="H20">
        <v>3.872983455657959</v>
      </c>
      <c r="I20">
        <v>6.2449979782104492</v>
      </c>
      <c r="J20">
        <v>5.7445626258850098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AL20" t="s">
        <v>73</v>
      </c>
    </row>
    <row r="21" spans="1:38" x14ac:dyDescent="0.25">
      <c r="A21">
        <v>5.4772257804870605</v>
      </c>
      <c r="B21">
        <v>4.123105525970459</v>
      </c>
      <c r="C21">
        <v>5.6568541526794434</v>
      </c>
      <c r="D21">
        <v>4.898979663848877</v>
      </c>
      <c r="E21">
        <v>4.4721360206604004</v>
      </c>
      <c r="F21">
        <v>4.3588991165161133</v>
      </c>
      <c r="G21">
        <v>4.582575798034668</v>
      </c>
      <c r="H21">
        <v>4.3588991165161133</v>
      </c>
      <c r="I21">
        <v>5.6568541526794434</v>
      </c>
      <c r="J21">
        <v>5.0990195274353027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AL21" t="s">
        <v>75</v>
      </c>
    </row>
    <row r="22" spans="1:38" x14ac:dyDescent="0.25">
      <c r="A22">
        <v>5.6568541526794434</v>
      </c>
      <c r="B22">
        <v>4.6904158592224121</v>
      </c>
      <c r="C22">
        <v>5.8309516906738281</v>
      </c>
      <c r="D22">
        <v>4.3588991165161133</v>
      </c>
      <c r="E22">
        <v>4.242640495300293</v>
      </c>
      <c r="F22">
        <v>3.6055512428283691</v>
      </c>
      <c r="G22">
        <v>3.1622776985168457</v>
      </c>
      <c r="H22">
        <v>4</v>
      </c>
      <c r="I22">
        <v>6.1644139289855957</v>
      </c>
      <c r="J22">
        <v>5.5677642822265625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AL22" t="s">
        <v>76</v>
      </c>
    </row>
    <row r="23" spans="1:38" x14ac:dyDescent="0.25">
      <c r="A23">
        <v>5.4772257804870605</v>
      </c>
      <c r="B23">
        <v>4.3588991165161133</v>
      </c>
      <c r="C23">
        <v>5.6568541526794434</v>
      </c>
      <c r="D23">
        <v>4.6904158592224121</v>
      </c>
      <c r="E23">
        <v>3.6055512428283691</v>
      </c>
      <c r="F23">
        <v>3.7416574954986572</v>
      </c>
      <c r="G23">
        <v>3.4641015529632568</v>
      </c>
      <c r="H23">
        <v>4</v>
      </c>
      <c r="I23">
        <v>6</v>
      </c>
      <c r="J23">
        <v>5.385164737701416</v>
      </c>
      <c r="K23">
        <v>4.123105525970459</v>
      </c>
      <c r="L23">
        <v>4.242640495300293</v>
      </c>
      <c r="M23">
        <v>3.6055512428283691</v>
      </c>
      <c r="N23">
        <v>4.4721360206604004</v>
      </c>
      <c r="O23">
        <v>3.4641015529632568</v>
      </c>
      <c r="P23">
        <v>3.4641015529632568</v>
      </c>
      <c r="Q23">
        <v>3.872983455657959</v>
      </c>
      <c r="R23">
        <v>4.123105525970459</v>
      </c>
      <c r="S23">
        <v>3.6055512428283691</v>
      </c>
      <c r="T23">
        <v>0</v>
      </c>
      <c r="AL23" t="s">
        <v>77</v>
      </c>
    </row>
    <row r="24" spans="1:38" x14ac:dyDescent="0.25">
      <c r="A24">
        <v>3.3166248798370361</v>
      </c>
      <c r="B24">
        <v>5.6568541526794434</v>
      </c>
      <c r="C24">
        <v>4.3588991165161133</v>
      </c>
      <c r="D24">
        <v>5.8309516906738281</v>
      </c>
      <c r="E24">
        <v>5.8309516906738281</v>
      </c>
      <c r="F24">
        <v>5.6568541526794434</v>
      </c>
      <c r="G24">
        <v>5.7445626258850098</v>
      </c>
      <c r="H24">
        <v>5.7445626258850098</v>
      </c>
      <c r="I24">
        <v>5.5677642822265625</v>
      </c>
      <c r="J24">
        <v>4.3588991165161133</v>
      </c>
      <c r="K24">
        <v>5.7445626258850098</v>
      </c>
      <c r="L24">
        <v>5.8309516906738281</v>
      </c>
      <c r="M24">
        <v>5.7445626258850098</v>
      </c>
      <c r="N24">
        <v>5.7445626258850098</v>
      </c>
      <c r="O24">
        <v>5.7445626258850098</v>
      </c>
      <c r="P24">
        <v>5.5677642822265625</v>
      </c>
      <c r="Q24">
        <v>5.7445626258850098</v>
      </c>
      <c r="R24">
        <v>5.385164737701416</v>
      </c>
      <c r="S24">
        <v>5.8309516906738281</v>
      </c>
      <c r="T24">
        <v>5.6568541526794434</v>
      </c>
      <c r="U24">
        <v>0</v>
      </c>
      <c r="AL24" t="s">
        <v>104</v>
      </c>
    </row>
    <row r="25" spans="1:38" x14ac:dyDescent="0.25">
      <c r="A25">
        <v>5.4772257804870605</v>
      </c>
      <c r="B25">
        <v>4.123105525970459</v>
      </c>
      <c r="C25">
        <v>5.5677642822265625</v>
      </c>
      <c r="D25">
        <v>4.582575798034668</v>
      </c>
      <c r="E25">
        <v>3.6055512428283691</v>
      </c>
      <c r="F25">
        <v>3.7416574954986572</v>
      </c>
      <c r="G25">
        <v>4.3588991165161133</v>
      </c>
      <c r="H25">
        <v>3.7416574954986572</v>
      </c>
      <c r="I25">
        <v>6.0827627182006836</v>
      </c>
      <c r="J25">
        <v>5.4772257804870605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3.6055512428283691</v>
      </c>
      <c r="U25">
        <v>5.4772257804870605</v>
      </c>
      <c r="V25">
        <v>0</v>
      </c>
      <c r="AL25" t="s">
        <v>78</v>
      </c>
    </row>
    <row r="26" spans="1:38" x14ac:dyDescent="0.25">
      <c r="A26">
        <v>5.7445626258850098</v>
      </c>
      <c r="B26">
        <v>4.6904158592224121</v>
      </c>
      <c r="C26">
        <v>5.7445626258850098</v>
      </c>
      <c r="D26">
        <v>4.7958316802978516</v>
      </c>
      <c r="E26">
        <v>3.872983455657959</v>
      </c>
      <c r="F26">
        <v>4.3588991165161133</v>
      </c>
      <c r="G26">
        <v>4</v>
      </c>
      <c r="H26">
        <v>4.582575798034668</v>
      </c>
      <c r="I26">
        <v>6.0827627182006836</v>
      </c>
      <c r="J26">
        <v>5.4772257804870605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3.6055512428283691</v>
      </c>
      <c r="U26">
        <v>5.7445626258850098</v>
      </c>
      <c r="V26">
        <v>4.123105525970459</v>
      </c>
      <c r="W26">
        <v>0</v>
      </c>
      <c r="AL26" t="s">
        <v>79</v>
      </c>
    </row>
    <row r="27" spans="1:38" x14ac:dyDescent="0.25">
      <c r="A27">
        <v>5.6568541526794434</v>
      </c>
      <c r="B27">
        <v>3.4641015529632568</v>
      </c>
      <c r="C27">
        <v>5.4772257804870605</v>
      </c>
      <c r="D27">
        <v>5</v>
      </c>
      <c r="E27">
        <v>4.123105525970459</v>
      </c>
      <c r="F27">
        <v>3.6055512428283691</v>
      </c>
      <c r="G27">
        <v>4.123105525970459</v>
      </c>
      <c r="H27">
        <v>4.242640495300293</v>
      </c>
      <c r="I27">
        <v>5.9160799980163574</v>
      </c>
      <c r="J27">
        <v>5.385164737701416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3.6055512428283691</v>
      </c>
      <c r="U27">
        <v>5.7445626258850098</v>
      </c>
      <c r="V27">
        <v>3.6055512428283691</v>
      </c>
      <c r="W27">
        <v>3.872983455657959</v>
      </c>
      <c r="X27">
        <v>0</v>
      </c>
      <c r="AL27" t="s">
        <v>80</v>
      </c>
    </row>
    <row r="28" spans="1:38" x14ac:dyDescent="0.25">
      <c r="A28">
        <v>5.7445626258850098</v>
      </c>
      <c r="B28">
        <v>4.123105525970459</v>
      </c>
      <c r="C28">
        <v>5.7445626258850098</v>
      </c>
      <c r="D28">
        <v>4.7958316802978516</v>
      </c>
      <c r="E28">
        <v>3.872983455657959</v>
      </c>
      <c r="F28">
        <v>4.242640495300293</v>
      </c>
      <c r="G28">
        <v>4.123105525970459</v>
      </c>
      <c r="H28">
        <v>3.7416574954986572</v>
      </c>
      <c r="I28">
        <v>6.0827627182006836</v>
      </c>
      <c r="J28">
        <v>5.4772257804870605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3.7416574954986572</v>
      </c>
      <c r="U28">
        <v>5.9160799980163574</v>
      </c>
      <c r="V28">
        <v>3.3166248798370361</v>
      </c>
      <c r="W28">
        <v>4.6904158592224121</v>
      </c>
      <c r="X28">
        <v>3.4641015529632568</v>
      </c>
      <c r="Y28">
        <v>0</v>
      </c>
      <c r="AL28" t="s">
        <v>83</v>
      </c>
    </row>
    <row r="29" spans="1:38" x14ac:dyDescent="0.25">
      <c r="A29">
        <v>5.8309516906738281</v>
      </c>
      <c r="B29">
        <v>4.242640495300293</v>
      </c>
      <c r="C29">
        <v>6</v>
      </c>
      <c r="D29">
        <v>4.4721360206604004</v>
      </c>
      <c r="E29">
        <v>4.4721360206604004</v>
      </c>
      <c r="F29">
        <v>3.6055512428283691</v>
      </c>
      <c r="G29">
        <v>4.123105525970459</v>
      </c>
      <c r="H29">
        <v>4.242640495300293</v>
      </c>
      <c r="I29">
        <v>6.1644139289855957</v>
      </c>
      <c r="J29">
        <v>5.6568541526794434</v>
      </c>
      <c r="K29">
        <v>4.242640495300293</v>
      </c>
      <c r="L29">
        <v>4.4721360206604004</v>
      </c>
      <c r="M29">
        <v>4.4721360206604004</v>
      </c>
      <c r="N29">
        <v>4</v>
      </c>
      <c r="O29">
        <v>3.7416574954986572</v>
      </c>
      <c r="P29">
        <v>3.7416574954986572</v>
      </c>
      <c r="Q29">
        <v>3</v>
      </c>
      <c r="R29">
        <v>4.242640495300293</v>
      </c>
      <c r="S29">
        <v>3.7416574954986572</v>
      </c>
      <c r="T29">
        <v>3.872983455657959</v>
      </c>
      <c r="U29">
        <v>5.8309516906738281</v>
      </c>
      <c r="V29">
        <v>4</v>
      </c>
      <c r="W29">
        <v>4.4721360206604004</v>
      </c>
      <c r="X29">
        <v>3.7416574954986572</v>
      </c>
      <c r="Y29">
        <v>4</v>
      </c>
      <c r="Z29">
        <v>0</v>
      </c>
      <c r="AL29" t="s">
        <v>84</v>
      </c>
    </row>
    <row r="30" spans="1:38" x14ac:dyDescent="0.25">
      <c r="A30">
        <v>5.9160799980163574</v>
      </c>
      <c r="B30">
        <v>3.6055512428283691</v>
      </c>
      <c r="C30">
        <v>6</v>
      </c>
      <c r="D30">
        <v>5.1961522102355957</v>
      </c>
      <c r="E30">
        <v>4.3588991165161133</v>
      </c>
      <c r="F30">
        <v>4.3588991165161133</v>
      </c>
      <c r="G30">
        <v>4.3588991165161133</v>
      </c>
      <c r="H30">
        <v>3.7416574954986572</v>
      </c>
      <c r="I30">
        <v>6.4031243324279785</v>
      </c>
      <c r="J30">
        <v>5.8309516906738281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</v>
      </c>
      <c r="U30">
        <v>5.9160799980163574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4.3588991165161133</v>
      </c>
      <c r="AA30">
        <v>0</v>
      </c>
      <c r="AL30" t="s">
        <v>105</v>
      </c>
    </row>
    <row r="31" spans="1:38" x14ac:dyDescent="0.25">
      <c r="A31">
        <v>5.4772257804870605</v>
      </c>
      <c r="B31">
        <v>4.123105525970459</v>
      </c>
      <c r="C31">
        <v>5.8309516906738281</v>
      </c>
      <c r="D31">
        <v>5</v>
      </c>
      <c r="E31">
        <v>4</v>
      </c>
      <c r="F31">
        <v>3.872983455657959</v>
      </c>
      <c r="G31">
        <v>4.242640495300293</v>
      </c>
      <c r="H31">
        <v>4</v>
      </c>
      <c r="I31">
        <v>5.8309516906738281</v>
      </c>
      <c r="J31">
        <v>5.4772257804870605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3.7416574954986572</v>
      </c>
      <c r="U31">
        <v>5.8309516906738281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4.123105525970459</v>
      </c>
      <c r="AA31">
        <v>4.3588991165161133</v>
      </c>
      <c r="AB31">
        <v>0</v>
      </c>
      <c r="AL31" t="s">
        <v>85</v>
      </c>
    </row>
    <row r="32" spans="1:38" x14ac:dyDescent="0.25">
      <c r="A32">
        <v>5.8309516906738281</v>
      </c>
      <c r="B32">
        <v>4.582575798034668</v>
      </c>
      <c r="C32">
        <v>5.7445626258850098</v>
      </c>
      <c r="D32">
        <v>4.898979663848877</v>
      </c>
      <c r="E32">
        <v>4.4721360206604004</v>
      </c>
      <c r="F32">
        <v>4.242640495300293</v>
      </c>
      <c r="G32">
        <v>4.7958316802978516</v>
      </c>
      <c r="H32">
        <v>4.582575798034668</v>
      </c>
      <c r="I32">
        <v>6.0827627182006836</v>
      </c>
      <c r="J32">
        <v>5.6568541526794434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4.3588991165161133</v>
      </c>
      <c r="U32">
        <v>5.7445626258850098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3.872983455657959</v>
      </c>
      <c r="AA32">
        <v>4.3588991165161133</v>
      </c>
      <c r="AB32">
        <v>4.3588991165161133</v>
      </c>
      <c r="AC32">
        <v>0</v>
      </c>
      <c r="AL32" t="s">
        <v>86</v>
      </c>
    </row>
    <row r="33" spans="1:38" x14ac:dyDescent="0.25">
      <c r="A33">
        <v>5.6568541526794434</v>
      </c>
      <c r="B33">
        <v>4.6904158592224121</v>
      </c>
      <c r="C33">
        <v>5.7445626258850098</v>
      </c>
      <c r="D33">
        <v>5</v>
      </c>
      <c r="E33">
        <v>5.0990195274353027</v>
      </c>
      <c r="F33">
        <v>4.6904158592224121</v>
      </c>
      <c r="G33">
        <v>5.1961522102355957</v>
      </c>
      <c r="H33">
        <v>4.242640495300293</v>
      </c>
      <c r="I33">
        <v>6.3245553970336914</v>
      </c>
      <c r="J33">
        <v>5.6568541526794434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4.898979663848877</v>
      </c>
      <c r="U33">
        <v>5.4772257804870605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4.3588991165161133</v>
      </c>
      <c r="AA33">
        <v>4.3588991165161133</v>
      </c>
      <c r="AB33">
        <v>5.0990195274353027</v>
      </c>
      <c r="AC33">
        <v>4.4721360206604004</v>
      </c>
      <c r="AD33">
        <v>0</v>
      </c>
      <c r="AL33" t="s">
        <v>106</v>
      </c>
    </row>
    <row r="34" spans="1:38" x14ac:dyDescent="0.25">
      <c r="A34">
        <v>3.6055512428283691</v>
      </c>
      <c r="B34">
        <v>5.4772257804870605</v>
      </c>
      <c r="C34">
        <v>3.1622776985168457</v>
      </c>
      <c r="D34">
        <v>5.8309516906738281</v>
      </c>
      <c r="E34">
        <v>5.8309516906738281</v>
      </c>
      <c r="F34">
        <v>5.7445626258850098</v>
      </c>
      <c r="G34">
        <v>5.6568541526794434</v>
      </c>
      <c r="H34">
        <v>5.5677642822265625</v>
      </c>
      <c r="I34">
        <v>4.7958316802978516</v>
      </c>
      <c r="J34">
        <v>3.6055512428283691</v>
      </c>
      <c r="K34">
        <v>5.6568541526794434</v>
      </c>
      <c r="L34">
        <v>6.0827627182006836</v>
      </c>
      <c r="M34">
        <v>5.5677642822265625</v>
      </c>
      <c r="N34">
        <v>5.6568541526794434</v>
      </c>
      <c r="O34">
        <v>5.6568541526794434</v>
      </c>
      <c r="P34">
        <v>5.385164737701416</v>
      </c>
      <c r="Q34">
        <v>5.7445626258850098</v>
      </c>
      <c r="R34">
        <v>5.385164737701416</v>
      </c>
      <c r="S34">
        <v>5.6568541526794434</v>
      </c>
      <c r="T34">
        <v>5.4772257804870605</v>
      </c>
      <c r="U34">
        <v>3.7416574954986572</v>
      </c>
      <c r="V34">
        <v>5.385164737701416</v>
      </c>
      <c r="W34">
        <v>5.5677642822265625</v>
      </c>
      <c r="X34">
        <v>5.5677642822265625</v>
      </c>
      <c r="Y34">
        <v>5.6568541526794434</v>
      </c>
      <c r="Z34">
        <v>5.8309516906738281</v>
      </c>
      <c r="AA34">
        <v>5.7445626258850098</v>
      </c>
      <c r="AB34">
        <v>5.6568541526794434</v>
      </c>
      <c r="AC34">
        <v>5.5677642822265625</v>
      </c>
      <c r="AD34">
        <v>5.4772257804870605</v>
      </c>
      <c r="AE34">
        <v>0</v>
      </c>
      <c r="AL34" t="s">
        <v>107</v>
      </c>
    </row>
    <row r="35" spans="1:38" x14ac:dyDescent="0.25">
      <c r="A35">
        <v>5.8309516906738281</v>
      </c>
      <c r="B35">
        <v>5.0990195274353027</v>
      </c>
      <c r="C35">
        <v>6.3245553970336914</v>
      </c>
      <c r="D35">
        <v>4.582575798034668</v>
      </c>
      <c r="E35">
        <v>4</v>
      </c>
      <c r="F35">
        <v>4.898979663848877</v>
      </c>
      <c r="G35">
        <v>5.4772257804870605</v>
      </c>
      <c r="H35">
        <v>4.6904158592224121</v>
      </c>
      <c r="I35">
        <v>6.3245553970336914</v>
      </c>
      <c r="J35">
        <v>5.4772257804870605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5.0990195274353027</v>
      </c>
      <c r="U35">
        <v>5.9160799980163574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4.7958316802978516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5.9160799980163574</v>
      </c>
      <c r="AF35">
        <v>0</v>
      </c>
      <c r="AL35" t="s">
        <v>88</v>
      </c>
    </row>
    <row r="36" spans="1:38" x14ac:dyDescent="0.25">
      <c r="A36">
        <v>5.6568541526794434</v>
      </c>
      <c r="B36">
        <v>4.7958316802978516</v>
      </c>
      <c r="C36">
        <v>5.9160799980163574</v>
      </c>
      <c r="D36">
        <v>4.6904158592224121</v>
      </c>
      <c r="E36">
        <v>3.4641015529632568</v>
      </c>
      <c r="F36">
        <v>4.123105525970459</v>
      </c>
      <c r="G36">
        <v>4.242640495300293</v>
      </c>
      <c r="H36">
        <v>4.4721360206604004</v>
      </c>
      <c r="I36">
        <v>6.0827627182006836</v>
      </c>
      <c r="J36">
        <v>5.385164737701416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3.7416574954986572</v>
      </c>
      <c r="U36">
        <v>5.385164737701416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4.242640495300293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5.4772257804870605</v>
      </c>
      <c r="AF36">
        <v>4.123105525970459</v>
      </c>
      <c r="AG36">
        <v>0</v>
      </c>
      <c r="AL36" t="s">
        <v>89</v>
      </c>
    </row>
    <row r="37" spans="1:38" x14ac:dyDescent="0.25">
      <c r="A37">
        <v>5.5677642822265625</v>
      </c>
      <c r="B37">
        <v>5.0990195274353027</v>
      </c>
      <c r="C37">
        <v>6.1644139289855957</v>
      </c>
      <c r="D37">
        <v>4.582575798034668</v>
      </c>
      <c r="E37">
        <v>4.123105525970459</v>
      </c>
      <c r="F37">
        <v>4.6904158592224121</v>
      </c>
      <c r="G37">
        <v>5.2915024757385254</v>
      </c>
      <c r="H37">
        <v>4.7958316802978516</v>
      </c>
      <c r="I37">
        <v>6.1644139289855957</v>
      </c>
      <c r="J37">
        <v>5.2915024757385254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4.6904158592224121</v>
      </c>
      <c r="U37">
        <v>5.7445626258850098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4.7958316802978516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5.7445626258850098</v>
      </c>
      <c r="AF37">
        <v>2</v>
      </c>
      <c r="AG37">
        <v>3.872983455657959</v>
      </c>
      <c r="AH37">
        <v>0</v>
      </c>
      <c r="AL37" t="s">
        <v>90</v>
      </c>
    </row>
    <row r="38" spans="1:38" x14ac:dyDescent="0.25">
      <c r="A38">
        <v>6.0827627182006836</v>
      </c>
      <c r="B38">
        <v>5</v>
      </c>
      <c r="C38">
        <v>6.3245553970336914</v>
      </c>
      <c r="D38">
        <v>4.7958316802978516</v>
      </c>
      <c r="E38">
        <v>3</v>
      </c>
      <c r="F38">
        <v>4.123105525970459</v>
      </c>
      <c r="G38">
        <v>5</v>
      </c>
      <c r="H38">
        <v>4.3588991165161133</v>
      </c>
      <c r="I38">
        <v>6.5574383735656738</v>
      </c>
      <c r="J38">
        <v>5.8309516906738281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3.872983455657959</v>
      </c>
      <c r="U38">
        <v>6.0827627182006836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4.3588991165161133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</v>
      </c>
      <c r="AF38">
        <v>4.6904158592224121</v>
      </c>
      <c r="AG38">
        <v>4</v>
      </c>
      <c r="AH38">
        <v>4.6904158592224121</v>
      </c>
      <c r="AI38">
        <v>0</v>
      </c>
      <c r="AL38" t="s">
        <v>91</v>
      </c>
    </row>
    <row r="39" spans="1:38" x14ac:dyDescent="0.25">
      <c r="A39">
        <v>5.4772257804870605</v>
      </c>
      <c r="B39">
        <v>4.123105525970459</v>
      </c>
      <c r="C39">
        <v>5.6568541526794434</v>
      </c>
      <c r="D39">
        <v>4.7958316802978516</v>
      </c>
      <c r="E39">
        <v>4.242640495300293</v>
      </c>
      <c r="F39">
        <v>4</v>
      </c>
      <c r="G39">
        <v>3.872983455657959</v>
      </c>
      <c r="H39">
        <v>4</v>
      </c>
      <c r="I39">
        <v>6.1644139289855957</v>
      </c>
      <c r="J39">
        <v>5.5677642822265625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</v>
      </c>
      <c r="U39">
        <v>5.6568541526794434</v>
      </c>
      <c r="V39">
        <v>4</v>
      </c>
      <c r="W39">
        <v>4</v>
      </c>
      <c r="X39">
        <v>4.123105525970459</v>
      </c>
      <c r="Y39">
        <v>4</v>
      </c>
      <c r="Z39">
        <v>3.872983455657959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5.5677642822265625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AL39" t="s">
        <v>92</v>
      </c>
    </row>
    <row r="40" spans="1:38" x14ac:dyDescent="0.25">
      <c r="A40">
        <v>5.8309516906738281</v>
      </c>
      <c r="B40">
        <v>4</v>
      </c>
      <c r="C40">
        <v>5.9160799980163574</v>
      </c>
      <c r="D40">
        <v>4.4721360206604004</v>
      </c>
      <c r="E40">
        <v>4.242640495300293</v>
      </c>
      <c r="F40">
        <v>3.872983455657959</v>
      </c>
      <c r="G40">
        <v>4</v>
      </c>
      <c r="H40">
        <v>4.3588991165161133</v>
      </c>
      <c r="I40">
        <v>6.1644139289855957</v>
      </c>
      <c r="J40">
        <v>5.5677642822265625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3.6055512428283691</v>
      </c>
      <c r="U40">
        <v>5.7445626258850098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4.242640495300293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5.6568541526794434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AL4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7"/>
  <sheetViews>
    <sheetView workbookViewId="0"/>
  </sheetViews>
  <sheetFormatPr defaultRowHeight="15" x14ac:dyDescent="0.25"/>
  <cols>
    <col min="1" max="1" width="16.7109375" customWidth="1"/>
    <col min="2" max="9" width="12.7109375" customWidth="1"/>
  </cols>
  <sheetData>
    <row r="1" spans="1:5" x14ac:dyDescent="0.25">
      <c r="A1" s="1" t="s">
        <v>488</v>
      </c>
    </row>
    <row r="2" spans="1:5" x14ac:dyDescent="0.25">
      <c r="A2" s="1"/>
    </row>
    <row r="3" spans="1:5" x14ac:dyDescent="0.25">
      <c r="A3" s="1" t="s">
        <v>484</v>
      </c>
      <c r="B3" t="s">
        <v>485</v>
      </c>
    </row>
    <row r="4" spans="1:5" x14ac:dyDescent="0.25">
      <c r="A4" s="1" t="s">
        <v>486</v>
      </c>
      <c r="B4" t="s">
        <v>399</v>
      </c>
    </row>
    <row r="5" spans="1:5" x14ac:dyDescent="0.25">
      <c r="A5" s="1" t="s">
        <v>263</v>
      </c>
      <c r="B5" t="s">
        <v>483</v>
      </c>
    </row>
    <row r="6" spans="1:5" x14ac:dyDescent="0.25">
      <c r="A6" s="1"/>
    </row>
    <row r="7" spans="1:5" x14ac:dyDescent="0.25">
      <c r="A7" s="1" t="s">
        <v>265</v>
      </c>
      <c r="B7">
        <v>57</v>
      </c>
      <c r="C7" s="1" t="s">
        <v>487</v>
      </c>
      <c r="D7">
        <v>1596</v>
      </c>
    </row>
    <row r="8" spans="1:5" x14ac:dyDescent="0.25">
      <c r="A8" s="1" t="s">
        <v>433</v>
      </c>
      <c r="B8">
        <v>999</v>
      </c>
    </row>
    <row r="10" spans="1:5" x14ac:dyDescent="0.25">
      <c r="A10" s="1" t="s">
        <v>489</v>
      </c>
      <c r="B10" s="1" t="s">
        <v>490</v>
      </c>
      <c r="C10" s="1" t="s">
        <v>491</v>
      </c>
      <c r="D10" s="1" t="s">
        <v>492</v>
      </c>
      <c r="E10" s="1" t="s">
        <v>493</v>
      </c>
    </row>
    <row r="11" spans="1:5" x14ac:dyDescent="0.25">
      <c r="A11" s="2">
        <v>34.569627198099454</v>
      </c>
      <c r="B11" s="2">
        <v>1111.942004207609</v>
      </c>
      <c r="C11" s="2">
        <v>13.333607162038334</v>
      </c>
      <c r="D11" s="2">
        <v>6.8007880416374927E-2</v>
      </c>
      <c r="E11" s="2">
        <v>0.14000000000000001</v>
      </c>
    </row>
    <row r="30" spans="1:5" x14ac:dyDescent="0.25">
      <c r="A30" s="1" t="s">
        <v>385</v>
      </c>
      <c r="B30" s="1" t="s">
        <v>386</v>
      </c>
      <c r="C30" s="1"/>
      <c r="D30" s="1" t="s">
        <v>494</v>
      </c>
      <c r="E30" s="1" t="s">
        <v>495</v>
      </c>
    </row>
    <row r="31" spans="1:5" x14ac:dyDescent="0.25">
      <c r="A31" s="2">
        <v>0.21875186264514923</v>
      </c>
      <c r="B31" s="2">
        <v>5.4772257804870605</v>
      </c>
      <c r="D31">
        <v>1</v>
      </c>
      <c r="E31">
        <v>2</v>
      </c>
    </row>
    <row r="32" spans="1:5" x14ac:dyDescent="0.25">
      <c r="A32" s="2">
        <v>0.20798382163047791</v>
      </c>
      <c r="B32" s="2">
        <v>4.242640495300293</v>
      </c>
      <c r="D32">
        <v>1</v>
      </c>
      <c r="E32">
        <v>3</v>
      </c>
    </row>
    <row r="33" spans="1:5" x14ac:dyDescent="0.25">
      <c r="A33" s="2">
        <v>1.0848969221115112E-2</v>
      </c>
      <c r="B33" s="2">
        <v>5.6568541526794434</v>
      </c>
      <c r="D33">
        <v>2</v>
      </c>
      <c r="E33">
        <v>3</v>
      </c>
    </row>
    <row r="34" spans="1:5" x14ac:dyDescent="0.25">
      <c r="A34" s="2">
        <v>6.8917371332645416E-2</v>
      </c>
      <c r="B34" s="2">
        <v>5.8309516906738281</v>
      </c>
      <c r="D34">
        <v>1</v>
      </c>
      <c r="E34">
        <v>4</v>
      </c>
    </row>
    <row r="35" spans="1:5" x14ac:dyDescent="0.25">
      <c r="A35" s="2">
        <v>0.24434155225753784</v>
      </c>
      <c r="B35" s="2">
        <v>5.385164737701416</v>
      </c>
      <c r="D35">
        <v>2</v>
      </c>
      <c r="E35">
        <v>4</v>
      </c>
    </row>
    <row r="36" spans="1:5" x14ac:dyDescent="0.25">
      <c r="A36" s="2">
        <v>0.23363487422466278</v>
      </c>
      <c r="B36" s="2">
        <v>6.1644139289855957</v>
      </c>
      <c r="D36">
        <v>3</v>
      </c>
      <c r="E36">
        <v>4</v>
      </c>
    </row>
    <row r="37" spans="1:5" x14ac:dyDescent="0.25">
      <c r="A37" s="2">
        <v>0.14325132966041565</v>
      </c>
      <c r="B37" s="2">
        <v>5.9160799980163574</v>
      </c>
      <c r="D37">
        <v>1</v>
      </c>
      <c r="E37">
        <v>5</v>
      </c>
    </row>
    <row r="38" spans="1:5" x14ac:dyDescent="0.25">
      <c r="A38" s="2">
        <v>0.34579929709434509</v>
      </c>
      <c r="B38" s="2">
        <v>4.6904158592224121</v>
      </c>
      <c r="D38">
        <v>2</v>
      </c>
      <c r="E38">
        <v>5</v>
      </c>
    </row>
    <row r="39" spans="1:5" x14ac:dyDescent="0.25">
      <c r="A39" s="2">
        <v>0.33503362536430359</v>
      </c>
      <c r="B39" s="2">
        <v>6.0827627182006836</v>
      </c>
      <c r="D39">
        <v>3</v>
      </c>
      <c r="E39">
        <v>5</v>
      </c>
    </row>
    <row r="40" spans="1:5" x14ac:dyDescent="0.25">
      <c r="A40" s="2">
        <v>0.10200981795787811</v>
      </c>
      <c r="B40" s="2">
        <v>4.4721360206604004</v>
      </c>
      <c r="D40">
        <v>4</v>
      </c>
      <c r="E40">
        <v>5</v>
      </c>
    </row>
    <row r="41" spans="1:5" x14ac:dyDescent="0.25">
      <c r="A41" s="2">
        <v>0.14878717064857483</v>
      </c>
      <c r="B41" s="2">
        <v>5.7445626258850098</v>
      </c>
      <c r="D41">
        <v>1</v>
      </c>
      <c r="E41">
        <v>6</v>
      </c>
    </row>
    <row r="42" spans="1:5" x14ac:dyDescent="0.25">
      <c r="A42" s="2">
        <v>0.35730659961700439</v>
      </c>
      <c r="B42" s="2">
        <v>4</v>
      </c>
      <c r="D42">
        <v>2</v>
      </c>
      <c r="E42">
        <v>6</v>
      </c>
    </row>
    <row r="43" spans="1:5" x14ac:dyDescent="0.25">
      <c r="A43" s="2">
        <v>0.34648916125297546</v>
      </c>
      <c r="B43" s="2">
        <v>6.0827627182006836</v>
      </c>
      <c r="D43">
        <v>3</v>
      </c>
      <c r="E43">
        <v>6</v>
      </c>
    </row>
    <row r="44" spans="1:5" x14ac:dyDescent="0.25">
      <c r="A44" s="2">
        <v>0.11562121659517288</v>
      </c>
      <c r="B44" s="2">
        <v>4.6904158592224121</v>
      </c>
      <c r="D44">
        <v>4</v>
      </c>
      <c r="E44">
        <v>6</v>
      </c>
    </row>
    <row r="45" spans="1:5" x14ac:dyDescent="0.25">
      <c r="A45" s="2">
        <v>2.011902816593647E-2</v>
      </c>
      <c r="B45" s="2">
        <v>4.123105525970459</v>
      </c>
      <c r="D45">
        <v>5</v>
      </c>
      <c r="E45">
        <v>6</v>
      </c>
    </row>
    <row r="46" spans="1:5" x14ac:dyDescent="0.25">
      <c r="A46" s="2">
        <v>0.15794818103313446</v>
      </c>
      <c r="B46" s="2">
        <v>5.6568541526794434</v>
      </c>
      <c r="D46">
        <v>1</v>
      </c>
      <c r="E46">
        <v>7</v>
      </c>
    </row>
    <row r="47" spans="1:5" x14ac:dyDescent="0.25">
      <c r="A47" s="2">
        <v>0.36649957299232483</v>
      </c>
      <c r="B47" s="2">
        <v>4.582575798034668</v>
      </c>
      <c r="D47">
        <v>2</v>
      </c>
      <c r="E47">
        <v>7</v>
      </c>
    </row>
    <row r="48" spans="1:5" x14ac:dyDescent="0.25">
      <c r="A48" s="2">
        <v>0.35568493604660034</v>
      </c>
      <c r="B48" s="2">
        <v>5.8309516906738281</v>
      </c>
      <c r="D48">
        <v>3</v>
      </c>
      <c r="E48">
        <v>7</v>
      </c>
    </row>
    <row r="49" spans="1:5" x14ac:dyDescent="0.25">
      <c r="A49" s="2">
        <v>0.12448848038911819</v>
      </c>
      <c r="B49" s="2">
        <v>4.898979663848877</v>
      </c>
      <c r="D49">
        <v>4</v>
      </c>
      <c r="E49">
        <v>7</v>
      </c>
    </row>
    <row r="50" spans="1:5" x14ac:dyDescent="0.25">
      <c r="A50" s="2">
        <v>2.5888280943036079E-2</v>
      </c>
      <c r="B50" s="2">
        <v>4.898979663848877</v>
      </c>
      <c r="D50">
        <v>5</v>
      </c>
      <c r="E50">
        <v>7</v>
      </c>
    </row>
    <row r="51" spans="1:5" x14ac:dyDescent="0.25">
      <c r="A51" s="2">
        <v>9.2693222686648369E-3</v>
      </c>
      <c r="B51" s="2">
        <v>4.7958316802978516</v>
      </c>
      <c r="D51">
        <v>6</v>
      </c>
      <c r="E51">
        <v>7</v>
      </c>
    </row>
    <row r="52" spans="1:5" x14ac:dyDescent="0.25">
      <c r="A52" s="2">
        <v>0.14672905206680298</v>
      </c>
      <c r="B52" s="2">
        <v>5.8309516906738281</v>
      </c>
      <c r="D52">
        <v>1</v>
      </c>
      <c r="E52">
        <v>8</v>
      </c>
    </row>
    <row r="53" spans="1:5" x14ac:dyDescent="0.25">
      <c r="A53" s="2">
        <v>0.35693523287773132</v>
      </c>
      <c r="B53" s="2">
        <v>3.7416574954986572</v>
      </c>
      <c r="D53">
        <v>2</v>
      </c>
      <c r="E53">
        <v>8</v>
      </c>
    </row>
    <row r="54" spans="1:5" x14ac:dyDescent="0.25">
      <c r="A54" s="2">
        <v>0.34610486030578613</v>
      </c>
      <c r="B54" s="2">
        <v>5.9160799980163574</v>
      </c>
      <c r="D54">
        <v>3</v>
      </c>
      <c r="E54">
        <v>8</v>
      </c>
    </row>
    <row r="55" spans="1:5" x14ac:dyDescent="0.25">
      <c r="A55" s="2">
        <v>0.11646354198455811</v>
      </c>
      <c r="B55" s="2">
        <v>4.898979663848877</v>
      </c>
      <c r="D55">
        <v>4</v>
      </c>
      <c r="E55">
        <v>8</v>
      </c>
    </row>
    <row r="56" spans="1:5" x14ac:dyDescent="0.25">
      <c r="A56" s="2">
        <v>2.5211885571479797E-2</v>
      </c>
      <c r="B56" s="2">
        <v>4.3588991165161133</v>
      </c>
      <c r="D56">
        <v>5</v>
      </c>
      <c r="E56">
        <v>8</v>
      </c>
    </row>
    <row r="57" spans="1:5" x14ac:dyDescent="0.25">
      <c r="A57" s="2">
        <v>6.2390407547354698E-3</v>
      </c>
      <c r="B57" s="2">
        <v>4</v>
      </c>
      <c r="D57">
        <v>6</v>
      </c>
      <c r="E57">
        <v>8</v>
      </c>
    </row>
    <row r="58" spans="1:5" x14ac:dyDescent="0.25">
      <c r="A58" s="2">
        <v>1.215056050568819E-2</v>
      </c>
      <c r="B58" s="2">
        <v>4.582575798034668</v>
      </c>
      <c r="D58">
        <v>7</v>
      </c>
      <c r="E58">
        <v>8</v>
      </c>
    </row>
    <row r="59" spans="1:5" x14ac:dyDescent="0.25">
      <c r="A59" s="2">
        <v>0.14611300826072693</v>
      </c>
      <c r="B59" s="2">
        <v>4.7958316802978516</v>
      </c>
      <c r="D59">
        <v>1</v>
      </c>
      <c r="E59">
        <v>9</v>
      </c>
    </row>
    <row r="60" spans="1:5" x14ac:dyDescent="0.25">
      <c r="A60" s="2">
        <v>0.35565006732940674</v>
      </c>
      <c r="B60" s="2">
        <v>6</v>
      </c>
      <c r="D60">
        <v>2</v>
      </c>
      <c r="E60">
        <v>9</v>
      </c>
    </row>
    <row r="61" spans="1:5" x14ac:dyDescent="0.25">
      <c r="A61" s="2">
        <v>0.34482413530349731</v>
      </c>
      <c r="B61" s="2">
        <v>5.385164737701416</v>
      </c>
      <c r="D61">
        <v>3</v>
      </c>
      <c r="E61">
        <v>9</v>
      </c>
    </row>
    <row r="62" spans="1:5" x14ac:dyDescent="0.25">
      <c r="A62" s="2">
        <v>0.11472699046134949</v>
      </c>
      <c r="B62" s="2">
        <v>6.4031243324279785</v>
      </c>
      <c r="D62">
        <v>4</v>
      </c>
      <c r="E62">
        <v>9</v>
      </c>
    </row>
    <row r="63" spans="1:5" x14ac:dyDescent="0.25">
      <c r="A63" s="2">
        <v>2.2555526345968246E-2</v>
      </c>
      <c r="B63" s="2">
        <v>6.4031243324279785</v>
      </c>
      <c r="D63">
        <v>5</v>
      </c>
      <c r="E63">
        <v>9</v>
      </c>
    </row>
    <row r="64" spans="1:5" x14ac:dyDescent="0.25">
      <c r="A64" s="2">
        <v>4.2282352223992348E-3</v>
      </c>
      <c r="B64" s="2">
        <v>6.2449979782104492</v>
      </c>
      <c r="D64">
        <v>6</v>
      </c>
      <c r="E64">
        <v>9</v>
      </c>
    </row>
    <row r="65" spans="1:5" x14ac:dyDescent="0.25">
      <c r="A65" s="2">
        <v>1.1998739093542099E-2</v>
      </c>
      <c r="B65" s="2">
        <v>6.0827627182006836</v>
      </c>
      <c r="D65">
        <v>7</v>
      </c>
      <c r="E65">
        <v>9</v>
      </c>
    </row>
    <row r="66" spans="1:5" x14ac:dyDescent="0.25">
      <c r="A66" s="2">
        <v>2.6568812318146229E-3</v>
      </c>
      <c r="B66" s="2">
        <v>6</v>
      </c>
      <c r="D66">
        <v>8</v>
      </c>
      <c r="E66">
        <v>9</v>
      </c>
    </row>
    <row r="67" spans="1:5" x14ac:dyDescent="0.25">
      <c r="A67" s="2">
        <v>0.14686086773872375</v>
      </c>
      <c r="B67" s="2">
        <v>3.872983455657959</v>
      </c>
      <c r="D67">
        <v>1</v>
      </c>
      <c r="E67">
        <v>10</v>
      </c>
    </row>
    <row r="68" spans="1:5" x14ac:dyDescent="0.25">
      <c r="A68" s="2">
        <v>0.35598677396774292</v>
      </c>
      <c r="B68" s="2">
        <v>5.4772257804870605</v>
      </c>
      <c r="D68">
        <v>2</v>
      </c>
      <c r="E68">
        <v>10</v>
      </c>
    </row>
    <row r="69" spans="1:5" x14ac:dyDescent="0.25">
      <c r="A69" s="2">
        <v>0.34516406059265137</v>
      </c>
      <c r="B69" s="2">
        <v>4.4721360206604004</v>
      </c>
      <c r="D69">
        <v>3</v>
      </c>
      <c r="E69">
        <v>10</v>
      </c>
    </row>
    <row r="70" spans="1:5" x14ac:dyDescent="0.25">
      <c r="A70" s="2">
        <v>0.11475534737110138</v>
      </c>
      <c r="B70" s="2">
        <v>5.6568541526794434</v>
      </c>
      <c r="D70">
        <v>4</v>
      </c>
      <c r="E70">
        <v>10</v>
      </c>
    </row>
    <row r="71" spans="1:5" x14ac:dyDescent="0.25">
      <c r="A71" s="2">
        <v>2.1367358043789864E-2</v>
      </c>
      <c r="B71" s="2">
        <v>5.7445626258850098</v>
      </c>
      <c r="D71">
        <v>5</v>
      </c>
      <c r="E71">
        <v>10</v>
      </c>
    </row>
    <row r="72" spans="1:5" x14ac:dyDescent="0.25">
      <c r="A72" s="2">
        <v>2.6939541567116976E-3</v>
      </c>
      <c r="B72" s="2">
        <v>5.7445626258850098</v>
      </c>
      <c r="D72">
        <v>6</v>
      </c>
      <c r="E72">
        <v>10</v>
      </c>
    </row>
    <row r="73" spans="1:5" x14ac:dyDescent="0.25">
      <c r="A73" s="2">
        <v>1.110029686242342E-2</v>
      </c>
      <c r="B73" s="2">
        <v>5.5677642822265625</v>
      </c>
      <c r="D73">
        <v>7</v>
      </c>
      <c r="E73">
        <v>10</v>
      </c>
    </row>
    <row r="74" spans="1:5" x14ac:dyDescent="0.25">
      <c r="A74" s="2">
        <v>3.9837807416915894E-3</v>
      </c>
      <c r="B74" s="2">
        <v>5.4772257804870605</v>
      </c>
      <c r="D74">
        <v>8</v>
      </c>
      <c r="E74">
        <v>10</v>
      </c>
    </row>
    <row r="75" spans="1:5" x14ac:dyDescent="0.25">
      <c r="A75" s="2">
        <v>1.5763748669996858E-3</v>
      </c>
      <c r="B75" s="2">
        <v>3.872983455657959</v>
      </c>
      <c r="D75">
        <v>9</v>
      </c>
      <c r="E75">
        <v>10</v>
      </c>
    </row>
    <row r="76" spans="1:5" x14ac:dyDescent="0.25">
      <c r="A76" s="2">
        <v>0.14717233180999756</v>
      </c>
      <c r="B76" s="2">
        <v>5.8309516906738281</v>
      </c>
      <c r="D76">
        <v>1</v>
      </c>
      <c r="E76">
        <v>11</v>
      </c>
    </row>
    <row r="77" spans="1:5" x14ac:dyDescent="0.25">
      <c r="A77" s="2">
        <v>0.35629409551620483</v>
      </c>
      <c r="B77" s="2">
        <v>4</v>
      </c>
      <c r="D77">
        <v>2</v>
      </c>
      <c r="E77">
        <v>11</v>
      </c>
    </row>
    <row r="78" spans="1:5" x14ac:dyDescent="0.25">
      <c r="A78" s="2">
        <v>0.34547150135040283</v>
      </c>
      <c r="B78" s="2">
        <v>6</v>
      </c>
      <c r="D78">
        <v>3</v>
      </c>
      <c r="E78">
        <v>11</v>
      </c>
    </row>
    <row r="79" spans="1:5" x14ac:dyDescent="0.25">
      <c r="A79" s="2">
        <v>0.11504581570625305</v>
      </c>
      <c r="B79" s="2">
        <v>5.0990195274353027</v>
      </c>
      <c r="D79">
        <v>4</v>
      </c>
      <c r="E79">
        <v>11</v>
      </c>
    </row>
    <row r="80" spans="1:5" x14ac:dyDescent="0.25">
      <c r="A80" s="2">
        <v>2.1472295746207237E-2</v>
      </c>
      <c r="B80" s="2">
        <v>3.4641015529632568</v>
      </c>
      <c r="D80">
        <v>5</v>
      </c>
      <c r="E80">
        <v>11</v>
      </c>
    </row>
    <row r="81" spans="1:5" x14ac:dyDescent="0.25">
      <c r="A81" s="2">
        <v>2.5046414230018854E-3</v>
      </c>
      <c r="B81" s="2">
        <v>4.123105525970459</v>
      </c>
      <c r="D81">
        <v>6</v>
      </c>
      <c r="E81">
        <v>11</v>
      </c>
    </row>
    <row r="82" spans="1:5" x14ac:dyDescent="0.25">
      <c r="A82" s="2">
        <v>1.079077273607254E-2</v>
      </c>
      <c r="B82" s="2">
        <v>4.7958316802978516</v>
      </c>
      <c r="D82">
        <v>7</v>
      </c>
      <c r="E82">
        <v>11</v>
      </c>
    </row>
    <row r="83" spans="1:5" x14ac:dyDescent="0.25">
      <c r="A83" s="2">
        <v>3.9814915508031845E-3</v>
      </c>
      <c r="B83" s="2">
        <v>3.3166248798370361</v>
      </c>
      <c r="D83">
        <v>8</v>
      </c>
      <c r="E83">
        <v>11</v>
      </c>
    </row>
    <row r="84" spans="1:5" x14ac:dyDescent="0.25">
      <c r="A84" s="2">
        <v>1.7239899607375264E-3</v>
      </c>
      <c r="B84" s="2">
        <v>6.2449979782104492</v>
      </c>
      <c r="D84">
        <v>9</v>
      </c>
      <c r="E84">
        <v>11</v>
      </c>
    </row>
    <row r="85" spans="1:5" x14ac:dyDescent="0.25">
      <c r="A85" s="2">
        <v>3.1282842974178493E-4</v>
      </c>
      <c r="B85" s="2">
        <v>5.6568541526794434</v>
      </c>
      <c r="D85">
        <v>10</v>
      </c>
      <c r="E85">
        <v>11</v>
      </c>
    </row>
    <row r="86" spans="1:5" x14ac:dyDescent="0.25">
      <c r="A86" s="2">
        <v>9.7178913652896881E-2</v>
      </c>
      <c r="B86" s="2">
        <v>6.2449979782104492</v>
      </c>
      <c r="D86">
        <v>1</v>
      </c>
      <c r="E86">
        <v>12</v>
      </c>
    </row>
    <row r="87" spans="1:5" x14ac:dyDescent="0.25">
      <c r="A87" s="2">
        <v>0.14964176714420319</v>
      </c>
      <c r="B87" s="2">
        <v>4.7958316802978516</v>
      </c>
      <c r="D87">
        <v>2</v>
      </c>
      <c r="E87">
        <v>12</v>
      </c>
    </row>
    <row r="88" spans="1:5" x14ac:dyDescent="0.25">
      <c r="A88" s="2">
        <v>0.13918758928775787</v>
      </c>
      <c r="B88" s="2">
        <v>6.3245553970336914</v>
      </c>
      <c r="D88">
        <v>3</v>
      </c>
      <c r="E88">
        <v>12</v>
      </c>
    </row>
    <row r="89" spans="1:5" x14ac:dyDescent="0.25">
      <c r="A89" s="2">
        <v>9.6693947911262512E-2</v>
      </c>
      <c r="B89" s="2">
        <v>4.898979663848877</v>
      </c>
      <c r="D89">
        <v>4</v>
      </c>
      <c r="E89">
        <v>12</v>
      </c>
    </row>
    <row r="90" spans="1:5" x14ac:dyDescent="0.25">
      <c r="A90" s="2">
        <v>0.19867391884326935</v>
      </c>
      <c r="B90" s="2">
        <v>4.582575798034668</v>
      </c>
      <c r="D90">
        <v>5</v>
      </c>
      <c r="E90">
        <v>12</v>
      </c>
    </row>
    <row r="91" spans="1:5" x14ac:dyDescent="0.25">
      <c r="A91" s="2">
        <v>0.21204210817813873</v>
      </c>
      <c r="B91" s="2">
        <v>4.242640495300293</v>
      </c>
      <c r="D91">
        <v>6</v>
      </c>
      <c r="E91">
        <v>12</v>
      </c>
    </row>
    <row r="92" spans="1:5" x14ac:dyDescent="0.25">
      <c r="A92" s="2">
        <v>0.22101114690303802</v>
      </c>
      <c r="B92" s="2">
        <v>4.242640495300293</v>
      </c>
      <c r="D92">
        <v>7</v>
      </c>
      <c r="E92">
        <v>12</v>
      </c>
    </row>
    <row r="93" spans="1:5" x14ac:dyDescent="0.25">
      <c r="A93" s="2">
        <v>0.21252211928367615</v>
      </c>
      <c r="B93" s="2">
        <v>4.582575798034668</v>
      </c>
      <c r="D93">
        <v>8</v>
      </c>
      <c r="E93">
        <v>12</v>
      </c>
    </row>
    <row r="94" spans="1:5" x14ac:dyDescent="0.25">
      <c r="A94" s="2">
        <v>0.21092343330383301</v>
      </c>
      <c r="B94" s="2">
        <v>6.4031243324279785</v>
      </c>
      <c r="D94">
        <v>9</v>
      </c>
      <c r="E94">
        <v>12</v>
      </c>
    </row>
    <row r="95" spans="1:5" x14ac:dyDescent="0.25">
      <c r="A95" s="2">
        <v>0.2110459953546524</v>
      </c>
      <c r="B95" s="2">
        <v>6.0827627182006836</v>
      </c>
      <c r="D95">
        <v>10</v>
      </c>
      <c r="E95">
        <v>12</v>
      </c>
    </row>
    <row r="96" spans="1:5" x14ac:dyDescent="0.25">
      <c r="A96" s="2">
        <v>0.21134255826473236</v>
      </c>
      <c r="B96" s="2">
        <v>4.4721360206604004</v>
      </c>
      <c r="D96">
        <v>11</v>
      </c>
      <c r="E96">
        <v>12</v>
      </c>
    </row>
    <row r="97" spans="1:5" x14ac:dyDescent="0.25">
      <c r="A97" s="2">
        <v>9.737926721572876E-2</v>
      </c>
      <c r="B97" s="2">
        <v>5.8309516906738281</v>
      </c>
      <c r="D97">
        <v>1</v>
      </c>
      <c r="E97">
        <v>13</v>
      </c>
    </row>
    <row r="98" spans="1:5" x14ac:dyDescent="0.25">
      <c r="A98" s="2">
        <v>0.15052132308483124</v>
      </c>
      <c r="B98" s="2">
        <v>4.6904158592224121</v>
      </c>
      <c r="D98">
        <v>2</v>
      </c>
      <c r="E98">
        <v>13</v>
      </c>
    </row>
    <row r="99" spans="1:5" x14ac:dyDescent="0.25">
      <c r="A99" s="2">
        <v>0.14008329808712006</v>
      </c>
      <c r="B99" s="2">
        <v>5.9160799980163574</v>
      </c>
      <c r="D99">
        <v>3</v>
      </c>
      <c r="E99">
        <v>13</v>
      </c>
    </row>
    <row r="100" spans="1:5" x14ac:dyDescent="0.25">
      <c r="A100" s="2">
        <v>9.6060469746589661E-2</v>
      </c>
      <c r="B100" s="2">
        <v>5</v>
      </c>
      <c r="D100">
        <v>4</v>
      </c>
      <c r="E100">
        <v>13</v>
      </c>
    </row>
    <row r="101" spans="1:5" x14ac:dyDescent="0.25">
      <c r="A101" s="2">
        <v>0.19801978766918182</v>
      </c>
      <c r="B101" s="2">
        <v>4.242640495300293</v>
      </c>
      <c r="D101">
        <v>5</v>
      </c>
      <c r="E101">
        <v>13</v>
      </c>
    </row>
    <row r="102" spans="1:5" x14ac:dyDescent="0.25">
      <c r="A102" s="2">
        <v>0.21146282553672791</v>
      </c>
      <c r="B102" s="2">
        <v>3.872983455657959</v>
      </c>
      <c r="D102">
        <v>6</v>
      </c>
      <c r="E102">
        <v>13</v>
      </c>
    </row>
    <row r="103" spans="1:5" x14ac:dyDescent="0.25">
      <c r="A103" s="2">
        <v>0.22042049467563629</v>
      </c>
      <c r="B103" s="2">
        <v>4.582575798034668</v>
      </c>
      <c r="D103">
        <v>7</v>
      </c>
      <c r="E103">
        <v>13</v>
      </c>
    </row>
    <row r="104" spans="1:5" x14ac:dyDescent="0.25">
      <c r="A104" s="2">
        <v>0.21197372674942017</v>
      </c>
      <c r="B104" s="2">
        <v>4.6904158592224121</v>
      </c>
      <c r="D104">
        <v>8</v>
      </c>
      <c r="E104">
        <v>13</v>
      </c>
    </row>
    <row r="105" spans="1:5" x14ac:dyDescent="0.25">
      <c r="A105" s="2">
        <v>0.2103644460439682</v>
      </c>
      <c r="B105" s="2">
        <v>6.3245553970336914</v>
      </c>
      <c r="D105">
        <v>9</v>
      </c>
      <c r="E105">
        <v>13</v>
      </c>
    </row>
    <row r="106" spans="1:5" x14ac:dyDescent="0.25">
      <c r="A106" s="2">
        <v>0.21047915518283844</v>
      </c>
      <c r="B106" s="2">
        <v>5.8309516906738281</v>
      </c>
      <c r="D106">
        <v>10</v>
      </c>
      <c r="E106">
        <v>13</v>
      </c>
    </row>
    <row r="107" spans="1:5" x14ac:dyDescent="0.25">
      <c r="A107" s="2">
        <v>0.21077519655227661</v>
      </c>
      <c r="B107" s="2">
        <v>4.242640495300293</v>
      </c>
      <c r="D107">
        <v>11</v>
      </c>
      <c r="E107">
        <v>13</v>
      </c>
    </row>
    <row r="108" spans="1:5" x14ac:dyDescent="0.25">
      <c r="A108" s="2">
        <v>1.1943109566345811E-3</v>
      </c>
      <c r="B108" s="2">
        <v>4.582575798034668</v>
      </c>
      <c r="D108">
        <v>12</v>
      </c>
      <c r="E108">
        <v>13</v>
      </c>
    </row>
    <row r="109" spans="1:5" x14ac:dyDescent="0.25">
      <c r="A109" s="2">
        <v>8.2175634801387787E-2</v>
      </c>
      <c r="B109" s="2">
        <v>5.8309516906738281</v>
      </c>
      <c r="D109">
        <v>1</v>
      </c>
      <c r="E109">
        <v>14</v>
      </c>
    </row>
    <row r="110" spans="1:5" x14ac:dyDescent="0.25">
      <c r="A110" s="2">
        <v>0.15506051480770111</v>
      </c>
      <c r="B110" s="2">
        <v>5.385164737701416</v>
      </c>
      <c r="D110">
        <v>2</v>
      </c>
      <c r="E110">
        <v>14</v>
      </c>
    </row>
    <row r="111" spans="1:5" x14ac:dyDescent="0.25">
      <c r="A111" s="2">
        <v>0.14436745643615723</v>
      </c>
      <c r="B111" s="2">
        <v>5.9160799980163574</v>
      </c>
      <c r="D111">
        <v>3</v>
      </c>
      <c r="E111">
        <v>14</v>
      </c>
    </row>
    <row r="112" spans="1:5" x14ac:dyDescent="0.25">
      <c r="A112" s="2">
        <v>8.9286789298057556E-2</v>
      </c>
      <c r="B112" s="2">
        <v>4.898979663848877</v>
      </c>
      <c r="D112">
        <v>4</v>
      </c>
      <c r="E112">
        <v>14</v>
      </c>
    </row>
    <row r="113" spans="1:5" x14ac:dyDescent="0.25">
      <c r="A113" s="2">
        <v>0.1909826397895813</v>
      </c>
      <c r="B113" s="2">
        <v>4.582575798034668</v>
      </c>
      <c r="D113">
        <v>5</v>
      </c>
      <c r="E113">
        <v>14</v>
      </c>
    </row>
    <row r="114" spans="1:5" x14ac:dyDescent="0.25">
      <c r="A114" s="2">
        <v>0.20331832766532898</v>
      </c>
      <c r="B114" s="2">
        <v>4.898979663848877</v>
      </c>
      <c r="D114">
        <v>6</v>
      </c>
      <c r="E114">
        <v>14</v>
      </c>
    </row>
    <row r="115" spans="1:5" x14ac:dyDescent="0.25">
      <c r="A115" s="2">
        <v>0.21241503953933716</v>
      </c>
      <c r="B115" s="2">
        <v>5</v>
      </c>
      <c r="D115">
        <v>7</v>
      </c>
      <c r="E115">
        <v>14</v>
      </c>
    </row>
    <row r="116" spans="1:5" x14ac:dyDescent="0.25">
      <c r="A116" s="2">
        <v>0.20340953767299652</v>
      </c>
      <c r="B116" s="2">
        <v>4.898979663848877</v>
      </c>
      <c r="D116">
        <v>8</v>
      </c>
      <c r="E116">
        <v>14</v>
      </c>
    </row>
    <row r="117" spans="1:5" x14ac:dyDescent="0.25">
      <c r="A117" s="2">
        <v>0.20194576680660248</v>
      </c>
      <c r="B117" s="2">
        <v>6.1644139289855957</v>
      </c>
      <c r="D117">
        <v>9</v>
      </c>
      <c r="E117">
        <v>14</v>
      </c>
    </row>
    <row r="118" spans="1:5" x14ac:dyDescent="0.25">
      <c r="A118" s="2">
        <v>0.20216664671897888</v>
      </c>
      <c r="B118" s="2">
        <v>5.5677642822265625</v>
      </c>
      <c r="D118">
        <v>10</v>
      </c>
      <c r="E118">
        <v>14</v>
      </c>
    </row>
    <row r="119" spans="1:5" x14ac:dyDescent="0.25">
      <c r="A119" s="2">
        <v>0.2024688720703125</v>
      </c>
      <c r="B119" s="2">
        <v>4.4721360206604004</v>
      </c>
      <c r="D119">
        <v>11</v>
      </c>
      <c r="E119">
        <v>14</v>
      </c>
    </row>
    <row r="120" spans="1:5" x14ac:dyDescent="0.25">
      <c r="A120" s="2">
        <v>1.5733774751424789E-2</v>
      </c>
      <c r="B120" s="2">
        <v>4.7958316802978516</v>
      </c>
      <c r="D120">
        <v>12</v>
      </c>
      <c r="E120">
        <v>14</v>
      </c>
    </row>
    <row r="121" spans="1:5" x14ac:dyDescent="0.25">
      <c r="A121" s="2">
        <v>1.6281524673104286E-2</v>
      </c>
      <c r="B121" s="2">
        <v>4.7958316802978516</v>
      </c>
      <c r="D121">
        <v>13</v>
      </c>
      <c r="E121">
        <v>14</v>
      </c>
    </row>
    <row r="122" spans="1:5" x14ac:dyDescent="0.25">
      <c r="A122" s="2">
        <v>6.891428679227829E-2</v>
      </c>
      <c r="B122" s="2">
        <v>5.6568541526794434</v>
      </c>
      <c r="D122">
        <v>1</v>
      </c>
      <c r="E122">
        <v>15</v>
      </c>
    </row>
    <row r="123" spans="1:5" x14ac:dyDescent="0.25">
      <c r="A123" s="2">
        <v>0.15015462040901184</v>
      </c>
      <c r="B123" s="2">
        <v>4.3588991165161133</v>
      </c>
      <c r="D123">
        <v>2</v>
      </c>
      <c r="E123">
        <v>15</v>
      </c>
    </row>
    <row r="124" spans="1:5" x14ac:dyDescent="0.25">
      <c r="A124" s="2">
        <v>0.13934563100337982</v>
      </c>
      <c r="B124" s="2">
        <v>5.8309516906738281</v>
      </c>
      <c r="D124">
        <v>3</v>
      </c>
      <c r="E124">
        <v>15</v>
      </c>
    </row>
    <row r="125" spans="1:5" x14ac:dyDescent="0.25">
      <c r="A125" s="2">
        <v>0.1048620268702507</v>
      </c>
      <c r="B125" s="2">
        <v>5.1961522102355957</v>
      </c>
      <c r="D125">
        <v>4</v>
      </c>
      <c r="E125">
        <v>15</v>
      </c>
    </row>
    <row r="126" spans="1:5" x14ac:dyDescent="0.25">
      <c r="A126" s="2">
        <v>0.20111337304115295</v>
      </c>
      <c r="B126" s="2">
        <v>4.242640495300293</v>
      </c>
      <c r="D126">
        <v>5</v>
      </c>
      <c r="E126">
        <v>15</v>
      </c>
    </row>
    <row r="127" spans="1:5" x14ac:dyDescent="0.25">
      <c r="A127" s="2">
        <v>0.21034619212150574</v>
      </c>
      <c r="B127" s="2">
        <v>3.7416574954986572</v>
      </c>
      <c r="D127">
        <v>6</v>
      </c>
      <c r="E127">
        <v>15</v>
      </c>
    </row>
    <row r="128" spans="1:5" x14ac:dyDescent="0.25">
      <c r="A128" s="2">
        <v>0.21961413323879242</v>
      </c>
      <c r="B128" s="2">
        <v>4</v>
      </c>
      <c r="D128">
        <v>7</v>
      </c>
      <c r="E128">
        <v>15</v>
      </c>
    </row>
    <row r="129" spans="1:5" x14ac:dyDescent="0.25">
      <c r="A129" s="2">
        <v>0.20931489765644073</v>
      </c>
      <c r="B129" s="2">
        <v>4.242640495300293</v>
      </c>
      <c r="D129">
        <v>8</v>
      </c>
      <c r="E129">
        <v>15</v>
      </c>
    </row>
    <row r="130" spans="1:5" x14ac:dyDescent="0.25">
      <c r="A130" s="2">
        <v>0.20827595889568329</v>
      </c>
      <c r="B130" s="2">
        <v>6</v>
      </c>
      <c r="D130">
        <v>9</v>
      </c>
      <c r="E130">
        <v>15</v>
      </c>
    </row>
    <row r="131" spans="1:5" x14ac:dyDescent="0.25">
      <c r="A131" s="2">
        <v>0.20877544581890106</v>
      </c>
      <c r="B131" s="2">
        <v>5.5677642822265625</v>
      </c>
      <c r="D131">
        <v>10</v>
      </c>
      <c r="E131">
        <v>15</v>
      </c>
    </row>
    <row r="132" spans="1:5" x14ac:dyDescent="0.25">
      <c r="A132" s="2">
        <v>0.20908726751804352</v>
      </c>
      <c r="B132" s="2">
        <v>3.872983455657959</v>
      </c>
      <c r="D132">
        <v>11</v>
      </c>
      <c r="E132">
        <v>15</v>
      </c>
    </row>
    <row r="133" spans="1:5" x14ac:dyDescent="0.25">
      <c r="A133" s="2">
        <v>5.1233094185590744E-2</v>
      </c>
      <c r="B133" s="2">
        <v>4.242640495300293</v>
      </c>
      <c r="D133">
        <v>12</v>
      </c>
      <c r="E133">
        <v>15</v>
      </c>
    </row>
    <row r="134" spans="1:5" x14ac:dyDescent="0.25">
      <c r="A134" s="2">
        <v>5.2179384976625443E-2</v>
      </c>
      <c r="B134" s="2">
        <v>4.123105525970459</v>
      </c>
      <c r="D134">
        <v>13</v>
      </c>
      <c r="E134">
        <v>15</v>
      </c>
    </row>
    <row r="135" spans="1:5" x14ac:dyDescent="0.25">
      <c r="A135" s="2">
        <v>3.7829101085662842E-2</v>
      </c>
      <c r="B135" s="2">
        <v>3.872983455657959</v>
      </c>
      <c r="D135">
        <v>14</v>
      </c>
      <c r="E135">
        <v>15</v>
      </c>
    </row>
    <row r="136" spans="1:5" x14ac:dyDescent="0.25">
      <c r="A136" s="2">
        <v>6.3954412937164307E-2</v>
      </c>
      <c r="B136" s="2">
        <v>5.5677642822265625</v>
      </c>
      <c r="D136">
        <v>1</v>
      </c>
      <c r="E136">
        <v>16</v>
      </c>
    </row>
    <row r="137" spans="1:5" x14ac:dyDescent="0.25">
      <c r="A137" s="2">
        <v>0.15695606172084808</v>
      </c>
      <c r="B137" s="2">
        <v>4.4721360206604004</v>
      </c>
      <c r="D137">
        <v>2</v>
      </c>
      <c r="E137">
        <v>16</v>
      </c>
    </row>
    <row r="138" spans="1:5" x14ac:dyDescent="0.25">
      <c r="A138" s="2">
        <v>0.14611241221427917</v>
      </c>
      <c r="B138" s="2">
        <v>5.7445626258850098</v>
      </c>
      <c r="D138">
        <v>3</v>
      </c>
      <c r="E138">
        <v>16</v>
      </c>
    </row>
    <row r="139" spans="1:5" x14ac:dyDescent="0.25">
      <c r="A139" s="2">
        <v>9.4858825206756592E-2</v>
      </c>
      <c r="B139" s="2">
        <v>4.898979663848877</v>
      </c>
      <c r="D139">
        <v>4</v>
      </c>
      <c r="E139">
        <v>16</v>
      </c>
    </row>
    <row r="140" spans="1:5" x14ac:dyDescent="0.25">
      <c r="A140" s="2">
        <v>0.19213983416557312</v>
      </c>
      <c r="B140" s="2">
        <v>4.242640495300293</v>
      </c>
      <c r="D140">
        <v>5</v>
      </c>
      <c r="E140">
        <v>16</v>
      </c>
    </row>
    <row r="141" spans="1:5" x14ac:dyDescent="0.25">
      <c r="A141" s="2">
        <v>0.20189535617828369</v>
      </c>
      <c r="B141" s="2">
        <v>3.6055512428283691</v>
      </c>
      <c r="D141">
        <v>6</v>
      </c>
      <c r="E141">
        <v>16</v>
      </c>
    </row>
    <row r="142" spans="1:5" x14ac:dyDescent="0.25">
      <c r="A142" s="2">
        <v>0.21115437150001526</v>
      </c>
      <c r="B142" s="2">
        <v>3.872983455657959</v>
      </c>
      <c r="D142">
        <v>7</v>
      </c>
      <c r="E142">
        <v>16</v>
      </c>
    </row>
    <row r="143" spans="1:5" x14ac:dyDescent="0.25">
      <c r="A143" s="2">
        <v>0.20105716586112976</v>
      </c>
      <c r="B143" s="2">
        <v>4.4721360206604004</v>
      </c>
      <c r="D143">
        <v>8</v>
      </c>
      <c r="E143">
        <v>16</v>
      </c>
    </row>
    <row r="144" spans="1:5" x14ac:dyDescent="0.25">
      <c r="A144" s="2">
        <v>0.19994093477725983</v>
      </c>
      <c r="B144" s="2">
        <v>5.9160799980163574</v>
      </c>
      <c r="D144">
        <v>9</v>
      </c>
      <c r="E144">
        <v>16</v>
      </c>
    </row>
    <row r="145" spans="1:5" x14ac:dyDescent="0.25">
      <c r="A145" s="2">
        <v>0.20039311051368713</v>
      </c>
      <c r="B145" s="2">
        <v>5.1961522102355957</v>
      </c>
      <c r="D145">
        <v>10</v>
      </c>
      <c r="E145">
        <v>16</v>
      </c>
    </row>
    <row r="146" spans="1:5" x14ac:dyDescent="0.25">
      <c r="A146" s="2">
        <v>0.20070400834083557</v>
      </c>
      <c r="B146" s="2">
        <v>4.242640495300293</v>
      </c>
      <c r="D146">
        <v>11</v>
      </c>
      <c r="E146">
        <v>16</v>
      </c>
    </row>
    <row r="147" spans="1:5" x14ac:dyDescent="0.25">
      <c r="A147" s="2">
        <v>4.502960667014122E-2</v>
      </c>
      <c r="B147" s="2">
        <v>4.3588991165161133</v>
      </c>
      <c r="D147">
        <v>12</v>
      </c>
      <c r="E147">
        <v>16</v>
      </c>
    </row>
    <row r="148" spans="1:5" x14ac:dyDescent="0.25">
      <c r="A148" s="2">
        <v>4.5834463089704514E-2</v>
      </c>
      <c r="B148" s="2">
        <v>3.7416574954986572</v>
      </c>
      <c r="D148">
        <v>13</v>
      </c>
      <c r="E148">
        <v>16</v>
      </c>
    </row>
    <row r="149" spans="1:5" x14ac:dyDescent="0.25">
      <c r="A149" s="2">
        <v>3.0267002061009407E-2</v>
      </c>
      <c r="B149" s="2">
        <v>4.7958316802978516</v>
      </c>
      <c r="D149">
        <v>14</v>
      </c>
      <c r="E149">
        <v>16</v>
      </c>
    </row>
    <row r="150" spans="1:5" x14ac:dyDescent="0.25">
      <c r="A150" s="2">
        <v>1.0546580888330936E-2</v>
      </c>
      <c r="B150" s="2">
        <v>3.4641015529632568</v>
      </c>
      <c r="D150">
        <v>15</v>
      </c>
      <c r="E150">
        <v>16</v>
      </c>
    </row>
    <row r="151" spans="1:5" x14ac:dyDescent="0.25">
      <c r="A151" s="2">
        <v>6.3237741589546204E-2</v>
      </c>
      <c r="B151" s="2">
        <v>5.9160799980163574</v>
      </c>
      <c r="D151">
        <v>1</v>
      </c>
      <c r="E151">
        <v>17</v>
      </c>
    </row>
    <row r="152" spans="1:5" x14ac:dyDescent="0.25">
      <c r="A152" s="2">
        <v>0.15754969418048859</v>
      </c>
      <c r="B152" s="2">
        <v>4.3588991165161133</v>
      </c>
      <c r="D152">
        <v>2</v>
      </c>
      <c r="E152">
        <v>17</v>
      </c>
    </row>
    <row r="153" spans="1:5" x14ac:dyDescent="0.25">
      <c r="A153" s="2">
        <v>0.14670722186565399</v>
      </c>
      <c r="B153" s="2">
        <v>6</v>
      </c>
      <c r="D153">
        <v>3</v>
      </c>
      <c r="E153">
        <v>17</v>
      </c>
    </row>
    <row r="154" spans="1:5" x14ac:dyDescent="0.25">
      <c r="A154" s="2">
        <v>9.4585277140140533E-2</v>
      </c>
      <c r="B154" s="2">
        <v>4.4721360206604004</v>
      </c>
      <c r="D154">
        <v>4</v>
      </c>
      <c r="E154">
        <v>17</v>
      </c>
    </row>
    <row r="155" spans="1:5" x14ac:dyDescent="0.25">
      <c r="A155" s="2">
        <v>0.19170768558979034</v>
      </c>
      <c r="B155" s="2">
        <v>4.242640495300293</v>
      </c>
      <c r="D155">
        <v>5</v>
      </c>
      <c r="E155">
        <v>17</v>
      </c>
    </row>
    <row r="156" spans="1:5" x14ac:dyDescent="0.25">
      <c r="A156" s="2">
        <v>0.20140719413757324</v>
      </c>
      <c r="B156" s="2">
        <v>3.4641015529632568</v>
      </c>
      <c r="D156">
        <v>6</v>
      </c>
      <c r="E156">
        <v>17</v>
      </c>
    </row>
    <row r="157" spans="1:5" x14ac:dyDescent="0.25">
      <c r="A157" s="2">
        <v>0.2106674462556839</v>
      </c>
      <c r="B157" s="2">
        <v>4.123105525970459</v>
      </c>
      <c r="D157">
        <v>7</v>
      </c>
      <c r="E157">
        <v>17</v>
      </c>
    </row>
    <row r="158" spans="1:5" x14ac:dyDescent="0.25">
      <c r="A158" s="2">
        <v>0.20055067539215088</v>
      </c>
      <c r="B158" s="2">
        <v>3.872983455657959</v>
      </c>
      <c r="D158">
        <v>8</v>
      </c>
      <c r="E158">
        <v>17</v>
      </c>
    </row>
    <row r="159" spans="1:5" x14ac:dyDescent="0.25">
      <c r="A159" s="2">
        <v>0.1994415670633316</v>
      </c>
      <c r="B159" s="2">
        <v>6.2449979782104492</v>
      </c>
      <c r="D159">
        <v>9</v>
      </c>
      <c r="E159">
        <v>17</v>
      </c>
    </row>
    <row r="160" spans="1:5" x14ac:dyDescent="0.25">
      <c r="A160" s="2">
        <v>0.19989825785160065</v>
      </c>
      <c r="B160" s="2">
        <v>5.7445626258850098</v>
      </c>
      <c r="D160">
        <v>10</v>
      </c>
      <c r="E160">
        <v>17</v>
      </c>
    </row>
    <row r="161" spans="1:5" x14ac:dyDescent="0.25">
      <c r="A161" s="2">
        <v>0.20020925998687744</v>
      </c>
      <c r="B161" s="2">
        <v>3.7416574954986572</v>
      </c>
      <c r="D161">
        <v>11</v>
      </c>
      <c r="E161">
        <v>17</v>
      </c>
    </row>
    <row r="162" spans="1:5" x14ac:dyDescent="0.25">
      <c r="A162" s="2">
        <v>4.5689262449741364E-2</v>
      </c>
      <c r="B162" s="2">
        <v>3.4641015529632568</v>
      </c>
      <c r="D162">
        <v>12</v>
      </c>
      <c r="E162">
        <v>17</v>
      </c>
    </row>
    <row r="163" spans="1:5" x14ac:dyDescent="0.25">
      <c r="A163" s="2">
        <v>4.6486049890518188E-2</v>
      </c>
      <c r="B163" s="2">
        <v>4.242640495300293</v>
      </c>
      <c r="D163">
        <v>13</v>
      </c>
      <c r="E163">
        <v>17</v>
      </c>
    </row>
    <row r="164" spans="1:5" x14ac:dyDescent="0.25">
      <c r="A164" s="2">
        <v>3.0861005187034607E-2</v>
      </c>
      <c r="B164" s="2">
        <v>4.3588991165161133</v>
      </c>
      <c r="D164">
        <v>14</v>
      </c>
      <c r="E164">
        <v>17</v>
      </c>
    </row>
    <row r="165" spans="1:5" x14ac:dyDescent="0.25">
      <c r="A165" s="2">
        <v>1.0593793354928493E-2</v>
      </c>
      <c r="B165" s="2">
        <v>3.6055512428283691</v>
      </c>
      <c r="D165">
        <v>15</v>
      </c>
      <c r="E165">
        <v>17</v>
      </c>
    </row>
    <row r="166" spans="1:5" x14ac:dyDescent="0.25">
      <c r="A166" s="2">
        <v>7.7692564809694886E-4</v>
      </c>
      <c r="B166" s="2">
        <v>3.4641015529632568</v>
      </c>
      <c r="D166">
        <v>16</v>
      </c>
      <c r="E166">
        <v>17</v>
      </c>
    </row>
    <row r="167" spans="1:5" x14ac:dyDescent="0.25">
      <c r="A167" s="2">
        <v>0.13718029856681824</v>
      </c>
      <c r="B167" s="2">
        <v>5.4772257804870605</v>
      </c>
      <c r="D167">
        <v>1</v>
      </c>
      <c r="E167">
        <v>18</v>
      </c>
    </row>
    <row r="168" spans="1:5" x14ac:dyDescent="0.25">
      <c r="A168" s="2">
        <v>0.34655839204788208</v>
      </c>
      <c r="B168" s="2">
        <v>4.123105525970459</v>
      </c>
      <c r="D168">
        <v>2</v>
      </c>
      <c r="E168">
        <v>18</v>
      </c>
    </row>
    <row r="169" spans="1:5" x14ac:dyDescent="0.25">
      <c r="A169" s="2">
        <v>0.33573099970817566</v>
      </c>
      <c r="B169" s="2">
        <v>5.6568541526794434</v>
      </c>
      <c r="D169">
        <v>3</v>
      </c>
      <c r="E169">
        <v>18</v>
      </c>
    </row>
    <row r="170" spans="1:5" x14ac:dyDescent="0.25">
      <c r="A170" s="2">
        <v>0.10599453747272491</v>
      </c>
      <c r="B170" s="2">
        <v>4.898979663848877</v>
      </c>
      <c r="D170">
        <v>4</v>
      </c>
      <c r="E170">
        <v>18</v>
      </c>
    </row>
    <row r="171" spans="1:5" x14ac:dyDescent="0.25">
      <c r="A171" s="2">
        <v>2.0764837041497231E-2</v>
      </c>
      <c r="B171" s="2">
        <v>4.4721360206604004</v>
      </c>
      <c r="D171">
        <v>5</v>
      </c>
      <c r="E171">
        <v>18</v>
      </c>
    </row>
    <row r="172" spans="1:5" x14ac:dyDescent="0.25">
      <c r="A172" s="2">
        <v>1.1680840514600277E-2</v>
      </c>
      <c r="B172" s="2">
        <v>4.3588991165161133</v>
      </c>
      <c r="D172">
        <v>6</v>
      </c>
      <c r="E172">
        <v>18</v>
      </c>
    </row>
    <row r="173" spans="1:5" x14ac:dyDescent="0.25">
      <c r="A173" s="2">
        <v>2.0767873153090477E-2</v>
      </c>
      <c r="B173" s="2">
        <v>4.582575798034668</v>
      </c>
      <c r="D173">
        <v>7</v>
      </c>
      <c r="E173">
        <v>18</v>
      </c>
    </row>
    <row r="174" spans="1:5" x14ac:dyDescent="0.25">
      <c r="A174" s="2">
        <v>1.0493815876543522E-2</v>
      </c>
      <c r="B174" s="2">
        <v>4.3588991165161133</v>
      </c>
      <c r="D174">
        <v>8</v>
      </c>
      <c r="E174">
        <v>18</v>
      </c>
    </row>
    <row r="175" spans="1:5" x14ac:dyDescent="0.25">
      <c r="A175" s="2">
        <v>9.1210836544632912E-3</v>
      </c>
      <c r="B175" s="2">
        <v>5.6568541526794434</v>
      </c>
      <c r="D175">
        <v>9</v>
      </c>
      <c r="E175">
        <v>18</v>
      </c>
    </row>
    <row r="176" spans="1:5" x14ac:dyDescent="0.25">
      <c r="A176" s="2">
        <v>9.693685919046402E-3</v>
      </c>
      <c r="B176" s="2">
        <v>5.0990195274353027</v>
      </c>
      <c r="D176">
        <v>10</v>
      </c>
      <c r="E176">
        <v>18</v>
      </c>
    </row>
    <row r="177" spans="1:5" x14ac:dyDescent="0.25">
      <c r="A177" s="2">
        <v>1.0006234981119633E-2</v>
      </c>
      <c r="B177" s="2">
        <v>4.242640495300293</v>
      </c>
      <c r="D177">
        <v>11</v>
      </c>
      <c r="E177">
        <v>18</v>
      </c>
    </row>
    <row r="178" spans="1:5" x14ac:dyDescent="0.25">
      <c r="A178" s="2">
        <v>0.20202842354774475</v>
      </c>
      <c r="B178" s="2">
        <v>4.3588991165161133</v>
      </c>
      <c r="D178">
        <v>12</v>
      </c>
      <c r="E178">
        <v>18</v>
      </c>
    </row>
    <row r="179" spans="1:5" x14ac:dyDescent="0.25">
      <c r="A179" s="2">
        <v>0.20147991180419922</v>
      </c>
      <c r="B179" s="2">
        <v>4.582575798034668</v>
      </c>
      <c r="D179">
        <v>13</v>
      </c>
      <c r="E179">
        <v>18</v>
      </c>
    </row>
    <row r="180" spans="1:5" x14ac:dyDescent="0.25">
      <c r="A180" s="2">
        <v>0.1929401308298111</v>
      </c>
      <c r="B180" s="2">
        <v>4.3588991165161133</v>
      </c>
      <c r="D180">
        <v>14</v>
      </c>
      <c r="E180">
        <v>18</v>
      </c>
    </row>
    <row r="181" spans="1:5" x14ac:dyDescent="0.25">
      <c r="A181" s="2">
        <v>0.1991582065820694</v>
      </c>
      <c r="B181" s="2">
        <v>4.123105525970459</v>
      </c>
      <c r="D181">
        <v>15</v>
      </c>
      <c r="E181">
        <v>18</v>
      </c>
    </row>
    <row r="182" spans="1:5" x14ac:dyDescent="0.25">
      <c r="A182" s="2">
        <v>0.19081997871398926</v>
      </c>
      <c r="B182" s="2">
        <v>3.872983455657959</v>
      </c>
      <c r="D182">
        <v>16</v>
      </c>
      <c r="E182">
        <v>18</v>
      </c>
    </row>
    <row r="183" spans="1:5" x14ac:dyDescent="0.25">
      <c r="A183" s="2">
        <v>0.19032050669193268</v>
      </c>
      <c r="B183" s="2">
        <v>4.123105525970459</v>
      </c>
      <c r="D183">
        <v>17</v>
      </c>
      <c r="E183">
        <v>18</v>
      </c>
    </row>
    <row r="184" spans="1:5" x14ac:dyDescent="0.25">
      <c r="A184" s="2">
        <v>0.14916013181209564</v>
      </c>
      <c r="B184" s="2">
        <v>5.6568541526794434</v>
      </c>
      <c r="D184">
        <v>1</v>
      </c>
      <c r="E184">
        <v>19</v>
      </c>
    </row>
    <row r="185" spans="1:5" x14ac:dyDescent="0.25">
      <c r="A185" s="2">
        <v>0.36005735397338867</v>
      </c>
      <c r="B185" s="2">
        <v>4.6904158592224121</v>
      </c>
      <c r="D185">
        <v>2</v>
      </c>
      <c r="E185">
        <v>19</v>
      </c>
    </row>
    <row r="186" spans="1:5" x14ac:dyDescent="0.25">
      <c r="A186" s="2">
        <v>0.34922307729721069</v>
      </c>
      <c r="B186" s="2">
        <v>5.8309516906738281</v>
      </c>
      <c r="D186">
        <v>3</v>
      </c>
      <c r="E186">
        <v>19</v>
      </c>
    </row>
    <row r="187" spans="1:5" x14ac:dyDescent="0.25">
      <c r="A187" s="2">
        <v>0.12000655382871628</v>
      </c>
      <c r="B187" s="2">
        <v>4.3588991165161133</v>
      </c>
      <c r="D187">
        <v>4</v>
      </c>
      <c r="E187">
        <v>19</v>
      </c>
    </row>
    <row r="188" spans="1:5" x14ac:dyDescent="0.25">
      <c r="A188" s="2">
        <v>2.8762944042682648E-2</v>
      </c>
      <c r="B188" s="2">
        <v>4.242640495300293</v>
      </c>
      <c r="D188">
        <v>5</v>
      </c>
      <c r="E188">
        <v>19</v>
      </c>
    </row>
    <row r="189" spans="1:5" x14ac:dyDescent="0.25">
      <c r="A189" s="2">
        <v>8.9873392134904861E-3</v>
      </c>
      <c r="B189" s="2">
        <v>3.6055512428283691</v>
      </c>
      <c r="D189">
        <v>6</v>
      </c>
      <c r="E189">
        <v>19</v>
      </c>
    </row>
    <row r="190" spans="1:5" x14ac:dyDescent="0.25">
      <c r="A190" s="2">
        <v>1.1775428429245949E-2</v>
      </c>
      <c r="B190" s="2">
        <v>3.1622776985168457</v>
      </c>
      <c r="D190">
        <v>7</v>
      </c>
      <c r="E190">
        <v>19</v>
      </c>
    </row>
    <row r="191" spans="1:5" x14ac:dyDescent="0.25">
      <c r="A191" s="2">
        <v>3.877708688378334E-3</v>
      </c>
      <c r="B191" s="2">
        <v>4</v>
      </c>
      <c r="D191">
        <v>8</v>
      </c>
      <c r="E191">
        <v>19</v>
      </c>
    </row>
    <row r="192" spans="1:5" x14ac:dyDescent="0.25">
      <c r="A192" s="2">
        <v>6.393092218786478E-3</v>
      </c>
      <c r="B192" s="2">
        <v>6.1644139289855957</v>
      </c>
      <c r="D192">
        <v>9</v>
      </c>
      <c r="E192">
        <v>19</v>
      </c>
    </row>
    <row r="193" spans="1:5" x14ac:dyDescent="0.25">
      <c r="A193" s="2">
        <v>7.4024628847837448E-3</v>
      </c>
      <c r="B193" s="2">
        <v>5.5677642822265625</v>
      </c>
      <c r="D193">
        <v>10</v>
      </c>
      <c r="E193">
        <v>19</v>
      </c>
    </row>
    <row r="194" spans="1:5" x14ac:dyDescent="0.25">
      <c r="A194" s="2">
        <v>7.290680892765522E-3</v>
      </c>
      <c r="B194" s="2">
        <v>4.123105525970459</v>
      </c>
      <c r="D194">
        <v>11</v>
      </c>
      <c r="E194">
        <v>19</v>
      </c>
    </row>
    <row r="195" spans="1:5" x14ac:dyDescent="0.25">
      <c r="A195" s="2">
        <v>0.21594113111495972</v>
      </c>
      <c r="B195" s="2">
        <v>4.242640495300293</v>
      </c>
      <c r="D195">
        <v>12</v>
      </c>
      <c r="E195">
        <v>19</v>
      </c>
    </row>
    <row r="196" spans="1:5" x14ac:dyDescent="0.25">
      <c r="A196" s="2">
        <v>0.21540179848670959</v>
      </c>
      <c r="B196" s="2">
        <v>4.123105525970459</v>
      </c>
      <c r="D196">
        <v>13</v>
      </c>
      <c r="E196">
        <v>19</v>
      </c>
    </row>
    <row r="197" spans="1:5" x14ac:dyDescent="0.25">
      <c r="A197" s="2">
        <v>0.20671066641807556</v>
      </c>
      <c r="B197" s="2">
        <v>4.7958316802978516</v>
      </c>
      <c r="D197">
        <v>14</v>
      </c>
      <c r="E197">
        <v>19</v>
      </c>
    </row>
    <row r="198" spans="1:5" x14ac:dyDescent="0.25">
      <c r="A198" s="2">
        <v>0.21219809353351593</v>
      </c>
      <c r="B198" s="2">
        <v>3.7416574954986572</v>
      </c>
      <c r="D198">
        <v>15</v>
      </c>
      <c r="E198">
        <v>19</v>
      </c>
    </row>
    <row r="199" spans="1:5" x14ac:dyDescent="0.25">
      <c r="A199" s="2">
        <v>0.20402184128761292</v>
      </c>
      <c r="B199" s="2">
        <v>3.4641015529632568</v>
      </c>
      <c r="D199">
        <v>16</v>
      </c>
      <c r="E199">
        <v>19</v>
      </c>
    </row>
    <row r="200" spans="1:5" x14ac:dyDescent="0.25">
      <c r="A200" s="2">
        <v>0.20350809395313263</v>
      </c>
      <c r="B200" s="2">
        <v>3.3166248798370361</v>
      </c>
      <c r="D200">
        <v>17</v>
      </c>
      <c r="E200">
        <v>19</v>
      </c>
    </row>
    <row r="201" spans="1:5" x14ac:dyDescent="0.25">
      <c r="A201" s="2">
        <v>1.4033234678208828E-2</v>
      </c>
      <c r="B201" s="2">
        <v>4.6904158592224121</v>
      </c>
      <c r="D201">
        <v>18</v>
      </c>
      <c r="E201">
        <v>19</v>
      </c>
    </row>
    <row r="202" spans="1:5" x14ac:dyDescent="0.25">
      <c r="A202" s="2">
        <v>0.14916013181209564</v>
      </c>
      <c r="B202" s="2">
        <v>5.4772257804870605</v>
      </c>
      <c r="D202">
        <v>1</v>
      </c>
      <c r="E202">
        <v>20</v>
      </c>
    </row>
    <row r="203" spans="1:5" x14ac:dyDescent="0.25">
      <c r="A203" s="2">
        <v>0.36005735397338867</v>
      </c>
      <c r="B203" s="2">
        <v>4.3588991165161133</v>
      </c>
      <c r="D203">
        <v>2</v>
      </c>
      <c r="E203">
        <v>20</v>
      </c>
    </row>
    <row r="204" spans="1:5" x14ac:dyDescent="0.25">
      <c r="A204" s="2">
        <v>0.34922307729721069</v>
      </c>
      <c r="B204" s="2">
        <v>5.6568541526794434</v>
      </c>
      <c r="D204">
        <v>3</v>
      </c>
      <c r="E204">
        <v>20</v>
      </c>
    </row>
    <row r="205" spans="1:5" x14ac:dyDescent="0.25">
      <c r="A205" s="2">
        <v>0.12000655382871628</v>
      </c>
      <c r="B205" s="2">
        <v>4.6904158592224121</v>
      </c>
      <c r="D205">
        <v>4</v>
      </c>
      <c r="E205">
        <v>20</v>
      </c>
    </row>
    <row r="206" spans="1:5" x14ac:dyDescent="0.25">
      <c r="A206" s="2">
        <v>2.8762944042682648E-2</v>
      </c>
      <c r="B206" s="2">
        <v>3.6055512428283691</v>
      </c>
      <c r="D206">
        <v>5</v>
      </c>
      <c r="E206">
        <v>20</v>
      </c>
    </row>
    <row r="207" spans="1:5" x14ac:dyDescent="0.25">
      <c r="A207" s="2">
        <v>8.9873392134904861E-3</v>
      </c>
      <c r="B207" s="2">
        <v>3.7416574954986572</v>
      </c>
      <c r="D207">
        <v>6</v>
      </c>
      <c r="E207">
        <v>20</v>
      </c>
    </row>
    <row r="208" spans="1:5" x14ac:dyDescent="0.25">
      <c r="A208" s="2">
        <v>1.1775428429245949E-2</v>
      </c>
      <c r="B208" s="2">
        <v>3.4641015529632568</v>
      </c>
      <c r="D208">
        <v>7</v>
      </c>
      <c r="E208">
        <v>20</v>
      </c>
    </row>
    <row r="209" spans="1:5" x14ac:dyDescent="0.25">
      <c r="A209" s="2">
        <v>3.877708688378334E-3</v>
      </c>
      <c r="B209" s="2">
        <v>4</v>
      </c>
      <c r="D209">
        <v>8</v>
      </c>
      <c r="E209">
        <v>20</v>
      </c>
    </row>
    <row r="210" spans="1:5" x14ac:dyDescent="0.25">
      <c r="A210" s="2">
        <v>6.393092218786478E-3</v>
      </c>
      <c r="B210" s="2">
        <v>6</v>
      </c>
      <c r="D210">
        <v>9</v>
      </c>
      <c r="E210">
        <v>20</v>
      </c>
    </row>
    <row r="211" spans="1:5" x14ac:dyDescent="0.25">
      <c r="A211" s="2">
        <v>7.4024628847837448E-3</v>
      </c>
      <c r="B211" s="2">
        <v>5.385164737701416</v>
      </c>
      <c r="D211">
        <v>10</v>
      </c>
      <c r="E211">
        <v>20</v>
      </c>
    </row>
    <row r="212" spans="1:5" x14ac:dyDescent="0.25">
      <c r="A212" s="2">
        <v>7.290680892765522E-3</v>
      </c>
      <c r="B212" s="2">
        <v>4.123105525970459</v>
      </c>
      <c r="D212">
        <v>11</v>
      </c>
      <c r="E212">
        <v>20</v>
      </c>
    </row>
    <row r="213" spans="1:5" x14ac:dyDescent="0.25">
      <c r="A213" s="2">
        <v>0.21594113111495972</v>
      </c>
      <c r="B213" s="2">
        <v>4.242640495300293</v>
      </c>
      <c r="D213">
        <v>12</v>
      </c>
      <c r="E213">
        <v>20</v>
      </c>
    </row>
    <row r="214" spans="1:5" x14ac:dyDescent="0.25">
      <c r="A214" s="2">
        <v>0.21540179848670959</v>
      </c>
      <c r="B214" s="2">
        <v>3.6055512428283691</v>
      </c>
      <c r="D214">
        <v>13</v>
      </c>
      <c r="E214">
        <v>20</v>
      </c>
    </row>
    <row r="215" spans="1:5" x14ac:dyDescent="0.25">
      <c r="A215" s="2">
        <v>0.20671066641807556</v>
      </c>
      <c r="B215" s="2">
        <v>4.4721360206604004</v>
      </c>
      <c r="D215">
        <v>14</v>
      </c>
      <c r="E215">
        <v>20</v>
      </c>
    </row>
    <row r="216" spans="1:5" x14ac:dyDescent="0.25">
      <c r="A216" s="2">
        <v>0.21219809353351593</v>
      </c>
      <c r="B216" s="2">
        <v>3.4641015529632568</v>
      </c>
      <c r="D216">
        <v>15</v>
      </c>
      <c r="E216">
        <v>20</v>
      </c>
    </row>
    <row r="217" spans="1:5" x14ac:dyDescent="0.25">
      <c r="A217" s="2">
        <v>0.20402184128761292</v>
      </c>
      <c r="B217" s="2">
        <v>3.4641015529632568</v>
      </c>
      <c r="D217">
        <v>16</v>
      </c>
      <c r="E217">
        <v>20</v>
      </c>
    </row>
    <row r="218" spans="1:5" x14ac:dyDescent="0.25">
      <c r="A218" s="2">
        <v>0.20350809395313263</v>
      </c>
      <c r="B218" s="2">
        <v>3.872983455657959</v>
      </c>
      <c r="D218">
        <v>17</v>
      </c>
      <c r="E218">
        <v>20</v>
      </c>
    </row>
    <row r="219" spans="1:5" x14ac:dyDescent="0.25">
      <c r="A219" s="2">
        <v>1.4033234678208828E-2</v>
      </c>
      <c r="B219" s="2">
        <v>4.123105525970459</v>
      </c>
      <c r="D219">
        <v>18</v>
      </c>
      <c r="E219">
        <v>20</v>
      </c>
    </row>
    <row r="220" spans="1:5" x14ac:dyDescent="0.25">
      <c r="A220" s="2">
        <v>0</v>
      </c>
      <c r="B220" s="2">
        <v>3.6055512428283691</v>
      </c>
      <c r="D220">
        <v>19</v>
      </c>
      <c r="E220">
        <v>20</v>
      </c>
    </row>
    <row r="221" spans="1:5" x14ac:dyDescent="0.25">
      <c r="A221" s="2">
        <v>0.29307514429092407</v>
      </c>
      <c r="B221" s="2">
        <v>3.3166248798370361</v>
      </c>
      <c r="D221">
        <v>1</v>
      </c>
      <c r="E221">
        <v>21</v>
      </c>
    </row>
    <row r="222" spans="1:5" x14ac:dyDescent="0.25">
      <c r="A222" s="2">
        <v>9.9029913544654846E-2</v>
      </c>
      <c r="B222" s="2">
        <v>5.6568541526794434</v>
      </c>
      <c r="D222">
        <v>2</v>
      </c>
      <c r="E222">
        <v>21</v>
      </c>
    </row>
    <row r="223" spans="1:5" x14ac:dyDescent="0.25">
      <c r="A223" s="2">
        <v>0.10545709729194641</v>
      </c>
      <c r="B223" s="2">
        <v>4.3588991165161133</v>
      </c>
      <c r="D223">
        <v>3</v>
      </c>
      <c r="E223">
        <v>21</v>
      </c>
    </row>
    <row r="224" spans="1:5" x14ac:dyDescent="0.25">
      <c r="A224" s="2">
        <v>0.29962635040283203</v>
      </c>
      <c r="B224" s="2">
        <v>5.8309516906738281</v>
      </c>
      <c r="D224">
        <v>4</v>
      </c>
      <c r="E224">
        <v>21</v>
      </c>
    </row>
    <row r="225" spans="1:5" x14ac:dyDescent="0.25">
      <c r="A225" s="2">
        <v>0.40039193630218506</v>
      </c>
      <c r="B225" s="2">
        <v>5.8309516906738281</v>
      </c>
      <c r="D225">
        <v>5</v>
      </c>
      <c r="E225">
        <v>21</v>
      </c>
    </row>
    <row r="226" spans="1:5" x14ac:dyDescent="0.25">
      <c r="A226" s="2">
        <v>0.41516530513763428</v>
      </c>
      <c r="B226" s="2">
        <v>5.6568541526794434</v>
      </c>
      <c r="D226">
        <v>6</v>
      </c>
      <c r="E226">
        <v>21</v>
      </c>
    </row>
    <row r="227" spans="1:5" x14ac:dyDescent="0.25">
      <c r="A227" s="2">
        <v>0.42391794919967651</v>
      </c>
      <c r="B227" s="2">
        <v>5.7445626258850098</v>
      </c>
      <c r="D227">
        <v>7</v>
      </c>
      <c r="E227">
        <v>21</v>
      </c>
    </row>
    <row r="228" spans="1:5" x14ac:dyDescent="0.25">
      <c r="A228" s="2">
        <v>0.4160865843296051</v>
      </c>
      <c r="B228" s="2">
        <v>5.7445626258850098</v>
      </c>
      <c r="D228">
        <v>8</v>
      </c>
      <c r="E228">
        <v>21</v>
      </c>
    </row>
    <row r="229" spans="1:5" x14ac:dyDescent="0.25">
      <c r="A229" s="2">
        <v>0.41435033082962036</v>
      </c>
      <c r="B229" s="2">
        <v>5.5677642822265625</v>
      </c>
      <c r="D229">
        <v>9</v>
      </c>
      <c r="E229">
        <v>21</v>
      </c>
    </row>
    <row r="230" spans="1:5" x14ac:dyDescent="0.25">
      <c r="A230" s="2">
        <v>0.41436114907264709</v>
      </c>
      <c r="B230" s="2">
        <v>4.3588991165161133</v>
      </c>
      <c r="D230">
        <v>10</v>
      </c>
      <c r="E230">
        <v>21</v>
      </c>
    </row>
    <row r="231" spans="1:5" x14ac:dyDescent="0.25">
      <c r="A231" s="2">
        <v>0.41464966535568237</v>
      </c>
      <c r="B231" s="2">
        <v>5.7445626258850098</v>
      </c>
      <c r="D231">
        <v>11</v>
      </c>
      <c r="E231">
        <v>21</v>
      </c>
    </row>
    <row r="232" spans="1:5" x14ac:dyDescent="0.25">
      <c r="A232" s="2">
        <v>0.2044510543346405</v>
      </c>
      <c r="B232" s="2">
        <v>5.8309516906738281</v>
      </c>
      <c r="D232">
        <v>12</v>
      </c>
      <c r="E232">
        <v>21</v>
      </c>
    </row>
    <row r="233" spans="1:5" x14ac:dyDescent="0.25">
      <c r="A233" s="2">
        <v>0.20486263930797577</v>
      </c>
      <c r="B233" s="2">
        <v>5.7445626258850098</v>
      </c>
      <c r="D233">
        <v>13</v>
      </c>
      <c r="E233">
        <v>21</v>
      </c>
    </row>
    <row r="234" spans="1:5" x14ac:dyDescent="0.25">
      <c r="A234" s="2">
        <v>0.21579252183437347</v>
      </c>
      <c r="B234" s="2">
        <v>5.7445626258850098</v>
      </c>
      <c r="D234">
        <v>14</v>
      </c>
      <c r="E234">
        <v>21</v>
      </c>
    </row>
    <row r="235" spans="1:5" x14ac:dyDescent="0.25">
      <c r="A235" s="2">
        <v>0.22560775279998779</v>
      </c>
      <c r="B235" s="2">
        <v>5.7445626258850098</v>
      </c>
      <c r="D235">
        <v>15</v>
      </c>
      <c r="E235">
        <v>21</v>
      </c>
    </row>
    <row r="236" spans="1:5" x14ac:dyDescent="0.25">
      <c r="A236" s="2">
        <v>0.22918431460857391</v>
      </c>
      <c r="B236" s="2">
        <v>5.5677642822265625</v>
      </c>
      <c r="D236">
        <v>16</v>
      </c>
      <c r="E236">
        <v>21</v>
      </c>
    </row>
    <row r="237" spans="1:5" x14ac:dyDescent="0.25">
      <c r="A237" s="2">
        <v>0.22991596162319183</v>
      </c>
      <c r="B237" s="2">
        <v>5.7445626258850098</v>
      </c>
      <c r="D237">
        <v>17</v>
      </c>
      <c r="E237">
        <v>21</v>
      </c>
    </row>
    <row r="238" spans="1:5" x14ac:dyDescent="0.25">
      <c r="A238" s="2">
        <v>0.40561166405677795</v>
      </c>
      <c r="B238" s="2">
        <v>5.385164737701416</v>
      </c>
      <c r="D238">
        <v>18</v>
      </c>
      <c r="E238">
        <v>21</v>
      </c>
    </row>
    <row r="239" spans="1:5" x14ac:dyDescent="0.25">
      <c r="A239" s="2">
        <v>0.41961178183555603</v>
      </c>
      <c r="B239" s="2">
        <v>5.8309516906738281</v>
      </c>
      <c r="D239">
        <v>19</v>
      </c>
      <c r="E239">
        <v>21</v>
      </c>
    </row>
    <row r="240" spans="1:5" x14ac:dyDescent="0.25">
      <c r="A240" s="2">
        <v>0.41961178183555603</v>
      </c>
      <c r="B240" s="2">
        <v>5.6568541526794434</v>
      </c>
      <c r="D240">
        <v>20</v>
      </c>
      <c r="E240">
        <v>21</v>
      </c>
    </row>
    <row r="241" spans="1:5" x14ac:dyDescent="0.25">
      <c r="A241" s="2">
        <v>0.2924785315990448</v>
      </c>
      <c r="B241" s="2">
        <v>5.4772257804870605</v>
      </c>
      <c r="D241">
        <v>1</v>
      </c>
      <c r="E241">
        <v>22</v>
      </c>
    </row>
    <row r="242" spans="1:5" x14ac:dyDescent="0.25">
      <c r="A242" s="2">
        <v>9.8135918378829956E-2</v>
      </c>
      <c r="B242" s="2">
        <v>4.123105525970459</v>
      </c>
      <c r="D242">
        <v>2</v>
      </c>
      <c r="E242">
        <v>22</v>
      </c>
    </row>
    <row r="243" spans="1:5" x14ac:dyDescent="0.25">
      <c r="A243" s="2">
        <v>0.10458764433860779</v>
      </c>
      <c r="B243" s="2">
        <v>5.5677642822265625</v>
      </c>
      <c r="D243">
        <v>3</v>
      </c>
      <c r="E243">
        <v>22</v>
      </c>
    </row>
    <row r="244" spans="1:5" x14ac:dyDescent="0.25">
      <c r="A244" s="2">
        <v>0.29920923709869385</v>
      </c>
      <c r="B244" s="2">
        <v>4.582575798034668</v>
      </c>
      <c r="D244">
        <v>4</v>
      </c>
      <c r="E244">
        <v>22</v>
      </c>
    </row>
    <row r="245" spans="1:5" x14ac:dyDescent="0.25">
      <c r="A245" s="2">
        <v>0.40001296997070313</v>
      </c>
      <c r="B245" s="2">
        <v>3.6055512428283691</v>
      </c>
      <c r="D245">
        <v>5</v>
      </c>
      <c r="E245">
        <v>22</v>
      </c>
    </row>
    <row r="246" spans="1:5" x14ac:dyDescent="0.25">
      <c r="A246" s="2">
        <v>0.41475814580917358</v>
      </c>
      <c r="B246" s="2">
        <v>3.7416574954986572</v>
      </c>
      <c r="D246">
        <v>6</v>
      </c>
      <c r="E246">
        <v>22</v>
      </c>
    </row>
    <row r="247" spans="1:5" x14ac:dyDescent="0.25">
      <c r="A247" s="2">
        <v>0.42351683974266052</v>
      </c>
      <c r="B247" s="2">
        <v>4.3588991165161133</v>
      </c>
      <c r="D247">
        <v>7</v>
      </c>
      <c r="E247">
        <v>22</v>
      </c>
    </row>
    <row r="248" spans="1:5" x14ac:dyDescent="0.25">
      <c r="A248" s="2">
        <v>0.4156670868396759</v>
      </c>
      <c r="B248" s="2">
        <v>3.7416574954986572</v>
      </c>
      <c r="D248">
        <v>8</v>
      </c>
      <c r="E248">
        <v>22</v>
      </c>
    </row>
    <row r="249" spans="1:5" x14ac:dyDescent="0.25">
      <c r="A249" s="2">
        <v>0.4139348566532135</v>
      </c>
      <c r="B249" s="2">
        <v>6.0827627182006836</v>
      </c>
      <c r="D249">
        <v>9</v>
      </c>
      <c r="E249">
        <v>22</v>
      </c>
    </row>
    <row r="250" spans="1:5" x14ac:dyDescent="0.25">
      <c r="A250" s="2">
        <v>0.41394883394241333</v>
      </c>
      <c r="B250" s="2">
        <v>5.4772257804870605</v>
      </c>
      <c r="D250">
        <v>10</v>
      </c>
      <c r="E250">
        <v>22</v>
      </c>
    </row>
    <row r="251" spans="1:5" x14ac:dyDescent="0.25">
      <c r="A251" s="2">
        <v>0.41423758864402771</v>
      </c>
      <c r="B251" s="2">
        <v>4</v>
      </c>
      <c r="D251">
        <v>11</v>
      </c>
      <c r="E251">
        <v>22</v>
      </c>
    </row>
    <row r="252" spans="1:5" x14ac:dyDescent="0.25">
      <c r="A252" s="2">
        <v>0.2039782702922821</v>
      </c>
      <c r="B252" s="2">
        <v>4.3588991165161133</v>
      </c>
      <c r="D252">
        <v>12</v>
      </c>
      <c r="E252">
        <v>22</v>
      </c>
    </row>
    <row r="253" spans="1:5" x14ac:dyDescent="0.25">
      <c r="A253" s="2">
        <v>0.20439423620700836</v>
      </c>
      <c r="B253" s="2">
        <v>4.7958316802978516</v>
      </c>
      <c r="D253">
        <v>13</v>
      </c>
      <c r="E253">
        <v>22</v>
      </c>
    </row>
    <row r="254" spans="1:5" x14ac:dyDescent="0.25">
      <c r="A254" s="2">
        <v>0.21527881920337677</v>
      </c>
      <c r="B254" s="2">
        <v>5.0990195274353027</v>
      </c>
      <c r="D254">
        <v>14</v>
      </c>
      <c r="E254">
        <v>22</v>
      </c>
    </row>
    <row r="255" spans="1:5" x14ac:dyDescent="0.25">
      <c r="A255" s="2">
        <v>0.22497344017028809</v>
      </c>
      <c r="B255" s="2">
        <v>4.242640495300293</v>
      </c>
      <c r="D255">
        <v>15</v>
      </c>
      <c r="E255">
        <v>22</v>
      </c>
    </row>
    <row r="256" spans="1:5" x14ac:dyDescent="0.25">
      <c r="A256" s="2">
        <v>0.22858014702796936</v>
      </c>
      <c r="B256" s="2">
        <v>4</v>
      </c>
      <c r="D256">
        <v>16</v>
      </c>
      <c r="E256">
        <v>22</v>
      </c>
    </row>
    <row r="257" spans="1:5" x14ac:dyDescent="0.25">
      <c r="A257" s="2">
        <v>0.22931098937988281</v>
      </c>
      <c r="B257" s="2">
        <v>3.6055512428283691</v>
      </c>
      <c r="D257">
        <v>17</v>
      </c>
      <c r="E257">
        <v>22</v>
      </c>
    </row>
    <row r="258" spans="1:5" x14ac:dyDescent="0.25">
      <c r="A258" s="2">
        <v>0.40519091486930847</v>
      </c>
      <c r="B258" s="2">
        <v>4.123105525970459</v>
      </c>
      <c r="D258">
        <v>18</v>
      </c>
      <c r="E258">
        <v>22</v>
      </c>
    </row>
    <row r="259" spans="1:5" x14ac:dyDescent="0.25">
      <c r="A259" s="2">
        <v>0.41918909549713135</v>
      </c>
      <c r="B259" s="2">
        <v>4</v>
      </c>
      <c r="D259">
        <v>19</v>
      </c>
      <c r="E259">
        <v>22</v>
      </c>
    </row>
    <row r="260" spans="1:5" x14ac:dyDescent="0.25">
      <c r="A260" s="2">
        <v>0.41918909549713135</v>
      </c>
      <c r="B260" s="2">
        <v>3.6055512428283691</v>
      </c>
      <c r="D260">
        <v>20</v>
      </c>
      <c r="E260">
        <v>22</v>
      </c>
    </row>
    <row r="261" spans="1:5" x14ac:dyDescent="0.25">
      <c r="A261" s="2">
        <v>9.2771678464487195E-4</v>
      </c>
      <c r="B261" s="2">
        <v>5.4772257804870605</v>
      </c>
      <c r="D261">
        <v>21</v>
      </c>
      <c r="E261">
        <v>22</v>
      </c>
    </row>
    <row r="262" spans="1:5" x14ac:dyDescent="0.25">
      <c r="A262" s="2">
        <v>0.28188937902450562</v>
      </c>
      <c r="B262" s="2">
        <v>5.7445626258850098</v>
      </c>
      <c r="D262">
        <v>1</v>
      </c>
      <c r="E262">
        <v>23</v>
      </c>
    </row>
    <row r="263" spans="1:5" x14ac:dyDescent="0.25">
      <c r="A263" s="2">
        <v>8.8471516966819763E-2</v>
      </c>
      <c r="B263" s="2">
        <v>4.6904158592224121</v>
      </c>
      <c r="D263">
        <v>2</v>
      </c>
      <c r="E263">
        <v>23</v>
      </c>
    </row>
    <row r="264" spans="1:5" x14ac:dyDescent="0.25">
      <c r="A264" s="2">
        <v>9.4530269503593445E-2</v>
      </c>
      <c r="B264" s="2">
        <v>5.7445626258850098</v>
      </c>
      <c r="D264">
        <v>3</v>
      </c>
      <c r="E264">
        <v>23</v>
      </c>
    </row>
    <row r="265" spans="1:5" x14ac:dyDescent="0.25">
      <c r="A265" s="2">
        <v>0.28935438394546509</v>
      </c>
      <c r="B265" s="2">
        <v>4.7958316802978516</v>
      </c>
      <c r="D265">
        <v>4</v>
      </c>
      <c r="E265">
        <v>23</v>
      </c>
    </row>
    <row r="266" spans="1:5" x14ac:dyDescent="0.25">
      <c r="A266" s="2">
        <v>0.3903566300868988</v>
      </c>
      <c r="B266" s="2">
        <v>3.872983455657959</v>
      </c>
      <c r="D266">
        <v>5</v>
      </c>
      <c r="E266">
        <v>23</v>
      </c>
    </row>
    <row r="267" spans="1:5" x14ac:dyDescent="0.25">
      <c r="A267" s="2">
        <v>0.40494546294212341</v>
      </c>
      <c r="B267" s="2">
        <v>4.3588991165161133</v>
      </c>
      <c r="D267">
        <v>6</v>
      </c>
      <c r="E267">
        <v>23</v>
      </c>
    </row>
    <row r="268" spans="1:5" x14ac:dyDescent="0.25">
      <c r="A268" s="2">
        <v>0.41373616456985474</v>
      </c>
      <c r="B268" s="2">
        <v>4</v>
      </c>
      <c r="D268">
        <v>7</v>
      </c>
      <c r="E268">
        <v>23</v>
      </c>
    </row>
    <row r="269" spans="1:5" x14ac:dyDescent="0.25">
      <c r="A269" s="2">
        <v>0.40578928589820862</v>
      </c>
      <c r="B269" s="2">
        <v>4.582575798034668</v>
      </c>
      <c r="D269">
        <v>8</v>
      </c>
      <c r="E269">
        <v>23</v>
      </c>
    </row>
    <row r="270" spans="1:5" x14ac:dyDescent="0.25">
      <c r="A270" s="2">
        <v>0.4040781557559967</v>
      </c>
      <c r="B270" s="2">
        <v>6.0827627182006836</v>
      </c>
      <c r="D270">
        <v>9</v>
      </c>
      <c r="E270">
        <v>23</v>
      </c>
    </row>
    <row r="271" spans="1:5" x14ac:dyDescent="0.25">
      <c r="A271" s="2">
        <v>0.40410876274108887</v>
      </c>
      <c r="B271" s="2">
        <v>5.4772257804870605</v>
      </c>
      <c r="D271">
        <v>10</v>
      </c>
      <c r="E271">
        <v>23</v>
      </c>
    </row>
    <row r="272" spans="1:5" x14ac:dyDescent="0.25">
      <c r="A272" s="2">
        <v>0.40439879894256592</v>
      </c>
      <c r="B272" s="2">
        <v>4</v>
      </c>
      <c r="D272">
        <v>11</v>
      </c>
      <c r="E272">
        <v>23</v>
      </c>
    </row>
    <row r="273" spans="1:5" x14ac:dyDescent="0.25">
      <c r="A273" s="2">
        <v>0.19386075437068939</v>
      </c>
      <c r="B273" s="2">
        <v>4.3588991165161133</v>
      </c>
      <c r="D273">
        <v>12</v>
      </c>
      <c r="E273">
        <v>23</v>
      </c>
    </row>
    <row r="274" spans="1:5" x14ac:dyDescent="0.25">
      <c r="A274" s="2">
        <v>0.19429729878902435</v>
      </c>
      <c r="B274" s="2">
        <v>4.3588991165161133</v>
      </c>
      <c r="D274">
        <v>13</v>
      </c>
      <c r="E274">
        <v>23</v>
      </c>
    </row>
    <row r="275" spans="1:5" x14ac:dyDescent="0.25">
      <c r="A275" s="2">
        <v>0.20497918128967285</v>
      </c>
      <c r="B275" s="2">
        <v>4.7958316802978516</v>
      </c>
      <c r="D275">
        <v>14</v>
      </c>
      <c r="E275">
        <v>23</v>
      </c>
    </row>
    <row r="276" spans="1:5" x14ac:dyDescent="0.25">
      <c r="A276" s="2">
        <v>0.21429786086082458</v>
      </c>
      <c r="B276" s="2">
        <v>4.242640495300293</v>
      </c>
      <c r="D276">
        <v>15</v>
      </c>
      <c r="E276">
        <v>23</v>
      </c>
    </row>
    <row r="277" spans="1:5" x14ac:dyDescent="0.25">
      <c r="A277" s="2">
        <v>0.21797333657741547</v>
      </c>
      <c r="B277" s="2">
        <v>3.4641015529632568</v>
      </c>
      <c r="D277">
        <v>16</v>
      </c>
      <c r="E277">
        <v>23</v>
      </c>
    </row>
    <row r="278" spans="1:5" x14ac:dyDescent="0.25">
      <c r="A278" s="2">
        <v>0.21870207786560059</v>
      </c>
      <c r="B278" s="2">
        <v>3.6055512428283691</v>
      </c>
      <c r="D278">
        <v>17</v>
      </c>
      <c r="E278">
        <v>23</v>
      </c>
    </row>
    <row r="279" spans="1:5" x14ac:dyDescent="0.25">
      <c r="A279" s="2">
        <v>0.39530730247497559</v>
      </c>
      <c r="B279" s="2">
        <v>4</v>
      </c>
      <c r="D279">
        <v>18</v>
      </c>
      <c r="E279">
        <v>23</v>
      </c>
    </row>
    <row r="280" spans="1:5" x14ac:dyDescent="0.25">
      <c r="A280" s="2">
        <v>0.40929442644119263</v>
      </c>
      <c r="B280" s="2">
        <v>3.7416574954986572</v>
      </c>
      <c r="D280">
        <v>19</v>
      </c>
      <c r="E280">
        <v>23</v>
      </c>
    </row>
    <row r="281" spans="1:5" x14ac:dyDescent="0.25">
      <c r="A281" s="2">
        <v>0.40929442644119263</v>
      </c>
      <c r="B281" s="2">
        <v>3.6055512428283691</v>
      </c>
      <c r="D281">
        <v>20</v>
      </c>
      <c r="E281">
        <v>23</v>
      </c>
    </row>
    <row r="282" spans="1:5" x14ac:dyDescent="0.25">
      <c r="A282" s="2">
        <v>1.1478859931230545E-2</v>
      </c>
      <c r="B282" s="2">
        <v>5.7445626258850098</v>
      </c>
      <c r="D282">
        <v>21</v>
      </c>
      <c r="E282">
        <v>23</v>
      </c>
    </row>
    <row r="283" spans="1:5" x14ac:dyDescent="0.25">
      <c r="A283" s="2">
        <v>1.0754397138953209E-2</v>
      </c>
      <c r="B283" s="2">
        <v>4.123105525970459</v>
      </c>
      <c r="D283">
        <v>22</v>
      </c>
      <c r="E283">
        <v>23</v>
      </c>
    </row>
    <row r="284" spans="1:5" x14ac:dyDescent="0.25">
      <c r="A284" s="2">
        <v>0.28373706340789795</v>
      </c>
      <c r="B284" s="2">
        <v>5.6568541526794434</v>
      </c>
      <c r="D284">
        <v>1</v>
      </c>
      <c r="E284">
        <v>24</v>
      </c>
    </row>
    <row r="285" spans="1:5" x14ac:dyDescent="0.25">
      <c r="A285" s="2">
        <v>9.2603772878646851E-2</v>
      </c>
      <c r="B285" s="2">
        <v>3.4641015529632568</v>
      </c>
      <c r="D285">
        <v>2</v>
      </c>
      <c r="E285">
        <v>24</v>
      </c>
    </row>
    <row r="286" spans="1:5" x14ac:dyDescent="0.25">
      <c r="A286" s="2">
        <v>9.8421491682529449E-2</v>
      </c>
      <c r="B286" s="2">
        <v>5.4772257804870605</v>
      </c>
      <c r="D286">
        <v>3</v>
      </c>
      <c r="E286">
        <v>24</v>
      </c>
    </row>
    <row r="287" spans="1:5" x14ac:dyDescent="0.25">
      <c r="A287" s="2">
        <v>0.29011595249176025</v>
      </c>
      <c r="B287" s="2">
        <v>5</v>
      </c>
      <c r="D287">
        <v>4</v>
      </c>
      <c r="E287">
        <v>24</v>
      </c>
    </row>
    <row r="288" spans="1:5" x14ac:dyDescent="0.25">
      <c r="A288" s="2">
        <v>0.39090970158576965</v>
      </c>
      <c r="B288" s="2">
        <v>4.123105525970459</v>
      </c>
      <c r="D288">
        <v>5</v>
      </c>
      <c r="E288">
        <v>24</v>
      </c>
    </row>
    <row r="289" spans="1:5" x14ac:dyDescent="0.25">
      <c r="A289" s="2">
        <v>0.40566042065620422</v>
      </c>
      <c r="B289" s="2">
        <v>3.6055512428283691</v>
      </c>
      <c r="D289">
        <v>6</v>
      </c>
      <c r="E289">
        <v>24</v>
      </c>
    </row>
    <row r="290" spans="1:5" x14ac:dyDescent="0.25">
      <c r="A290" s="2">
        <v>0.41441702842712402</v>
      </c>
      <c r="B290" s="2">
        <v>4.123105525970459</v>
      </c>
      <c r="D290">
        <v>7</v>
      </c>
      <c r="E290">
        <v>24</v>
      </c>
    </row>
    <row r="291" spans="1:5" x14ac:dyDescent="0.25">
      <c r="A291" s="2">
        <v>0.40657517313957214</v>
      </c>
      <c r="B291" s="2">
        <v>4.242640495300293</v>
      </c>
      <c r="D291">
        <v>8</v>
      </c>
      <c r="E291">
        <v>24</v>
      </c>
    </row>
    <row r="292" spans="1:5" x14ac:dyDescent="0.25">
      <c r="A292" s="2">
        <v>0.40484079718589783</v>
      </c>
      <c r="B292" s="2">
        <v>5.9160799980163574</v>
      </c>
      <c r="D292">
        <v>9</v>
      </c>
      <c r="E292">
        <v>24</v>
      </c>
    </row>
    <row r="293" spans="1:5" x14ac:dyDescent="0.25">
      <c r="A293" s="2">
        <v>0.40485325455665588</v>
      </c>
      <c r="B293" s="2">
        <v>5.385164737701416</v>
      </c>
      <c r="D293">
        <v>10</v>
      </c>
      <c r="E293">
        <v>24</v>
      </c>
    </row>
    <row r="294" spans="1:5" x14ac:dyDescent="0.25">
      <c r="A294" s="2">
        <v>0.4051419198513031</v>
      </c>
      <c r="B294" s="2">
        <v>4.242640495300293</v>
      </c>
      <c r="D294">
        <v>11</v>
      </c>
      <c r="E294">
        <v>24</v>
      </c>
    </row>
    <row r="295" spans="1:5" x14ac:dyDescent="0.25">
      <c r="A295" s="2">
        <v>0.19493679702281952</v>
      </c>
      <c r="B295" s="2">
        <v>4</v>
      </c>
      <c r="D295">
        <v>12</v>
      </c>
      <c r="E295">
        <v>24</v>
      </c>
    </row>
    <row r="296" spans="1:5" x14ac:dyDescent="0.25">
      <c r="A296" s="2">
        <v>0.19534695148468018</v>
      </c>
      <c r="B296" s="2">
        <v>4.4721360206604004</v>
      </c>
      <c r="D296">
        <v>13</v>
      </c>
      <c r="E296">
        <v>24</v>
      </c>
    </row>
    <row r="297" spans="1:5" x14ac:dyDescent="0.25">
      <c r="A297" s="2">
        <v>0.20630650222301483</v>
      </c>
      <c r="B297" s="2">
        <v>4.898979663848877</v>
      </c>
      <c r="D297">
        <v>14</v>
      </c>
      <c r="E297">
        <v>24</v>
      </c>
    </row>
    <row r="298" spans="1:5" x14ac:dyDescent="0.25">
      <c r="A298" s="2">
        <v>0.21638932824134827</v>
      </c>
      <c r="B298" s="2">
        <v>4</v>
      </c>
      <c r="D298">
        <v>15</v>
      </c>
      <c r="E298">
        <v>24</v>
      </c>
    </row>
    <row r="299" spans="1:5" x14ac:dyDescent="0.25">
      <c r="A299" s="2">
        <v>0.21986930072307587</v>
      </c>
      <c r="B299" s="2">
        <v>4</v>
      </c>
      <c r="D299">
        <v>16</v>
      </c>
      <c r="E299">
        <v>24</v>
      </c>
    </row>
    <row r="300" spans="1:5" x14ac:dyDescent="0.25">
      <c r="A300" s="2">
        <v>0.22060319781303406</v>
      </c>
      <c r="B300" s="2">
        <v>3.6055512428283691</v>
      </c>
      <c r="D300">
        <v>17</v>
      </c>
      <c r="E300">
        <v>24</v>
      </c>
    </row>
    <row r="301" spans="1:5" x14ac:dyDescent="0.25">
      <c r="A301" s="2">
        <v>0.39609968662261963</v>
      </c>
      <c r="B301" s="2">
        <v>4.3588991165161133</v>
      </c>
      <c r="D301">
        <v>18</v>
      </c>
      <c r="E301">
        <v>24</v>
      </c>
    </row>
    <row r="302" spans="1:5" x14ac:dyDescent="0.25">
      <c r="A302" s="2">
        <v>0.41009899973869324</v>
      </c>
      <c r="B302" s="2">
        <v>4</v>
      </c>
      <c r="D302">
        <v>19</v>
      </c>
      <c r="E302">
        <v>24</v>
      </c>
    </row>
    <row r="303" spans="1:5" x14ac:dyDescent="0.25">
      <c r="A303" s="2">
        <v>0.41009899973869324</v>
      </c>
      <c r="B303" s="2">
        <v>3.6055512428283691</v>
      </c>
      <c r="D303">
        <v>20</v>
      </c>
      <c r="E303">
        <v>24</v>
      </c>
    </row>
    <row r="304" spans="1:5" x14ac:dyDescent="0.25">
      <c r="A304" s="2">
        <v>9.5183784142136574E-3</v>
      </c>
      <c r="B304" s="2">
        <v>5.7445626258850098</v>
      </c>
      <c r="D304">
        <v>21</v>
      </c>
      <c r="E304">
        <v>24</v>
      </c>
    </row>
    <row r="305" spans="1:5" x14ac:dyDescent="0.25">
      <c r="A305" s="2">
        <v>9.1032776981592178E-3</v>
      </c>
      <c r="B305" s="2">
        <v>3.6055512428283691</v>
      </c>
      <c r="D305">
        <v>22</v>
      </c>
      <c r="E305">
        <v>24</v>
      </c>
    </row>
    <row r="306" spans="1:5" x14ac:dyDescent="0.25">
      <c r="A306" s="2">
        <v>4.7207782045006752E-3</v>
      </c>
      <c r="B306" s="2">
        <v>3.872983455657959</v>
      </c>
      <c r="D306">
        <v>23</v>
      </c>
      <c r="E306">
        <v>24</v>
      </c>
    </row>
    <row r="307" spans="1:5" x14ac:dyDescent="0.25">
      <c r="A307" s="2">
        <v>0.30145123600959778</v>
      </c>
      <c r="B307" s="2">
        <v>5.7445626258850098</v>
      </c>
      <c r="D307">
        <v>1</v>
      </c>
      <c r="E307">
        <v>25</v>
      </c>
    </row>
    <row r="308" spans="1:5" x14ac:dyDescent="0.25">
      <c r="A308" s="2">
        <v>0.11230359971523285</v>
      </c>
      <c r="B308" s="2">
        <v>4.123105525970459</v>
      </c>
      <c r="D308">
        <v>2</v>
      </c>
      <c r="E308">
        <v>25</v>
      </c>
    </row>
    <row r="309" spans="1:5" x14ac:dyDescent="0.25">
      <c r="A309" s="2">
        <v>0.11832024902105331</v>
      </c>
      <c r="B309" s="2">
        <v>5.7445626258850098</v>
      </c>
      <c r="D309">
        <v>3</v>
      </c>
      <c r="E309">
        <v>25</v>
      </c>
    </row>
    <row r="310" spans="1:5" x14ac:dyDescent="0.25">
      <c r="A310" s="2">
        <v>0.30522578954696655</v>
      </c>
      <c r="B310" s="2">
        <v>4.7958316802978516</v>
      </c>
      <c r="D310">
        <v>4</v>
      </c>
      <c r="E310">
        <v>25</v>
      </c>
    </row>
    <row r="311" spans="1:5" x14ac:dyDescent="0.25">
      <c r="A311" s="2">
        <v>0.40533122420310974</v>
      </c>
      <c r="B311" s="2">
        <v>3.872983455657959</v>
      </c>
      <c r="D311">
        <v>5</v>
      </c>
      <c r="E311">
        <v>25</v>
      </c>
    </row>
    <row r="312" spans="1:5" x14ac:dyDescent="0.25">
      <c r="A312" s="2">
        <v>0.42053067684173584</v>
      </c>
      <c r="B312" s="2">
        <v>4.242640495300293</v>
      </c>
      <c r="D312">
        <v>6</v>
      </c>
      <c r="E312">
        <v>25</v>
      </c>
    </row>
    <row r="313" spans="1:5" x14ac:dyDescent="0.25">
      <c r="A313" s="2">
        <v>0.42918553948402405</v>
      </c>
      <c r="B313" s="2">
        <v>4.123105525970459</v>
      </c>
      <c r="D313">
        <v>7</v>
      </c>
      <c r="E313">
        <v>25</v>
      </c>
    </row>
    <row r="314" spans="1:5" x14ac:dyDescent="0.25">
      <c r="A314" s="2">
        <v>0.42164179682731628</v>
      </c>
      <c r="B314" s="2">
        <v>3.7416574954986572</v>
      </c>
      <c r="D314">
        <v>8</v>
      </c>
      <c r="E314">
        <v>25</v>
      </c>
    </row>
    <row r="315" spans="1:5" x14ac:dyDescent="0.25">
      <c r="A315" s="2">
        <v>0.41984441876411438</v>
      </c>
      <c r="B315" s="2">
        <v>6.0827627182006836</v>
      </c>
      <c r="D315">
        <v>9</v>
      </c>
      <c r="E315">
        <v>25</v>
      </c>
    </row>
    <row r="316" spans="1:5" x14ac:dyDescent="0.25">
      <c r="A316" s="2">
        <v>0.41980648040771484</v>
      </c>
      <c r="B316" s="2">
        <v>5.4772257804870605</v>
      </c>
      <c r="D316">
        <v>10</v>
      </c>
      <c r="E316">
        <v>25</v>
      </c>
    </row>
    <row r="317" spans="1:5" x14ac:dyDescent="0.25">
      <c r="A317" s="2">
        <v>0.42009112238883972</v>
      </c>
      <c r="B317" s="2">
        <v>4.4721360206604004</v>
      </c>
      <c r="D317">
        <v>11</v>
      </c>
      <c r="E317">
        <v>25</v>
      </c>
    </row>
    <row r="318" spans="1:5" x14ac:dyDescent="0.25">
      <c r="A318" s="2">
        <v>0.2110297828912735</v>
      </c>
      <c r="B318" s="2">
        <v>4.242640495300293</v>
      </c>
      <c r="D318">
        <v>12</v>
      </c>
      <c r="E318">
        <v>25</v>
      </c>
    </row>
    <row r="319" spans="1:5" x14ac:dyDescent="0.25">
      <c r="A319" s="2">
        <v>0.21137386560440063</v>
      </c>
      <c r="B319" s="2">
        <v>4.7958316802978516</v>
      </c>
      <c r="D319">
        <v>13</v>
      </c>
      <c r="E319">
        <v>25</v>
      </c>
    </row>
    <row r="320" spans="1:5" x14ac:dyDescent="0.25">
      <c r="A320" s="2">
        <v>0.22297573089599609</v>
      </c>
      <c r="B320" s="2">
        <v>4.4721360206604004</v>
      </c>
      <c r="D320">
        <v>14</v>
      </c>
      <c r="E320">
        <v>25</v>
      </c>
    </row>
    <row r="321" spans="1:5" x14ac:dyDescent="0.25">
      <c r="A321" s="2">
        <v>0.23463267087936401</v>
      </c>
      <c r="B321" s="2">
        <v>3.7416574954986572</v>
      </c>
      <c r="D321">
        <v>15</v>
      </c>
      <c r="E321">
        <v>25</v>
      </c>
    </row>
    <row r="322" spans="1:5" x14ac:dyDescent="0.25">
      <c r="A322" s="2">
        <v>0.23773851990699768</v>
      </c>
      <c r="B322" s="2">
        <v>4.3588991165161133</v>
      </c>
      <c r="D322">
        <v>16</v>
      </c>
      <c r="E322">
        <v>25</v>
      </c>
    </row>
    <row r="323" spans="1:5" x14ac:dyDescent="0.25">
      <c r="A323" s="2">
        <v>0.23848173022270203</v>
      </c>
      <c r="B323" s="2">
        <v>4.123105525970459</v>
      </c>
      <c r="D323">
        <v>17</v>
      </c>
      <c r="E323">
        <v>25</v>
      </c>
    </row>
    <row r="324" spans="1:5" x14ac:dyDescent="0.25">
      <c r="A324" s="2">
        <v>0.41119146347045898</v>
      </c>
      <c r="B324" s="2">
        <v>4</v>
      </c>
      <c r="D324">
        <v>18</v>
      </c>
      <c r="E324">
        <v>25</v>
      </c>
    </row>
    <row r="325" spans="1:5" x14ac:dyDescent="0.25">
      <c r="A325" s="2">
        <v>0.42521467804908752</v>
      </c>
      <c r="B325" s="2">
        <v>4.242640495300293</v>
      </c>
      <c r="D325">
        <v>19</v>
      </c>
      <c r="E325">
        <v>25</v>
      </c>
    </row>
    <row r="326" spans="1:5" x14ac:dyDescent="0.25">
      <c r="A326" s="2">
        <v>0.42521467804908752</v>
      </c>
      <c r="B326" s="2">
        <v>3.7416574954986572</v>
      </c>
      <c r="D326">
        <v>20</v>
      </c>
      <c r="E326">
        <v>25</v>
      </c>
    </row>
    <row r="327" spans="1:5" x14ac:dyDescent="0.25">
      <c r="A327" s="2">
        <v>1.4007576741278172E-2</v>
      </c>
      <c r="B327" s="2">
        <v>5.9160799980163574</v>
      </c>
      <c r="D327">
        <v>21</v>
      </c>
      <c r="E327">
        <v>25</v>
      </c>
    </row>
    <row r="328" spans="1:5" x14ac:dyDescent="0.25">
      <c r="A328" s="2">
        <v>1.4932660385966301E-2</v>
      </c>
      <c r="B328" s="2">
        <v>3.3166248798370361</v>
      </c>
      <c r="D328">
        <v>22</v>
      </c>
      <c r="E328">
        <v>25</v>
      </c>
    </row>
    <row r="329" spans="1:5" x14ac:dyDescent="0.25">
      <c r="A329" s="2">
        <v>2.3838823661208153E-2</v>
      </c>
      <c r="B329" s="2">
        <v>4.6904158592224121</v>
      </c>
      <c r="D329">
        <v>23</v>
      </c>
      <c r="E329">
        <v>25</v>
      </c>
    </row>
    <row r="330" spans="1:5" x14ac:dyDescent="0.25">
      <c r="A330" s="2">
        <v>1.995035819709301E-2</v>
      </c>
      <c r="B330" s="2">
        <v>3.4641015529632568</v>
      </c>
      <c r="D330">
        <v>24</v>
      </c>
      <c r="E330">
        <v>25</v>
      </c>
    </row>
    <row r="331" spans="1:5" x14ac:dyDescent="0.25">
      <c r="A331" s="2">
        <v>0.17168539762496948</v>
      </c>
      <c r="B331" s="2">
        <v>5.8309516906738281</v>
      </c>
      <c r="D331">
        <v>1</v>
      </c>
      <c r="E331">
        <v>26</v>
      </c>
    </row>
    <row r="332" spans="1:5" x14ac:dyDescent="0.25">
      <c r="A332" s="2">
        <v>6.7858785390853882E-2</v>
      </c>
      <c r="B332" s="2">
        <v>4.242640495300293</v>
      </c>
      <c r="D332">
        <v>2</v>
      </c>
      <c r="E332">
        <v>26</v>
      </c>
    </row>
    <row r="333" spans="1:5" x14ac:dyDescent="0.25">
      <c r="A333" s="2">
        <v>5.8991808444261551E-2</v>
      </c>
      <c r="B333" s="2">
        <v>6</v>
      </c>
      <c r="D333">
        <v>3</v>
      </c>
      <c r="E333">
        <v>26</v>
      </c>
    </row>
    <row r="334" spans="1:5" x14ac:dyDescent="0.25">
      <c r="A334" s="2">
        <v>0.18402799963951111</v>
      </c>
      <c r="B334" s="2">
        <v>4.4721360206604004</v>
      </c>
      <c r="D334">
        <v>4</v>
      </c>
      <c r="E334">
        <v>26</v>
      </c>
    </row>
    <row r="335" spans="1:5" x14ac:dyDescent="0.25">
      <c r="A335" s="2">
        <v>0.28602063655853271</v>
      </c>
      <c r="B335" s="2">
        <v>4.4721360206604004</v>
      </c>
      <c r="D335">
        <v>5</v>
      </c>
      <c r="E335">
        <v>26</v>
      </c>
    </row>
    <row r="336" spans="1:5" x14ac:dyDescent="0.25">
      <c r="A336" s="2">
        <v>0.29919087886810303</v>
      </c>
      <c r="B336" s="2">
        <v>3.6055512428283691</v>
      </c>
      <c r="D336">
        <v>6</v>
      </c>
      <c r="E336">
        <v>26</v>
      </c>
    </row>
    <row r="337" spans="1:5" x14ac:dyDescent="0.25">
      <c r="A337" s="2">
        <v>0.30820819735527039</v>
      </c>
      <c r="B337" s="2">
        <v>4.123105525970459</v>
      </c>
      <c r="D337">
        <v>7</v>
      </c>
      <c r="E337">
        <v>26</v>
      </c>
    </row>
    <row r="338" spans="1:5" x14ac:dyDescent="0.25">
      <c r="A338" s="2">
        <v>0.29949858784675598</v>
      </c>
      <c r="B338" s="2">
        <v>4.242640495300293</v>
      </c>
      <c r="D338">
        <v>8</v>
      </c>
      <c r="E338">
        <v>26</v>
      </c>
    </row>
    <row r="339" spans="1:5" x14ac:dyDescent="0.25">
      <c r="A339" s="2">
        <v>0.29796543717384338</v>
      </c>
      <c r="B339" s="2">
        <v>6.1644139289855957</v>
      </c>
      <c r="D339">
        <v>9</v>
      </c>
      <c r="E339">
        <v>26</v>
      </c>
    </row>
    <row r="340" spans="1:5" x14ac:dyDescent="0.25">
      <c r="A340" s="2">
        <v>0.29813206195831299</v>
      </c>
      <c r="B340" s="2">
        <v>5.6568541526794434</v>
      </c>
      <c r="D340">
        <v>10</v>
      </c>
      <c r="E340">
        <v>26</v>
      </c>
    </row>
    <row r="341" spans="1:5" x14ac:dyDescent="0.25">
      <c r="A341" s="2">
        <v>0.29843118786811829</v>
      </c>
      <c r="B341" s="2">
        <v>4.242640495300293</v>
      </c>
      <c r="D341">
        <v>11</v>
      </c>
      <c r="E341">
        <v>26</v>
      </c>
    </row>
    <row r="342" spans="1:5" x14ac:dyDescent="0.25">
      <c r="A342" s="2">
        <v>8.7348207831382751E-2</v>
      </c>
      <c r="B342" s="2">
        <v>4.4721360206604004</v>
      </c>
      <c r="D342">
        <v>12</v>
      </c>
      <c r="E342">
        <v>26</v>
      </c>
    </row>
    <row r="343" spans="1:5" x14ac:dyDescent="0.25">
      <c r="A343" s="2">
        <v>8.8017448782920837E-2</v>
      </c>
      <c r="B343" s="2">
        <v>4.4721360206604004</v>
      </c>
      <c r="D343">
        <v>13</v>
      </c>
      <c r="E343">
        <v>26</v>
      </c>
    </row>
    <row r="344" spans="1:5" x14ac:dyDescent="0.25">
      <c r="A344" s="2">
        <v>9.6369966864585876E-2</v>
      </c>
      <c r="B344" s="2">
        <v>4</v>
      </c>
      <c r="D344">
        <v>14</v>
      </c>
      <c r="E344">
        <v>26</v>
      </c>
    </row>
    <row r="345" spans="1:5" x14ac:dyDescent="0.25">
      <c r="A345" s="2">
        <v>0.10448456555604935</v>
      </c>
      <c r="B345" s="2">
        <v>3.7416574954986572</v>
      </c>
      <c r="D345">
        <v>15</v>
      </c>
      <c r="E345">
        <v>26</v>
      </c>
    </row>
    <row r="346" spans="1:5" x14ac:dyDescent="0.25">
      <c r="A346" s="2">
        <v>0.10778696835041046</v>
      </c>
      <c r="B346" s="2">
        <v>3.7416574954986572</v>
      </c>
      <c r="D346">
        <v>16</v>
      </c>
      <c r="E346">
        <v>26</v>
      </c>
    </row>
    <row r="347" spans="1:5" x14ac:dyDescent="0.25">
      <c r="A347" s="2">
        <v>0.10851940512657166</v>
      </c>
      <c r="B347" s="2">
        <v>3</v>
      </c>
      <c r="D347">
        <v>17</v>
      </c>
      <c r="E347">
        <v>26</v>
      </c>
    </row>
    <row r="348" spans="1:5" x14ac:dyDescent="0.25">
      <c r="A348" s="2">
        <v>0.28901207447052002</v>
      </c>
      <c r="B348" s="2">
        <v>4.242640495300293</v>
      </c>
      <c r="D348">
        <v>18</v>
      </c>
      <c r="E348">
        <v>26</v>
      </c>
    </row>
    <row r="349" spans="1:5" x14ac:dyDescent="0.25">
      <c r="A349" s="2">
        <v>0.30285546183586121</v>
      </c>
      <c r="B349" s="2">
        <v>3.7416574954986572</v>
      </c>
      <c r="D349">
        <v>19</v>
      </c>
      <c r="E349">
        <v>26</v>
      </c>
    </row>
    <row r="350" spans="1:5" x14ac:dyDescent="0.25">
      <c r="A350" s="2">
        <v>0.30285546183586121</v>
      </c>
      <c r="B350" s="2">
        <v>3.872983455657959</v>
      </c>
      <c r="D350">
        <v>20</v>
      </c>
      <c r="E350">
        <v>26</v>
      </c>
    </row>
    <row r="351" spans="1:5" x14ac:dyDescent="0.25">
      <c r="A351" s="2">
        <v>0.12139791995286942</v>
      </c>
      <c r="B351" s="2">
        <v>5.8309516906738281</v>
      </c>
      <c r="D351">
        <v>21</v>
      </c>
      <c r="E351">
        <v>26</v>
      </c>
    </row>
    <row r="352" spans="1:5" x14ac:dyDescent="0.25">
      <c r="A352" s="2">
        <v>0.12079621851444244</v>
      </c>
      <c r="B352" s="2">
        <v>4</v>
      </c>
      <c r="D352">
        <v>22</v>
      </c>
      <c r="E352">
        <v>26</v>
      </c>
    </row>
    <row r="353" spans="1:5" x14ac:dyDescent="0.25">
      <c r="A353" s="2">
        <v>0.11020556837320328</v>
      </c>
      <c r="B353" s="2">
        <v>4.4721360206604004</v>
      </c>
      <c r="D353">
        <v>23</v>
      </c>
      <c r="E353">
        <v>26</v>
      </c>
    </row>
    <row r="354" spans="1:5" x14ac:dyDescent="0.25">
      <c r="A354" s="2">
        <v>0.11208655685186386</v>
      </c>
      <c r="B354" s="2">
        <v>3.7416574954986572</v>
      </c>
      <c r="D354">
        <v>24</v>
      </c>
      <c r="E354">
        <v>26</v>
      </c>
    </row>
    <row r="355" spans="1:5" x14ac:dyDescent="0.25">
      <c r="A355" s="2">
        <v>0.13015221059322357</v>
      </c>
      <c r="B355" s="2">
        <v>4</v>
      </c>
      <c r="D355">
        <v>25</v>
      </c>
      <c r="E355">
        <v>26</v>
      </c>
    </row>
    <row r="356" spans="1:5" x14ac:dyDescent="0.25">
      <c r="A356" s="2">
        <v>0.18871398270130157</v>
      </c>
      <c r="B356" s="2">
        <v>5.9160799980163574</v>
      </c>
      <c r="D356">
        <v>1</v>
      </c>
      <c r="E356">
        <v>27</v>
      </c>
    </row>
    <row r="357" spans="1:5" x14ac:dyDescent="0.25">
      <c r="A357" s="2">
        <v>6.9844737648963928E-2</v>
      </c>
      <c r="B357" s="2">
        <v>3.6055512428283691</v>
      </c>
      <c r="D357">
        <v>2</v>
      </c>
      <c r="E357">
        <v>27</v>
      </c>
    </row>
    <row r="358" spans="1:5" x14ac:dyDescent="0.25">
      <c r="A358" s="2">
        <v>6.3275791704654694E-2</v>
      </c>
      <c r="B358" s="2">
        <v>6</v>
      </c>
      <c r="D358">
        <v>3</v>
      </c>
      <c r="E358">
        <v>27</v>
      </c>
    </row>
    <row r="359" spans="1:5" x14ac:dyDescent="0.25">
      <c r="A359" s="2">
        <v>0.19606861472129822</v>
      </c>
      <c r="B359" s="2">
        <v>5.1961522102355957</v>
      </c>
      <c r="D359">
        <v>4</v>
      </c>
      <c r="E359">
        <v>27</v>
      </c>
    </row>
    <row r="360" spans="1:5" x14ac:dyDescent="0.25">
      <c r="A360" s="2">
        <v>0.29769271612167358</v>
      </c>
      <c r="B360" s="2">
        <v>4.3588991165161133</v>
      </c>
      <c r="D360">
        <v>5</v>
      </c>
      <c r="E360">
        <v>27</v>
      </c>
    </row>
    <row r="361" spans="1:5" x14ac:dyDescent="0.25">
      <c r="A361" s="2">
        <v>0.31165862083435059</v>
      </c>
      <c r="B361" s="2">
        <v>4.3588991165161133</v>
      </c>
      <c r="D361">
        <v>6</v>
      </c>
      <c r="E361">
        <v>27</v>
      </c>
    </row>
    <row r="362" spans="1:5" x14ac:dyDescent="0.25">
      <c r="A362" s="2">
        <v>0.32055532932281494</v>
      </c>
      <c r="B362" s="2">
        <v>4.3588991165161133</v>
      </c>
      <c r="D362">
        <v>7</v>
      </c>
      <c r="E362">
        <v>27</v>
      </c>
    </row>
    <row r="363" spans="1:5" x14ac:dyDescent="0.25">
      <c r="A363" s="2">
        <v>0.31228312849998474</v>
      </c>
      <c r="B363" s="2">
        <v>3.7416574954986572</v>
      </c>
      <c r="D363">
        <v>8</v>
      </c>
      <c r="E363">
        <v>27</v>
      </c>
    </row>
    <row r="364" spans="1:5" x14ac:dyDescent="0.25">
      <c r="A364" s="2">
        <v>0.31064191460609436</v>
      </c>
      <c r="B364" s="2">
        <v>6.4031243324279785</v>
      </c>
      <c r="D364">
        <v>9</v>
      </c>
      <c r="E364">
        <v>27</v>
      </c>
    </row>
    <row r="365" spans="1:5" x14ac:dyDescent="0.25">
      <c r="A365" s="2">
        <v>0.31072822213172913</v>
      </c>
      <c r="B365" s="2">
        <v>5.8309516906738281</v>
      </c>
      <c r="D365">
        <v>10</v>
      </c>
      <c r="E365">
        <v>27</v>
      </c>
    </row>
    <row r="366" spans="1:5" x14ac:dyDescent="0.25">
      <c r="A366" s="2">
        <v>0.31102225184440613</v>
      </c>
      <c r="B366" s="2">
        <v>3</v>
      </c>
      <c r="D366">
        <v>11</v>
      </c>
      <c r="E366">
        <v>27</v>
      </c>
    </row>
    <row r="367" spans="1:5" x14ac:dyDescent="0.25">
      <c r="A367" s="2">
        <v>9.987543523311615E-2</v>
      </c>
      <c r="B367" s="2">
        <v>4.123105525970459</v>
      </c>
      <c r="D367">
        <v>12</v>
      </c>
      <c r="E367">
        <v>27</v>
      </c>
    </row>
    <row r="368" spans="1:5" x14ac:dyDescent="0.25">
      <c r="A368" s="2">
        <v>0.10037000477313995</v>
      </c>
      <c r="B368" s="2">
        <v>4.242640495300293</v>
      </c>
      <c r="D368">
        <v>13</v>
      </c>
      <c r="E368">
        <v>27</v>
      </c>
    </row>
    <row r="369" spans="1:5" x14ac:dyDescent="0.25">
      <c r="A369" s="2">
        <v>0.11073542386293411</v>
      </c>
      <c r="B369" s="2">
        <v>4.7958316802978516</v>
      </c>
      <c r="D369">
        <v>14</v>
      </c>
      <c r="E369">
        <v>27</v>
      </c>
    </row>
    <row r="370" spans="1:5" x14ac:dyDescent="0.25">
      <c r="A370" s="2">
        <v>0.12267741560935974</v>
      </c>
      <c r="B370" s="2">
        <v>3.7416574954986572</v>
      </c>
      <c r="D370">
        <v>15</v>
      </c>
      <c r="E370">
        <v>27</v>
      </c>
    </row>
    <row r="371" spans="1:5" x14ac:dyDescent="0.25">
      <c r="A371" s="2">
        <v>0.12516660988330841</v>
      </c>
      <c r="B371" s="2">
        <v>4.582575798034668</v>
      </c>
      <c r="D371">
        <v>16</v>
      </c>
      <c r="E371">
        <v>27</v>
      </c>
    </row>
    <row r="372" spans="1:5" x14ac:dyDescent="0.25">
      <c r="A372" s="2">
        <v>0.12591849267482758</v>
      </c>
      <c r="B372" s="2">
        <v>3.872983455657959</v>
      </c>
      <c r="D372">
        <v>17</v>
      </c>
      <c r="E372">
        <v>27</v>
      </c>
    </row>
    <row r="373" spans="1:5" x14ac:dyDescent="0.25">
      <c r="A373" s="2">
        <v>0.30179035663604736</v>
      </c>
      <c r="B373" s="2">
        <v>4.123105525970459</v>
      </c>
      <c r="D373">
        <v>18</v>
      </c>
      <c r="E373">
        <v>27</v>
      </c>
    </row>
    <row r="374" spans="1:5" x14ac:dyDescent="0.25">
      <c r="A374" s="2">
        <v>0.3157329261302948</v>
      </c>
      <c r="B374" s="2">
        <v>4.242640495300293</v>
      </c>
      <c r="D374">
        <v>19</v>
      </c>
      <c r="E374">
        <v>27</v>
      </c>
    </row>
    <row r="375" spans="1:5" x14ac:dyDescent="0.25">
      <c r="A375" s="2">
        <v>0.3157329261302948</v>
      </c>
      <c r="B375" s="2">
        <v>4</v>
      </c>
      <c r="D375">
        <v>20</v>
      </c>
      <c r="E375">
        <v>27</v>
      </c>
    </row>
    <row r="376" spans="1:5" x14ac:dyDescent="0.25">
      <c r="A376" s="2">
        <v>0.10508638620376587</v>
      </c>
      <c r="B376" s="2">
        <v>5.9160799980163574</v>
      </c>
      <c r="D376">
        <v>21</v>
      </c>
      <c r="E376">
        <v>27</v>
      </c>
    </row>
    <row r="377" spans="1:5" x14ac:dyDescent="0.25">
      <c r="A377" s="2">
        <v>0.10456110537052155</v>
      </c>
      <c r="B377" s="2">
        <v>4.582575798034668</v>
      </c>
      <c r="D377">
        <v>22</v>
      </c>
      <c r="E377">
        <v>27</v>
      </c>
    </row>
    <row r="378" spans="1:5" x14ac:dyDescent="0.25">
      <c r="A378" s="2">
        <v>9.4244375824928284E-2</v>
      </c>
      <c r="B378" s="2">
        <v>4.582575798034668</v>
      </c>
      <c r="D378">
        <v>23</v>
      </c>
      <c r="E378">
        <v>27</v>
      </c>
    </row>
    <row r="379" spans="1:5" x14ac:dyDescent="0.25">
      <c r="A379" s="2">
        <v>9.5617756247520447E-2</v>
      </c>
      <c r="B379" s="2">
        <v>4</v>
      </c>
      <c r="D379">
        <v>24</v>
      </c>
      <c r="E379">
        <v>27</v>
      </c>
    </row>
    <row r="380" spans="1:5" x14ac:dyDescent="0.25">
      <c r="A380" s="2">
        <v>0.11279129981994629</v>
      </c>
      <c r="B380" s="2">
        <v>4.3588991165161133</v>
      </c>
      <c r="D380">
        <v>25</v>
      </c>
      <c r="E380">
        <v>27</v>
      </c>
    </row>
    <row r="381" spans="1:5" x14ac:dyDescent="0.25">
      <c r="A381" s="2">
        <v>2.0038481801748276E-2</v>
      </c>
      <c r="B381" s="2">
        <v>4.3588991165161133</v>
      </c>
      <c r="D381">
        <v>26</v>
      </c>
      <c r="E381">
        <v>27</v>
      </c>
    </row>
    <row r="382" spans="1:5" x14ac:dyDescent="0.25">
      <c r="A382" s="2">
        <v>0.19082985818386078</v>
      </c>
      <c r="B382" s="2">
        <v>5.4772257804870605</v>
      </c>
      <c r="D382">
        <v>1</v>
      </c>
      <c r="E382">
        <v>28</v>
      </c>
    </row>
    <row r="383" spans="1:5" x14ac:dyDescent="0.25">
      <c r="A383" s="2">
        <v>7.0083566009998322E-2</v>
      </c>
      <c r="B383" s="2">
        <v>4.123105525970459</v>
      </c>
      <c r="D383">
        <v>2</v>
      </c>
      <c r="E383">
        <v>28</v>
      </c>
    </row>
    <row r="384" spans="1:5" x14ac:dyDescent="0.25">
      <c r="A384" s="2">
        <v>6.3807889819145203E-2</v>
      </c>
      <c r="B384" s="2">
        <v>5.8309516906738281</v>
      </c>
      <c r="D384">
        <v>3</v>
      </c>
      <c r="E384">
        <v>28</v>
      </c>
    </row>
    <row r="385" spans="1:5" x14ac:dyDescent="0.25">
      <c r="A385" s="2">
        <v>0.19776496291160583</v>
      </c>
      <c r="B385" s="2">
        <v>5</v>
      </c>
      <c r="D385">
        <v>4</v>
      </c>
      <c r="E385">
        <v>28</v>
      </c>
    </row>
    <row r="386" spans="1:5" x14ac:dyDescent="0.25">
      <c r="A386" s="2">
        <v>0.29933074116706848</v>
      </c>
      <c r="B386" s="2">
        <v>4</v>
      </c>
      <c r="D386">
        <v>5</v>
      </c>
      <c r="E386">
        <v>28</v>
      </c>
    </row>
    <row r="387" spans="1:5" x14ac:dyDescent="0.25">
      <c r="A387" s="2">
        <v>0.31336912512779236</v>
      </c>
      <c r="B387" s="2">
        <v>3.872983455657959</v>
      </c>
      <c r="D387">
        <v>6</v>
      </c>
      <c r="E387">
        <v>28</v>
      </c>
    </row>
    <row r="388" spans="1:5" x14ac:dyDescent="0.25">
      <c r="A388" s="2">
        <v>0.32225340604782104</v>
      </c>
      <c r="B388" s="2">
        <v>4.242640495300293</v>
      </c>
      <c r="D388">
        <v>7</v>
      </c>
      <c r="E388">
        <v>28</v>
      </c>
    </row>
    <row r="389" spans="1:5" x14ac:dyDescent="0.25">
      <c r="A389" s="2">
        <v>0.31402286887168884</v>
      </c>
      <c r="B389" s="2">
        <v>4</v>
      </c>
      <c r="D389">
        <v>8</v>
      </c>
      <c r="E389">
        <v>28</v>
      </c>
    </row>
    <row r="390" spans="1:5" x14ac:dyDescent="0.25">
      <c r="A390" s="2">
        <v>0.3123718798160553</v>
      </c>
      <c r="B390" s="2">
        <v>5.8309516906738281</v>
      </c>
      <c r="D390">
        <v>9</v>
      </c>
      <c r="E390">
        <v>28</v>
      </c>
    </row>
    <row r="391" spans="1:5" x14ac:dyDescent="0.25">
      <c r="A391" s="2">
        <v>0.31245073676109314</v>
      </c>
      <c r="B391" s="2">
        <v>5.4772257804870605</v>
      </c>
      <c r="D391">
        <v>10</v>
      </c>
      <c r="E391">
        <v>28</v>
      </c>
    </row>
    <row r="392" spans="1:5" x14ac:dyDescent="0.25">
      <c r="A392" s="2">
        <v>0.31274425983428955</v>
      </c>
      <c r="B392" s="2">
        <v>3.872983455657959</v>
      </c>
      <c r="D392">
        <v>11</v>
      </c>
      <c r="E392">
        <v>28</v>
      </c>
    </row>
    <row r="393" spans="1:5" x14ac:dyDescent="0.25">
      <c r="A393" s="2">
        <v>0.10167763382196426</v>
      </c>
      <c r="B393" s="2">
        <v>4</v>
      </c>
      <c r="D393">
        <v>12</v>
      </c>
      <c r="E393">
        <v>28</v>
      </c>
    </row>
    <row r="394" spans="1:5" x14ac:dyDescent="0.25">
      <c r="A394" s="2">
        <v>0.10215720534324646</v>
      </c>
      <c r="B394" s="2">
        <v>4.3588991165161133</v>
      </c>
      <c r="D394">
        <v>13</v>
      </c>
      <c r="E394">
        <v>28</v>
      </c>
    </row>
    <row r="395" spans="1:5" x14ac:dyDescent="0.25">
      <c r="A395" s="2">
        <v>0.11267432570457458</v>
      </c>
      <c r="B395" s="2">
        <v>4.898979663848877</v>
      </c>
      <c r="D395">
        <v>14</v>
      </c>
      <c r="E395">
        <v>28</v>
      </c>
    </row>
    <row r="396" spans="1:5" x14ac:dyDescent="0.25">
      <c r="A396" s="2">
        <v>0.12488165497779846</v>
      </c>
      <c r="B396" s="2">
        <v>3.7416574954986572</v>
      </c>
      <c r="D396">
        <v>15</v>
      </c>
      <c r="E396">
        <v>28</v>
      </c>
    </row>
    <row r="397" spans="1:5" x14ac:dyDescent="0.25">
      <c r="A397" s="2">
        <v>0.12731912732124329</v>
      </c>
      <c r="B397" s="2">
        <v>3.872983455657959</v>
      </c>
      <c r="D397">
        <v>16</v>
      </c>
      <c r="E397">
        <v>28</v>
      </c>
    </row>
    <row r="398" spans="1:5" x14ac:dyDescent="0.25">
      <c r="A398" s="2">
        <v>0.1280720978975296</v>
      </c>
      <c r="B398" s="2">
        <v>3.4641015529632568</v>
      </c>
      <c r="D398">
        <v>17</v>
      </c>
      <c r="E398">
        <v>28</v>
      </c>
    </row>
    <row r="399" spans="1:5" x14ac:dyDescent="0.25">
      <c r="A399" s="2">
        <v>0.30353090167045593</v>
      </c>
      <c r="B399" s="2">
        <v>4.242640495300293</v>
      </c>
      <c r="D399">
        <v>18</v>
      </c>
      <c r="E399">
        <v>28</v>
      </c>
    </row>
    <row r="400" spans="1:5" x14ac:dyDescent="0.25">
      <c r="A400" s="2">
        <v>0.31748080253601074</v>
      </c>
      <c r="B400" s="2">
        <v>3.7416574954986572</v>
      </c>
      <c r="D400">
        <v>19</v>
      </c>
      <c r="E400">
        <v>28</v>
      </c>
    </row>
    <row r="401" spans="1:5" x14ac:dyDescent="0.25">
      <c r="A401" s="2">
        <v>0.31748080253601074</v>
      </c>
      <c r="B401" s="2">
        <v>3.7416574954986572</v>
      </c>
      <c r="D401">
        <v>20</v>
      </c>
      <c r="E401">
        <v>28</v>
      </c>
    </row>
    <row r="402" spans="1:5" x14ac:dyDescent="0.25">
      <c r="A402" s="2">
        <v>0.10312174260616302</v>
      </c>
      <c r="B402" s="2">
        <v>5.8309516906738281</v>
      </c>
      <c r="D402">
        <v>21</v>
      </c>
      <c r="E402">
        <v>28</v>
      </c>
    </row>
    <row r="403" spans="1:5" x14ac:dyDescent="0.25">
      <c r="A403" s="2">
        <v>0.10260491818189621</v>
      </c>
      <c r="B403" s="2">
        <v>3.1622776985168457</v>
      </c>
      <c r="D403">
        <v>22</v>
      </c>
      <c r="E403">
        <v>28</v>
      </c>
    </row>
    <row r="404" spans="1:5" x14ac:dyDescent="0.25">
      <c r="A404" s="2">
        <v>9.232543408870697E-2</v>
      </c>
      <c r="B404" s="2">
        <v>4.123105525970459</v>
      </c>
      <c r="D404">
        <v>23</v>
      </c>
      <c r="E404">
        <v>28</v>
      </c>
    </row>
    <row r="405" spans="1:5" x14ac:dyDescent="0.25">
      <c r="A405" s="2">
        <v>9.3642689287662506E-2</v>
      </c>
      <c r="B405" s="2">
        <v>3.872983455657959</v>
      </c>
      <c r="D405">
        <v>24</v>
      </c>
      <c r="E405">
        <v>28</v>
      </c>
    </row>
    <row r="406" spans="1:5" x14ac:dyDescent="0.25">
      <c r="A406" s="2">
        <v>0.11071484535932541</v>
      </c>
      <c r="B406" s="2">
        <v>3.4641015529632568</v>
      </c>
      <c r="D406">
        <v>25</v>
      </c>
      <c r="E406">
        <v>28</v>
      </c>
    </row>
    <row r="407" spans="1:5" x14ac:dyDescent="0.25">
      <c r="A407" s="2">
        <v>2.2283812984824181E-2</v>
      </c>
      <c r="B407" s="2">
        <v>4.123105525970459</v>
      </c>
      <c r="D407">
        <v>26</v>
      </c>
      <c r="E407">
        <v>28</v>
      </c>
    </row>
    <row r="408" spans="1:5" x14ac:dyDescent="0.25">
      <c r="A408" s="2">
        <v>2.2695525549352169E-3</v>
      </c>
      <c r="B408" s="2">
        <v>4.3588991165161133</v>
      </c>
      <c r="D408">
        <v>27</v>
      </c>
      <c r="E408">
        <v>28</v>
      </c>
    </row>
    <row r="409" spans="1:5" x14ac:dyDescent="0.25">
      <c r="A409" s="2">
        <v>0.32114934921264648</v>
      </c>
      <c r="B409" s="2">
        <v>5.8309516906738281</v>
      </c>
      <c r="D409">
        <v>1</v>
      </c>
      <c r="E409">
        <v>29</v>
      </c>
    </row>
    <row r="410" spans="1:5" x14ac:dyDescent="0.25">
      <c r="A410" s="2">
        <v>0.13308155536651611</v>
      </c>
      <c r="B410" s="2">
        <v>4.582575798034668</v>
      </c>
      <c r="D410">
        <v>2</v>
      </c>
      <c r="E410">
        <v>29</v>
      </c>
    </row>
    <row r="411" spans="1:5" x14ac:dyDescent="0.25">
      <c r="A411" s="2">
        <v>0.13934288918972015</v>
      </c>
      <c r="B411" s="2">
        <v>5.7445626258850098</v>
      </c>
      <c r="D411">
        <v>3</v>
      </c>
      <c r="E411">
        <v>29</v>
      </c>
    </row>
    <row r="412" spans="1:5" x14ac:dyDescent="0.25">
      <c r="A412" s="2">
        <v>0.32273337244987488</v>
      </c>
      <c r="B412" s="2">
        <v>4.898979663848877</v>
      </c>
      <c r="D412">
        <v>4</v>
      </c>
      <c r="E412">
        <v>29</v>
      </c>
    </row>
    <row r="413" spans="1:5" x14ac:dyDescent="0.25">
      <c r="A413" s="2">
        <v>0.42210090160369873</v>
      </c>
      <c r="B413" s="2">
        <v>4.4721360206604004</v>
      </c>
      <c r="D413">
        <v>5</v>
      </c>
      <c r="E413">
        <v>29</v>
      </c>
    </row>
    <row r="414" spans="1:5" x14ac:dyDescent="0.25">
      <c r="A414" s="2">
        <v>0.43769073486328125</v>
      </c>
      <c r="B414" s="2">
        <v>4.242640495300293</v>
      </c>
      <c r="D414">
        <v>6</v>
      </c>
      <c r="E414">
        <v>29</v>
      </c>
    </row>
    <row r="415" spans="1:5" x14ac:dyDescent="0.25">
      <c r="A415" s="2">
        <v>0.44624623656272888</v>
      </c>
      <c r="B415" s="2">
        <v>4.7958316802978516</v>
      </c>
      <c r="D415">
        <v>7</v>
      </c>
      <c r="E415">
        <v>29</v>
      </c>
    </row>
    <row r="416" spans="1:5" x14ac:dyDescent="0.25">
      <c r="A416" s="2">
        <v>0.43897733092308044</v>
      </c>
      <c r="B416" s="2">
        <v>4.582575798034668</v>
      </c>
      <c r="D416">
        <v>8</v>
      </c>
      <c r="E416">
        <v>29</v>
      </c>
    </row>
    <row r="417" spans="1:5" x14ac:dyDescent="0.25">
      <c r="A417" s="2">
        <v>0.43712496757507324</v>
      </c>
      <c r="B417" s="2">
        <v>6.0827627182006836</v>
      </c>
      <c r="D417">
        <v>9</v>
      </c>
      <c r="E417">
        <v>29</v>
      </c>
    </row>
    <row r="418" spans="1:5" x14ac:dyDescent="0.25">
      <c r="A418" s="2">
        <v>0.43704178929328918</v>
      </c>
      <c r="B418" s="2">
        <v>5.6568541526794434</v>
      </c>
      <c r="D418">
        <v>10</v>
      </c>
      <c r="E418">
        <v>29</v>
      </c>
    </row>
    <row r="419" spans="1:5" x14ac:dyDescent="0.25">
      <c r="A419" s="2">
        <v>0.43732258677482605</v>
      </c>
      <c r="B419" s="2">
        <v>4.242640495300293</v>
      </c>
      <c r="D419">
        <v>11</v>
      </c>
      <c r="E419">
        <v>29</v>
      </c>
    </row>
    <row r="420" spans="1:5" x14ac:dyDescent="0.25">
      <c r="A420" s="2">
        <v>0.22954690456390381</v>
      </c>
      <c r="B420" s="2">
        <v>4.3588991165161133</v>
      </c>
      <c r="D420">
        <v>12</v>
      </c>
      <c r="E420">
        <v>29</v>
      </c>
    </row>
    <row r="421" spans="1:5" x14ac:dyDescent="0.25">
      <c r="A421" s="2">
        <v>0.22983686625957489</v>
      </c>
      <c r="B421" s="2">
        <v>4.3588991165161133</v>
      </c>
      <c r="D421">
        <v>13</v>
      </c>
      <c r="E421">
        <v>29</v>
      </c>
    </row>
    <row r="422" spans="1:5" x14ac:dyDescent="0.25">
      <c r="A422" s="2">
        <v>0.24192950129508972</v>
      </c>
      <c r="B422" s="2">
        <v>4.242640495300293</v>
      </c>
      <c r="D422">
        <v>14</v>
      </c>
      <c r="E422">
        <v>29</v>
      </c>
    </row>
    <row r="423" spans="1:5" x14ac:dyDescent="0.25">
      <c r="A423" s="2">
        <v>0.25479245185852051</v>
      </c>
      <c r="B423" s="2">
        <v>4.582575798034668</v>
      </c>
      <c r="D423">
        <v>15</v>
      </c>
      <c r="E423">
        <v>29</v>
      </c>
    </row>
    <row r="424" spans="1:5" x14ac:dyDescent="0.25">
      <c r="A424" s="2">
        <v>0.25761234760284424</v>
      </c>
      <c r="B424" s="2">
        <v>4.123105525970459</v>
      </c>
      <c r="D424">
        <v>16</v>
      </c>
      <c r="E424">
        <v>29</v>
      </c>
    </row>
    <row r="425" spans="1:5" x14ac:dyDescent="0.25">
      <c r="A425" s="2">
        <v>0.25836196541786194</v>
      </c>
      <c r="B425" s="2">
        <v>3.872983455657959</v>
      </c>
      <c r="D425">
        <v>17</v>
      </c>
      <c r="E425">
        <v>29</v>
      </c>
    </row>
    <row r="426" spans="1:5" x14ac:dyDescent="0.25">
      <c r="A426" s="2">
        <v>0.4285585880279541</v>
      </c>
      <c r="B426" s="2">
        <v>4.3588991165161133</v>
      </c>
      <c r="D426">
        <v>18</v>
      </c>
      <c r="E426">
        <v>29</v>
      </c>
    </row>
    <row r="427" spans="1:5" x14ac:dyDescent="0.25">
      <c r="A427" s="2">
        <v>0.44259122014045715</v>
      </c>
      <c r="B427" s="2">
        <v>4.4721360206604004</v>
      </c>
      <c r="D427">
        <v>19</v>
      </c>
      <c r="E427">
        <v>29</v>
      </c>
    </row>
    <row r="428" spans="1:5" x14ac:dyDescent="0.25">
      <c r="A428" s="2">
        <v>0.44259122014045715</v>
      </c>
      <c r="B428" s="2">
        <v>4.3588991165161133</v>
      </c>
      <c r="D428">
        <v>20</v>
      </c>
      <c r="E428">
        <v>29</v>
      </c>
    </row>
    <row r="429" spans="1:5" x14ac:dyDescent="0.25">
      <c r="A429" s="2">
        <v>3.4064989537000656E-2</v>
      </c>
      <c r="B429" s="2">
        <v>5.7445626258850098</v>
      </c>
      <c r="D429">
        <v>21</v>
      </c>
      <c r="E429">
        <v>29</v>
      </c>
    </row>
    <row r="430" spans="1:5" x14ac:dyDescent="0.25">
      <c r="A430" s="2">
        <v>3.4967504441738129E-2</v>
      </c>
      <c r="B430" s="2">
        <v>4.3588991165161133</v>
      </c>
      <c r="D430">
        <v>22</v>
      </c>
      <c r="E430">
        <v>29</v>
      </c>
    </row>
    <row r="431" spans="1:5" x14ac:dyDescent="0.25">
      <c r="A431" s="2">
        <v>4.4818717986345291E-2</v>
      </c>
      <c r="B431" s="2">
        <v>4.123105525970459</v>
      </c>
      <c r="D431">
        <v>23</v>
      </c>
      <c r="E431">
        <v>29</v>
      </c>
    </row>
    <row r="432" spans="1:5" x14ac:dyDescent="0.25">
      <c r="A432" s="2">
        <v>4.111635684967041E-2</v>
      </c>
      <c r="B432" s="2">
        <v>3.7416574954986572</v>
      </c>
      <c r="D432">
        <v>24</v>
      </c>
      <c r="E432">
        <v>29</v>
      </c>
    </row>
    <row r="433" spans="1:5" x14ac:dyDescent="0.25">
      <c r="A433" s="2">
        <v>2.1192630752921104E-2</v>
      </c>
      <c r="B433" s="2">
        <v>4.3588991165161133</v>
      </c>
      <c r="D433">
        <v>25</v>
      </c>
      <c r="E433">
        <v>29</v>
      </c>
    </row>
    <row r="434" spans="1:5" x14ac:dyDescent="0.25">
      <c r="A434" s="2">
        <v>0.15034373104572296</v>
      </c>
      <c r="B434" s="2">
        <v>3.872983455657959</v>
      </c>
      <c r="D434">
        <v>26</v>
      </c>
      <c r="E434">
        <v>29</v>
      </c>
    </row>
    <row r="435" spans="1:5" x14ac:dyDescent="0.25">
      <c r="A435" s="2">
        <v>0.13246054947376251</v>
      </c>
      <c r="B435" s="2">
        <v>4.3588991165161133</v>
      </c>
      <c r="D435">
        <v>27</v>
      </c>
      <c r="E435">
        <v>29</v>
      </c>
    </row>
    <row r="436" spans="1:5" x14ac:dyDescent="0.25">
      <c r="A436" s="2">
        <v>0.13032844662666321</v>
      </c>
      <c r="B436" s="2">
        <v>4.3588991165161133</v>
      </c>
      <c r="D436">
        <v>28</v>
      </c>
      <c r="E436">
        <v>29</v>
      </c>
    </row>
    <row r="437" spans="1:5" x14ac:dyDescent="0.25">
      <c r="A437" s="2">
        <v>0.34256941080093384</v>
      </c>
      <c r="B437" s="2">
        <v>5.6568541526794434</v>
      </c>
      <c r="D437">
        <v>1</v>
      </c>
      <c r="E437">
        <v>30</v>
      </c>
    </row>
    <row r="438" spans="1:5" x14ac:dyDescent="0.25">
      <c r="A438" s="2">
        <v>0.15681314468383789</v>
      </c>
      <c r="B438" s="2">
        <v>4.6904158592224121</v>
      </c>
      <c r="D438">
        <v>2</v>
      </c>
      <c r="E438">
        <v>30</v>
      </c>
    </row>
    <row r="439" spans="1:5" x14ac:dyDescent="0.25">
      <c r="A439" s="2">
        <v>0.16313757002353668</v>
      </c>
      <c r="B439" s="2">
        <v>5.7445626258850098</v>
      </c>
      <c r="D439">
        <v>3</v>
      </c>
      <c r="E439">
        <v>30</v>
      </c>
    </row>
    <row r="440" spans="1:5" x14ac:dyDescent="0.25">
      <c r="A440" s="2">
        <v>0.3415500819683075</v>
      </c>
      <c r="B440" s="2">
        <v>5</v>
      </c>
      <c r="D440">
        <v>4</v>
      </c>
      <c r="E440">
        <v>30</v>
      </c>
    </row>
    <row r="441" spans="1:5" x14ac:dyDescent="0.25">
      <c r="A441" s="2">
        <v>0.43991175293922424</v>
      </c>
      <c r="B441" s="2">
        <v>5.0990195274353027</v>
      </c>
      <c r="D441">
        <v>5</v>
      </c>
      <c r="E441">
        <v>30</v>
      </c>
    </row>
    <row r="442" spans="1:5" x14ac:dyDescent="0.25">
      <c r="A442" s="2">
        <v>0.45594185590744019</v>
      </c>
      <c r="B442" s="2">
        <v>4.6904158592224121</v>
      </c>
      <c r="D442">
        <v>6</v>
      </c>
      <c r="E442">
        <v>30</v>
      </c>
    </row>
    <row r="443" spans="1:5" x14ac:dyDescent="0.25">
      <c r="A443" s="2">
        <v>0.46437102556228638</v>
      </c>
      <c r="B443" s="2">
        <v>5.1961522102355957</v>
      </c>
      <c r="D443">
        <v>7</v>
      </c>
      <c r="E443">
        <v>30</v>
      </c>
    </row>
    <row r="444" spans="1:5" x14ac:dyDescent="0.25">
      <c r="A444" s="2">
        <v>0.45743432641029358</v>
      </c>
      <c r="B444" s="2">
        <v>4.242640495300293</v>
      </c>
      <c r="D444">
        <v>8</v>
      </c>
      <c r="E444">
        <v>30</v>
      </c>
    </row>
    <row r="445" spans="1:5" x14ac:dyDescent="0.25">
      <c r="A445" s="2">
        <v>0.45551887154579163</v>
      </c>
      <c r="B445" s="2">
        <v>6.3245553970336914</v>
      </c>
      <c r="D445">
        <v>9</v>
      </c>
      <c r="E445">
        <v>30</v>
      </c>
    </row>
    <row r="446" spans="1:5" x14ac:dyDescent="0.25">
      <c r="A446" s="2">
        <v>0.45538240671157837</v>
      </c>
      <c r="B446" s="2">
        <v>5.6568541526794434</v>
      </c>
      <c r="D446">
        <v>10</v>
      </c>
      <c r="E446">
        <v>30</v>
      </c>
    </row>
    <row r="447" spans="1:5" x14ac:dyDescent="0.25">
      <c r="A447" s="2">
        <v>0.45565831661224365</v>
      </c>
      <c r="B447" s="2">
        <v>4.123105525970459</v>
      </c>
      <c r="D447">
        <v>11</v>
      </c>
      <c r="E447">
        <v>30</v>
      </c>
    </row>
    <row r="448" spans="1:5" x14ac:dyDescent="0.25">
      <c r="A448" s="2">
        <v>0.24971801042556763</v>
      </c>
      <c r="B448" s="2">
        <v>4.582575798034668</v>
      </c>
      <c r="D448">
        <v>12</v>
      </c>
      <c r="E448">
        <v>30</v>
      </c>
    </row>
    <row r="449" spans="1:5" x14ac:dyDescent="0.25">
      <c r="A449" s="2">
        <v>0.24994628131389618</v>
      </c>
      <c r="B449" s="2">
        <v>5</v>
      </c>
      <c r="D449">
        <v>13</v>
      </c>
      <c r="E449">
        <v>30</v>
      </c>
    </row>
    <row r="450" spans="1:5" x14ac:dyDescent="0.25">
      <c r="A450" s="2">
        <v>0.26256871223449707</v>
      </c>
      <c r="B450" s="2">
        <v>4.582575798034668</v>
      </c>
      <c r="D450">
        <v>14</v>
      </c>
      <c r="E450">
        <v>30</v>
      </c>
    </row>
    <row r="451" spans="1:5" x14ac:dyDescent="0.25">
      <c r="A451" s="2">
        <v>0.2768523097038269</v>
      </c>
      <c r="B451" s="2">
        <v>5</v>
      </c>
      <c r="D451">
        <v>15</v>
      </c>
      <c r="E451">
        <v>30</v>
      </c>
    </row>
    <row r="452" spans="1:5" x14ac:dyDescent="0.25">
      <c r="A452" s="2">
        <v>0.27931472659111023</v>
      </c>
      <c r="B452" s="2">
        <v>4.898979663848877</v>
      </c>
      <c r="D452">
        <v>16</v>
      </c>
      <c r="E452">
        <v>30</v>
      </c>
    </row>
    <row r="453" spans="1:5" x14ac:dyDescent="0.25">
      <c r="A453" s="2">
        <v>0.28007125854492188</v>
      </c>
      <c r="B453" s="2">
        <v>4.123105525970459</v>
      </c>
      <c r="D453">
        <v>17</v>
      </c>
      <c r="E453">
        <v>30</v>
      </c>
    </row>
    <row r="454" spans="1:5" x14ac:dyDescent="0.25">
      <c r="A454" s="2">
        <v>0.44706398248672485</v>
      </c>
      <c r="B454" s="2">
        <v>5</v>
      </c>
      <c r="D454">
        <v>18</v>
      </c>
      <c r="E454">
        <v>30</v>
      </c>
    </row>
    <row r="455" spans="1:5" x14ac:dyDescent="0.25">
      <c r="A455" s="2">
        <v>0.46109306812286377</v>
      </c>
      <c r="B455" s="2">
        <v>4.6904158592224121</v>
      </c>
      <c r="D455">
        <v>19</v>
      </c>
      <c r="E455">
        <v>30</v>
      </c>
    </row>
    <row r="456" spans="1:5" x14ac:dyDescent="0.25">
      <c r="A456" s="2">
        <v>0.46109306812286377</v>
      </c>
      <c r="B456" s="2">
        <v>4.898979663848877</v>
      </c>
      <c r="D456">
        <v>20</v>
      </c>
      <c r="E456">
        <v>30</v>
      </c>
    </row>
    <row r="457" spans="1:5" x14ac:dyDescent="0.25">
      <c r="A457" s="2">
        <v>5.7785280048847198E-2</v>
      </c>
      <c r="B457" s="2">
        <v>5.4772257804870605</v>
      </c>
      <c r="D457">
        <v>21</v>
      </c>
      <c r="E457">
        <v>30</v>
      </c>
    </row>
    <row r="458" spans="1:5" x14ac:dyDescent="0.25">
      <c r="A458" s="2">
        <v>5.8677475899457932E-2</v>
      </c>
      <c r="B458" s="2">
        <v>4.7958316802978516</v>
      </c>
      <c r="D458">
        <v>22</v>
      </c>
      <c r="E458">
        <v>30</v>
      </c>
    </row>
    <row r="459" spans="1:5" x14ac:dyDescent="0.25">
      <c r="A459" s="2">
        <v>6.8615801632404327E-2</v>
      </c>
      <c r="B459" s="2">
        <v>5</v>
      </c>
      <c r="D459">
        <v>23</v>
      </c>
      <c r="E459">
        <v>30</v>
      </c>
    </row>
    <row r="460" spans="1:5" x14ac:dyDescent="0.25">
      <c r="A460" s="2">
        <v>6.4880333840847015E-2</v>
      </c>
      <c r="B460" s="2">
        <v>5.0990195274353027</v>
      </c>
      <c r="D460">
        <v>24</v>
      </c>
      <c r="E460">
        <v>30</v>
      </c>
    </row>
    <row r="461" spans="1:5" x14ac:dyDescent="0.25">
      <c r="A461" s="2">
        <v>4.4932331889867783E-2</v>
      </c>
      <c r="B461" s="2">
        <v>5.2915024757385254</v>
      </c>
      <c r="D461">
        <v>25</v>
      </c>
      <c r="E461">
        <v>30</v>
      </c>
    </row>
    <row r="462" spans="1:5" x14ac:dyDescent="0.25">
      <c r="A462" s="2">
        <v>0.17260977625846863</v>
      </c>
      <c r="B462" s="2">
        <v>4.3588991165161133</v>
      </c>
      <c r="D462">
        <v>26</v>
      </c>
      <c r="E462">
        <v>30</v>
      </c>
    </row>
    <row r="463" spans="1:5" x14ac:dyDescent="0.25">
      <c r="A463" s="2">
        <v>0.15422108769416809</v>
      </c>
      <c r="B463" s="2">
        <v>4.3588991165161133</v>
      </c>
      <c r="D463">
        <v>27</v>
      </c>
      <c r="E463">
        <v>30</v>
      </c>
    </row>
    <row r="464" spans="1:5" x14ac:dyDescent="0.25">
      <c r="A464" s="2">
        <v>0.15204086899757385</v>
      </c>
      <c r="B464" s="2">
        <v>5.0990195274353027</v>
      </c>
      <c r="D464">
        <v>28</v>
      </c>
      <c r="E464">
        <v>30</v>
      </c>
    </row>
    <row r="465" spans="1:5" x14ac:dyDescent="0.25">
      <c r="A465" s="2">
        <v>2.3797113448381424E-2</v>
      </c>
      <c r="B465" s="2">
        <v>4.4721360206604004</v>
      </c>
      <c r="D465">
        <v>29</v>
      </c>
      <c r="E465">
        <v>30</v>
      </c>
    </row>
    <row r="466" spans="1:5" x14ac:dyDescent="0.25">
      <c r="A466" s="2">
        <v>0.34365266561508179</v>
      </c>
      <c r="B466" s="2">
        <v>3.6055512428283691</v>
      </c>
      <c r="D466">
        <v>1</v>
      </c>
      <c r="E466">
        <v>31</v>
      </c>
    </row>
    <row r="467" spans="1:5" x14ac:dyDescent="0.25">
      <c r="A467" s="2">
        <v>0.15407843887805939</v>
      </c>
      <c r="B467" s="2">
        <v>5.4772257804870605</v>
      </c>
      <c r="D467">
        <v>2</v>
      </c>
      <c r="E467">
        <v>31</v>
      </c>
    </row>
    <row r="468" spans="1:5" x14ac:dyDescent="0.25">
      <c r="A468" s="2">
        <v>0.16081108152866364</v>
      </c>
      <c r="B468" s="2">
        <v>3.1622776985168457</v>
      </c>
      <c r="D468">
        <v>3</v>
      </c>
      <c r="E468">
        <v>31</v>
      </c>
    </row>
    <row r="469" spans="1:5" x14ac:dyDescent="0.25">
      <c r="A469" s="2">
        <v>0.34417456388473511</v>
      </c>
      <c r="B469" s="2">
        <v>5.8309516906738281</v>
      </c>
      <c r="D469">
        <v>4</v>
      </c>
      <c r="E469">
        <v>31</v>
      </c>
    </row>
    <row r="470" spans="1:5" x14ac:dyDescent="0.25">
      <c r="A470" s="2">
        <v>0.44302955269813538</v>
      </c>
      <c r="B470" s="2">
        <v>5.8309516906738281</v>
      </c>
      <c r="D470">
        <v>5</v>
      </c>
      <c r="E470">
        <v>31</v>
      </c>
    </row>
    <row r="471" spans="1:5" x14ac:dyDescent="0.25">
      <c r="A471" s="2">
        <v>0.45886024832725525</v>
      </c>
      <c r="B471" s="2">
        <v>5.7445626258850098</v>
      </c>
      <c r="D471">
        <v>6</v>
      </c>
      <c r="E471">
        <v>31</v>
      </c>
    </row>
    <row r="472" spans="1:5" x14ac:dyDescent="0.25">
      <c r="A472" s="2">
        <v>0.46734949946403503</v>
      </c>
      <c r="B472" s="2">
        <v>5.6568541526794434</v>
      </c>
      <c r="D472">
        <v>7</v>
      </c>
      <c r="E472">
        <v>31</v>
      </c>
    </row>
    <row r="473" spans="1:5" x14ac:dyDescent="0.25">
      <c r="A473" s="2">
        <v>0.46025529503822327</v>
      </c>
      <c r="B473" s="2">
        <v>5.5677642822265625</v>
      </c>
      <c r="D473">
        <v>8</v>
      </c>
      <c r="E473">
        <v>31</v>
      </c>
    </row>
    <row r="474" spans="1:5" x14ac:dyDescent="0.25">
      <c r="A474" s="2">
        <v>0.45836970210075378</v>
      </c>
      <c r="B474" s="2">
        <v>4.7958316802978516</v>
      </c>
      <c r="D474">
        <v>9</v>
      </c>
      <c r="E474">
        <v>31</v>
      </c>
    </row>
    <row r="475" spans="1:5" x14ac:dyDescent="0.25">
      <c r="A475" s="2">
        <v>0.45825853943824768</v>
      </c>
      <c r="B475" s="2">
        <v>3.6055512428283691</v>
      </c>
      <c r="D475">
        <v>10</v>
      </c>
      <c r="E475">
        <v>31</v>
      </c>
    </row>
    <row r="476" spans="1:5" x14ac:dyDescent="0.25">
      <c r="A476" s="2">
        <v>0.45853680372238159</v>
      </c>
      <c r="B476" s="2">
        <v>5.6568541526794434</v>
      </c>
      <c r="D476">
        <v>11</v>
      </c>
      <c r="E476">
        <v>31</v>
      </c>
    </row>
    <row r="477" spans="1:5" x14ac:dyDescent="0.25">
      <c r="A477" s="2">
        <v>0.25159180164337158</v>
      </c>
      <c r="B477" s="2">
        <v>6.0827627182006836</v>
      </c>
      <c r="D477">
        <v>12</v>
      </c>
      <c r="E477">
        <v>31</v>
      </c>
    </row>
    <row r="478" spans="1:5" x14ac:dyDescent="0.25">
      <c r="A478" s="2">
        <v>0.25185579061508179</v>
      </c>
      <c r="B478" s="2">
        <v>5.5677642822265625</v>
      </c>
      <c r="D478">
        <v>13</v>
      </c>
      <c r="E478">
        <v>31</v>
      </c>
    </row>
    <row r="479" spans="1:5" x14ac:dyDescent="0.25">
      <c r="A479" s="2">
        <v>0.26416468620300293</v>
      </c>
      <c r="B479" s="2">
        <v>5.6568541526794434</v>
      </c>
      <c r="D479">
        <v>14</v>
      </c>
      <c r="E479">
        <v>31</v>
      </c>
    </row>
    <row r="480" spans="1:5" x14ac:dyDescent="0.25">
      <c r="A480" s="2">
        <v>0.27742877602577209</v>
      </c>
      <c r="B480" s="2">
        <v>5.6568541526794434</v>
      </c>
      <c r="D480">
        <v>15</v>
      </c>
      <c r="E480">
        <v>31</v>
      </c>
    </row>
    <row r="481" spans="1:5" x14ac:dyDescent="0.25">
      <c r="A481" s="2">
        <v>0.28017967939376831</v>
      </c>
      <c r="B481" s="2">
        <v>5.385164737701416</v>
      </c>
      <c r="D481">
        <v>16</v>
      </c>
      <c r="E481">
        <v>31</v>
      </c>
    </row>
    <row r="482" spans="1:5" x14ac:dyDescent="0.25">
      <c r="A482" s="2">
        <v>0.28093093633651733</v>
      </c>
      <c r="B482" s="2">
        <v>5.7445626258850098</v>
      </c>
      <c r="D482">
        <v>17</v>
      </c>
      <c r="E482">
        <v>31</v>
      </c>
    </row>
    <row r="483" spans="1:5" x14ac:dyDescent="0.25">
      <c r="A483" s="2">
        <v>0.44986021518707275</v>
      </c>
      <c r="B483" s="2">
        <v>5.385164737701416</v>
      </c>
      <c r="D483">
        <v>18</v>
      </c>
      <c r="E483">
        <v>31</v>
      </c>
    </row>
    <row r="484" spans="1:5" x14ac:dyDescent="0.25">
      <c r="A484" s="2">
        <v>0.46389299631118774</v>
      </c>
      <c r="B484" s="2">
        <v>5.6568541526794434</v>
      </c>
      <c r="D484">
        <v>19</v>
      </c>
      <c r="E484">
        <v>31</v>
      </c>
    </row>
    <row r="485" spans="1:5" x14ac:dyDescent="0.25">
      <c r="A485" s="2">
        <v>0.46389299631118774</v>
      </c>
      <c r="B485" s="2">
        <v>5.4772257804870605</v>
      </c>
      <c r="D485">
        <v>20</v>
      </c>
      <c r="E485">
        <v>31</v>
      </c>
    </row>
    <row r="486" spans="1:5" x14ac:dyDescent="0.25">
      <c r="A486" s="2">
        <v>5.5415526032447815E-2</v>
      </c>
      <c r="B486" s="2">
        <v>3.7416574954986572</v>
      </c>
      <c r="D486">
        <v>21</v>
      </c>
      <c r="E486">
        <v>31</v>
      </c>
    </row>
    <row r="487" spans="1:5" x14ac:dyDescent="0.25">
      <c r="A487" s="2">
        <v>5.6266482919454575E-2</v>
      </c>
      <c r="B487" s="2">
        <v>5.385164737701416</v>
      </c>
      <c r="D487">
        <v>22</v>
      </c>
      <c r="E487">
        <v>31</v>
      </c>
    </row>
    <row r="488" spans="1:5" x14ac:dyDescent="0.25">
      <c r="A488" s="2">
        <v>6.6630177199840546E-2</v>
      </c>
      <c r="B488" s="2">
        <v>5.5677642822265625</v>
      </c>
      <c r="D488">
        <v>23</v>
      </c>
      <c r="E488">
        <v>31</v>
      </c>
    </row>
    <row r="489" spans="1:5" x14ac:dyDescent="0.25">
      <c r="A489" s="2">
        <v>6.3256613910198212E-2</v>
      </c>
      <c r="B489" s="2">
        <v>5.5677642822265625</v>
      </c>
      <c r="D489">
        <v>24</v>
      </c>
      <c r="E489">
        <v>31</v>
      </c>
    </row>
    <row r="490" spans="1:5" x14ac:dyDescent="0.25">
      <c r="A490" s="2">
        <v>4.3564513325691223E-2</v>
      </c>
      <c r="B490" s="2">
        <v>5.6568541526794434</v>
      </c>
      <c r="D490">
        <v>25</v>
      </c>
      <c r="E490">
        <v>31</v>
      </c>
    </row>
    <row r="491" spans="1:5" x14ac:dyDescent="0.25">
      <c r="A491" s="2">
        <v>0.17299793660640717</v>
      </c>
      <c r="B491" s="2">
        <v>5.8309516906738281</v>
      </c>
      <c r="D491">
        <v>26</v>
      </c>
      <c r="E491">
        <v>31</v>
      </c>
    </row>
    <row r="492" spans="1:5" x14ac:dyDescent="0.25">
      <c r="A492" s="2">
        <v>0.15501387417316437</v>
      </c>
      <c r="B492" s="2">
        <v>5.7445626258850098</v>
      </c>
      <c r="D492">
        <v>27</v>
      </c>
      <c r="E492">
        <v>31</v>
      </c>
    </row>
    <row r="493" spans="1:5" x14ac:dyDescent="0.25">
      <c r="A493" s="2">
        <v>0.15286873281002045</v>
      </c>
      <c r="B493" s="2">
        <v>5.6568541526794434</v>
      </c>
      <c r="D493">
        <v>28</v>
      </c>
      <c r="E493">
        <v>31</v>
      </c>
    </row>
    <row r="494" spans="1:5" x14ac:dyDescent="0.25">
      <c r="A494" s="2">
        <v>2.2678514942526817E-2</v>
      </c>
      <c r="B494" s="2">
        <v>5.5677642822265625</v>
      </c>
      <c r="D494">
        <v>29</v>
      </c>
      <c r="E494">
        <v>31</v>
      </c>
    </row>
    <row r="495" spans="1:5" x14ac:dyDescent="0.25">
      <c r="A495" s="2">
        <v>7.8934784978628159E-3</v>
      </c>
      <c r="B495" s="2">
        <v>5.4772257804870605</v>
      </c>
      <c r="D495">
        <v>30</v>
      </c>
      <c r="E495">
        <v>31</v>
      </c>
    </row>
    <row r="496" spans="1:5" x14ac:dyDescent="0.25">
      <c r="A496" s="2">
        <v>8.3691783249378204E-2</v>
      </c>
      <c r="B496" s="2">
        <v>5.8309516906738281</v>
      </c>
      <c r="D496">
        <v>1</v>
      </c>
      <c r="E496">
        <v>32</v>
      </c>
    </row>
    <row r="497" spans="1:5" x14ac:dyDescent="0.25">
      <c r="A497" s="2">
        <v>0.26496648788452148</v>
      </c>
      <c r="B497" s="2">
        <v>5.0990195274353027</v>
      </c>
      <c r="D497">
        <v>2</v>
      </c>
      <c r="E497">
        <v>32</v>
      </c>
    </row>
    <row r="498" spans="1:5" x14ac:dyDescent="0.25">
      <c r="A498" s="2">
        <v>0.25428378582000732</v>
      </c>
      <c r="B498" s="2">
        <v>6.3245553970336914</v>
      </c>
      <c r="D498">
        <v>3</v>
      </c>
      <c r="E498">
        <v>32</v>
      </c>
    </row>
    <row r="499" spans="1:5" x14ac:dyDescent="0.25">
      <c r="A499" s="2">
        <v>2.0895335823297501E-2</v>
      </c>
      <c r="B499" s="2">
        <v>4.582575798034668</v>
      </c>
      <c r="D499">
        <v>4</v>
      </c>
      <c r="E499">
        <v>32</v>
      </c>
    </row>
    <row r="500" spans="1:5" x14ac:dyDescent="0.25">
      <c r="A500" s="2">
        <v>8.2216784358024597E-2</v>
      </c>
      <c r="B500" s="2">
        <v>4</v>
      </c>
      <c r="D500">
        <v>5</v>
      </c>
      <c r="E500">
        <v>32</v>
      </c>
    </row>
    <row r="501" spans="1:5" x14ac:dyDescent="0.25">
      <c r="A501" s="2">
        <v>9.7001135349273682E-2</v>
      </c>
      <c r="B501" s="2">
        <v>4.898979663848877</v>
      </c>
      <c r="D501">
        <v>6</v>
      </c>
      <c r="E501">
        <v>32</v>
      </c>
    </row>
    <row r="502" spans="1:5" x14ac:dyDescent="0.25">
      <c r="A502" s="2">
        <v>0.10561157017946243</v>
      </c>
      <c r="B502" s="2">
        <v>5.4772257804870605</v>
      </c>
      <c r="D502">
        <v>7</v>
      </c>
      <c r="E502">
        <v>32</v>
      </c>
    </row>
    <row r="503" spans="1:5" x14ac:dyDescent="0.25">
      <c r="A503" s="2">
        <v>9.8420493304729462E-2</v>
      </c>
      <c r="B503" s="2">
        <v>4.6904158592224121</v>
      </c>
      <c r="D503">
        <v>8</v>
      </c>
      <c r="E503">
        <v>32</v>
      </c>
    </row>
    <row r="504" spans="1:5" x14ac:dyDescent="0.25">
      <c r="A504" s="2">
        <v>9.6495926380157471E-2</v>
      </c>
      <c r="B504" s="2">
        <v>6.3245553970336914</v>
      </c>
      <c r="D504">
        <v>9</v>
      </c>
      <c r="E504">
        <v>32</v>
      </c>
    </row>
    <row r="505" spans="1:5" x14ac:dyDescent="0.25">
      <c r="A505" s="2">
        <v>9.6373394131660461E-2</v>
      </c>
      <c r="B505" s="2">
        <v>5.4772257804870605</v>
      </c>
      <c r="D505">
        <v>10</v>
      </c>
      <c r="E505">
        <v>32</v>
      </c>
    </row>
    <row r="506" spans="1:5" x14ac:dyDescent="0.25">
      <c r="A506" s="2">
        <v>9.6651628613471985E-2</v>
      </c>
      <c r="B506" s="2">
        <v>4.582575798034668</v>
      </c>
      <c r="D506">
        <v>11</v>
      </c>
      <c r="E506">
        <v>32</v>
      </c>
    </row>
    <row r="507" spans="1:5" x14ac:dyDescent="0.25">
      <c r="A507" s="2">
        <v>0.11667892336845398</v>
      </c>
      <c r="B507" s="2">
        <v>5.0990195274353027</v>
      </c>
      <c r="D507">
        <v>12</v>
      </c>
      <c r="E507">
        <v>32</v>
      </c>
    </row>
    <row r="508" spans="1:5" x14ac:dyDescent="0.25">
      <c r="A508" s="2">
        <v>0.11598732322454453</v>
      </c>
      <c r="B508" s="2">
        <v>5.4772257804870605</v>
      </c>
      <c r="D508">
        <v>13</v>
      </c>
      <c r="E508">
        <v>32</v>
      </c>
    </row>
    <row r="509" spans="1:5" x14ac:dyDescent="0.25">
      <c r="A509" s="2">
        <v>0.10991783440113068</v>
      </c>
      <c r="B509" s="2">
        <v>4.6904158592224121</v>
      </c>
      <c r="D509">
        <v>14</v>
      </c>
      <c r="E509">
        <v>32</v>
      </c>
    </row>
    <row r="510" spans="1:5" x14ac:dyDescent="0.25">
      <c r="A510" s="2">
        <v>0.12547120451927185</v>
      </c>
      <c r="B510" s="2">
        <v>4.7958316802978516</v>
      </c>
      <c r="D510">
        <v>15</v>
      </c>
      <c r="E510">
        <v>32</v>
      </c>
    </row>
    <row r="511" spans="1:5" x14ac:dyDescent="0.25">
      <c r="A511" s="2">
        <v>0.11556712538003922</v>
      </c>
      <c r="B511" s="2">
        <v>4.898979663848877</v>
      </c>
      <c r="D511">
        <v>16</v>
      </c>
      <c r="E511">
        <v>32</v>
      </c>
    </row>
    <row r="512" spans="1:5" x14ac:dyDescent="0.25">
      <c r="A512" s="2">
        <v>0.11527378112077713</v>
      </c>
      <c r="B512" s="2">
        <v>5.0990195274353027</v>
      </c>
      <c r="D512">
        <v>17</v>
      </c>
      <c r="E512">
        <v>32</v>
      </c>
    </row>
    <row r="513" spans="1:5" x14ac:dyDescent="0.25">
      <c r="A513" s="2">
        <v>8.8084310293197632E-2</v>
      </c>
      <c r="B513" s="2">
        <v>4.4721360206604004</v>
      </c>
      <c r="D513">
        <v>18</v>
      </c>
      <c r="E513">
        <v>32</v>
      </c>
    </row>
    <row r="514" spans="1:5" x14ac:dyDescent="0.25">
      <c r="A514" s="2">
        <v>0.10210059583187103</v>
      </c>
      <c r="B514" s="2">
        <v>4.898979663848877</v>
      </c>
      <c r="D514">
        <v>19</v>
      </c>
      <c r="E514">
        <v>32</v>
      </c>
    </row>
    <row r="515" spans="1:5" x14ac:dyDescent="0.25">
      <c r="A515" s="2">
        <v>0.10210059583187103</v>
      </c>
      <c r="B515" s="2">
        <v>5.0990195274353027</v>
      </c>
      <c r="D515">
        <v>20</v>
      </c>
      <c r="E515">
        <v>32</v>
      </c>
    </row>
    <row r="516" spans="1:5" x14ac:dyDescent="0.25">
      <c r="A516" s="2">
        <v>0.3183734118938446</v>
      </c>
      <c r="B516" s="2">
        <v>5.9160799980163574</v>
      </c>
      <c r="D516">
        <v>21</v>
      </c>
      <c r="E516">
        <v>32</v>
      </c>
    </row>
    <row r="517" spans="1:5" x14ac:dyDescent="0.25">
      <c r="A517" s="2">
        <v>0.31798118352890015</v>
      </c>
      <c r="B517" s="2">
        <v>4.898979663848877</v>
      </c>
      <c r="D517">
        <v>22</v>
      </c>
      <c r="E517">
        <v>32</v>
      </c>
    </row>
    <row r="518" spans="1:5" x14ac:dyDescent="0.25">
      <c r="A518" s="2">
        <v>0.30825895071029663</v>
      </c>
      <c r="B518" s="2">
        <v>5</v>
      </c>
      <c r="D518">
        <v>23</v>
      </c>
      <c r="E518">
        <v>32</v>
      </c>
    </row>
    <row r="519" spans="1:5" x14ac:dyDescent="0.25">
      <c r="A519" s="2">
        <v>0.30887916684150696</v>
      </c>
      <c r="B519" s="2">
        <v>5.1961522102355957</v>
      </c>
      <c r="D519">
        <v>24</v>
      </c>
      <c r="E519">
        <v>32</v>
      </c>
    </row>
    <row r="520" spans="1:5" x14ac:dyDescent="0.25">
      <c r="A520" s="2">
        <v>0.32357397675514221</v>
      </c>
      <c r="B520" s="2">
        <v>4.6904158592224121</v>
      </c>
      <c r="D520">
        <v>25</v>
      </c>
      <c r="E520">
        <v>32</v>
      </c>
    </row>
    <row r="521" spans="1:5" x14ac:dyDescent="0.25">
      <c r="A521" s="2">
        <v>0.20400057733058929</v>
      </c>
      <c r="B521" s="2">
        <v>4.7958316802978516</v>
      </c>
      <c r="D521">
        <v>26</v>
      </c>
      <c r="E521">
        <v>32</v>
      </c>
    </row>
    <row r="522" spans="1:5" x14ac:dyDescent="0.25">
      <c r="A522" s="2">
        <v>0.21547631919384003</v>
      </c>
      <c r="B522" s="2">
        <v>5</v>
      </c>
      <c r="D522">
        <v>27</v>
      </c>
      <c r="E522">
        <v>32</v>
      </c>
    </row>
    <row r="523" spans="1:5" x14ac:dyDescent="0.25">
      <c r="A523" s="2">
        <v>0.21711437404155731</v>
      </c>
      <c r="B523" s="2">
        <v>4.898979663848877</v>
      </c>
      <c r="D523">
        <v>28</v>
      </c>
      <c r="E523">
        <v>32</v>
      </c>
    </row>
    <row r="524" spans="1:5" x14ac:dyDescent="0.25">
      <c r="A524" s="2">
        <v>0.34068998694419861</v>
      </c>
      <c r="B524" s="2">
        <v>5.0990195274353027</v>
      </c>
      <c r="D524">
        <v>29</v>
      </c>
      <c r="E524">
        <v>32</v>
      </c>
    </row>
    <row r="525" spans="1:5" x14ac:dyDescent="0.25">
      <c r="A525" s="2">
        <v>0.3590233325958252</v>
      </c>
      <c r="B525" s="2">
        <v>5.2915024757385254</v>
      </c>
      <c r="D525">
        <v>30</v>
      </c>
      <c r="E525">
        <v>32</v>
      </c>
    </row>
    <row r="526" spans="1:5" x14ac:dyDescent="0.25">
      <c r="A526" s="2">
        <v>0.36188516020774841</v>
      </c>
      <c r="B526" s="2">
        <v>5.9160799980163574</v>
      </c>
      <c r="D526">
        <v>31</v>
      </c>
      <c r="E526">
        <v>32</v>
      </c>
    </row>
    <row r="527" spans="1:5" x14ac:dyDescent="0.25">
      <c r="A527" s="2">
        <v>7.652910053730011E-2</v>
      </c>
      <c r="B527" s="2">
        <v>5.6568541526794434</v>
      </c>
      <c r="D527">
        <v>1</v>
      </c>
      <c r="E527">
        <v>33</v>
      </c>
    </row>
    <row r="528" spans="1:5" x14ac:dyDescent="0.25">
      <c r="A528" s="2">
        <v>0.26095989346504211</v>
      </c>
      <c r="B528" s="2">
        <v>4.7958316802978516</v>
      </c>
      <c r="D528">
        <v>2</v>
      </c>
      <c r="E528">
        <v>33</v>
      </c>
    </row>
    <row r="529" spans="1:5" x14ac:dyDescent="0.25">
      <c r="A529" s="2">
        <v>0.25023603439331055</v>
      </c>
      <c r="B529" s="2">
        <v>5.9160799980163574</v>
      </c>
      <c r="D529">
        <v>3</v>
      </c>
      <c r="E529">
        <v>33</v>
      </c>
    </row>
    <row r="530" spans="1:5" x14ac:dyDescent="0.25">
      <c r="A530" s="2">
        <v>1.67975053191185E-2</v>
      </c>
      <c r="B530" s="2">
        <v>4.6904158592224121</v>
      </c>
      <c r="D530">
        <v>4</v>
      </c>
      <c r="E530">
        <v>33</v>
      </c>
    </row>
    <row r="531" spans="1:5" x14ac:dyDescent="0.25">
      <c r="A531" s="2">
        <v>8.521975576877594E-2</v>
      </c>
      <c r="B531" s="2">
        <v>3.4641015529632568</v>
      </c>
      <c r="D531">
        <v>5</v>
      </c>
      <c r="E531">
        <v>33</v>
      </c>
    </row>
    <row r="532" spans="1:5" x14ac:dyDescent="0.25">
      <c r="A532" s="2">
        <v>9.8940961062908173E-2</v>
      </c>
      <c r="B532" s="2">
        <v>4.123105525970459</v>
      </c>
      <c r="D532">
        <v>6</v>
      </c>
      <c r="E532">
        <v>33</v>
      </c>
    </row>
    <row r="533" spans="1:5" x14ac:dyDescent="0.25">
      <c r="A533" s="2">
        <v>0.10776407271623611</v>
      </c>
      <c r="B533" s="2">
        <v>4.242640495300293</v>
      </c>
      <c r="D533">
        <v>7</v>
      </c>
      <c r="E533">
        <v>33</v>
      </c>
    </row>
    <row r="534" spans="1:5" x14ac:dyDescent="0.25">
      <c r="A534" s="2">
        <v>9.9924609065055847E-2</v>
      </c>
      <c r="B534" s="2">
        <v>4.4721360206604004</v>
      </c>
      <c r="D534">
        <v>8</v>
      </c>
      <c r="E534">
        <v>33</v>
      </c>
    </row>
    <row r="535" spans="1:5" x14ac:dyDescent="0.25">
      <c r="A535" s="2">
        <v>9.8136365413665771E-2</v>
      </c>
      <c r="B535" s="2">
        <v>6.0827627182006836</v>
      </c>
      <c r="D535">
        <v>9</v>
      </c>
      <c r="E535">
        <v>33</v>
      </c>
    </row>
    <row r="536" spans="1:5" x14ac:dyDescent="0.25">
      <c r="A536" s="2">
        <v>9.8127506673336029E-2</v>
      </c>
      <c r="B536" s="2">
        <v>5.385164737701416</v>
      </c>
      <c r="D536">
        <v>10</v>
      </c>
      <c r="E536">
        <v>33</v>
      </c>
    </row>
    <row r="537" spans="1:5" x14ac:dyDescent="0.25">
      <c r="A537" s="2">
        <v>9.8415307700634003E-2</v>
      </c>
      <c r="B537" s="2">
        <v>3.6055512428283691</v>
      </c>
      <c r="D537">
        <v>11</v>
      </c>
      <c r="E537">
        <v>33</v>
      </c>
    </row>
    <row r="538" spans="1:5" x14ac:dyDescent="0.25">
      <c r="A538" s="2">
        <v>0.11349105089902878</v>
      </c>
      <c r="B538" s="2">
        <v>4.4721360206604004</v>
      </c>
      <c r="D538">
        <v>12</v>
      </c>
      <c r="E538">
        <v>33</v>
      </c>
    </row>
    <row r="539" spans="1:5" x14ac:dyDescent="0.25">
      <c r="A539" s="2">
        <v>0.11285566538572311</v>
      </c>
      <c r="B539" s="2">
        <v>4.123105525970459</v>
      </c>
      <c r="D539">
        <v>13</v>
      </c>
      <c r="E539">
        <v>33</v>
      </c>
    </row>
    <row r="540" spans="1:5" x14ac:dyDescent="0.25">
      <c r="A540" s="2">
        <v>0.1059417724609375</v>
      </c>
      <c r="B540" s="2">
        <v>4.4721360206604004</v>
      </c>
      <c r="D540">
        <v>14</v>
      </c>
      <c r="E540">
        <v>33</v>
      </c>
    </row>
    <row r="541" spans="1:5" x14ac:dyDescent="0.25">
      <c r="A541" s="2">
        <v>0.11987226456403732</v>
      </c>
      <c r="B541" s="2">
        <v>4.242640495300293</v>
      </c>
      <c r="D541">
        <v>15</v>
      </c>
      <c r="E541">
        <v>33</v>
      </c>
    </row>
    <row r="542" spans="1:5" x14ac:dyDescent="0.25">
      <c r="A542" s="2">
        <v>0.11011935025453568</v>
      </c>
      <c r="B542" s="2">
        <v>3.6055512428283691</v>
      </c>
      <c r="D542">
        <v>16</v>
      </c>
      <c r="E542">
        <v>33</v>
      </c>
    </row>
    <row r="543" spans="1:5" x14ac:dyDescent="0.25">
      <c r="A543" s="2">
        <v>0.10979608446359634</v>
      </c>
      <c r="B543" s="2">
        <v>4.242640495300293</v>
      </c>
      <c r="D543">
        <v>17</v>
      </c>
      <c r="E543">
        <v>33</v>
      </c>
    </row>
    <row r="544" spans="1:5" x14ac:dyDescent="0.25">
      <c r="A544" s="2">
        <v>8.9481256902217865E-2</v>
      </c>
      <c r="B544" s="2">
        <v>4</v>
      </c>
      <c r="D544">
        <v>18</v>
      </c>
      <c r="E544">
        <v>33</v>
      </c>
    </row>
    <row r="545" spans="1:5" x14ac:dyDescent="0.25">
      <c r="A545" s="2">
        <v>0.10351009666919708</v>
      </c>
      <c r="B545" s="2">
        <v>4.242640495300293</v>
      </c>
      <c r="D545">
        <v>19</v>
      </c>
      <c r="E545">
        <v>33</v>
      </c>
    </row>
    <row r="546" spans="1:5" x14ac:dyDescent="0.25">
      <c r="A546" s="2">
        <v>0.10351009666919708</v>
      </c>
      <c r="B546" s="2">
        <v>3.7416574954986572</v>
      </c>
      <c r="D546">
        <v>20</v>
      </c>
      <c r="E546">
        <v>33</v>
      </c>
    </row>
    <row r="547" spans="1:5" x14ac:dyDescent="0.25">
      <c r="A547" s="2">
        <v>0.3162362277507782</v>
      </c>
      <c r="B547" s="2">
        <v>5.385164737701416</v>
      </c>
      <c r="D547">
        <v>21</v>
      </c>
      <c r="E547">
        <v>33</v>
      </c>
    </row>
    <row r="548" spans="1:5" x14ac:dyDescent="0.25">
      <c r="A548" s="2">
        <v>0.31582579016685486</v>
      </c>
      <c r="B548" s="2">
        <v>4.242640495300293</v>
      </c>
      <c r="D548">
        <v>22</v>
      </c>
      <c r="E548">
        <v>33</v>
      </c>
    </row>
    <row r="549" spans="1:5" x14ac:dyDescent="0.25">
      <c r="A549" s="2">
        <v>0.30600455403327942</v>
      </c>
      <c r="B549" s="2">
        <v>3.7416574954986572</v>
      </c>
      <c r="D549">
        <v>23</v>
      </c>
      <c r="E549">
        <v>33</v>
      </c>
    </row>
    <row r="550" spans="1:5" x14ac:dyDescent="0.25">
      <c r="A550" s="2">
        <v>0.30672934651374817</v>
      </c>
      <c r="B550" s="2">
        <v>4.582575798034668</v>
      </c>
      <c r="D550">
        <v>24</v>
      </c>
      <c r="E550">
        <v>33</v>
      </c>
    </row>
    <row r="551" spans="1:5" x14ac:dyDescent="0.25">
      <c r="A551" s="2">
        <v>0.32171773910522461</v>
      </c>
      <c r="B551" s="2">
        <v>4.898979663848877</v>
      </c>
      <c r="D551">
        <v>25</v>
      </c>
      <c r="E551">
        <v>33</v>
      </c>
    </row>
    <row r="552" spans="1:5" x14ac:dyDescent="0.25">
      <c r="A552" s="2">
        <v>0.20082536339759827</v>
      </c>
      <c r="B552" s="2">
        <v>4.242640495300293</v>
      </c>
      <c r="D552">
        <v>26</v>
      </c>
      <c r="E552">
        <v>33</v>
      </c>
    </row>
    <row r="553" spans="1:5" x14ac:dyDescent="0.25">
      <c r="A553" s="2">
        <v>0.21281658113002777</v>
      </c>
      <c r="B553" s="2">
        <v>4.4721360206604004</v>
      </c>
      <c r="D553">
        <v>27</v>
      </c>
      <c r="E553">
        <v>33</v>
      </c>
    </row>
    <row r="554" spans="1:5" x14ac:dyDescent="0.25">
      <c r="A554" s="2">
        <v>0.2145029753446579</v>
      </c>
      <c r="B554" s="2">
        <v>4.242640495300293</v>
      </c>
      <c r="D554">
        <v>28</v>
      </c>
      <c r="E554">
        <v>33</v>
      </c>
    </row>
    <row r="555" spans="1:5" x14ac:dyDescent="0.25">
      <c r="A555" s="2">
        <v>0.33909457921981812</v>
      </c>
      <c r="B555" s="2">
        <v>4</v>
      </c>
      <c r="D555">
        <v>29</v>
      </c>
      <c r="E555">
        <v>33</v>
      </c>
    </row>
    <row r="556" spans="1:5" x14ac:dyDescent="0.25">
      <c r="A556" s="2">
        <v>0.35773181915283203</v>
      </c>
      <c r="B556" s="2">
        <v>4.4721360206604004</v>
      </c>
      <c r="D556">
        <v>30</v>
      </c>
      <c r="E556">
        <v>33</v>
      </c>
    </row>
    <row r="557" spans="1:5" x14ac:dyDescent="0.25">
      <c r="A557" s="2">
        <v>0.36044806241989136</v>
      </c>
      <c r="B557" s="2">
        <v>5.4772257804870605</v>
      </c>
      <c r="D557">
        <v>31</v>
      </c>
      <c r="E557">
        <v>33</v>
      </c>
    </row>
    <row r="558" spans="1:5" x14ac:dyDescent="0.25">
      <c r="A558" s="2">
        <v>7.2234622202813625E-3</v>
      </c>
      <c r="B558" s="2">
        <v>4.123105525970459</v>
      </c>
      <c r="D558">
        <v>32</v>
      </c>
      <c r="E558">
        <v>33</v>
      </c>
    </row>
    <row r="559" spans="1:5" x14ac:dyDescent="0.25">
      <c r="A559" s="2">
        <v>7.2751268744468689E-2</v>
      </c>
      <c r="B559" s="2">
        <v>5.5677642822265625</v>
      </c>
      <c r="D559">
        <v>1</v>
      </c>
      <c r="E559">
        <v>34</v>
      </c>
    </row>
    <row r="560" spans="1:5" x14ac:dyDescent="0.25">
      <c r="A560" s="2">
        <v>0.2517009973526001</v>
      </c>
      <c r="B560" s="2">
        <v>5.0990195274353027</v>
      </c>
      <c r="D560">
        <v>2</v>
      </c>
      <c r="E560">
        <v>34</v>
      </c>
    </row>
    <row r="561" spans="1:5" x14ac:dyDescent="0.25">
      <c r="A561" s="2">
        <v>0.24099346995353699</v>
      </c>
      <c r="B561" s="2">
        <v>6.1644139289855957</v>
      </c>
      <c r="D561">
        <v>3</v>
      </c>
      <c r="E561">
        <v>34</v>
      </c>
    </row>
    <row r="562" spans="1:5" x14ac:dyDescent="0.25">
      <c r="A562" s="2">
        <v>7.3599936440587044E-3</v>
      </c>
      <c r="B562" s="2">
        <v>4.582575798034668</v>
      </c>
      <c r="D562">
        <v>4</v>
      </c>
      <c r="E562">
        <v>34</v>
      </c>
    </row>
    <row r="563" spans="1:5" x14ac:dyDescent="0.25">
      <c r="A563" s="2">
        <v>9.4699002802371979E-2</v>
      </c>
      <c r="B563" s="2">
        <v>4.123105525970459</v>
      </c>
      <c r="D563">
        <v>5</v>
      </c>
      <c r="E563">
        <v>34</v>
      </c>
    </row>
    <row r="564" spans="1:5" x14ac:dyDescent="0.25">
      <c r="A564" s="2">
        <v>0.10850134491920471</v>
      </c>
      <c r="B564" s="2">
        <v>4.6904158592224121</v>
      </c>
      <c r="D564">
        <v>6</v>
      </c>
      <c r="E564">
        <v>34</v>
      </c>
    </row>
    <row r="565" spans="1:5" x14ac:dyDescent="0.25">
      <c r="A565" s="2">
        <v>0.11732626706361771</v>
      </c>
      <c r="B565" s="2">
        <v>5.2915024757385254</v>
      </c>
      <c r="D565">
        <v>7</v>
      </c>
      <c r="E565">
        <v>34</v>
      </c>
    </row>
    <row r="566" spans="1:5" x14ac:dyDescent="0.25">
      <c r="A566" s="2">
        <v>0.10945673286914825</v>
      </c>
      <c r="B566" s="2">
        <v>4.7958316802978516</v>
      </c>
      <c r="D566">
        <v>8</v>
      </c>
      <c r="E566">
        <v>34</v>
      </c>
    </row>
    <row r="567" spans="1:5" x14ac:dyDescent="0.25">
      <c r="A567" s="2">
        <v>0.10768120735883713</v>
      </c>
      <c r="B567" s="2">
        <v>6.1644139289855957</v>
      </c>
      <c r="D567">
        <v>9</v>
      </c>
      <c r="E567">
        <v>34</v>
      </c>
    </row>
    <row r="568" spans="1:5" x14ac:dyDescent="0.25">
      <c r="A568" s="2">
        <v>0.10768010467290878</v>
      </c>
      <c r="B568" s="2">
        <v>5.2915024757385254</v>
      </c>
      <c r="D568">
        <v>10</v>
      </c>
      <c r="E568">
        <v>34</v>
      </c>
    </row>
    <row r="569" spans="1:5" x14ac:dyDescent="0.25">
      <c r="A569" s="2">
        <v>0.10796840488910675</v>
      </c>
      <c r="B569" s="2">
        <v>4.4721360206604004</v>
      </c>
      <c r="D569">
        <v>11</v>
      </c>
      <c r="E569">
        <v>34</v>
      </c>
    </row>
    <row r="570" spans="1:5" x14ac:dyDescent="0.25">
      <c r="A570" s="2">
        <v>0.10398105531930923</v>
      </c>
      <c r="B570" s="2">
        <v>4.898979663848877</v>
      </c>
      <c r="D570">
        <v>12</v>
      </c>
      <c r="E570">
        <v>34</v>
      </c>
    </row>
    <row r="571" spans="1:5" x14ac:dyDescent="0.25">
      <c r="A571" s="2">
        <v>0.10333677381277084</v>
      </c>
      <c r="B571" s="2">
        <v>5.1961522102355957</v>
      </c>
      <c r="D571">
        <v>13</v>
      </c>
      <c r="E571">
        <v>34</v>
      </c>
    </row>
    <row r="572" spans="1:5" x14ac:dyDescent="0.25">
      <c r="A572" s="2">
        <v>9.6646741032600403E-2</v>
      </c>
      <c r="B572" s="2">
        <v>4.582575798034668</v>
      </c>
      <c r="D572">
        <v>14</v>
      </c>
      <c r="E572">
        <v>34</v>
      </c>
    </row>
    <row r="573" spans="1:5" x14ac:dyDescent="0.25">
      <c r="A573" s="2">
        <v>0.11177634447813034</v>
      </c>
      <c r="B573" s="2">
        <v>4.6904158592224121</v>
      </c>
      <c r="D573">
        <v>15</v>
      </c>
      <c r="E573">
        <v>34</v>
      </c>
    </row>
    <row r="574" spans="1:5" x14ac:dyDescent="0.25">
      <c r="A574" s="2">
        <v>0.10185379534959793</v>
      </c>
      <c r="B574" s="2">
        <v>4.582575798034668</v>
      </c>
      <c r="D574">
        <v>16</v>
      </c>
      <c r="E574">
        <v>34</v>
      </c>
    </row>
    <row r="575" spans="1:5" x14ac:dyDescent="0.25">
      <c r="A575" s="2">
        <v>0.10156317055225372</v>
      </c>
      <c r="B575" s="2">
        <v>4.7958316802978516</v>
      </c>
      <c r="D575">
        <v>17</v>
      </c>
      <c r="E575">
        <v>34</v>
      </c>
    </row>
    <row r="576" spans="1:5" x14ac:dyDescent="0.25">
      <c r="A576" s="2">
        <v>9.9005371332168579E-2</v>
      </c>
      <c r="B576" s="2">
        <v>4.3588991165161133</v>
      </c>
      <c r="D576">
        <v>18</v>
      </c>
      <c r="E576">
        <v>34</v>
      </c>
    </row>
    <row r="577" spans="1:5" x14ac:dyDescent="0.25">
      <c r="A577" s="2">
        <v>0.11303064227104187</v>
      </c>
      <c r="B577" s="2">
        <v>4.6904158592224121</v>
      </c>
      <c r="D577">
        <v>19</v>
      </c>
      <c r="E577">
        <v>34</v>
      </c>
    </row>
    <row r="578" spans="1:5" x14ac:dyDescent="0.25">
      <c r="A578" s="2">
        <v>0.11303064227104187</v>
      </c>
      <c r="B578" s="2">
        <v>4.6904158592224121</v>
      </c>
      <c r="D578">
        <v>20</v>
      </c>
      <c r="E578">
        <v>34</v>
      </c>
    </row>
    <row r="579" spans="1:5" x14ac:dyDescent="0.25">
      <c r="A579" s="2">
        <v>0.30668136477470398</v>
      </c>
      <c r="B579" s="2">
        <v>5.7445626258850098</v>
      </c>
      <c r="D579">
        <v>21</v>
      </c>
      <c r="E579">
        <v>34</v>
      </c>
    </row>
    <row r="580" spans="1:5" x14ac:dyDescent="0.25">
      <c r="A580" s="2">
        <v>0.30626997351646423</v>
      </c>
      <c r="B580" s="2">
        <v>4.898979663848877</v>
      </c>
      <c r="D580">
        <v>22</v>
      </c>
      <c r="E580">
        <v>34</v>
      </c>
    </row>
    <row r="581" spans="1:5" x14ac:dyDescent="0.25">
      <c r="A581" s="2">
        <v>0.29644465446472168</v>
      </c>
      <c r="B581" s="2">
        <v>4.582575798034668</v>
      </c>
      <c r="D581">
        <v>23</v>
      </c>
      <c r="E581">
        <v>34</v>
      </c>
    </row>
    <row r="582" spans="1:5" x14ac:dyDescent="0.25">
      <c r="A582" s="2">
        <v>0.29717391729354858</v>
      </c>
      <c r="B582" s="2">
        <v>5.0990195274353027</v>
      </c>
      <c r="D582">
        <v>24</v>
      </c>
      <c r="E582">
        <v>34</v>
      </c>
    </row>
    <row r="583" spans="1:5" x14ac:dyDescent="0.25">
      <c r="A583" s="2">
        <v>0.31218644976615906</v>
      </c>
      <c r="B583" s="2">
        <v>4.898979663848877</v>
      </c>
      <c r="D583">
        <v>25</v>
      </c>
      <c r="E583">
        <v>34</v>
      </c>
    </row>
    <row r="584" spans="1:5" x14ac:dyDescent="0.25">
      <c r="A584" s="2">
        <v>0.19132424890995026</v>
      </c>
      <c r="B584" s="2">
        <v>4.7958316802978516</v>
      </c>
      <c r="D584">
        <v>26</v>
      </c>
      <c r="E584">
        <v>34</v>
      </c>
    </row>
    <row r="585" spans="1:5" x14ac:dyDescent="0.25">
      <c r="A585" s="2">
        <v>0.20325961709022522</v>
      </c>
      <c r="B585" s="2">
        <v>4.898979663848877</v>
      </c>
      <c r="D585">
        <v>27</v>
      </c>
      <c r="E585">
        <v>34</v>
      </c>
    </row>
    <row r="586" spans="1:5" x14ac:dyDescent="0.25">
      <c r="A586" s="2">
        <v>0.20494392514228821</v>
      </c>
      <c r="B586" s="2">
        <v>4.582575798034668</v>
      </c>
      <c r="D586">
        <v>28</v>
      </c>
      <c r="E586">
        <v>34</v>
      </c>
    </row>
    <row r="587" spans="1:5" x14ac:dyDescent="0.25">
      <c r="A587" s="2">
        <v>0.32959854602813721</v>
      </c>
      <c r="B587" s="2">
        <v>5</v>
      </c>
      <c r="D587">
        <v>29</v>
      </c>
      <c r="E587">
        <v>34</v>
      </c>
    </row>
    <row r="588" spans="1:5" x14ac:dyDescent="0.25">
      <c r="A588" s="2">
        <v>0.34829282760620117</v>
      </c>
      <c r="B588" s="2">
        <v>5.0990195274353027</v>
      </c>
      <c r="D588">
        <v>30</v>
      </c>
      <c r="E588">
        <v>34</v>
      </c>
    </row>
    <row r="589" spans="1:5" x14ac:dyDescent="0.25">
      <c r="A589" s="2">
        <v>0.35097911953926086</v>
      </c>
      <c r="B589" s="2">
        <v>5.7445626258850098</v>
      </c>
      <c r="D589">
        <v>31</v>
      </c>
      <c r="E589">
        <v>34</v>
      </c>
    </row>
    <row r="590" spans="1:5" x14ac:dyDescent="0.25">
      <c r="A590" s="2">
        <v>1.3718160800635815E-2</v>
      </c>
      <c r="B590" s="2">
        <v>2</v>
      </c>
      <c r="D590">
        <v>32</v>
      </c>
      <c r="E590">
        <v>34</v>
      </c>
    </row>
    <row r="591" spans="1:5" x14ac:dyDescent="0.25">
      <c r="A591" s="2">
        <v>9.5623629167675972E-3</v>
      </c>
      <c r="B591" s="2">
        <v>3.872983455657959</v>
      </c>
      <c r="D591">
        <v>33</v>
      </c>
      <c r="E591">
        <v>34</v>
      </c>
    </row>
    <row r="592" spans="1:5" x14ac:dyDescent="0.25">
      <c r="A592" s="2">
        <v>6.5230876207351685E-2</v>
      </c>
      <c r="B592" s="2">
        <v>6.0827627182006836</v>
      </c>
      <c r="D592">
        <v>1</v>
      </c>
      <c r="E592">
        <v>35</v>
      </c>
    </row>
    <row r="593" spans="1:5" x14ac:dyDescent="0.25">
      <c r="A593" s="2">
        <v>0.23948878049850464</v>
      </c>
      <c r="B593" s="2">
        <v>5</v>
      </c>
      <c r="D593">
        <v>2</v>
      </c>
      <c r="E593">
        <v>35</v>
      </c>
    </row>
    <row r="594" spans="1:5" x14ac:dyDescent="0.25">
      <c r="A594" s="2">
        <v>0.22877058386802673</v>
      </c>
      <c r="B594" s="2">
        <v>6.3245553970336914</v>
      </c>
      <c r="D594">
        <v>3</v>
      </c>
      <c r="E594">
        <v>35</v>
      </c>
    </row>
    <row r="595" spans="1:5" x14ac:dyDescent="0.25">
      <c r="A595" s="2">
        <v>5.1114493981003761E-3</v>
      </c>
      <c r="B595" s="2">
        <v>4.7958316802978516</v>
      </c>
      <c r="D595">
        <v>4</v>
      </c>
      <c r="E595">
        <v>35</v>
      </c>
    </row>
    <row r="596" spans="1:5" x14ac:dyDescent="0.25">
      <c r="A596" s="2">
        <v>0.10665643960237503</v>
      </c>
      <c r="B596" s="2">
        <v>3</v>
      </c>
      <c r="D596">
        <v>5</v>
      </c>
      <c r="E596">
        <v>35</v>
      </c>
    </row>
    <row r="597" spans="1:5" x14ac:dyDescent="0.25">
      <c r="A597" s="2">
        <v>0.11993856728076935</v>
      </c>
      <c r="B597" s="2">
        <v>4.123105525970459</v>
      </c>
      <c r="D597">
        <v>6</v>
      </c>
      <c r="E597">
        <v>35</v>
      </c>
    </row>
    <row r="598" spans="1:5" x14ac:dyDescent="0.25">
      <c r="A598" s="2">
        <v>0.12886315584182739</v>
      </c>
      <c r="B598" s="2">
        <v>5</v>
      </c>
      <c r="D598">
        <v>7</v>
      </c>
      <c r="E598">
        <v>35</v>
      </c>
    </row>
    <row r="599" spans="1:5" x14ac:dyDescent="0.25">
      <c r="A599" s="2">
        <v>0.12063160538673401</v>
      </c>
      <c r="B599" s="2">
        <v>4.3588991165161133</v>
      </c>
      <c r="D599">
        <v>8</v>
      </c>
      <c r="E599">
        <v>35</v>
      </c>
    </row>
    <row r="600" spans="1:5" x14ac:dyDescent="0.25">
      <c r="A600" s="2">
        <v>0.11894553899765015</v>
      </c>
      <c r="B600" s="2">
        <v>6.5574383735656738</v>
      </c>
      <c r="D600">
        <v>9</v>
      </c>
      <c r="E600">
        <v>35</v>
      </c>
    </row>
    <row r="601" spans="1:5" x14ac:dyDescent="0.25">
      <c r="A601" s="2">
        <v>0.11901243031024933</v>
      </c>
      <c r="B601" s="2">
        <v>5.8309516906738281</v>
      </c>
      <c r="D601">
        <v>10</v>
      </c>
      <c r="E601">
        <v>35</v>
      </c>
    </row>
    <row r="602" spans="1:5" x14ac:dyDescent="0.25">
      <c r="A602" s="2">
        <v>0.11930561810731888</v>
      </c>
      <c r="B602" s="2">
        <v>3.872983455657959</v>
      </c>
      <c r="D602">
        <v>11</v>
      </c>
      <c r="E602">
        <v>35</v>
      </c>
    </row>
    <row r="603" spans="1:5" x14ac:dyDescent="0.25">
      <c r="A603" s="2">
        <v>9.2177458107471466E-2</v>
      </c>
      <c r="B603" s="2">
        <v>4.7958316802978516</v>
      </c>
      <c r="D603">
        <v>12</v>
      </c>
      <c r="E603">
        <v>35</v>
      </c>
    </row>
    <row r="604" spans="1:5" x14ac:dyDescent="0.25">
      <c r="A604" s="2">
        <v>9.1570205986499786E-2</v>
      </c>
      <c r="B604" s="2">
        <v>4.123105525970459</v>
      </c>
      <c r="D604">
        <v>13</v>
      </c>
      <c r="E604">
        <v>35</v>
      </c>
    </row>
    <row r="605" spans="1:5" x14ac:dyDescent="0.25">
      <c r="A605" s="2">
        <v>8.4459103643894196E-2</v>
      </c>
      <c r="B605" s="2">
        <v>3.7416574954986572</v>
      </c>
      <c r="D605">
        <v>14</v>
      </c>
      <c r="E605">
        <v>35</v>
      </c>
    </row>
    <row r="606" spans="1:5" x14ac:dyDescent="0.25">
      <c r="A606" s="2">
        <v>9.9753499031066895E-2</v>
      </c>
      <c r="B606" s="2">
        <v>4.123105525970459</v>
      </c>
      <c r="D606">
        <v>15</v>
      </c>
      <c r="E606">
        <v>35</v>
      </c>
    </row>
    <row r="607" spans="1:5" x14ac:dyDescent="0.25">
      <c r="A607" s="2">
        <v>8.974737673997879E-2</v>
      </c>
      <c r="B607" s="2">
        <v>4.3588991165161133</v>
      </c>
      <c r="D607">
        <v>16</v>
      </c>
      <c r="E607">
        <v>35</v>
      </c>
    </row>
    <row r="608" spans="1:5" x14ac:dyDescent="0.25">
      <c r="A608" s="2">
        <v>8.9473962783813477E-2</v>
      </c>
      <c r="B608" s="2">
        <v>4.242640495300293</v>
      </c>
      <c r="D608">
        <v>17</v>
      </c>
      <c r="E608">
        <v>35</v>
      </c>
    </row>
    <row r="609" spans="1:5" x14ac:dyDescent="0.25">
      <c r="A609" s="2">
        <v>0.11014728248119354</v>
      </c>
      <c r="B609" s="2">
        <v>4.3588991165161133</v>
      </c>
      <c r="D609">
        <v>18</v>
      </c>
      <c r="E609">
        <v>35</v>
      </c>
    </row>
    <row r="610" spans="1:5" x14ac:dyDescent="0.25">
      <c r="A610" s="2">
        <v>0.12413439899682999</v>
      </c>
      <c r="B610" s="2">
        <v>4.123105525970459</v>
      </c>
      <c r="D610">
        <v>19</v>
      </c>
      <c r="E610">
        <v>35</v>
      </c>
    </row>
    <row r="611" spans="1:5" x14ac:dyDescent="0.25">
      <c r="A611" s="2">
        <v>0.12413439899682999</v>
      </c>
      <c r="B611" s="2">
        <v>3.872983455657959</v>
      </c>
      <c r="D611">
        <v>20</v>
      </c>
      <c r="E611">
        <v>35</v>
      </c>
    </row>
    <row r="612" spans="1:5" x14ac:dyDescent="0.25">
      <c r="A612" s="2">
        <v>0.29548430442810059</v>
      </c>
      <c r="B612" s="2">
        <v>6.0827627182006836</v>
      </c>
      <c r="D612">
        <v>21</v>
      </c>
      <c r="E612">
        <v>35</v>
      </c>
    </row>
    <row r="613" spans="1:5" x14ac:dyDescent="0.25">
      <c r="A613" s="2">
        <v>0.29505887627601624</v>
      </c>
      <c r="B613" s="2">
        <v>4.123105525970459</v>
      </c>
      <c r="D613">
        <v>22</v>
      </c>
      <c r="E613">
        <v>35</v>
      </c>
    </row>
    <row r="614" spans="1:5" x14ac:dyDescent="0.25">
      <c r="A614" s="2">
        <v>0.28516098856925964</v>
      </c>
      <c r="B614" s="2">
        <v>4.3588991165161133</v>
      </c>
      <c r="D614">
        <v>23</v>
      </c>
      <c r="E614">
        <v>35</v>
      </c>
    </row>
    <row r="615" spans="1:5" x14ac:dyDescent="0.25">
      <c r="A615" s="2">
        <v>0.28597038984298706</v>
      </c>
      <c r="B615" s="2">
        <v>4.3588991165161133</v>
      </c>
      <c r="D615">
        <v>24</v>
      </c>
      <c r="E615">
        <v>35</v>
      </c>
    </row>
    <row r="616" spans="1:5" x14ac:dyDescent="0.25">
      <c r="A616" s="2">
        <v>0.30121523141860962</v>
      </c>
      <c r="B616" s="2">
        <v>3.872983455657959</v>
      </c>
      <c r="D616">
        <v>25</v>
      </c>
      <c r="E616">
        <v>35</v>
      </c>
    </row>
    <row r="617" spans="1:5" x14ac:dyDescent="0.25">
      <c r="A617" s="2">
        <v>0.17946918308734894</v>
      </c>
      <c r="B617" s="2">
        <v>4.3588991165161133</v>
      </c>
      <c r="D617">
        <v>26</v>
      </c>
      <c r="E617">
        <v>35</v>
      </c>
    </row>
    <row r="618" spans="1:5" x14ac:dyDescent="0.25">
      <c r="A618" s="2">
        <v>0.1917223185300827</v>
      </c>
      <c r="B618" s="2">
        <v>4.6904158592224121</v>
      </c>
      <c r="D618">
        <v>27</v>
      </c>
      <c r="E618">
        <v>35</v>
      </c>
    </row>
    <row r="619" spans="1:5" x14ac:dyDescent="0.25">
      <c r="A619" s="2">
        <v>0.19343946874141693</v>
      </c>
      <c r="B619" s="2">
        <v>4.3588991165161133</v>
      </c>
      <c r="D619">
        <v>28</v>
      </c>
      <c r="E619">
        <v>35</v>
      </c>
    </row>
    <row r="620" spans="1:5" x14ac:dyDescent="0.25">
      <c r="A620" s="2">
        <v>0.31884607672691345</v>
      </c>
      <c r="B620" s="2">
        <v>4.6904158592224121</v>
      </c>
      <c r="D620">
        <v>29</v>
      </c>
      <c r="E620">
        <v>35</v>
      </c>
    </row>
    <row r="621" spans="1:5" x14ac:dyDescent="0.25">
      <c r="A621" s="2">
        <v>0.33781197667121887</v>
      </c>
      <c r="B621" s="2">
        <v>5.2915024757385254</v>
      </c>
      <c r="D621">
        <v>30</v>
      </c>
      <c r="E621">
        <v>35</v>
      </c>
    </row>
    <row r="622" spans="1:5" x14ac:dyDescent="0.25">
      <c r="A622" s="2">
        <v>0.34036111831665039</v>
      </c>
      <c r="B622" s="2">
        <v>6</v>
      </c>
      <c r="D622">
        <v>31</v>
      </c>
      <c r="E622">
        <v>35</v>
      </c>
    </row>
    <row r="623" spans="1:5" x14ac:dyDescent="0.25">
      <c r="A623" s="2">
        <v>2.5961587205529213E-2</v>
      </c>
      <c r="B623" s="2">
        <v>4.6904158592224121</v>
      </c>
      <c r="D623">
        <v>32</v>
      </c>
      <c r="E623">
        <v>35</v>
      </c>
    </row>
    <row r="624" spans="1:5" x14ac:dyDescent="0.25">
      <c r="A624" s="2">
        <v>2.1484686061739922E-2</v>
      </c>
      <c r="B624" s="2">
        <v>4</v>
      </c>
      <c r="D624">
        <v>33</v>
      </c>
      <c r="E624">
        <v>35</v>
      </c>
    </row>
    <row r="625" spans="1:5" x14ac:dyDescent="0.25">
      <c r="A625" s="2">
        <v>1.2308916077017784E-2</v>
      </c>
      <c r="B625" s="2">
        <v>4.6904158592224121</v>
      </c>
      <c r="D625">
        <v>34</v>
      </c>
      <c r="E625">
        <v>35</v>
      </c>
    </row>
    <row r="626" spans="1:5" x14ac:dyDescent="0.25">
      <c r="A626" s="2">
        <v>5.9515781700611115E-2</v>
      </c>
      <c r="B626" s="2">
        <v>5.4772257804870605</v>
      </c>
      <c r="D626">
        <v>1</v>
      </c>
      <c r="E626">
        <v>36</v>
      </c>
    </row>
    <row r="627" spans="1:5" x14ac:dyDescent="0.25">
      <c r="A627" s="2">
        <v>0.23034223914146423</v>
      </c>
      <c r="B627" s="2">
        <v>4.123105525970459</v>
      </c>
      <c r="D627">
        <v>2</v>
      </c>
      <c r="E627">
        <v>36</v>
      </c>
    </row>
    <row r="628" spans="1:5" x14ac:dyDescent="0.25">
      <c r="A628" s="2">
        <v>0.21960724890232086</v>
      </c>
      <c r="B628" s="2">
        <v>5.6568541526794434</v>
      </c>
      <c r="D628">
        <v>3</v>
      </c>
      <c r="E628">
        <v>36</v>
      </c>
    </row>
    <row r="629" spans="1:5" x14ac:dyDescent="0.25">
      <c r="A629" s="2">
        <v>1.4560556970536709E-2</v>
      </c>
      <c r="B629" s="2">
        <v>4.7958316802978516</v>
      </c>
      <c r="D629">
        <v>4</v>
      </c>
      <c r="E629">
        <v>36</v>
      </c>
    </row>
    <row r="630" spans="1:5" x14ac:dyDescent="0.25">
      <c r="A630" s="2">
        <v>0.11558932065963745</v>
      </c>
      <c r="B630" s="2">
        <v>4.242640495300293</v>
      </c>
      <c r="D630">
        <v>5</v>
      </c>
      <c r="E630">
        <v>36</v>
      </c>
    </row>
    <row r="631" spans="1:5" x14ac:dyDescent="0.25">
      <c r="A631" s="2">
        <v>0.12839095294475555</v>
      </c>
      <c r="B631" s="2">
        <v>4</v>
      </c>
      <c r="D631">
        <v>6</v>
      </c>
      <c r="E631">
        <v>36</v>
      </c>
    </row>
    <row r="632" spans="1:5" x14ac:dyDescent="0.25">
      <c r="A632" s="2">
        <v>0.13739201426506042</v>
      </c>
      <c r="B632" s="2">
        <v>3.872983455657959</v>
      </c>
      <c r="D632">
        <v>7</v>
      </c>
      <c r="E632">
        <v>36</v>
      </c>
    </row>
    <row r="633" spans="1:5" x14ac:dyDescent="0.25">
      <c r="A633" s="2">
        <v>0.12886163592338562</v>
      </c>
      <c r="B633" s="2">
        <v>4</v>
      </c>
      <c r="D633">
        <v>8</v>
      </c>
      <c r="E633">
        <v>36</v>
      </c>
    </row>
    <row r="634" spans="1:5" x14ac:dyDescent="0.25">
      <c r="A634" s="2">
        <v>0.12725280225276947</v>
      </c>
      <c r="B634" s="2">
        <v>6.1644139289855957</v>
      </c>
      <c r="D634">
        <v>9</v>
      </c>
      <c r="E634">
        <v>36</v>
      </c>
    </row>
    <row r="635" spans="1:5" x14ac:dyDescent="0.25">
      <c r="A635" s="2">
        <v>0.12737680971622467</v>
      </c>
      <c r="B635" s="2">
        <v>5.5677642822265625</v>
      </c>
      <c r="D635">
        <v>10</v>
      </c>
      <c r="E635">
        <v>36</v>
      </c>
    </row>
    <row r="636" spans="1:5" x14ac:dyDescent="0.25">
      <c r="A636" s="2">
        <v>0.12767371535301208</v>
      </c>
      <c r="B636" s="2">
        <v>4.3588991165161133</v>
      </c>
      <c r="D636">
        <v>11</v>
      </c>
      <c r="E636">
        <v>36</v>
      </c>
    </row>
    <row r="637" spans="1:5" x14ac:dyDescent="0.25">
      <c r="A637" s="2">
        <v>8.3671003580093384E-2</v>
      </c>
      <c r="B637" s="2">
        <v>4.4721360206604004</v>
      </c>
      <c r="D637">
        <v>12</v>
      </c>
      <c r="E637">
        <v>36</v>
      </c>
    </row>
    <row r="638" spans="1:5" x14ac:dyDescent="0.25">
      <c r="A638" s="2">
        <v>8.3113588392734528E-2</v>
      </c>
      <c r="B638" s="2">
        <v>3.7416574954986572</v>
      </c>
      <c r="D638">
        <v>13</v>
      </c>
      <c r="E638">
        <v>36</v>
      </c>
    </row>
    <row r="639" spans="1:5" x14ac:dyDescent="0.25">
      <c r="A639" s="2">
        <v>7.5397297739982605E-2</v>
      </c>
      <c r="B639" s="2">
        <v>4.7958316802978516</v>
      </c>
      <c r="D639">
        <v>14</v>
      </c>
      <c r="E639">
        <v>36</v>
      </c>
    </row>
    <row r="640" spans="1:5" x14ac:dyDescent="0.25">
      <c r="A640" s="2">
        <v>9.0354070067405701E-2</v>
      </c>
      <c r="B640" s="2">
        <v>3.7416574954986572</v>
      </c>
      <c r="D640">
        <v>15</v>
      </c>
      <c r="E640">
        <v>36</v>
      </c>
    </row>
    <row r="641" spans="1:5" x14ac:dyDescent="0.25">
      <c r="A641" s="2">
        <v>8.031599223613739E-2</v>
      </c>
      <c r="B641" s="2">
        <v>3.6055512428283691</v>
      </c>
      <c r="D641">
        <v>16</v>
      </c>
      <c r="E641">
        <v>36</v>
      </c>
    </row>
    <row r="642" spans="1:5" x14ac:dyDescent="0.25">
      <c r="A642" s="2">
        <v>8.0048955976963043E-2</v>
      </c>
      <c r="B642" s="2">
        <v>3.872983455657959</v>
      </c>
      <c r="D642">
        <v>17</v>
      </c>
      <c r="E642">
        <v>36</v>
      </c>
    </row>
    <row r="643" spans="1:5" x14ac:dyDescent="0.25">
      <c r="A643" s="2">
        <v>0.11836788058280945</v>
      </c>
      <c r="B643" s="2">
        <v>4.3588991165161133</v>
      </c>
      <c r="D643">
        <v>18</v>
      </c>
      <c r="E643">
        <v>36</v>
      </c>
    </row>
    <row r="644" spans="1:5" x14ac:dyDescent="0.25">
      <c r="A644" s="2">
        <v>0.13229994475841522</v>
      </c>
      <c r="B644" s="2">
        <v>3.3166248798370361</v>
      </c>
      <c r="D644">
        <v>19</v>
      </c>
      <c r="E644">
        <v>36</v>
      </c>
    </row>
    <row r="645" spans="1:5" x14ac:dyDescent="0.25">
      <c r="A645" s="2">
        <v>0.13229994475841522</v>
      </c>
      <c r="B645" s="2">
        <v>3</v>
      </c>
      <c r="D645">
        <v>20</v>
      </c>
      <c r="E645">
        <v>36</v>
      </c>
    </row>
    <row r="646" spans="1:5" x14ac:dyDescent="0.25">
      <c r="A646" s="2">
        <v>0.28751689195632935</v>
      </c>
      <c r="B646" s="2">
        <v>5.6568541526794434</v>
      </c>
      <c r="D646">
        <v>21</v>
      </c>
      <c r="E646">
        <v>36</v>
      </c>
    </row>
    <row r="647" spans="1:5" x14ac:dyDescent="0.25">
      <c r="A647" s="2">
        <v>0.2870771586894989</v>
      </c>
      <c r="B647" s="2">
        <v>4</v>
      </c>
      <c r="D647">
        <v>22</v>
      </c>
      <c r="E647">
        <v>36</v>
      </c>
    </row>
    <row r="648" spans="1:5" x14ac:dyDescent="0.25">
      <c r="A648" s="2">
        <v>0.27710705995559692</v>
      </c>
      <c r="B648" s="2">
        <v>4</v>
      </c>
      <c r="D648">
        <v>23</v>
      </c>
      <c r="E648">
        <v>36</v>
      </c>
    </row>
    <row r="649" spans="1:5" x14ac:dyDescent="0.25">
      <c r="A649" s="2">
        <v>0.27799931168556213</v>
      </c>
      <c r="B649" s="2">
        <v>4.123105525970459</v>
      </c>
      <c r="D649">
        <v>24</v>
      </c>
      <c r="E649">
        <v>36</v>
      </c>
    </row>
    <row r="650" spans="1:5" x14ac:dyDescent="0.25">
      <c r="A650" s="2">
        <v>0.29347556829452515</v>
      </c>
      <c r="B650" s="2">
        <v>4</v>
      </c>
      <c r="D650">
        <v>25</v>
      </c>
      <c r="E650">
        <v>36</v>
      </c>
    </row>
    <row r="651" spans="1:5" x14ac:dyDescent="0.25">
      <c r="A651" s="2">
        <v>0.17081715166568756</v>
      </c>
      <c r="B651" s="2">
        <v>3.872983455657959</v>
      </c>
      <c r="D651">
        <v>26</v>
      </c>
      <c r="E651">
        <v>36</v>
      </c>
    </row>
    <row r="652" spans="1:5" x14ac:dyDescent="0.25">
      <c r="A652" s="2">
        <v>0.18343366682529449</v>
      </c>
      <c r="B652" s="2">
        <v>4.3588991165161133</v>
      </c>
      <c r="D652">
        <v>27</v>
      </c>
      <c r="E652">
        <v>36</v>
      </c>
    </row>
    <row r="653" spans="1:5" x14ac:dyDescent="0.25">
      <c r="A653" s="2">
        <v>0.18518643081188202</v>
      </c>
      <c r="B653" s="2">
        <v>3.4641015529632568</v>
      </c>
      <c r="D653">
        <v>28</v>
      </c>
      <c r="E653">
        <v>36</v>
      </c>
    </row>
    <row r="654" spans="1:5" x14ac:dyDescent="0.25">
      <c r="A654" s="2">
        <v>0.31131792068481445</v>
      </c>
      <c r="B654" s="2">
        <v>4.6904158592224121</v>
      </c>
      <c r="D654">
        <v>29</v>
      </c>
      <c r="E654">
        <v>36</v>
      </c>
    </row>
    <row r="655" spans="1:5" x14ac:dyDescent="0.25">
      <c r="A655" s="2">
        <v>0.33054149150848389</v>
      </c>
      <c r="B655" s="2">
        <v>4.898979663848877</v>
      </c>
      <c r="D655">
        <v>30</v>
      </c>
      <c r="E655">
        <v>36</v>
      </c>
    </row>
    <row r="656" spans="1:5" x14ac:dyDescent="0.25">
      <c r="A656" s="2">
        <v>0.33295732736587524</v>
      </c>
      <c r="B656" s="2">
        <v>5.5677642822265625</v>
      </c>
      <c r="D656">
        <v>31</v>
      </c>
      <c r="E656">
        <v>36</v>
      </c>
    </row>
    <row r="657" spans="1:5" x14ac:dyDescent="0.25">
      <c r="A657" s="2">
        <v>3.5410851240158081E-2</v>
      </c>
      <c r="B657" s="2">
        <v>5.0990195274353027</v>
      </c>
      <c r="D657">
        <v>32</v>
      </c>
      <c r="E657">
        <v>36</v>
      </c>
    </row>
    <row r="658" spans="1:5" x14ac:dyDescent="0.25">
      <c r="A658" s="2">
        <v>3.0668333172798157E-2</v>
      </c>
      <c r="B658" s="2">
        <v>4.123105525970459</v>
      </c>
      <c r="D658">
        <v>33</v>
      </c>
      <c r="E658">
        <v>36</v>
      </c>
    </row>
    <row r="659" spans="1:5" x14ac:dyDescent="0.25">
      <c r="A659" s="2">
        <v>2.1725611761212349E-2</v>
      </c>
      <c r="B659" s="2">
        <v>4.7958316802978516</v>
      </c>
      <c r="D659">
        <v>34</v>
      </c>
      <c r="E659">
        <v>36</v>
      </c>
    </row>
    <row r="660" spans="1:5" x14ac:dyDescent="0.25">
      <c r="A660" s="2">
        <v>9.4574214890599251E-3</v>
      </c>
      <c r="B660" s="2">
        <v>4.123105525970459</v>
      </c>
      <c r="D660">
        <v>35</v>
      </c>
      <c r="E660">
        <v>36</v>
      </c>
    </row>
    <row r="661" spans="1:5" x14ac:dyDescent="0.25">
      <c r="A661" s="2">
        <v>7.4588179588317871E-2</v>
      </c>
      <c r="B661" s="2">
        <v>5.8309516906738281</v>
      </c>
      <c r="D661">
        <v>1</v>
      </c>
      <c r="E661">
        <v>37</v>
      </c>
    </row>
    <row r="662" spans="1:5" x14ac:dyDescent="0.25">
      <c r="A662" s="2">
        <v>0.29263630509376526</v>
      </c>
      <c r="B662" s="2">
        <v>4</v>
      </c>
      <c r="D662">
        <v>2</v>
      </c>
      <c r="E662">
        <v>37</v>
      </c>
    </row>
    <row r="663" spans="1:5" x14ac:dyDescent="0.25">
      <c r="A663" s="2">
        <v>0.28182226419448853</v>
      </c>
      <c r="B663" s="2">
        <v>5.9160799980163574</v>
      </c>
      <c r="D663">
        <v>3</v>
      </c>
      <c r="E663">
        <v>37</v>
      </c>
    </row>
    <row r="664" spans="1:5" x14ac:dyDescent="0.25">
      <c r="A664" s="2">
        <v>7.9617850482463837E-2</v>
      </c>
      <c r="B664" s="2">
        <v>4.4721360206604004</v>
      </c>
      <c r="D664">
        <v>4</v>
      </c>
      <c r="E664">
        <v>37</v>
      </c>
    </row>
    <row r="665" spans="1:5" x14ac:dyDescent="0.25">
      <c r="A665" s="2">
        <v>8.3024747669696808E-2</v>
      </c>
      <c r="B665" s="2">
        <v>4.242640495300293</v>
      </c>
      <c r="D665">
        <v>5</v>
      </c>
      <c r="E665">
        <v>37</v>
      </c>
    </row>
    <row r="666" spans="1:5" x14ac:dyDescent="0.25">
      <c r="A666" s="2">
        <v>8.1562310457229614E-2</v>
      </c>
      <c r="B666" s="2">
        <v>3.872983455657959</v>
      </c>
      <c r="D666">
        <v>6</v>
      </c>
      <c r="E666">
        <v>37</v>
      </c>
    </row>
    <row r="667" spans="1:5" x14ac:dyDescent="0.25">
      <c r="A667" s="2">
        <v>8.9991509914398193E-2</v>
      </c>
      <c r="B667" s="2">
        <v>4</v>
      </c>
      <c r="D667">
        <v>7</v>
      </c>
      <c r="E667">
        <v>37</v>
      </c>
    </row>
    <row r="668" spans="1:5" x14ac:dyDescent="0.25">
      <c r="A668" s="2">
        <v>7.794266939163208E-2</v>
      </c>
      <c r="B668" s="2">
        <v>4.3588991165161133</v>
      </c>
      <c r="D668">
        <v>8</v>
      </c>
      <c r="E668">
        <v>37</v>
      </c>
    </row>
    <row r="669" spans="1:5" x14ac:dyDescent="0.25">
      <c r="A669" s="2">
        <v>7.8061453998088837E-2</v>
      </c>
      <c r="B669" s="2">
        <v>6.1644139289855957</v>
      </c>
      <c r="D669">
        <v>9</v>
      </c>
      <c r="E669">
        <v>37</v>
      </c>
    </row>
    <row r="670" spans="1:5" x14ac:dyDescent="0.25">
      <c r="A670" s="2">
        <v>7.9174093902111053E-2</v>
      </c>
      <c r="B670" s="2">
        <v>5.5677642822265625</v>
      </c>
      <c r="D670">
        <v>10</v>
      </c>
      <c r="E670">
        <v>37</v>
      </c>
    </row>
    <row r="671" spans="1:5" x14ac:dyDescent="0.25">
      <c r="A671" s="2">
        <v>7.9464122653007507E-2</v>
      </c>
      <c r="B671" s="2">
        <v>4.3588991165161133</v>
      </c>
      <c r="D671">
        <v>11</v>
      </c>
      <c r="E671">
        <v>37</v>
      </c>
    </row>
    <row r="672" spans="1:5" x14ac:dyDescent="0.25">
      <c r="A672" s="2">
        <v>0.15951810777187347</v>
      </c>
      <c r="B672" s="2">
        <v>4</v>
      </c>
      <c r="D672">
        <v>12</v>
      </c>
      <c r="E672">
        <v>37</v>
      </c>
    </row>
    <row r="673" spans="1:5" x14ac:dyDescent="0.25">
      <c r="A673" s="2">
        <v>0.15932284295558929</v>
      </c>
      <c r="B673" s="2">
        <v>3.6055512428283691</v>
      </c>
      <c r="D673">
        <v>13</v>
      </c>
      <c r="E673">
        <v>37</v>
      </c>
    </row>
    <row r="674" spans="1:5" x14ac:dyDescent="0.25">
      <c r="A674" s="2">
        <v>0.1469079852104187</v>
      </c>
      <c r="B674" s="2">
        <v>4.7958316802978516</v>
      </c>
      <c r="D674">
        <v>14</v>
      </c>
      <c r="E674">
        <v>37</v>
      </c>
    </row>
    <row r="675" spans="1:5" x14ac:dyDescent="0.25">
      <c r="A675" s="2">
        <v>0.14248412847518921</v>
      </c>
      <c r="B675" s="2">
        <v>4.123105525970459</v>
      </c>
      <c r="D675">
        <v>15</v>
      </c>
      <c r="E675">
        <v>37</v>
      </c>
    </row>
    <row r="676" spans="1:5" x14ac:dyDescent="0.25">
      <c r="A676" s="2">
        <v>0.13607841730117798</v>
      </c>
      <c r="B676" s="2">
        <v>3.872983455657959</v>
      </c>
      <c r="D676">
        <v>16</v>
      </c>
      <c r="E676">
        <v>37</v>
      </c>
    </row>
    <row r="677" spans="1:5" x14ac:dyDescent="0.25">
      <c r="A677" s="2">
        <v>0.13543713092803955</v>
      </c>
      <c r="B677" s="2">
        <v>3.872983455657959</v>
      </c>
      <c r="D677">
        <v>17</v>
      </c>
      <c r="E677">
        <v>37</v>
      </c>
    </row>
    <row r="678" spans="1:5" x14ac:dyDescent="0.25">
      <c r="A678" s="2">
        <v>7.0116966962814331E-2</v>
      </c>
      <c r="B678" s="2">
        <v>3.6055512428283691</v>
      </c>
      <c r="D678">
        <v>18</v>
      </c>
      <c r="E678">
        <v>37</v>
      </c>
    </row>
    <row r="679" spans="1:5" x14ac:dyDescent="0.25">
      <c r="A679" s="2">
        <v>7.9521909356117249E-2</v>
      </c>
      <c r="B679" s="2">
        <v>4.242640495300293</v>
      </c>
      <c r="D679">
        <v>19</v>
      </c>
      <c r="E679">
        <v>37</v>
      </c>
    </row>
    <row r="680" spans="1:5" x14ac:dyDescent="0.25">
      <c r="A680" s="2">
        <v>7.9521909356117249E-2</v>
      </c>
      <c r="B680" s="2">
        <v>3.6055512428283691</v>
      </c>
      <c r="D680">
        <v>20</v>
      </c>
      <c r="E680">
        <v>37</v>
      </c>
    </row>
    <row r="681" spans="1:5" x14ac:dyDescent="0.25">
      <c r="A681" s="2">
        <v>0.36249986290931702</v>
      </c>
      <c r="B681" s="2">
        <v>5.7445626258850098</v>
      </c>
      <c r="D681">
        <v>21</v>
      </c>
      <c r="E681">
        <v>37</v>
      </c>
    </row>
    <row r="682" spans="1:5" x14ac:dyDescent="0.25">
      <c r="A682" s="2">
        <v>0.36196461319923401</v>
      </c>
      <c r="B682" s="2">
        <v>3.7416574954986572</v>
      </c>
      <c r="D682">
        <v>22</v>
      </c>
      <c r="E682">
        <v>37</v>
      </c>
    </row>
    <row r="683" spans="1:5" x14ac:dyDescent="0.25">
      <c r="A683" s="2">
        <v>0.35157021880149841</v>
      </c>
      <c r="B683" s="2">
        <v>4</v>
      </c>
      <c r="D683">
        <v>23</v>
      </c>
      <c r="E683">
        <v>37</v>
      </c>
    </row>
    <row r="684" spans="1:5" x14ac:dyDescent="0.25">
      <c r="A684" s="2">
        <v>0.35303851962089539</v>
      </c>
      <c r="B684" s="2">
        <v>3.7416574954986572</v>
      </c>
      <c r="D684">
        <v>24</v>
      </c>
      <c r="E684">
        <v>37</v>
      </c>
    </row>
    <row r="685" spans="1:5" x14ac:dyDescent="0.25">
      <c r="A685" s="2">
        <v>0.36987632513046265</v>
      </c>
      <c r="B685" s="2">
        <v>3.7416574954986572</v>
      </c>
      <c r="D685">
        <v>25</v>
      </c>
      <c r="E685">
        <v>37</v>
      </c>
    </row>
    <row r="686" spans="1:5" x14ac:dyDescent="0.25">
      <c r="A686" s="2">
        <v>0.2418820858001709</v>
      </c>
      <c r="B686" s="2">
        <v>4.242640495300293</v>
      </c>
      <c r="D686">
        <v>26</v>
      </c>
      <c r="E686">
        <v>37</v>
      </c>
    </row>
    <row r="687" spans="1:5" x14ac:dyDescent="0.25">
      <c r="A687" s="2">
        <v>0.25742170214653015</v>
      </c>
      <c r="B687" s="2">
        <v>4.3588991165161133</v>
      </c>
      <c r="D687">
        <v>27</v>
      </c>
      <c r="E687">
        <v>37</v>
      </c>
    </row>
    <row r="688" spans="1:5" x14ac:dyDescent="0.25">
      <c r="A688" s="2">
        <v>0.2594112753868103</v>
      </c>
      <c r="B688" s="2">
        <v>3.7416574954986572</v>
      </c>
      <c r="D688">
        <v>28</v>
      </c>
      <c r="E688">
        <v>37</v>
      </c>
    </row>
    <row r="689" spans="1:5" x14ac:dyDescent="0.25">
      <c r="A689" s="2">
        <v>0.3888019323348999</v>
      </c>
      <c r="B689" s="2">
        <v>4.242640495300293</v>
      </c>
      <c r="D689">
        <v>29</v>
      </c>
      <c r="E689">
        <v>37</v>
      </c>
    </row>
    <row r="690" spans="1:5" x14ac:dyDescent="0.25">
      <c r="A690" s="2">
        <v>0.40921249985694885</v>
      </c>
      <c r="B690" s="2">
        <v>5.0990195274353027</v>
      </c>
      <c r="D690">
        <v>30</v>
      </c>
      <c r="E690">
        <v>37</v>
      </c>
    </row>
    <row r="691" spans="1:5" x14ac:dyDescent="0.25">
      <c r="A691" s="2">
        <v>0.41097477078437805</v>
      </c>
      <c r="B691" s="2">
        <v>5.6568541526794434</v>
      </c>
      <c r="D691">
        <v>31</v>
      </c>
      <c r="E691">
        <v>37</v>
      </c>
    </row>
    <row r="692" spans="1:5" x14ac:dyDescent="0.25">
      <c r="A692" s="2">
        <v>7.4856527149677277E-2</v>
      </c>
      <c r="B692" s="2">
        <v>5</v>
      </c>
      <c r="D692">
        <v>32</v>
      </c>
      <c r="E692">
        <v>37</v>
      </c>
    </row>
    <row r="693" spans="1:5" x14ac:dyDescent="0.25">
      <c r="A693" s="2">
        <v>7.0296801626682281E-2</v>
      </c>
      <c r="B693" s="2">
        <v>4.242640495300293</v>
      </c>
      <c r="D693">
        <v>33</v>
      </c>
      <c r="E693">
        <v>37</v>
      </c>
    </row>
    <row r="694" spans="1:5" x14ac:dyDescent="0.25">
      <c r="A694" s="2">
        <v>7.6094537973403931E-2</v>
      </c>
      <c r="B694" s="2">
        <v>4.7958316802978516</v>
      </c>
      <c r="D694">
        <v>34</v>
      </c>
      <c r="E694">
        <v>37</v>
      </c>
    </row>
    <row r="695" spans="1:5" x14ac:dyDescent="0.25">
      <c r="A695" s="2">
        <v>8.0845825374126434E-2</v>
      </c>
      <c r="B695" s="2">
        <v>4.582575798034668</v>
      </c>
      <c r="D695">
        <v>35</v>
      </c>
      <c r="E695">
        <v>37</v>
      </c>
    </row>
    <row r="696" spans="1:5" x14ac:dyDescent="0.25">
      <c r="A696" s="2">
        <v>8.4507569670677185E-2</v>
      </c>
      <c r="B696" s="2">
        <v>4.123105525970459</v>
      </c>
      <c r="D696">
        <v>36</v>
      </c>
      <c r="E696">
        <v>37</v>
      </c>
    </row>
    <row r="697" spans="1:5" x14ac:dyDescent="0.25">
      <c r="A697" s="2">
        <v>0.1629968136548996</v>
      </c>
      <c r="B697" s="2">
        <v>6</v>
      </c>
      <c r="D697">
        <v>1</v>
      </c>
      <c r="E697">
        <v>38</v>
      </c>
    </row>
    <row r="698" spans="1:5" x14ac:dyDescent="0.25">
      <c r="A698" s="2">
        <v>0.38155907392501831</v>
      </c>
      <c r="B698" s="2">
        <v>4.898979663848877</v>
      </c>
      <c r="D698">
        <v>2</v>
      </c>
      <c r="E698">
        <v>38</v>
      </c>
    </row>
    <row r="699" spans="1:5" x14ac:dyDescent="0.25">
      <c r="A699" s="2">
        <v>0.37075728178024292</v>
      </c>
      <c r="B699" s="2">
        <v>6.1644139289855957</v>
      </c>
      <c r="D699">
        <v>3</v>
      </c>
      <c r="E699">
        <v>38</v>
      </c>
    </row>
    <row r="700" spans="1:5" x14ac:dyDescent="0.25">
      <c r="A700" s="2">
        <v>0.15699347853660583</v>
      </c>
      <c r="B700" s="2">
        <v>4.582575798034668</v>
      </c>
      <c r="D700">
        <v>4</v>
      </c>
      <c r="E700">
        <v>38</v>
      </c>
    </row>
    <row r="701" spans="1:5" x14ac:dyDescent="0.25">
      <c r="A701" s="2">
        <v>8.5431300103664398E-2</v>
      </c>
      <c r="B701" s="2">
        <v>3.872983455657959</v>
      </c>
      <c r="D701">
        <v>5</v>
      </c>
      <c r="E701">
        <v>38</v>
      </c>
    </row>
    <row r="702" spans="1:5" x14ac:dyDescent="0.25">
      <c r="A702" s="2">
        <v>6.6210873425006866E-2</v>
      </c>
      <c r="B702" s="2">
        <v>4</v>
      </c>
      <c r="D702">
        <v>6</v>
      </c>
      <c r="E702">
        <v>38</v>
      </c>
    </row>
    <row r="703" spans="1:5" x14ac:dyDescent="0.25">
      <c r="A703" s="2">
        <v>6.5377160906791687E-2</v>
      </c>
      <c r="B703" s="2">
        <v>4.242640495300293</v>
      </c>
      <c r="D703">
        <v>7</v>
      </c>
      <c r="E703">
        <v>38</v>
      </c>
    </row>
    <row r="704" spans="1:5" x14ac:dyDescent="0.25">
      <c r="A704" s="2">
        <v>6.0407906770706177E-2</v>
      </c>
      <c r="B704" s="2">
        <v>4.3588991165161133</v>
      </c>
      <c r="D704">
        <v>8</v>
      </c>
      <c r="E704">
        <v>38</v>
      </c>
    </row>
    <row r="705" spans="1:5" x14ac:dyDescent="0.25">
      <c r="A705" s="2">
        <v>6.3030481338500977E-2</v>
      </c>
      <c r="B705" s="2">
        <v>6.3245553970336914</v>
      </c>
      <c r="D705">
        <v>9</v>
      </c>
      <c r="E705">
        <v>38</v>
      </c>
    </row>
    <row r="706" spans="1:5" x14ac:dyDescent="0.25">
      <c r="A706" s="2">
        <v>6.4373761415481567E-2</v>
      </c>
      <c r="B706" s="2">
        <v>5.6568541526794434</v>
      </c>
      <c r="D706">
        <v>10</v>
      </c>
      <c r="E706">
        <v>38</v>
      </c>
    </row>
    <row r="707" spans="1:5" x14ac:dyDescent="0.25">
      <c r="A707" s="2">
        <v>6.4331308007240295E-2</v>
      </c>
      <c r="B707" s="2">
        <v>3.7416574954986572</v>
      </c>
      <c r="D707">
        <v>11</v>
      </c>
      <c r="E707">
        <v>38</v>
      </c>
    </row>
    <row r="708" spans="1:5" x14ac:dyDescent="0.25">
      <c r="A708" s="2">
        <v>0.24660569429397583</v>
      </c>
      <c r="B708" s="2">
        <v>4.4721360206604004</v>
      </c>
      <c r="D708">
        <v>12</v>
      </c>
      <c r="E708">
        <v>38</v>
      </c>
    </row>
    <row r="709" spans="1:5" x14ac:dyDescent="0.25">
      <c r="A709" s="2">
        <v>0.24629990756511688</v>
      </c>
      <c r="B709" s="2">
        <v>4.123105525970459</v>
      </c>
      <c r="D709">
        <v>13</v>
      </c>
      <c r="E709">
        <v>38</v>
      </c>
    </row>
    <row r="710" spans="1:5" x14ac:dyDescent="0.25">
      <c r="A710" s="2">
        <v>0.23483641445636749</v>
      </c>
      <c r="B710" s="2">
        <v>4.3588991165161133</v>
      </c>
      <c r="D710">
        <v>14</v>
      </c>
      <c r="E710">
        <v>38</v>
      </c>
    </row>
    <row r="711" spans="1:5" x14ac:dyDescent="0.25">
      <c r="A711" s="2">
        <v>0.23141500353813171</v>
      </c>
      <c r="B711" s="2">
        <v>4.3588991165161133</v>
      </c>
      <c r="D711">
        <v>15</v>
      </c>
      <c r="E711">
        <v>38</v>
      </c>
    </row>
    <row r="712" spans="1:5" x14ac:dyDescent="0.25">
      <c r="A712" s="2">
        <v>0.22511045634746552</v>
      </c>
      <c r="B712" s="2">
        <v>3.6055512428283691</v>
      </c>
      <c r="D712">
        <v>16</v>
      </c>
      <c r="E712">
        <v>38</v>
      </c>
    </row>
    <row r="713" spans="1:5" x14ac:dyDescent="0.25">
      <c r="A713" s="2">
        <v>0.22446878254413605</v>
      </c>
      <c r="B713" s="2">
        <v>3.4641015529632568</v>
      </c>
      <c r="D713">
        <v>17</v>
      </c>
      <c r="E713">
        <v>38</v>
      </c>
    </row>
    <row r="714" spans="1:5" x14ac:dyDescent="0.25">
      <c r="A714" s="2">
        <v>6.6008031368255615E-2</v>
      </c>
      <c r="B714" s="2">
        <v>4.6904158592224121</v>
      </c>
      <c r="D714">
        <v>18</v>
      </c>
      <c r="E714">
        <v>38</v>
      </c>
    </row>
    <row r="715" spans="1:5" x14ac:dyDescent="0.25">
      <c r="A715" s="2">
        <v>5.7223953306674957E-2</v>
      </c>
      <c r="B715" s="2">
        <v>3.6055512428283691</v>
      </c>
      <c r="D715">
        <v>19</v>
      </c>
      <c r="E715">
        <v>38</v>
      </c>
    </row>
    <row r="716" spans="1:5" x14ac:dyDescent="0.25">
      <c r="A716" s="2">
        <v>5.7223953306674957E-2</v>
      </c>
      <c r="B716" s="2">
        <v>4.123105525970459</v>
      </c>
      <c r="D716">
        <v>20</v>
      </c>
      <c r="E716">
        <v>38</v>
      </c>
    </row>
    <row r="717" spans="1:5" x14ac:dyDescent="0.25">
      <c r="A717" s="2">
        <v>0.45062577724456787</v>
      </c>
      <c r="B717" s="2">
        <v>5.8309516906738281</v>
      </c>
      <c r="D717">
        <v>21</v>
      </c>
      <c r="E717">
        <v>38</v>
      </c>
    </row>
    <row r="718" spans="1:5" x14ac:dyDescent="0.25">
      <c r="A718" s="2">
        <v>0.45011436939239502</v>
      </c>
      <c r="B718" s="2">
        <v>4.582575798034668</v>
      </c>
      <c r="D718">
        <v>22</v>
      </c>
      <c r="E718">
        <v>38</v>
      </c>
    </row>
    <row r="719" spans="1:5" x14ac:dyDescent="0.25">
      <c r="A719" s="2">
        <v>0.43980920314788818</v>
      </c>
      <c r="B719" s="2">
        <v>4</v>
      </c>
      <c r="D719">
        <v>23</v>
      </c>
      <c r="E719">
        <v>38</v>
      </c>
    </row>
    <row r="720" spans="1:5" x14ac:dyDescent="0.25">
      <c r="A720" s="2">
        <v>0.44113600254058838</v>
      </c>
      <c r="B720" s="2">
        <v>4</v>
      </c>
      <c r="D720">
        <v>24</v>
      </c>
      <c r="E720">
        <v>38</v>
      </c>
    </row>
    <row r="721" spans="1:5" x14ac:dyDescent="0.25">
      <c r="A721" s="2">
        <v>0.4575900137424469</v>
      </c>
      <c r="B721" s="2">
        <v>4.6904158592224121</v>
      </c>
      <c r="D721">
        <v>25</v>
      </c>
      <c r="E721">
        <v>38</v>
      </c>
    </row>
    <row r="722" spans="1:5" x14ac:dyDescent="0.25">
      <c r="A722" s="2">
        <v>0.33049947023391724</v>
      </c>
      <c r="B722" s="2">
        <v>3.3166248798370361</v>
      </c>
      <c r="D722">
        <v>26</v>
      </c>
      <c r="E722">
        <v>38</v>
      </c>
    </row>
    <row r="723" spans="1:5" x14ac:dyDescent="0.25">
      <c r="A723" s="2">
        <v>0.34556910395622253</v>
      </c>
      <c r="B723" s="2">
        <v>4.6904158592224121</v>
      </c>
      <c r="D723">
        <v>27</v>
      </c>
      <c r="E723">
        <v>38</v>
      </c>
    </row>
    <row r="724" spans="1:5" x14ac:dyDescent="0.25">
      <c r="A724" s="2">
        <v>0.34751060605049133</v>
      </c>
      <c r="B724" s="2">
        <v>4.582575798034668</v>
      </c>
      <c r="D724">
        <v>28</v>
      </c>
      <c r="E724">
        <v>38</v>
      </c>
    </row>
    <row r="725" spans="1:5" x14ac:dyDescent="0.25">
      <c r="A725" s="2">
        <v>0.47613212466239929</v>
      </c>
      <c r="B725" s="2">
        <v>4.242640495300293</v>
      </c>
      <c r="D725">
        <v>29</v>
      </c>
      <c r="E725">
        <v>38</v>
      </c>
    </row>
    <row r="726" spans="1:5" x14ac:dyDescent="0.25">
      <c r="A726" s="2">
        <v>0.49600830674171448</v>
      </c>
      <c r="B726" s="2">
        <v>4.7958316802978516</v>
      </c>
      <c r="D726">
        <v>30</v>
      </c>
      <c r="E726">
        <v>38</v>
      </c>
    </row>
    <row r="727" spans="1:5" x14ac:dyDescent="0.25">
      <c r="A727" s="2">
        <v>0.49809432029724121</v>
      </c>
      <c r="B727" s="2">
        <v>5.7445626258850098</v>
      </c>
      <c r="D727">
        <v>31</v>
      </c>
      <c r="E727">
        <v>38</v>
      </c>
    </row>
    <row r="728" spans="1:5" x14ac:dyDescent="0.25">
      <c r="A728" s="2">
        <v>0.14345797896385193</v>
      </c>
      <c r="B728" s="2">
        <v>4.6904158592224121</v>
      </c>
      <c r="D728">
        <v>32</v>
      </c>
      <c r="E728">
        <v>38</v>
      </c>
    </row>
    <row r="729" spans="1:5" x14ac:dyDescent="0.25">
      <c r="A729" s="2">
        <v>0.14243941009044647</v>
      </c>
      <c r="B729" s="2">
        <v>3.6055512428283691</v>
      </c>
      <c r="D729">
        <v>33</v>
      </c>
      <c r="E729">
        <v>38</v>
      </c>
    </row>
    <row r="730" spans="1:5" x14ac:dyDescent="0.25">
      <c r="A730" s="2">
        <v>0.15112683176994324</v>
      </c>
      <c r="B730" s="2">
        <v>4.3588991165161133</v>
      </c>
      <c r="D730">
        <v>34</v>
      </c>
      <c r="E730">
        <v>38</v>
      </c>
    </row>
    <row r="731" spans="1:5" x14ac:dyDescent="0.25">
      <c r="A731" s="2">
        <v>0.15996868908405304</v>
      </c>
      <c r="B731" s="2">
        <v>4</v>
      </c>
      <c r="D731">
        <v>35</v>
      </c>
      <c r="E731">
        <v>38</v>
      </c>
    </row>
    <row r="732" spans="1:5" x14ac:dyDescent="0.25">
      <c r="A732" s="2">
        <v>0.16625432670116425</v>
      </c>
      <c r="B732" s="2">
        <v>4.242640495300293</v>
      </c>
      <c r="D732">
        <v>36</v>
      </c>
      <c r="E732">
        <v>38</v>
      </c>
    </row>
    <row r="733" spans="1:5" x14ac:dyDescent="0.25">
      <c r="A733" s="2">
        <v>8.903205394744873E-2</v>
      </c>
      <c r="B733" s="2">
        <v>4.3588991165161133</v>
      </c>
      <c r="D733">
        <v>37</v>
      </c>
      <c r="E733">
        <v>38</v>
      </c>
    </row>
    <row r="734" spans="1:5" x14ac:dyDescent="0.25">
      <c r="A734" s="2">
        <v>0.25141763687133789</v>
      </c>
      <c r="B734" s="2">
        <v>5.5677642822265625</v>
      </c>
      <c r="D734">
        <v>1</v>
      </c>
      <c r="E734">
        <v>39</v>
      </c>
    </row>
    <row r="735" spans="1:5" x14ac:dyDescent="0.25">
      <c r="A735" s="2">
        <v>0.4606805145740509</v>
      </c>
      <c r="B735" s="2">
        <v>4.123105525970459</v>
      </c>
      <c r="D735">
        <v>2</v>
      </c>
      <c r="E735">
        <v>39</v>
      </c>
    </row>
    <row r="736" spans="1:5" x14ac:dyDescent="0.25">
      <c r="A736" s="2">
        <v>0.44988355040550232</v>
      </c>
      <c r="B736" s="2">
        <v>5.6568541526794434</v>
      </c>
      <c r="D736">
        <v>3</v>
      </c>
      <c r="E736">
        <v>39</v>
      </c>
    </row>
    <row r="737" spans="1:5" x14ac:dyDescent="0.25">
      <c r="A737" s="2">
        <v>0.21732757985591888</v>
      </c>
      <c r="B737" s="2">
        <v>4.6904158592224121</v>
      </c>
      <c r="D737">
        <v>4</v>
      </c>
      <c r="E737">
        <v>39</v>
      </c>
    </row>
    <row r="738" spans="1:5" x14ac:dyDescent="0.25">
      <c r="A738" s="2">
        <v>0.1153227910399437</v>
      </c>
      <c r="B738" s="2">
        <v>4.242640495300293</v>
      </c>
      <c r="D738">
        <v>5</v>
      </c>
      <c r="E738">
        <v>39</v>
      </c>
    </row>
    <row r="739" spans="1:5" x14ac:dyDescent="0.25">
      <c r="A739" s="2">
        <v>0.10374793410301208</v>
      </c>
      <c r="B739" s="2">
        <v>4.4721360206604004</v>
      </c>
      <c r="D739">
        <v>6</v>
      </c>
      <c r="E739">
        <v>39</v>
      </c>
    </row>
    <row r="740" spans="1:5" x14ac:dyDescent="0.25">
      <c r="A740" s="2">
        <v>9.44843590259552E-2</v>
      </c>
      <c r="B740" s="2">
        <v>3.6055512428283691</v>
      </c>
      <c r="D740">
        <v>7</v>
      </c>
      <c r="E740">
        <v>39</v>
      </c>
    </row>
    <row r="741" spans="1:5" x14ac:dyDescent="0.25">
      <c r="A741" s="2">
        <v>0.10495173186063766</v>
      </c>
      <c r="B741" s="2">
        <v>4.6904158592224121</v>
      </c>
      <c r="D741">
        <v>8</v>
      </c>
      <c r="E741">
        <v>39</v>
      </c>
    </row>
    <row r="742" spans="1:5" x14ac:dyDescent="0.25">
      <c r="A742" s="2">
        <v>0.10585639625787735</v>
      </c>
      <c r="B742" s="2">
        <v>5.9160799980163574</v>
      </c>
      <c r="D742">
        <v>9</v>
      </c>
      <c r="E742">
        <v>39</v>
      </c>
    </row>
    <row r="743" spans="1:5" x14ac:dyDescent="0.25">
      <c r="A743" s="2">
        <v>0.10531816631555557</v>
      </c>
      <c r="B743" s="2">
        <v>5.2915024757385254</v>
      </c>
      <c r="D743">
        <v>10</v>
      </c>
      <c r="E743">
        <v>39</v>
      </c>
    </row>
    <row r="744" spans="1:5" x14ac:dyDescent="0.25">
      <c r="A744" s="2">
        <v>0.10500598698854446</v>
      </c>
      <c r="B744" s="2">
        <v>4.582575798034668</v>
      </c>
      <c r="D744">
        <v>11</v>
      </c>
      <c r="E744">
        <v>39</v>
      </c>
    </row>
    <row r="745" spans="1:5" x14ac:dyDescent="0.25">
      <c r="A745" s="2">
        <v>0.31399634480476379</v>
      </c>
      <c r="B745" s="2">
        <v>4.582575798034668</v>
      </c>
      <c r="D745">
        <v>12</v>
      </c>
      <c r="E745">
        <v>39</v>
      </c>
    </row>
    <row r="746" spans="1:5" x14ac:dyDescent="0.25">
      <c r="A746" s="2">
        <v>0.31334009766578674</v>
      </c>
      <c r="B746" s="2">
        <v>4.7958316802978516</v>
      </c>
      <c r="D746">
        <v>13</v>
      </c>
      <c r="E746">
        <v>39</v>
      </c>
    </row>
    <row r="747" spans="1:5" x14ac:dyDescent="0.25">
      <c r="A747" s="2">
        <v>0.3061428964138031</v>
      </c>
      <c r="B747" s="2">
        <v>4.3588991165161133</v>
      </c>
      <c r="D747">
        <v>14</v>
      </c>
      <c r="E747">
        <v>39</v>
      </c>
    </row>
    <row r="748" spans="1:5" x14ac:dyDescent="0.25">
      <c r="A748" s="2">
        <v>0.31408527493476868</v>
      </c>
      <c r="B748" s="2">
        <v>4.123105525970459</v>
      </c>
      <c r="D748">
        <v>15</v>
      </c>
      <c r="E748">
        <v>39</v>
      </c>
    </row>
    <row r="749" spans="1:5" x14ac:dyDescent="0.25">
      <c r="A749" s="2">
        <v>0.30563592910766602</v>
      </c>
      <c r="B749" s="2">
        <v>3.872983455657959</v>
      </c>
      <c r="D749">
        <v>16</v>
      </c>
      <c r="E749">
        <v>39</v>
      </c>
    </row>
    <row r="750" spans="1:5" x14ac:dyDescent="0.25">
      <c r="A750" s="2">
        <v>0.30515047907829285</v>
      </c>
      <c r="B750" s="2">
        <v>4.3588991165161133</v>
      </c>
      <c r="D750">
        <v>17</v>
      </c>
      <c r="E750">
        <v>39</v>
      </c>
    </row>
    <row r="751" spans="1:5" x14ac:dyDescent="0.25">
      <c r="A751" s="2">
        <v>0.11496078222990036</v>
      </c>
      <c r="B751" s="2">
        <v>3.3166248798370361</v>
      </c>
      <c r="D751">
        <v>18</v>
      </c>
      <c r="E751">
        <v>39</v>
      </c>
    </row>
    <row r="752" spans="1:5" x14ac:dyDescent="0.25">
      <c r="A752" s="2">
        <v>0.10231856256723404</v>
      </c>
      <c r="B752" s="2">
        <v>4.3588991165161133</v>
      </c>
      <c r="D752">
        <v>19</v>
      </c>
      <c r="E752">
        <v>39</v>
      </c>
    </row>
    <row r="753" spans="1:5" x14ac:dyDescent="0.25">
      <c r="A753" s="2">
        <v>0.10231856256723404</v>
      </c>
      <c r="B753" s="2">
        <v>3.7416574954986572</v>
      </c>
      <c r="D753">
        <v>20</v>
      </c>
      <c r="E753">
        <v>39</v>
      </c>
    </row>
    <row r="754" spans="1:5" x14ac:dyDescent="0.25">
      <c r="A754" s="2">
        <v>0.51505494117736816</v>
      </c>
      <c r="B754" s="2">
        <v>5.385164737701416</v>
      </c>
      <c r="D754">
        <v>21</v>
      </c>
      <c r="E754">
        <v>39</v>
      </c>
    </row>
    <row r="755" spans="1:5" x14ac:dyDescent="0.25">
      <c r="A755" s="2">
        <v>0.51469892263412476</v>
      </c>
      <c r="B755" s="2">
        <v>4</v>
      </c>
      <c r="D755">
        <v>22</v>
      </c>
      <c r="E755">
        <v>39</v>
      </c>
    </row>
    <row r="756" spans="1:5" x14ac:dyDescent="0.25">
      <c r="A756" s="2">
        <v>0.50516682863235474</v>
      </c>
      <c r="B756" s="2">
        <v>4</v>
      </c>
      <c r="D756">
        <v>23</v>
      </c>
      <c r="E756">
        <v>39</v>
      </c>
    </row>
    <row r="757" spans="1:5" x14ac:dyDescent="0.25">
      <c r="A757" s="2">
        <v>0.50559872388839722</v>
      </c>
      <c r="B757" s="2">
        <v>4.123105525970459</v>
      </c>
      <c r="D757">
        <v>24</v>
      </c>
      <c r="E757">
        <v>39</v>
      </c>
    </row>
    <row r="758" spans="1:5" x14ac:dyDescent="0.25">
      <c r="A758" s="2">
        <v>0.51959079504013062</v>
      </c>
      <c r="B758" s="2">
        <v>3.872983455657959</v>
      </c>
      <c r="D758">
        <v>25</v>
      </c>
      <c r="E758">
        <v>39</v>
      </c>
    </row>
    <row r="759" spans="1:5" x14ac:dyDescent="0.25">
      <c r="A759" s="2">
        <v>0.40134337544441223</v>
      </c>
      <c r="B759" s="2">
        <v>4.242640495300293</v>
      </c>
      <c r="D759">
        <v>26</v>
      </c>
      <c r="E759">
        <v>39</v>
      </c>
    </row>
    <row r="760" spans="1:5" x14ac:dyDescent="0.25">
      <c r="A760" s="2">
        <v>0.41288089752197266</v>
      </c>
      <c r="B760" s="2">
        <v>4.4721360206604004</v>
      </c>
      <c r="D760">
        <v>27</v>
      </c>
      <c r="E760">
        <v>39</v>
      </c>
    </row>
    <row r="761" spans="1:5" x14ac:dyDescent="0.25">
      <c r="A761" s="2">
        <v>0.41449263691902161</v>
      </c>
      <c r="B761" s="2">
        <v>4.3588991165161133</v>
      </c>
      <c r="D761">
        <v>28</v>
      </c>
      <c r="E761">
        <v>39</v>
      </c>
    </row>
    <row r="762" spans="1:5" x14ac:dyDescent="0.25">
      <c r="A762" s="2">
        <v>0.53587079048156738</v>
      </c>
      <c r="B762" s="2">
        <v>4.898979663848877</v>
      </c>
      <c r="D762">
        <v>29</v>
      </c>
      <c r="E762">
        <v>39</v>
      </c>
    </row>
    <row r="763" spans="1:5" x14ac:dyDescent="0.25">
      <c r="A763" s="2">
        <v>0.55298906564712524</v>
      </c>
      <c r="B763" s="2">
        <v>5.2915024757385254</v>
      </c>
      <c r="D763">
        <v>30</v>
      </c>
      <c r="E763">
        <v>39</v>
      </c>
    </row>
    <row r="764" spans="1:5" x14ac:dyDescent="0.25">
      <c r="A764" s="2">
        <v>0.5564236044883728</v>
      </c>
      <c r="B764" s="2">
        <v>5.4772257804870605</v>
      </c>
      <c r="D764">
        <v>31</v>
      </c>
      <c r="E764">
        <v>39</v>
      </c>
    </row>
    <row r="765" spans="1:5" x14ac:dyDescent="0.25">
      <c r="A765" s="2">
        <v>0.19745460152626038</v>
      </c>
      <c r="B765" s="2">
        <v>4.582575798034668</v>
      </c>
      <c r="D765">
        <v>32</v>
      </c>
      <c r="E765">
        <v>39</v>
      </c>
    </row>
    <row r="766" spans="1:5" x14ac:dyDescent="0.25">
      <c r="A766" s="2">
        <v>0.20053370296955109</v>
      </c>
      <c r="B766" s="2">
        <v>4.4721360206604004</v>
      </c>
      <c r="D766">
        <v>33</v>
      </c>
      <c r="E766">
        <v>39</v>
      </c>
    </row>
    <row r="767" spans="1:5" x14ac:dyDescent="0.25">
      <c r="A767" s="2">
        <v>0.21002113819122314</v>
      </c>
      <c r="B767" s="2">
        <v>4.4721360206604004</v>
      </c>
      <c r="D767">
        <v>34</v>
      </c>
      <c r="E767">
        <v>39</v>
      </c>
    </row>
    <row r="768" spans="1:5" x14ac:dyDescent="0.25">
      <c r="A768" s="2">
        <v>0.2219470888376236</v>
      </c>
      <c r="B768" s="2">
        <v>4.6904158592224121</v>
      </c>
      <c r="D768">
        <v>35</v>
      </c>
      <c r="E768">
        <v>39</v>
      </c>
    </row>
    <row r="769" spans="1:5" x14ac:dyDescent="0.25">
      <c r="A769" s="2">
        <v>0.230801060795784</v>
      </c>
      <c r="B769" s="2">
        <v>4.242640495300293</v>
      </c>
      <c r="D769">
        <v>36</v>
      </c>
      <c r="E769">
        <v>39</v>
      </c>
    </row>
    <row r="770" spans="1:5" x14ac:dyDescent="0.25">
      <c r="A770" s="2">
        <v>0.17995183169841766</v>
      </c>
      <c r="B770" s="2">
        <v>3.4641015529632568</v>
      </c>
      <c r="D770">
        <v>37</v>
      </c>
      <c r="E770">
        <v>39</v>
      </c>
    </row>
    <row r="771" spans="1:5" x14ac:dyDescent="0.25">
      <c r="A771" s="2">
        <v>0.1118195578455925</v>
      </c>
      <c r="B771" s="2">
        <v>4.4721360206604004</v>
      </c>
      <c r="D771">
        <v>38</v>
      </c>
      <c r="E771">
        <v>39</v>
      </c>
    </row>
    <row r="772" spans="1:5" x14ac:dyDescent="0.25">
      <c r="A772" s="2">
        <v>0.25133991241455078</v>
      </c>
      <c r="B772" s="2">
        <v>5.9160799980163574</v>
      </c>
      <c r="D772">
        <v>1</v>
      </c>
      <c r="E772">
        <v>40</v>
      </c>
    </row>
    <row r="773" spans="1:5" x14ac:dyDescent="0.25">
      <c r="A773" s="2">
        <v>0.46060776710510254</v>
      </c>
      <c r="B773" s="2">
        <v>4.6904158592224121</v>
      </c>
      <c r="D773">
        <v>2</v>
      </c>
      <c r="E773">
        <v>40</v>
      </c>
    </row>
    <row r="774" spans="1:5" x14ac:dyDescent="0.25">
      <c r="A774" s="2">
        <v>0.44981071352958679</v>
      </c>
      <c r="B774" s="2">
        <v>6.0827627182006836</v>
      </c>
      <c r="D774">
        <v>3</v>
      </c>
      <c r="E774">
        <v>40</v>
      </c>
    </row>
    <row r="775" spans="1:5" x14ac:dyDescent="0.25">
      <c r="A775" s="2">
        <v>0.21725732088088989</v>
      </c>
      <c r="B775" s="2">
        <v>4.898979663848877</v>
      </c>
      <c r="D775">
        <v>4</v>
      </c>
      <c r="E775">
        <v>40</v>
      </c>
    </row>
    <row r="776" spans="1:5" x14ac:dyDescent="0.25">
      <c r="A776" s="2">
        <v>0.115252785384655</v>
      </c>
      <c r="B776" s="2">
        <v>4.123105525970459</v>
      </c>
      <c r="D776">
        <v>5</v>
      </c>
      <c r="E776">
        <v>40</v>
      </c>
    </row>
    <row r="777" spans="1:5" x14ac:dyDescent="0.25">
      <c r="A777" s="2">
        <v>0.10367287695407867</v>
      </c>
      <c r="B777" s="2">
        <v>4</v>
      </c>
      <c r="D777">
        <v>6</v>
      </c>
      <c r="E777">
        <v>40</v>
      </c>
    </row>
    <row r="778" spans="1:5" x14ac:dyDescent="0.25">
      <c r="A778" s="2">
        <v>9.4409391283988953E-2</v>
      </c>
      <c r="B778" s="2">
        <v>4.898979663848877</v>
      </c>
      <c r="D778">
        <v>7</v>
      </c>
      <c r="E778">
        <v>40</v>
      </c>
    </row>
    <row r="779" spans="1:5" x14ac:dyDescent="0.25">
      <c r="A779" s="2">
        <v>0.10487516224384308</v>
      </c>
      <c r="B779" s="2">
        <v>4</v>
      </c>
      <c r="D779">
        <v>8</v>
      </c>
      <c r="E779">
        <v>40</v>
      </c>
    </row>
    <row r="780" spans="1:5" x14ac:dyDescent="0.25">
      <c r="A780" s="2">
        <v>0.10578040778636932</v>
      </c>
      <c r="B780" s="2">
        <v>6.4031243324279785</v>
      </c>
      <c r="D780">
        <v>9</v>
      </c>
      <c r="E780">
        <v>40</v>
      </c>
    </row>
    <row r="781" spans="1:5" x14ac:dyDescent="0.25">
      <c r="A781" s="2">
        <v>0.1052425354719162</v>
      </c>
      <c r="B781" s="2">
        <v>5.8309516906738281</v>
      </c>
      <c r="D781">
        <v>10</v>
      </c>
      <c r="E781">
        <v>40</v>
      </c>
    </row>
    <row r="782" spans="1:5" x14ac:dyDescent="0.25">
      <c r="A782" s="2">
        <v>0.10493036359548569</v>
      </c>
      <c r="B782" s="2">
        <v>4.242640495300293</v>
      </c>
      <c r="D782">
        <v>11</v>
      </c>
      <c r="E782">
        <v>40</v>
      </c>
    </row>
    <row r="783" spans="1:5" x14ac:dyDescent="0.25">
      <c r="A783" s="2">
        <v>0.31392639875411987</v>
      </c>
      <c r="B783" s="2">
        <v>3</v>
      </c>
      <c r="D783">
        <v>12</v>
      </c>
      <c r="E783">
        <v>40</v>
      </c>
    </row>
    <row r="784" spans="1:5" x14ac:dyDescent="0.25">
      <c r="A784" s="2">
        <v>0.31327027082443237</v>
      </c>
      <c r="B784" s="2">
        <v>4.582575798034668</v>
      </c>
      <c r="D784">
        <v>13</v>
      </c>
      <c r="E784">
        <v>40</v>
      </c>
    </row>
    <row r="785" spans="1:5" x14ac:dyDescent="0.25">
      <c r="A785" s="2">
        <v>0.30607131123542786</v>
      </c>
      <c r="B785" s="2">
        <v>4.582575798034668</v>
      </c>
      <c r="D785">
        <v>14</v>
      </c>
      <c r="E785">
        <v>40</v>
      </c>
    </row>
    <row r="786" spans="1:5" x14ac:dyDescent="0.25">
      <c r="A786" s="2">
        <v>0.31400993466377258</v>
      </c>
      <c r="B786" s="2">
        <v>4.242640495300293</v>
      </c>
      <c r="D786">
        <v>15</v>
      </c>
      <c r="E786">
        <v>40</v>
      </c>
    </row>
    <row r="787" spans="1:5" x14ac:dyDescent="0.25">
      <c r="A787" s="2">
        <v>0.30556115508079529</v>
      </c>
      <c r="B787" s="2">
        <v>4.3588991165161133</v>
      </c>
      <c r="D787">
        <v>16</v>
      </c>
      <c r="E787">
        <v>40</v>
      </c>
    </row>
    <row r="788" spans="1:5" x14ac:dyDescent="0.25">
      <c r="A788" s="2">
        <v>0.30507564544677734</v>
      </c>
      <c r="B788" s="2">
        <v>3.3166248798370361</v>
      </c>
      <c r="D788">
        <v>17</v>
      </c>
      <c r="E788">
        <v>40</v>
      </c>
    </row>
    <row r="789" spans="1:5" x14ac:dyDescent="0.25">
      <c r="A789" s="2">
        <v>0.11488492041826248</v>
      </c>
      <c r="B789" s="2">
        <v>4.242640495300293</v>
      </c>
      <c r="D789">
        <v>18</v>
      </c>
      <c r="E789">
        <v>40</v>
      </c>
    </row>
    <row r="790" spans="1:5" x14ac:dyDescent="0.25">
      <c r="A790" s="2">
        <v>0.10224137455224991</v>
      </c>
      <c r="B790" s="2">
        <v>4.242640495300293</v>
      </c>
      <c r="D790">
        <v>19</v>
      </c>
      <c r="E790">
        <v>40</v>
      </c>
    </row>
    <row r="791" spans="1:5" x14ac:dyDescent="0.25">
      <c r="A791" s="2">
        <v>0.10224137455224991</v>
      </c>
      <c r="B791" s="2">
        <v>4.123105525970459</v>
      </c>
      <c r="D791">
        <v>20</v>
      </c>
      <c r="E791">
        <v>40</v>
      </c>
    </row>
    <row r="792" spans="1:5" x14ac:dyDescent="0.25">
      <c r="A792" s="2">
        <v>0.51498889923095703</v>
      </c>
      <c r="B792" s="2">
        <v>5.7445626258850098</v>
      </c>
      <c r="D792">
        <v>21</v>
      </c>
      <c r="E792">
        <v>40</v>
      </c>
    </row>
    <row r="793" spans="1:5" x14ac:dyDescent="0.25">
      <c r="A793" s="2">
        <v>0.51463276147842407</v>
      </c>
      <c r="B793" s="2">
        <v>3.7416574954986572</v>
      </c>
      <c r="D793">
        <v>22</v>
      </c>
      <c r="E793">
        <v>40</v>
      </c>
    </row>
    <row r="794" spans="1:5" x14ac:dyDescent="0.25">
      <c r="A794" s="2">
        <v>0.50510025024414063</v>
      </c>
      <c r="B794" s="2">
        <v>4.242640495300293</v>
      </c>
      <c r="D794">
        <v>23</v>
      </c>
      <c r="E794">
        <v>40</v>
      </c>
    </row>
    <row r="795" spans="1:5" x14ac:dyDescent="0.25">
      <c r="A795" s="2">
        <v>0.50553256273269653</v>
      </c>
      <c r="B795" s="2">
        <v>4.3588991165161133</v>
      </c>
      <c r="D795">
        <v>24</v>
      </c>
      <c r="E795">
        <v>40</v>
      </c>
    </row>
    <row r="796" spans="1:5" x14ac:dyDescent="0.25">
      <c r="A796" s="2">
        <v>0.51952594518661499</v>
      </c>
      <c r="B796" s="2">
        <v>3.872983455657959</v>
      </c>
      <c r="D796">
        <v>25</v>
      </c>
      <c r="E796">
        <v>40</v>
      </c>
    </row>
    <row r="797" spans="1:5" x14ac:dyDescent="0.25">
      <c r="A797" s="2">
        <v>0.40127339959144592</v>
      </c>
      <c r="B797" s="2">
        <v>4.123105525970459</v>
      </c>
      <c r="D797">
        <v>26</v>
      </c>
      <c r="E797">
        <v>40</v>
      </c>
    </row>
    <row r="798" spans="1:5" x14ac:dyDescent="0.25">
      <c r="A798" s="2">
        <v>0.41281253099441528</v>
      </c>
      <c r="B798" s="2">
        <v>4.4721360206604004</v>
      </c>
      <c r="D798">
        <v>27</v>
      </c>
      <c r="E798">
        <v>40</v>
      </c>
    </row>
    <row r="799" spans="1:5" x14ac:dyDescent="0.25">
      <c r="A799" s="2">
        <v>0.41442444920539856</v>
      </c>
      <c r="B799" s="2">
        <v>3.7416574954986572</v>
      </c>
      <c r="D799">
        <v>28</v>
      </c>
      <c r="E799">
        <v>40</v>
      </c>
    </row>
    <row r="800" spans="1:5" x14ac:dyDescent="0.25">
      <c r="A800" s="2">
        <v>0.53580719232559204</v>
      </c>
      <c r="B800" s="2">
        <v>4.582575798034668</v>
      </c>
      <c r="D800">
        <v>29</v>
      </c>
      <c r="E800">
        <v>40</v>
      </c>
    </row>
    <row r="801" spans="1:5" x14ac:dyDescent="0.25">
      <c r="A801" s="2">
        <v>0.55292695760726929</v>
      </c>
      <c r="B801" s="2">
        <v>4.242640495300293</v>
      </c>
      <c r="D801">
        <v>30</v>
      </c>
      <c r="E801">
        <v>40</v>
      </c>
    </row>
    <row r="802" spans="1:5" x14ac:dyDescent="0.25">
      <c r="A802" s="2">
        <v>0.55636090040206909</v>
      </c>
      <c r="B802" s="2">
        <v>5.8309516906738281</v>
      </c>
      <c r="D802">
        <v>31</v>
      </c>
      <c r="E802">
        <v>40</v>
      </c>
    </row>
    <row r="803" spans="1:5" x14ac:dyDescent="0.25">
      <c r="A803" s="2">
        <v>0.19738557934761047</v>
      </c>
      <c r="B803" s="2">
        <v>4.6904158592224121</v>
      </c>
      <c r="D803">
        <v>32</v>
      </c>
      <c r="E803">
        <v>40</v>
      </c>
    </row>
    <row r="804" spans="1:5" x14ac:dyDescent="0.25">
      <c r="A804" s="2">
        <v>0.20046338438987732</v>
      </c>
      <c r="B804" s="2">
        <v>4.582575798034668</v>
      </c>
      <c r="D804">
        <v>33</v>
      </c>
      <c r="E804">
        <v>40</v>
      </c>
    </row>
    <row r="805" spans="1:5" x14ac:dyDescent="0.25">
      <c r="A805" s="2">
        <v>0.20995104312896729</v>
      </c>
      <c r="B805" s="2">
        <v>4.6904158592224121</v>
      </c>
      <c r="D805">
        <v>34</v>
      </c>
      <c r="E805">
        <v>40</v>
      </c>
    </row>
    <row r="806" spans="1:5" x14ac:dyDescent="0.25">
      <c r="A806" s="2">
        <v>0.22187645733356476</v>
      </c>
      <c r="B806" s="2">
        <v>4.242640495300293</v>
      </c>
      <c r="D806">
        <v>35</v>
      </c>
      <c r="E806">
        <v>40</v>
      </c>
    </row>
    <row r="807" spans="1:5" x14ac:dyDescent="0.25">
      <c r="A807" s="2">
        <v>0.23072987794876099</v>
      </c>
      <c r="B807" s="2">
        <v>3.872983455657959</v>
      </c>
      <c r="D807">
        <v>36</v>
      </c>
      <c r="E807">
        <v>40</v>
      </c>
    </row>
    <row r="808" spans="1:5" x14ac:dyDescent="0.25">
      <c r="A808" s="2">
        <v>0.1798725426197052</v>
      </c>
      <c r="B808" s="2">
        <v>4</v>
      </c>
      <c r="D808">
        <v>37</v>
      </c>
      <c r="E808">
        <v>40</v>
      </c>
    </row>
    <row r="809" spans="1:5" x14ac:dyDescent="0.25">
      <c r="A809" s="2">
        <v>0.11174220591783524</v>
      </c>
      <c r="B809" s="2">
        <v>4.582575798034668</v>
      </c>
      <c r="D809">
        <v>38</v>
      </c>
      <c r="E809">
        <v>40</v>
      </c>
    </row>
    <row r="810" spans="1:5" x14ac:dyDescent="0.25">
      <c r="A810" s="2">
        <v>8.0108642578125E-5</v>
      </c>
      <c r="B810" s="2">
        <v>4.6904158592224121</v>
      </c>
      <c r="D810">
        <v>39</v>
      </c>
      <c r="E810">
        <v>40</v>
      </c>
    </row>
    <row r="811" spans="1:5" x14ac:dyDescent="0.25">
      <c r="A811" s="2">
        <v>0.18537977337837219</v>
      </c>
      <c r="B811" s="2">
        <v>5.5677642822265625</v>
      </c>
      <c r="D811">
        <v>1</v>
      </c>
      <c r="E811">
        <v>41</v>
      </c>
    </row>
    <row r="812" spans="1:5" x14ac:dyDescent="0.25">
      <c r="A812" s="2">
        <v>0.40312236547470093</v>
      </c>
      <c r="B812" s="2">
        <v>4.7958316802978516</v>
      </c>
      <c r="D812">
        <v>2</v>
      </c>
      <c r="E812">
        <v>41</v>
      </c>
    </row>
    <row r="813" spans="1:5" x14ac:dyDescent="0.25">
      <c r="A813" s="2">
        <v>0.39228969812393188</v>
      </c>
      <c r="B813" s="2">
        <v>5.9160799980163574</v>
      </c>
      <c r="D813">
        <v>3</v>
      </c>
      <c r="E813">
        <v>41</v>
      </c>
    </row>
    <row r="814" spans="1:5" x14ac:dyDescent="0.25">
      <c r="A814" s="2">
        <v>0.1721833199262619</v>
      </c>
      <c r="B814" s="2">
        <v>4.582575798034668</v>
      </c>
      <c r="D814">
        <v>4</v>
      </c>
      <c r="E814">
        <v>41</v>
      </c>
    </row>
    <row r="815" spans="1:5" x14ac:dyDescent="0.25">
      <c r="A815" s="2">
        <v>8.7178044021129608E-2</v>
      </c>
      <c r="B815" s="2">
        <v>3.1622776985168457</v>
      </c>
      <c r="D815">
        <v>5</v>
      </c>
      <c r="E815">
        <v>41</v>
      </c>
    </row>
    <row r="816" spans="1:5" x14ac:dyDescent="0.25">
      <c r="A816" s="2">
        <v>6.7080855369567871E-2</v>
      </c>
      <c r="B816" s="2">
        <v>4.3588991165161133</v>
      </c>
      <c r="D816">
        <v>6</v>
      </c>
      <c r="E816">
        <v>41</v>
      </c>
    </row>
    <row r="817" spans="1:5" x14ac:dyDescent="0.25">
      <c r="A817" s="2">
        <v>6.2691345810890198E-2</v>
      </c>
      <c r="B817" s="2">
        <v>4.3588991165161133</v>
      </c>
      <c r="D817">
        <v>7</v>
      </c>
      <c r="E817">
        <v>41</v>
      </c>
    </row>
    <row r="818" spans="1:5" x14ac:dyDescent="0.25">
      <c r="A818" s="2">
        <v>6.2676630914211273E-2</v>
      </c>
      <c r="B818" s="2">
        <v>4.123105525970459</v>
      </c>
      <c r="D818">
        <v>8</v>
      </c>
      <c r="E818">
        <v>41</v>
      </c>
    </row>
    <row r="819" spans="1:5" x14ac:dyDescent="0.25">
      <c r="A819" s="2">
        <v>6.5245971083641052E-2</v>
      </c>
      <c r="B819" s="2">
        <v>6.0827627182006836</v>
      </c>
      <c r="D819">
        <v>9</v>
      </c>
      <c r="E819">
        <v>41</v>
      </c>
    </row>
    <row r="820" spans="1:5" x14ac:dyDescent="0.25">
      <c r="A820" s="2">
        <v>6.6153839230537415E-2</v>
      </c>
      <c r="B820" s="2">
        <v>5.6568541526794434</v>
      </c>
      <c r="D820">
        <v>10</v>
      </c>
      <c r="E820">
        <v>41</v>
      </c>
    </row>
    <row r="821" spans="1:5" x14ac:dyDescent="0.25">
      <c r="A821" s="2">
        <v>6.5993145108222961E-2</v>
      </c>
      <c r="B821" s="2">
        <v>3.7416574954986572</v>
      </c>
      <c r="D821">
        <v>11</v>
      </c>
      <c r="E821">
        <v>41</v>
      </c>
    </row>
    <row r="822" spans="1:5" x14ac:dyDescent="0.25">
      <c r="A822" s="2">
        <v>0.26491913199424744</v>
      </c>
      <c r="B822" s="2">
        <v>4.7958316802978516</v>
      </c>
      <c r="D822">
        <v>12</v>
      </c>
      <c r="E822">
        <v>41</v>
      </c>
    </row>
    <row r="823" spans="1:5" x14ac:dyDescent="0.25">
      <c r="A823" s="2">
        <v>0.26452949643135071</v>
      </c>
      <c r="B823" s="2">
        <v>3.872983455657959</v>
      </c>
      <c r="D823">
        <v>13</v>
      </c>
      <c r="E823">
        <v>41</v>
      </c>
    </row>
    <row r="824" spans="1:5" x14ac:dyDescent="0.25">
      <c r="A824" s="2">
        <v>0.25394606590270996</v>
      </c>
      <c r="B824" s="2">
        <v>4.7958316802978516</v>
      </c>
      <c r="D824">
        <v>14</v>
      </c>
      <c r="E824">
        <v>41</v>
      </c>
    </row>
    <row r="825" spans="1:5" x14ac:dyDescent="0.25">
      <c r="A825" s="2">
        <v>0.2530657947063446</v>
      </c>
      <c r="B825" s="2">
        <v>4.3588991165161133</v>
      </c>
      <c r="D825">
        <v>15</v>
      </c>
      <c r="E825">
        <v>41</v>
      </c>
    </row>
    <row r="826" spans="1:5" x14ac:dyDescent="0.25">
      <c r="A826" s="2">
        <v>0.24623957276344299</v>
      </c>
      <c r="B826" s="2">
        <v>4</v>
      </c>
      <c r="D826">
        <v>16</v>
      </c>
      <c r="E826">
        <v>41</v>
      </c>
    </row>
    <row r="827" spans="1:5" x14ac:dyDescent="0.25">
      <c r="A827" s="2">
        <v>0.24562802910804749</v>
      </c>
      <c r="B827" s="2">
        <v>4.242640495300293</v>
      </c>
      <c r="D827">
        <v>17</v>
      </c>
      <c r="E827">
        <v>41</v>
      </c>
    </row>
    <row r="828" spans="1:5" x14ac:dyDescent="0.25">
      <c r="A828" s="2">
        <v>7.1299120783805847E-2</v>
      </c>
      <c r="B828" s="2">
        <v>4.3588991165161133</v>
      </c>
      <c r="D828">
        <v>18</v>
      </c>
      <c r="E828">
        <v>41</v>
      </c>
    </row>
    <row r="829" spans="1:5" x14ac:dyDescent="0.25">
      <c r="A829" s="2">
        <v>5.8852881193161011E-2</v>
      </c>
      <c r="B829" s="2">
        <v>3.7416574954986572</v>
      </c>
      <c r="D829">
        <v>19</v>
      </c>
      <c r="E829">
        <v>41</v>
      </c>
    </row>
    <row r="830" spans="1:5" x14ac:dyDescent="0.25">
      <c r="A830" s="2">
        <v>5.8852881193161011E-2</v>
      </c>
      <c r="B830" s="2">
        <v>3.3166248798370361</v>
      </c>
      <c r="D830">
        <v>20</v>
      </c>
      <c r="E830">
        <v>41</v>
      </c>
    </row>
    <row r="831" spans="1:5" x14ac:dyDescent="0.25">
      <c r="A831" s="2">
        <v>0.46935787796974182</v>
      </c>
      <c r="B831" s="2">
        <v>5.8309516906738281</v>
      </c>
      <c r="D831">
        <v>21</v>
      </c>
      <c r="E831">
        <v>41</v>
      </c>
    </row>
    <row r="832" spans="1:5" x14ac:dyDescent="0.25">
      <c r="A832" s="2">
        <v>0.46887767314910889</v>
      </c>
      <c r="B832" s="2">
        <v>3.872983455657959</v>
      </c>
      <c r="D832">
        <v>22</v>
      </c>
      <c r="E832">
        <v>41</v>
      </c>
    </row>
    <row r="833" spans="1:5" x14ac:dyDescent="0.25">
      <c r="A833" s="2">
        <v>0.45870387554168701</v>
      </c>
      <c r="B833" s="2">
        <v>4</v>
      </c>
      <c r="D833">
        <v>23</v>
      </c>
      <c r="E833">
        <v>41</v>
      </c>
    </row>
    <row r="834" spans="1:5" x14ac:dyDescent="0.25">
      <c r="A834" s="2">
        <v>0.4598461389541626</v>
      </c>
      <c r="B834" s="2">
        <v>4.3588991165161133</v>
      </c>
      <c r="D834">
        <v>24</v>
      </c>
      <c r="E834">
        <v>41</v>
      </c>
    </row>
    <row r="835" spans="1:5" x14ac:dyDescent="0.25">
      <c r="A835" s="2">
        <v>0.4758303165435791</v>
      </c>
      <c r="B835" s="2">
        <v>4.3588991165161133</v>
      </c>
      <c r="D835">
        <v>25</v>
      </c>
      <c r="E835">
        <v>41</v>
      </c>
    </row>
    <row r="836" spans="1:5" x14ac:dyDescent="0.25">
      <c r="A836" s="2">
        <v>0.3501419723033905</v>
      </c>
      <c r="B836" s="2">
        <v>4</v>
      </c>
      <c r="D836">
        <v>26</v>
      </c>
      <c r="E836">
        <v>41</v>
      </c>
    </row>
    <row r="837" spans="1:5" x14ac:dyDescent="0.25">
      <c r="A837" s="2">
        <v>0.36451989412307739</v>
      </c>
      <c r="B837" s="2">
        <v>4.242640495300293</v>
      </c>
      <c r="D837">
        <v>27</v>
      </c>
      <c r="E837">
        <v>41</v>
      </c>
    </row>
    <row r="838" spans="1:5" x14ac:dyDescent="0.25">
      <c r="A838" s="2">
        <v>0.3663991391658783</v>
      </c>
      <c r="B838" s="2">
        <v>4.123105525970459</v>
      </c>
      <c r="D838">
        <v>28</v>
      </c>
      <c r="E838">
        <v>41</v>
      </c>
    </row>
    <row r="839" spans="1:5" x14ac:dyDescent="0.25">
      <c r="A839" s="2">
        <v>0.49394822120666504</v>
      </c>
      <c r="B839" s="2">
        <v>4.4721360206604004</v>
      </c>
      <c r="D839">
        <v>29</v>
      </c>
      <c r="E839">
        <v>41</v>
      </c>
    </row>
    <row r="840" spans="1:5" x14ac:dyDescent="0.25">
      <c r="A840" s="2">
        <v>0.51329535245895386</v>
      </c>
      <c r="B840" s="2">
        <v>5</v>
      </c>
      <c r="D840">
        <v>30</v>
      </c>
      <c r="E840">
        <v>41</v>
      </c>
    </row>
    <row r="841" spans="1:5" x14ac:dyDescent="0.25">
      <c r="A841" s="2">
        <v>0.51567375659942627</v>
      </c>
      <c r="B841" s="2">
        <v>5.7445626258850098</v>
      </c>
      <c r="D841">
        <v>31</v>
      </c>
      <c r="E841">
        <v>41</v>
      </c>
    </row>
    <row r="842" spans="1:5" x14ac:dyDescent="0.25">
      <c r="A842" s="2">
        <v>0.1565532386302948</v>
      </c>
      <c r="B842" s="2">
        <v>4.6904158592224121</v>
      </c>
      <c r="D842">
        <v>32</v>
      </c>
      <c r="E842">
        <v>41</v>
      </c>
    </row>
    <row r="843" spans="1:5" x14ac:dyDescent="0.25">
      <c r="A843" s="2">
        <v>0.15661126375198364</v>
      </c>
      <c r="B843" s="2">
        <v>4.123105525970459</v>
      </c>
      <c r="D843">
        <v>33</v>
      </c>
      <c r="E843">
        <v>41</v>
      </c>
    </row>
    <row r="844" spans="1:5" x14ac:dyDescent="0.25">
      <c r="A844" s="2">
        <v>0.16577751934528351</v>
      </c>
      <c r="B844" s="2">
        <v>4.6904158592224121</v>
      </c>
      <c r="D844">
        <v>34</v>
      </c>
      <c r="E844">
        <v>41</v>
      </c>
    </row>
    <row r="845" spans="1:5" x14ac:dyDescent="0.25">
      <c r="A845" s="2">
        <v>0.17566260695457458</v>
      </c>
      <c r="B845" s="2">
        <v>3.872983455657959</v>
      </c>
      <c r="D845">
        <v>35</v>
      </c>
      <c r="E845">
        <v>41</v>
      </c>
    </row>
    <row r="846" spans="1:5" x14ac:dyDescent="0.25">
      <c r="A846" s="2">
        <v>0.1827542781829834</v>
      </c>
      <c r="B846" s="2">
        <v>3.6055512428283691</v>
      </c>
      <c r="D846">
        <v>36</v>
      </c>
      <c r="E846">
        <v>41</v>
      </c>
    </row>
    <row r="847" spans="1:5" x14ac:dyDescent="0.25">
      <c r="A847" s="2">
        <v>0.11081022024154663</v>
      </c>
      <c r="B847" s="2">
        <v>4.582575798034668</v>
      </c>
      <c r="D847">
        <v>37</v>
      </c>
      <c r="E847">
        <v>41</v>
      </c>
    </row>
    <row r="848" spans="1:5" x14ac:dyDescent="0.25">
      <c r="A848" s="2">
        <v>2.6180306449532509E-2</v>
      </c>
      <c r="B848" s="2">
        <v>3.872983455657959</v>
      </c>
      <c r="D848">
        <v>38</v>
      </c>
      <c r="E848">
        <v>41</v>
      </c>
    </row>
    <row r="849" spans="1:5" x14ac:dyDescent="0.25">
      <c r="A849" s="2">
        <v>8.6792454123497009E-2</v>
      </c>
      <c r="B849" s="2">
        <v>4</v>
      </c>
      <c r="D849">
        <v>39</v>
      </c>
      <c r="E849">
        <v>41</v>
      </c>
    </row>
    <row r="850" spans="1:5" x14ac:dyDescent="0.25">
      <c r="A850" s="2">
        <v>8.6716964840888977E-2</v>
      </c>
      <c r="B850" s="2">
        <v>4.3588991165161133</v>
      </c>
      <c r="D850">
        <v>40</v>
      </c>
      <c r="E850">
        <v>41</v>
      </c>
    </row>
    <row r="851" spans="1:5" x14ac:dyDescent="0.25">
      <c r="A851" s="2">
        <v>0.23936992883682251</v>
      </c>
      <c r="B851" s="2">
        <v>5.8309516906738281</v>
      </c>
      <c r="D851">
        <v>1</v>
      </c>
      <c r="E851">
        <v>42</v>
      </c>
    </row>
    <row r="852" spans="1:5" x14ac:dyDescent="0.25">
      <c r="A852" s="2">
        <v>0.44581499695777893</v>
      </c>
      <c r="B852" s="2">
        <v>4</v>
      </c>
      <c r="D852">
        <v>2</v>
      </c>
      <c r="E852">
        <v>42</v>
      </c>
    </row>
    <row r="853" spans="1:5" x14ac:dyDescent="0.25">
      <c r="A853" s="2">
        <v>0.43505147099494934</v>
      </c>
      <c r="B853" s="2">
        <v>6</v>
      </c>
      <c r="D853">
        <v>3</v>
      </c>
      <c r="E853">
        <v>42</v>
      </c>
    </row>
    <row r="854" spans="1:5" x14ac:dyDescent="0.25">
      <c r="A854" s="2">
        <v>0.20179425179958344</v>
      </c>
      <c r="B854" s="2">
        <v>4.6904158592224121</v>
      </c>
      <c r="D854">
        <v>4</v>
      </c>
      <c r="E854">
        <v>42</v>
      </c>
    </row>
    <row r="855" spans="1:5" x14ac:dyDescent="0.25">
      <c r="A855" s="2">
        <v>0.10001879930496216</v>
      </c>
      <c r="B855" s="2">
        <v>3.7416574954986572</v>
      </c>
      <c r="D855">
        <v>5</v>
      </c>
      <c r="E855">
        <v>42</v>
      </c>
    </row>
    <row r="856" spans="1:5" x14ac:dyDescent="0.25">
      <c r="A856" s="2">
        <v>9.0638987720012665E-2</v>
      </c>
      <c r="B856" s="2">
        <v>3.4641015529632568</v>
      </c>
      <c r="D856">
        <v>6</v>
      </c>
      <c r="E856">
        <v>42</v>
      </c>
    </row>
    <row r="857" spans="1:5" x14ac:dyDescent="0.25">
      <c r="A857" s="2">
        <v>8.1435509026050568E-2</v>
      </c>
      <c r="B857" s="2">
        <v>4.4721360206604004</v>
      </c>
      <c r="D857">
        <v>7</v>
      </c>
      <c r="E857">
        <v>42</v>
      </c>
    </row>
    <row r="858" spans="1:5" x14ac:dyDescent="0.25">
      <c r="A858" s="2">
        <v>9.2740654945373535E-2</v>
      </c>
      <c r="B858" s="2">
        <v>3.6055512428283691</v>
      </c>
      <c r="D858">
        <v>8</v>
      </c>
      <c r="E858">
        <v>42</v>
      </c>
    </row>
    <row r="859" spans="1:5" x14ac:dyDescent="0.25">
      <c r="A859" s="2">
        <v>9.3262188136577606E-2</v>
      </c>
      <c r="B859" s="2">
        <v>6.2449979782104492</v>
      </c>
      <c r="D859">
        <v>9</v>
      </c>
      <c r="E859">
        <v>42</v>
      </c>
    </row>
    <row r="860" spans="1:5" x14ac:dyDescent="0.25">
      <c r="A860" s="2">
        <v>9.2512376606464386E-2</v>
      </c>
      <c r="B860" s="2">
        <v>5.6568541526794434</v>
      </c>
      <c r="D860">
        <v>10</v>
      </c>
      <c r="E860">
        <v>42</v>
      </c>
    </row>
    <row r="861" spans="1:5" x14ac:dyDescent="0.25">
      <c r="A861" s="2">
        <v>9.2200614511966705E-2</v>
      </c>
      <c r="B861" s="2">
        <v>3.872983455657959</v>
      </c>
      <c r="D861">
        <v>11</v>
      </c>
      <c r="E861">
        <v>42</v>
      </c>
    </row>
    <row r="862" spans="1:5" x14ac:dyDescent="0.25">
      <c r="A862" s="2">
        <v>0.29826644062995911</v>
      </c>
      <c r="B862" s="2">
        <v>4.123105525970459</v>
      </c>
      <c r="D862">
        <v>12</v>
      </c>
      <c r="E862">
        <v>42</v>
      </c>
    </row>
    <row r="863" spans="1:5" x14ac:dyDescent="0.25">
      <c r="A863" s="2">
        <v>0.29757407307624817</v>
      </c>
      <c r="B863" s="2">
        <v>4</v>
      </c>
      <c r="D863">
        <v>13</v>
      </c>
      <c r="E863">
        <v>42</v>
      </c>
    </row>
    <row r="864" spans="1:5" x14ac:dyDescent="0.25">
      <c r="A864" s="2">
        <v>0.29094147682189941</v>
      </c>
      <c r="B864" s="2">
        <v>4.4721360206604004</v>
      </c>
      <c r="D864">
        <v>14</v>
      </c>
      <c r="E864">
        <v>42</v>
      </c>
    </row>
    <row r="865" spans="1:5" x14ac:dyDescent="0.25">
      <c r="A865" s="2">
        <v>0.3004448413848877</v>
      </c>
      <c r="B865" s="2">
        <v>3.7416574954986572</v>
      </c>
      <c r="D865">
        <v>15</v>
      </c>
      <c r="E865">
        <v>42</v>
      </c>
    </row>
    <row r="866" spans="1:5" x14ac:dyDescent="0.25">
      <c r="A866" s="2">
        <v>0.29172152280807495</v>
      </c>
      <c r="B866" s="2">
        <v>4.123105525970459</v>
      </c>
      <c r="D866">
        <v>16</v>
      </c>
      <c r="E866">
        <v>42</v>
      </c>
    </row>
    <row r="867" spans="1:5" x14ac:dyDescent="0.25">
      <c r="A867" s="2">
        <v>0.29126384854316711</v>
      </c>
      <c r="B867" s="2">
        <v>3.6055512428283691</v>
      </c>
      <c r="D867">
        <v>17</v>
      </c>
      <c r="E867">
        <v>42</v>
      </c>
    </row>
    <row r="868" spans="1:5" x14ac:dyDescent="0.25">
      <c r="A868" s="2">
        <v>0.10219921916723251</v>
      </c>
      <c r="B868" s="2">
        <v>4.123105525970459</v>
      </c>
      <c r="D868">
        <v>18</v>
      </c>
      <c r="E868">
        <v>42</v>
      </c>
    </row>
    <row r="869" spans="1:5" x14ac:dyDescent="0.25">
      <c r="A869" s="2">
        <v>9.0581208467483521E-2</v>
      </c>
      <c r="B869" s="2">
        <v>4.242640495300293</v>
      </c>
      <c r="D869">
        <v>19</v>
      </c>
      <c r="E869">
        <v>42</v>
      </c>
    </row>
    <row r="870" spans="1:5" x14ac:dyDescent="0.25">
      <c r="A870" s="2">
        <v>9.0581208467483521E-2</v>
      </c>
      <c r="B870" s="2">
        <v>3.3166248798370361</v>
      </c>
      <c r="D870">
        <v>20</v>
      </c>
      <c r="E870">
        <v>42</v>
      </c>
    </row>
    <row r="871" spans="1:5" x14ac:dyDescent="0.25">
      <c r="A871" s="2">
        <v>0.49827268719673157</v>
      </c>
      <c r="B871" s="2">
        <v>5.8309516906738281</v>
      </c>
      <c r="D871">
        <v>21</v>
      </c>
      <c r="E871">
        <v>42</v>
      </c>
    </row>
    <row r="872" spans="1:5" x14ac:dyDescent="0.25">
      <c r="A872" s="2">
        <v>0.49793294072151184</v>
      </c>
      <c r="B872" s="2">
        <v>3.6055512428283691</v>
      </c>
      <c r="D872">
        <v>22</v>
      </c>
      <c r="E872">
        <v>42</v>
      </c>
    </row>
    <row r="873" spans="1:5" x14ac:dyDescent="0.25">
      <c r="A873" s="2">
        <v>0.48849895596504211</v>
      </c>
      <c r="B873" s="2">
        <v>4.242640495300293</v>
      </c>
      <c r="D873">
        <v>23</v>
      </c>
      <c r="E873">
        <v>42</v>
      </c>
    </row>
    <row r="874" spans="1:5" x14ac:dyDescent="0.25">
      <c r="A874" s="2">
        <v>0.48883894085884094</v>
      </c>
      <c r="B874" s="2">
        <v>3.1622776985168457</v>
      </c>
      <c r="D874">
        <v>24</v>
      </c>
      <c r="E874">
        <v>42</v>
      </c>
    </row>
    <row r="875" spans="1:5" x14ac:dyDescent="0.25">
      <c r="A875" s="2">
        <v>0.5025637149810791</v>
      </c>
      <c r="B875" s="2">
        <v>3.4641015529632568</v>
      </c>
      <c r="D875">
        <v>25</v>
      </c>
      <c r="E875">
        <v>42</v>
      </c>
    </row>
    <row r="876" spans="1:5" x14ac:dyDescent="0.25">
      <c r="A876" s="2">
        <v>0.38558247685432434</v>
      </c>
      <c r="B876" s="2">
        <v>3.6055512428283691</v>
      </c>
      <c r="D876">
        <v>26</v>
      </c>
      <c r="E876">
        <v>42</v>
      </c>
    </row>
    <row r="877" spans="1:5" x14ac:dyDescent="0.25">
      <c r="A877" s="2">
        <v>0.39666980504989624</v>
      </c>
      <c r="B877" s="2">
        <v>3.4641015529632568</v>
      </c>
      <c r="D877">
        <v>27</v>
      </c>
      <c r="E877">
        <v>42</v>
      </c>
    </row>
    <row r="878" spans="1:5" x14ac:dyDescent="0.25">
      <c r="A878" s="2">
        <v>0.39823967218399048</v>
      </c>
      <c r="B878" s="2">
        <v>3.872983455657959</v>
      </c>
      <c r="D878">
        <v>28</v>
      </c>
      <c r="E878">
        <v>42</v>
      </c>
    </row>
    <row r="879" spans="1:5" x14ac:dyDescent="0.25">
      <c r="A879" s="2">
        <v>0.51860809326171875</v>
      </c>
      <c r="B879" s="2">
        <v>4</v>
      </c>
      <c r="D879">
        <v>29</v>
      </c>
      <c r="E879">
        <v>42</v>
      </c>
    </row>
    <row r="880" spans="1:5" x14ac:dyDescent="0.25">
      <c r="A880" s="2">
        <v>0.53546422719955444</v>
      </c>
      <c r="B880" s="2">
        <v>5</v>
      </c>
      <c r="D880">
        <v>30</v>
      </c>
      <c r="E880">
        <v>42</v>
      </c>
    </row>
    <row r="881" spans="1:5" x14ac:dyDescent="0.25">
      <c r="A881" s="2">
        <v>0.53900599479675293</v>
      </c>
      <c r="B881" s="2">
        <v>5.5677642822265625</v>
      </c>
      <c r="D881">
        <v>31</v>
      </c>
      <c r="E881">
        <v>42</v>
      </c>
    </row>
    <row r="882" spans="1:5" x14ac:dyDescent="0.25">
      <c r="A882" s="2">
        <v>0.181587815284729</v>
      </c>
      <c r="B882" s="2">
        <v>4.6904158592224121</v>
      </c>
      <c r="D882">
        <v>32</v>
      </c>
      <c r="E882">
        <v>42</v>
      </c>
    </row>
    <row r="883" spans="1:5" x14ac:dyDescent="0.25">
      <c r="A883" s="2">
        <v>0.18504811823368073</v>
      </c>
      <c r="B883" s="2">
        <v>4.242640495300293</v>
      </c>
      <c r="D883">
        <v>33</v>
      </c>
      <c r="E883">
        <v>42</v>
      </c>
    </row>
    <row r="884" spans="1:5" x14ac:dyDescent="0.25">
      <c r="A884" s="2">
        <v>0.19444975256919861</v>
      </c>
      <c r="B884" s="2">
        <v>4.898979663848877</v>
      </c>
      <c r="D884">
        <v>34</v>
      </c>
      <c r="E884">
        <v>42</v>
      </c>
    </row>
    <row r="885" spans="1:5" x14ac:dyDescent="0.25">
      <c r="A885" s="2">
        <v>0.20652645826339722</v>
      </c>
      <c r="B885" s="2">
        <v>3.7416574954986572</v>
      </c>
      <c r="D885">
        <v>35</v>
      </c>
      <c r="E885">
        <v>42</v>
      </c>
    </row>
    <row r="886" spans="1:5" x14ac:dyDescent="0.25">
      <c r="A886" s="2">
        <v>0.21554645895957947</v>
      </c>
      <c r="B886" s="2">
        <v>4</v>
      </c>
      <c r="D886">
        <v>36</v>
      </c>
      <c r="E886">
        <v>42</v>
      </c>
    </row>
    <row r="887" spans="1:5" x14ac:dyDescent="0.25">
      <c r="A887" s="2">
        <v>0.16973921656608582</v>
      </c>
      <c r="B887" s="2">
        <v>3.872983455657959</v>
      </c>
      <c r="D887">
        <v>37</v>
      </c>
      <c r="E887">
        <v>42</v>
      </c>
    </row>
    <row r="888" spans="1:5" x14ac:dyDescent="0.25">
      <c r="A888" s="2">
        <v>0.10970361530780792</v>
      </c>
      <c r="B888" s="2">
        <v>4.123105525970459</v>
      </c>
      <c r="D888">
        <v>38</v>
      </c>
      <c r="E888">
        <v>42</v>
      </c>
    </row>
    <row r="889" spans="1:5" x14ac:dyDescent="0.25">
      <c r="A889" s="2">
        <v>1.9328992813825607E-2</v>
      </c>
      <c r="B889" s="2">
        <v>4.3588991165161133</v>
      </c>
      <c r="D889">
        <v>39</v>
      </c>
      <c r="E889">
        <v>42</v>
      </c>
    </row>
    <row r="890" spans="1:5" x14ac:dyDescent="0.25">
      <c r="A890" s="2">
        <v>1.9293617457151413E-2</v>
      </c>
      <c r="B890" s="2">
        <v>3.872983455657959</v>
      </c>
      <c r="D890">
        <v>40</v>
      </c>
      <c r="E890">
        <v>42</v>
      </c>
    </row>
    <row r="891" spans="1:5" x14ac:dyDescent="0.25">
      <c r="A891" s="2">
        <v>8.6667351424694061E-2</v>
      </c>
      <c r="B891" s="2">
        <v>3.872983455657959</v>
      </c>
      <c r="D891">
        <v>41</v>
      </c>
      <c r="E891">
        <v>42</v>
      </c>
    </row>
    <row r="892" spans="1:5" x14ac:dyDescent="0.25">
      <c r="A892" s="2">
        <v>0.25075754523277283</v>
      </c>
      <c r="B892" s="2">
        <v>5.385164737701416</v>
      </c>
      <c r="D892">
        <v>1</v>
      </c>
      <c r="E892">
        <v>43</v>
      </c>
    </row>
    <row r="893" spans="1:5" x14ac:dyDescent="0.25">
      <c r="A893" s="2">
        <v>0.46027565002441406</v>
      </c>
      <c r="B893" s="2">
        <v>3.3166248798370361</v>
      </c>
      <c r="D893">
        <v>2</v>
      </c>
      <c r="E893">
        <v>43</v>
      </c>
    </row>
    <row r="894" spans="1:5" x14ac:dyDescent="0.25">
      <c r="A894" s="2">
        <v>0.44947543740272522</v>
      </c>
      <c r="B894" s="2">
        <v>5.7445626258850098</v>
      </c>
      <c r="D894">
        <v>3</v>
      </c>
      <c r="E894">
        <v>43</v>
      </c>
    </row>
    <row r="895" spans="1:5" x14ac:dyDescent="0.25">
      <c r="A895" s="2">
        <v>0.21702432632446289</v>
      </c>
      <c r="B895" s="2">
        <v>5.1961522102355957</v>
      </c>
      <c r="D895">
        <v>4</v>
      </c>
      <c r="E895">
        <v>43</v>
      </c>
    </row>
    <row r="896" spans="1:5" x14ac:dyDescent="0.25">
      <c r="A896" s="2">
        <v>0.11503300815820694</v>
      </c>
      <c r="B896" s="2">
        <v>4.4721360206604004</v>
      </c>
      <c r="D896">
        <v>5</v>
      </c>
      <c r="E896">
        <v>43</v>
      </c>
    </row>
    <row r="897" spans="1:5" x14ac:dyDescent="0.25">
      <c r="A897" s="2">
        <v>0.10324559360742569</v>
      </c>
      <c r="B897" s="2">
        <v>4</v>
      </c>
      <c r="D897">
        <v>6</v>
      </c>
      <c r="E897">
        <v>43</v>
      </c>
    </row>
    <row r="898" spans="1:5" x14ac:dyDescent="0.25">
      <c r="A898" s="2">
        <v>9.3987502157688141E-2</v>
      </c>
      <c r="B898" s="2">
        <v>4.3588991165161133</v>
      </c>
      <c r="D898">
        <v>7</v>
      </c>
      <c r="E898">
        <v>43</v>
      </c>
    </row>
    <row r="899" spans="1:5" x14ac:dyDescent="0.25">
      <c r="A899" s="2">
        <v>0.10436885803937912</v>
      </c>
      <c r="B899" s="2">
        <v>3.7416574954986572</v>
      </c>
      <c r="D899">
        <v>8</v>
      </c>
      <c r="E899">
        <v>43</v>
      </c>
    </row>
    <row r="900" spans="1:5" x14ac:dyDescent="0.25">
      <c r="A900" s="2">
        <v>0.10530570894479752</v>
      </c>
      <c r="B900" s="2">
        <v>5.8309516906738281</v>
      </c>
      <c r="D900">
        <v>9</v>
      </c>
      <c r="E900">
        <v>43</v>
      </c>
    </row>
    <row r="901" spans="1:5" x14ac:dyDescent="0.25">
      <c r="A901" s="2">
        <v>0.10478676855564117</v>
      </c>
      <c r="B901" s="2">
        <v>5.2915024757385254</v>
      </c>
      <c r="D901">
        <v>10</v>
      </c>
      <c r="E901">
        <v>43</v>
      </c>
    </row>
    <row r="902" spans="1:5" x14ac:dyDescent="0.25">
      <c r="A902" s="2">
        <v>0.10447487980127335</v>
      </c>
      <c r="B902" s="2">
        <v>3.7416574954986572</v>
      </c>
      <c r="D902">
        <v>11</v>
      </c>
      <c r="E902">
        <v>43</v>
      </c>
    </row>
    <row r="903" spans="1:5" x14ac:dyDescent="0.25">
      <c r="A903" s="2">
        <v>0.31370377540588379</v>
      </c>
      <c r="B903" s="2">
        <v>4.7958316802978516</v>
      </c>
      <c r="D903">
        <v>12</v>
      </c>
      <c r="E903">
        <v>43</v>
      </c>
    </row>
    <row r="904" spans="1:5" x14ac:dyDescent="0.25">
      <c r="A904" s="2">
        <v>0.31305214762687683</v>
      </c>
      <c r="B904" s="2">
        <v>4.6904158592224121</v>
      </c>
      <c r="D904">
        <v>13</v>
      </c>
      <c r="E904">
        <v>43</v>
      </c>
    </row>
    <row r="905" spans="1:5" x14ac:dyDescent="0.25">
      <c r="A905" s="2">
        <v>0.30578729510307312</v>
      </c>
      <c r="B905" s="2">
        <v>5</v>
      </c>
      <c r="D905">
        <v>14</v>
      </c>
      <c r="E905">
        <v>43</v>
      </c>
    </row>
    <row r="906" spans="1:5" x14ac:dyDescent="0.25">
      <c r="A906" s="2">
        <v>0.31356200575828552</v>
      </c>
      <c r="B906" s="2">
        <v>4.242640495300293</v>
      </c>
      <c r="D906">
        <v>15</v>
      </c>
      <c r="E906">
        <v>43</v>
      </c>
    </row>
    <row r="907" spans="1:5" x14ac:dyDescent="0.25">
      <c r="A907" s="2">
        <v>0.3051409125328064</v>
      </c>
      <c r="B907" s="2">
        <v>4</v>
      </c>
      <c r="D907">
        <v>16</v>
      </c>
      <c r="E907">
        <v>43</v>
      </c>
    </row>
    <row r="908" spans="1:5" x14ac:dyDescent="0.25">
      <c r="A908" s="2">
        <v>0.30465269088745117</v>
      </c>
      <c r="B908" s="2">
        <v>4.3588991165161133</v>
      </c>
      <c r="D908">
        <v>17</v>
      </c>
      <c r="E908">
        <v>43</v>
      </c>
    </row>
    <row r="909" spans="1:5" x14ac:dyDescent="0.25">
      <c r="A909" s="2">
        <v>0.11441623419523239</v>
      </c>
      <c r="B909" s="2">
        <v>3.7416574954986572</v>
      </c>
      <c r="D909">
        <v>18</v>
      </c>
      <c r="E909">
        <v>43</v>
      </c>
    </row>
    <row r="910" spans="1:5" x14ac:dyDescent="0.25">
      <c r="A910" s="2">
        <v>0.10169891268014908</v>
      </c>
      <c r="B910" s="2">
        <v>4.582575798034668</v>
      </c>
      <c r="D910">
        <v>19</v>
      </c>
      <c r="E910">
        <v>43</v>
      </c>
    </row>
    <row r="911" spans="1:5" x14ac:dyDescent="0.25">
      <c r="A911" s="2">
        <v>0.10169891268014908</v>
      </c>
      <c r="B911" s="2">
        <v>4.123105525970459</v>
      </c>
      <c r="D911">
        <v>20</v>
      </c>
      <c r="E911">
        <v>43</v>
      </c>
    </row>
    <row r="912" spans="1:5" x14ac:dyDescent="0.25">
      <c r="A912" s="2">
        <v>0.51489520072937012</v>
      </c>
      <c r="B912" s="2">
        <v>5.1961522102355957</v>
      </c>
      <c r="D912">
        <v>21</v>
      </c>
      <c r="E912">
        <v>43</v>
      </c>
    </row>
    <row r="913" spans="1:5" x14ac:dyDescent="0.25">
      <c r="A913" s="2">
        <v>0.51453673839569092</v>
      </c>
      <c r="B913" s="2">
        <v>4.123105525970459</v>
      </c>
      <c r="D913">
        <v>22</v>
      </c>
      <c r="E913">
        <v>43</v>
      </c>
    </row>
    <row r="914" spans="1:5" x14ac:dyDescent="0.25">
      <c r="A914" s="2">
        <v>0.50499039888381958</v>
      </c>
      <c r="B914" s="2">
        <v>4.3588991165161133</v>
      </c>
      <c r="D914">
        <v>23</v>
      </c>
      <c r="E914">
        <v>43</v>
      </c>
    </row>
    <row r="915" spans="1:5" x14ac:dyDescent="0.25">
      <c r="A915" s="2">
        <v>0.50543588399887085</v>
      </c>
      <c r="B915" s="2">
        <v>4.123105525970459</v>
      </c>
      <c r="D915">
        <v>24</v>
      </c>
      <c r="E915">
        <v>43</v>
      </c>
    </row>
    <row r="916" spans="1:5" x14ac:dyDescent="0.25">
      <c r="A916" s="2">
        <v>0.51946854591369629</v>
      </c>
      <c r="B916" s="2">
        <v>4.3588991165161133</v>
      </c>
      <c r="D916">
        <v>25</v>
      </c>
      <c r="E916">
        <v>43</v>
      </c>
    </row>
    <row r="917" spans="1:5" x14ac:dyDescent="0.25">
      <c r="A917" s="2">
        <v>0.40104827284812927</v>
      </c>
      <c r="B917" s="2">
        <v>4.123105525970459</v>
      </c>
      <c r="D917">
        <v>26</v>
      </c>
      <c r="E917">
        <v>43</v>
      </c>
    </row>
    <row r="918" spans="1:5" x14ac:dyDescent="0.25">
      <c r="A918" s="2">
        <v>0.41264396905899048</v>
      </c>
      <c r="B918" s="2">
        <v>4</v>
      </c>
      <c r="D918">
        <v>27</v>
      </c>
      <c r="E918">
        <v>43</v>
      </c>
    </row>
    <row r="919" spans="1:5" x14ac:dyDescent="0.25">
      <c r="A919" s="2">
        <v>0.4142613410949707</v>
      </c>
      <c r="B919" s="2">
        <v>4.242640495300293</v>
      </c>
      <c r="D919">
        <v>28</v>
      </c>
      <c r="E919">
        <v>43</v>
      </c>
    </row>
    <row r="920" spans="1:5" x14ac:dyDescent="0.25">
      <c r="A920" s="2">
        <v>0.53578627109527588</v>
      </c>
      <c r="B920" s="2">
        <v>4.4721360206604004</v>
      </c>
      <c r="D920">
        <v>29</v>
      </c>
      <c r="E920">
        <v>43</v>
      </c>
    </row>
    <row r="921" spans="1:5" x14ac:dyDescent="0.25">
      <c r="A921" s="2">
        <v>0.55294913053512573</v>
      </c>
      <c r="B921" s="2">
        <v>5</v>
      </c>
      <c r="D921">
        <v>30</v>
      </c>
      <c r="E921">
        <v>43</v>
      </c>
    </row>
    <row r="922" spans="1:5" x14ac:dyDescent="0.25">
      <c r="A922" s="2">
        <v>0.55636483430862427</v>
      </c>
      <c r="B922" s="2">
        <v>5.2915024757385254</v>
      </c>
      <c r="D922">
        <v>31</v>
      </c>
      <c r="E922">
        <v>43</v>
      </c>
    </row>
    <row r="923" spans="1:5" x14ac:dyDescent="0.25">
      <c r="A923" s="2">
        <v>0.19719687104225159</v>
      </c>
      <c r="B923" s="2">
        <v>4.7958316802978516</v>
      </c>
      <c r="D923">
        <v>32</v>
      </c>
      <c r="E923">
        <v>43</v>
      </c>
    </row>
    <row r="924" spans="1:5" x14ac:dyDescent="0.25">
      <c r="A924" s="2">
        <v>0.20022843778133392</v>
      </c>
      <c r="B924" s="2">
        <v>4.123105525970459</v>
      </c>
      <c r="D924">
        <v>33</v>
      </c>
      <c r="E924">
        <v>43</v>
      </c>
    </row>
    <row r="925" spans="1:5" x14ac:dyDescent="0.25">
      <c r="A925" s="2">
        <v>0.20972403883934021</v>
      </c>
      <c r="B925" s="2">
        <v>4.7958316802978516</v>
      </c>
      <c r="D925">
        <v>34</v>
      </c>
      <c r="E925">
        <v>43</v>
      </c>
    </row>
    <row r="926" spans="1:5" x14ac:dyDescent="0.25">
      <c r="A926" s="2">
        <v>0.22162939608097076</v>
      </c>
      <c r="B926" s="2">
        <v>4.7958316802978516</v>
      </c>
      <c r="D926">
        <v>35</v>
      </c>
      <c r="E926">
        <v>43</v>
      </c>
    </row>
    <row r="927" spans="1:5" x14ac:dyDescent="0.25">
      <c r="A927" s="2">
        <v>0.23046210408210754</v>
      </c>
      <c r="B927" s="2">
        <v>4.3588991165161133</v>
      </c>
      <c r="D927">
        <v>36</v>
      </c>
      <c r="E927">
        <v>43</v>
      </c>
    </row>
    <row r="928" spans="1:5" x14ac:dyDescent="0.25">
      <c r="A928" s="2">
        <v>0.17916426062583923</v>
      </c>
      <c r="B928" s="2">
        <v>4.3588991165161133</v>
      </c>
      <c r="D928">
        <v>37</v>
      </c>
      <c r="E928">
        <v>43</v>
      </c>
    </row>
    <row r="929" spans="1:5" x14ac:dyDescent="0.25">
      <c r="A929" s="2">
        <v>0.11060470342636108</v>
      </c>
      <c r="B929" s="2">
        <v>4.3588991165161133</v>
      </c>
      <c r="D929">
        <v>38</v>
      </c>
      <c r="E929">
        <v>43</v>
      </c>
    </row>
    <row r="930" spans="1:5" x14ac:dyDescent="0.25">
      <c r="A930" s="2">
        <v>1.4713461278006434E-3</v>
      </c>
      <c r="B930" s="2">
        <v>3.6055512428283691</v>
      </c>
      <c r="D930">
        <v>39</v>
      </c>
      <c r="E930">
        <v>43</v>
      </c>
    </row>
    <row r="931" spans="1:5" x14ac:dyDescent="0.25">
      <c r="A931" s="2">
        <v>1.4203025493770838E-3</v>
      </c>
      <c r="B931" s="2">
        <v>4.898979663848877</v>
      </c>
      <c r="D931">
        <v>40</v>
      </c>
      <c r="E931">
        <v>43</v>
      </c>
    </row>
    <row r="932" spans="1:5" x14ac:dyDescent="0.25">
      <c r="A932" s="2">
        <v>8.5516981780529022E-2</v>
      </c>
      <c r="B932" s="2">
        <v>4.242640495300293</v>
      </c>
      <c r="D932">
        <v>41</v>
      </c>
      <c r="E932">
        <v>43</v>
      </c>
    </row>
    <row r="933" spans="1:5" x14ac:dyDescent="0.25">
      <c r="A933" s="2">
        <v>1.9947471097111702E-2</v>
      </c>
      <c r="B933" s="2">
        <v>4.123105525970459</v>
      </c>
      <c r="D933">
        <v>42</v>
      </c>
      <c r="E933">
        <v>43</v>
      </c>
    </row>
    <row r="934" spans="1:5" x14ac:dyDescent="0.25">
      <c r="A934" s="2">
        <v>0.25725242495536804</v>
      </c>
      <c r="B934" s="2">
        <v>6</v>
      </c>
      <c r="D934">
        <v>1</v>
      </c>
      <c r="E934">
        <v>44</v>
      </c>
    </row>
    <row r="935" spans="1:5" x14ac:dyDescent="0.25">
      <c r="A935" s="2">
        <v>0.4705970287322998</v>
      </c>
      <c r="B935" s="2">
        <v>4.7958316802978516</v>
      </c>
      <c r="D935">
        <v>2</v>
      </c>
      <c r="E935">
        <v>44</v>
      </c>
    </row>
    <row r="936" spans="1:5" x14ac:dyDescent="0.25">
      <c r="A936" s="2">
        <v>0.45975908637046814</v>
      </c>
      <c r="B936" s="2">
        <v>6.0827627182006836</v>
      </c>
      <c r="D936">
        <v>3</v>
      </c>
      <c r="E936">
        <v>44</v>
      </c>
    </row>
    <row r="937" spans="1:5" x14ac:dyDescent="0.25">
      <c r="A937" s="2">
        <v>0.22952859103679657</v>
      </c>
      <c r="B937" s="2">
        <v>4.582575798034668</v>
      </c>
      <c r="D937">
        <v>4</v>
      </c>
      <c r="E937">
        <v>44</v>
      </c>
    </row>
    <row r="938" spans="1:5" x14ac:dyDescent="0.25">
      <c r="A938" s="2">
        <v>0.12865237891674042</v>
      </c>
      <c r="B938" s="2">
        <v>4</v>
      </c>
      <c r="D938">
        <v>5</v>
      </c>
      <c r="E938">
        <v>44</v>
      </c>
    </row>
    <row r="939" spans="1:5" x14ac:dyDescent="0.25">
      <c r="A939" s="2">
        <v>0.11398076266050339</v>
      </c>
      <c r="B939" s="2">
        <v>3.872983455657959</v>
      </c>
      <c r="D939">
        <v>6</v>
      </c>
      <c r="E939">
        <v>44</v>
      </c>
    </row>
    <row r="940" spans="1:5" x14ac:dyDescent="0.25">
      <c r="A940" s="2">
        <v>0.10504103451967239</v>
      </c>
      <c r="B940" s="2">
        <v>4.242640495300293</v>
      </c>
      <c r="D940">
        <v>7</v>
      </c>
      <c r="E940">
        <v>44</v>
      </c>
    </row>
    <row r="941" spans="1:5" x14ac:dyDescent="0.25">
      <c r="A941" s="2">
        <v>0.1137886568903923</v>
      </c>
      <c r="B941" s="2">
        <v>4.242640495300293</v>
      </c>
      <c r="D941">
        <v>8</v>
      </c>
      <c r="E941">
        <v>44</v>
      </c>
    </row>
    <row r="942" spans="1:5" x14ac:dyDescent="0.25">
      <c r="A942" s="2">
        <v>0.11522725224494934</v>
      </c>
      <c r="B942" s="2">
        <v>6.2449979782104492</v>
      </c>
      <c r="D942">
        <v>9</v>
      </c>
      <c r="E942">
        <v>44</v>
      </c>
    </row>
    <row r="943" spans="1:5" x14ac:dyDescent="0.25">
      <c r="A943" s="2">
        <v>0.11502909660339355</v>
      </c>
      <c r="B943" s="2">
        <v>5.6568541526794434</v>
      </c>
      <c r="D943">
        <v>10</v>
      </c>
      <c r="E943">
        <v>44</v>
      </c>
    </row>
    <row r="944" spans="1:5" x14ac:dyDescent="0.25">
      <c r="A944" s="2">
        <v>0.11472905427217484</v>
      </c>
      <c r="B944" s="2">
        <v>3.7416574954986572</v>
      </c>
      <c r="D944">
        <v>11</v>
      </c>
      <c r="E944">
        <v>44</v>
      </c>
    </row>
    <row r="945" spans="1:5" x14ac:dyDescent="0.25">
      <c r="A945" s="2">
        <v>0.32602220773696899</v>
      </c>
      <c r="B945" s="2">
        <v>4.3588991165161133</v>
      </c>
      <c r="D945">
        <v>12</v>
      </c>
      <c r="E945">
        <v>44</v>
      </c>
    </row>
    <row r="946" spans="1:5" x14ac:dyDescent="0.25">
      <c r="A946" s="2">
        <v>0.32544049620628357</v>
      </c>
      <c r="B946" s="2">
        <v>4</v>
      </c>
      <c r="D946">
        <v>13</v>
      </c>
      <c r="E946">
        <v>44</v>
      </c>
    </row>
    <row r="947" spans="1:5" x14ac:dyDescent="0.25">
      <c r="A947" s="2">
        <v>0.31717246770858765</v>
      </c>
      <c r="B947" s="2">
        <v>4.3588991165161133</v>
      </c>
      <c r="D947">
        <v>14</v>
      </c>
      <c r="E947">
        <v>44</v>
      </c>
    </row>
    <row r="948" spans="1:5" x14ac:dyDescent="0.25">
      <c r="A948" s="2">
        <v>0.32222113013267517</v>
      </c>
      <c r="B948" s="2">
        <v>4.242640495300293</v>
      </c>
      <c r="D948">
        <v>15</v>
      </c>
      <c r="E948">
        <v>44</v>
      </c>
    </row>
    <row r="949" spans="1:5" x14ac:dyDescent="0.25">
      <c r="A949" s="2">
        <v>0.31429818272590637</v>
      </c>
      <c r="B949" s="2">
        <v>3.6055512428283691</v>
      </c>
      <c r="D949">
        <v>16</v>
      </c>
      <c r="E949">
        <v>44</v>
      </c>
    </row>
    <row r="950" spans="1:5" x14ac:dyDescent="0.25">
      <c r="A950" s="2">
        <v>0.31376573443412781</v>
      </c>
      <c r="B950" s="2">
        <v>3.3166248798370361</v>
      </c>
      <c r="D950">
        <v>17</v>
      </c>
      <c r="E950">
        <v>44</v>
      </c>
    </row>
    <row r="951" spans="1:5" x14ac:dyDescent="0.25">
      <c r="A951" s="2">
        <v>0.124240942299366</v>
      </c>
      <c r="B951" s="2">
        <v>4.582575798034668</v>
      </c>
      <c r="D951">
        <v>18</v>
      </c>
      <c r="E951">
        <v>44</v>
      </c>
    </row>
    <row r="952" spans="1:5" x14ac:dyDescent="0.25">
      <c r="A952" s="2">
        <v>0.11057398468255997</v>
      </c>
      <c r="B952" s="2">
        <v>3.6055512428283691</v>
      </c>
      <c r="D952">
        <v>19</v>
      </c>
      <c r="E952">
        <v>44</v>
      </c>
    </row>
    <row r="953" spans="1:5" x14ac:dyDescent="0.25">
      <c r="A953" s="2">
        <v>0.11057398468255997</v>
      </c>
      <c r="B953" s="2">
        <v>4</v>
      </c>
      <c r="D953">
        <v>20</v>
      </c>
      <c r="E953">
        <v>44</v>
      </c>
    </row>
    <row r="954" spans="1:5" x14ac:dyDescent="0.25">
      <c r="A954" s="2">
        <v>0.52884095907211304</v>
      </c>
      <c r="B954" s="2">
        <v>5.8309516906738281</v>
      </c>
      <c r="D954">
        <v>21</v>
      </c>
      <c r="E954">
        <v>44</v>
      </c>
    </row>
    <row r="955" spans="1:5" x14ac:dyDescent="0.25">
      <c r="A955" s="2">
        <v>0.52844852209091187</v>
      </c>
      <c r="B955" s="2">
        <v>4.4721360206604004</v>
      </c>
      <c r="D955">
        <v>22</v>
      </c>
      <c r="E955">
        <v>44</v>
      </c>
    </row>
    <row r="956" spans="1:5" x14ac:dyDescent="0.25">
      <c r="A956" s="2">
        <v>0.51870918273925781</v>
      </c>
      <c r="B956" s="2">
        <v>4</v>
      </c>
      <c r="D956">
        <v>23</v>
      </c>
      <c r="E956">
        <v>44</v>
      </c>
    </row>
    <row r="957" spans="1:5" x14ac:dyDescent="0.25">
      <c r="A957" s="2">
        <v>0.51934659481048584</v>
      </c>
      <c r="B957" s="2">
        <v>3.872983455657959</v>
      </c>
      <c r="D957">
        <v>24</v>
      </c>
      <c r="E957">
        <v>44</v>
      </c>
    </row>
    <row r="958" spans="1:5" x14ac:dyDescent="0.25">
      <c r="A958" s="2">
        <v>0.53393334150314331</v>
      </c>
      <c r="B958" s="2">
        <v>4.582575798034668</v>
      </c>
      <c r="D958">
        <v>25</v>
      </c>
      <c r="E958">
        <v>44</v>
      </c>
    </row>
    <row r="959" spans="1:5" x14ac:dyDescent="0.25">
      <c r="A959" s="2">
        <v>0.41315636038780212</v>
      </c>
      <c r="B959" s="2">
        <v>3.1622776985168457</v>
      </c>
      <c r="D959">
        <v>26</v>
      </c>
      <c r="E959">
        <v>44</v>
      </c>
    </row>
    <row r="960" spans="1:5" x14ac:dyDescent="0.25">
      <c r="A960" s="2">
        <v>0.42559626698493958</v>
      </c>
      <c r="B960" s="2">
        <v>4.582575798034668</v>
      </c>
      <c r="D960">
        <v>27</v>
      </c>
      <c r="E960">
        <v>44</v>
      </c>
    </row>
    <row r="961" spans="1:5" x14ac:dyDescent="0.25">
      <c r="A961" s="2">
        <v>0.42729291319847107</v>
      </c>
      <c r="B961" s="2">
        <v>4.4721360206604004</v>
      </c>
      <c r="D961">
        <v>28</v>
      </c>
      <c r="E961">
        <v>44</v>
      </c>
    </row>
    <row r="962" spans="1:5" x14ac:dyDescent="0.25">
      <c r="A962" s="2">
        <v>0.55075323581695557</v>
      </c>
      <c r="B962" s="2">
        <v>4.123105525970459</v>
      </c>
      <c r="D962">
        <v>29</v>
      </c>
      <c r="E962">
        <v>44</v>
      </c>
    </row>
    <row r="963" spans="1:5" x14ac:dyDescent="0.25">
      <c r="A963" s="2">
        <v>0.5685001015663147</v>
      </c>
      <c r="B963" s="2">
        <v>4.6904158592224121</v>
      </c>
      <c r="D963">
        <v>30</v>
      </c>
      <c r="E963">
        <v>44</v>
      </c>
    </row>
    <row r="964" spans="1:5" x14ac:dyDescent="0.25">
      <c r="A964" s="2">
        <v>0.57166314125061035</v>
      </c>
      <c r="B964" s="2">
        <v>5.7445626258850098</v>
      </c>
      <c r="D964">
        <v>31</v>
      </c>
      <c r="E964">
        <v>44</v>
      </c>
    </row>
    <row r="965" spans="1:5" x14ac:dyDescent="0.25">
      <c r="A965" s="2">
        <v>0.21046759188175201</v>
      </c>
      <c r="B965" s="2">
        <v>4.7958316802978516</v>
      </c>
      <c r="D965">
        <v>32</v>
      </c>
      <c r="E965">
        <v>44</v>
      </c>
    </row>
    <row r="966" spans="1:5" x14ac:dyDescent="0.25">
      <c r="A966" s="2">
        <v>0.21279531717300415</v>
      </c>
      <c r="B966" s="2">
        <v>3.7416574954986572</v>
      </c>
      <c r="D966">
        <v>33</v>
      </c>
      <c r="E966">
        <v>44</v>
      </c>
    </row>
    <row r="967" spans="1:5" x14ac:dyDescent="0.25">
      <c r="A967" s="2">
        <v>0.22235655784606934</v>
      </c>
      <c r="B967" s="2">
        <v>4.4721360206604004</v>
      </c>
      <c r="D967">
        <v>34</v>
      </c>
      <c r="E967">
        <v>44</v>
      </c>
    </row>
    <row r="968" spans="1:5" x14ac:dyDescent="0.25">
      <c r="A968" s="2">
        <v>0.23389750719070435</v>
      </c>
      <c r="B968" s="2">
        <v>4.123105525970459</v>
      </c>
      <c r="D968">
        <v>35</v>
      </c>
      <c r="E968">
        <v>44</v>
      </c>
    </row>
    <row r="969" spans="1:5" x14ac:dyDescent="0.25">
      <c r="A969" s="2">
        <v>0.24237029254436493</v>
      </c>
      <c r="B969" s="2">
        <v>4.123105525970459</v>
      </c>
      <c r="D969">
        <v>36</v>
      </c>
      <c r="E969">
        <v>44</v>
      </c>
    </row>
    <row r="970" spans="1:5" x14ac:dyDescent="0.25">
      <c r="A970" s="2">
        <v>0.18374226987361908</v>
      </c>
      <c r="B970" s="2">
        <v>4.242640495300293</v>
      </c>
      <c r="D970">
        <v>37</v>
      </c>
      <c r="E970">
        <v>44</v>
      </c>
    </row>
    <row r="971" spans="1:5" x14ac:dyDescent="0.25">
      <c r="A971" s="2">
        <v>0.10615261644124985</v>
      </c>
      <c r="B971" s="2">
        <v>1</v>
      </c>
      <c r="D971">
        <v>38</v>
      </c>
      <c r="E971">
        <v>44</v>
      </c>
    </row>
    <row r="972" spans="1:5" x14ac:dyDescent="0.25">
      <c r="A972" s="2">
        <v>2.626512385904789E-2</v>
      </c>
      <c r="B972" s="2">
        <v>4.4721360206604004</v>
      </c>
      <c r="D972">
        <v>39</v>
      </c>
      <c r="E972">
        <v>44</v>
      </c>
    </row>
    <row r="973" spans="1:5" x14ac:dyDescent="0.25">
      <c r="A973" s="2">
        <v>2.6259578764438629E-2</v>
      </c>
      <c r="B973" s="2">
        <v>4.4721360206604004</v>
      </c>
      <c r="D973">
        <v>40</v>
      </c>
      <c r="E973">
        <v>44</v>
      </c>
    </row>
    <row r="974" spans="1:5" x14ac:dyDescent="0.25">
      <c r="A974" s="2">
        <v>7.9983539879322052E-2</v>
      </c>
      <c r="B974" s="2">
        <v>3.872983455657959</v>
      </c>
      <c r="D974">
        <v>41</v>
      </c>
      <c r="E974">
        <v>44</v>
      </c>
    </row>
    <row r="975" spans="1:5" x14ac:dyDescent="0.25">
      <c r="A975" s="2">
        <v>4.4039878994226456E-2</v>
      </c>
      <c r="B975" s="2">
        <v>4</v>
      </c>
      <c r="D975">
        <v>42</v>
      </c>
      <c r="E975">
        <v>44</v>
      </c>
    </row>
    <row r="976" spans="1:5" x14ac:dyDescent="0.25">
      <c r="A976" s="2">
        <v>2.5101462379097939E-2</v>
      </c>
      <c r="B976" s="2">
        <v>4.3588991165161133</v>
      </c>
      <c r="D976">
        <v>43</v>
      </c>
      <c r="E976">
        <v>44</v>
      </c>
    </row>
    <row r="977" spans="1:5" x14ac:dyDescent="0.25">
      <c r="A977" s="2">
        <v>0.25724592804908752</v>
      </c>
      <c r="B977" s="2">
        <v>5.7445626258850098</v>
      </c>
      <c r="D977">
        <v>1</v>
      </c>
      <c r="E977">
        <v>45</v>
      </c>
    </row>
    <row r="978" spans="1:5" x14ac:dyDescent="0.25">
      <c r="A978" s="2">
        <v>0.47044399380683899</v>
      </c>
      <c r="B978" s="2">
        <v>4.582575798034668</v>
      </c>
      <c r="D978">
        <v>2</v>
      </c>
      <c r="E978">
        <v>45</v>
      </c>
    </row>
    <row r="979" spans="1:5" x14ac:dyDescent="0.25">
      <c r="A979" s="2">
        <v>0.45960718393325806</v>
      </c>
      <c r="B979" s="2">
        <v>5.8309516906738281</v>
      </c>
      <c r="D979">
        <v>3</v>
      </c>
      <c r="E979">
        <v>45</v>
      </c>
    </row>
    <row r="980" spans="1:5" x14ac:dyDescent="0.25">
      <c r="A980" s="2">
        <v>0.22925196588039398</v>
      </c>
      <c r="B980" s="2">
        <v>4.582575798034668</v>
      </c>
      <c r="D980">
        <v>4</v>
      </c>
      <c r="E980">
        <v>45</v>
      </c>
    </row>
    <row r="981" spans="1:5" x14ac:dyDescent="0.25">
      <c r="A981" s="2">
        <v>0.12828904390335083</v>
      </c>
      <c r="B981" s="2">
        <v>4.242640495300293</v>
      </c>
      <c r="D981">
        <v>5</v>
      </c>
      <c r="E981">
        <v>45</v>
      </c>
    </row>
    <row r="982" spans="1:5" x14ac:dyDescent="0.25">
      <c r="A982" s="2">
        <v>0.11373234540224075</v>
      </c>
      <c r="B982" s="2">
        <v>4.123105525970459</v>
      </c>
      <c r="D982">
        <v>6</v>
      </c>
      <c r="E982">
        <v>45</v>
      </c>
    </row>
    <row r="983" spans="1:5" x14ac:dyDescent="0.25">
      <c r="A983" s="2">
        <v>0.10477018356323242</v>
      </c>
      <c r="B983" s="2">
        <v>4.242640495300293</v>
      </c>
      <c r="D983">
        <v>7</v>
      </c>
      <c r="E983">
        <v>45</v>
      </c>
    </row>
    <row r="984" spans="1:5" x14ac:dyDescent="0.25">
      <c r="A984" s="2">
        <v>0.11359656602144241</v>
      </c>
      <c r="B984" s="2">
        <v>3.6055512428283691</v>
      </c>
      <c r="D984">
        <v>8</v>
      </c>
      <c r="E984">
        <v>45</v>
      </c>
    </row>
    <row r="985" spans="1:5" x14ac:dyDescent="0.25">
      <c r="A985" s="2">
        <v>0.11501497030258179</v>
      </c>
      <c r="B985" s="2">
        <v>6.2449979782104492</v>
      </c>
      <c r="D985">
        <v>9</v>
      </c>
      <c r="E985">
        <v>45</v>
      </c>
    </row>
    <row r="986" spans="1:5" x14ac:dyDescent="0.25">
      <c r="A986" s="2">
        <v>0.11480284482240677</v>
      </c>
      <c r="B986" s="2">
        <v>5.5677642822265625</v>
      </c>
      <c r="D986">
        <v>10</v>
      </c>
      <c r="E986">
        <v>45</v>
      </c>
    </row>
    <row r="987" spans="1:5" x14ac:dyDescent="0.25">
      <c r="A987" s="2">
        <v>0.11450202763080597</v>
      </c>
      <c r="B987" s="2">
        <v>4.123105525970459</v>
      </c>
      <c r="D987">
        <v>11</v>
      </c>
      <c r="E987">
        <v>45</v>
      </c>
    </row>
    <row r="988" spans="1:5" x14ac:dyDescent="0.25">
      <c r="A988" s="2">
        <v>0.32576805353164673</v>
      </c>
      <c r="B988" s="2">
        <v>3.6055512428283691</v>
      </c>
      <c r="D988">
        <v>12</v>
      </c>
      <c r="E988">
        <v>45</v>
      </c>
    </row>
    <row r="989" spans="1:5" x14ac:dyDescent="0.25">
      <c r="A989" s="2">
        <v>0.32518306374549866</v>
      </c>
      <c r="B989" s="2">
        <v>4.242640495300293</v>
      </c>
      <c r="D989">
        <v>13</v>
      </c>
      <c r="E989">
        <v>45</v>
      </c>
    </row>
    <row r="990" spans="1:5" x14ac:dyDescent="0.25">
      <c r="A990" s="2">
        <v>0.31695979833602905</v>
      </c>
      <c r="B990" s="2">
        <v>4</v>
      </c>
      <c r="D990">
        <v>14</v>
      </c>
      <c r="E990">
        <v>45</v>
      </c>
    </row>
    <row r="991" spans="1:5" x14ac:dyDescent="0.25">
      <c r="A991" s="2">
        <v>0.32213041186332703</v>
      </c>
      <c r="B991" s="2">
        <v>4.123105525970459</v>
      </c>
      <c r="D991">
        <v>15</v>
      </c>
      <c r="E991">
        <v>45</v>
      </c>
    </row>
    <row r="992" spans="1:5" x14ac:dyDescent="0.25">
      <c r="A992" s="2">
        <v>0.31418460607528687</v>
      </c>
      <c r="B992" s="2">
        <v>4.242640495300293</v>
      </c>
      <c r="D992">
        <v>16</v>
      </c>
      <c r="E992">
        <v>45</v>
      </c>
    </row>
    <row r="993" spans="1:5" x14ac:dyDescent="0.25">
      <c r="A993" s="2">
        <v>0.31365406513214111</v>
      </c>
      <c r="B993" s="2">
        <v>3.3166248798370361</v>
      </c>
      <c r="D993">
        <v>17</v>
      </c>
      <c r="E993">
        <v>45</v>
      </c>
    </row>
    <row r="994" spans="1:5" x14ac:dyDescent="0.25">
      <c r="A994" s="2">
        <v>0.12404035776853561</v>
      </c>
      <c r="B994" s="2">
        <v>4.6904158592224121</v>
      </c>
      <c r="D994">
        <v>18</v>
      </c>
      <c r="E994">
        <v>45</v>
      </c>
    </row>
    <row r="995" spans="1:5" x14ac:dyDescent="0.25">
      <c r="A995" s="2">
        <v>0.11040205508470535</v>
      </c>
      <c r="B995" s="2">
        <v>4</v>
      </c>
      <c r="D995">
        <v>19</v>
      </c>
      <c r="E995">
        <v>45</v>
      </c>
    </row>
    <row r="996" spans="1:5" x14ac:dyDescent="0.25">
      <c r="A996" s="2">
        <v>0.11040205508470535</v>
      </c>
      <c r="B996" s="2">
        <v>3.872983455657959</v>
      </c>
      <c r="D996">
        <v>20</v>
      </c>
      <c r="E996">
        <v>45</v>
      </c>
    </row>
    <row r="997" spans="1:5" x14ac:dyDescent="0.25">
      <c r="A997" s="2">
        <v>0.52852338552474976</v>
      </c>
      <c r="B997" s="2">
        <v>5.6568541526794434</v>
      </c>
      <c r="D997">
        <v>21</v>
      </c>
      <c r="E997">
        <v>45</v>
      </c>
    </row>
    <row r="998" spans="1:5" x14ac:dyDescent="0.25">
      <c r="A998" s="2">
        <v>0.52813255786895752</v>
      </c>
      <c r="B998" s="2">
        <v>3.872983455657959</v>
      </c>
      <c r="D998">
        <v>22</v>
      </c>
      <c r="E998">
        <v>45</v>
      </c>
    </row>
    <row r="999" spans="1:5" x14ac:dyDescent="0.25">
      <c r="A999" s="2">
        <v>0.51840198040008545</v>
      </c>
      <c r="B999" s="2">
        <v>4.242640495300293</v>
      </c>
      <c r="D999">
        <v>23</v>
      </c>
      <c r="E999">
        <v>45</v>
      </c>
    </row>
    <row r="1000" spans="1:5" x14ac:dyDescent="0.25">
      <c r="A1000" s="2">
        <v>0.51903033256530762</v>
      </c>
      <c r="B1000" s="2">
        <v>4.242640495300293</v>
      </c>
      <c r="D1000">
        <v>24</v>
      </c>
      <c r="E1000">
        <v>45</v>
      </c>
    </row>
    <row r="1001" spans="1:5" x14ac:dyDescent="0.25">
      <c r="A1001" s="2">
        <v>0.53359121084213257</v>
      </c>
      <c r="B1001" s="2">
        <v>4</v>
      </c>
      <c r="D1001">
        <v>25</v>
      </c>
      <c r="E1001">
        <v>45</v>
      </c>
    </row>
    <row r="1002" spans="1:5" x14ac:dyDescent="0.25">
      <c r="A1002" s="2">
        <v>0.41291886568069458</v>
      </c>
      <c r="B1002" s="2">
        <v>3.4641015529632568</v>
      </c>
      <c r="D1002">
        <v>26</v>
      </c>
      <c r="E1002">
        <v>45</v>
      </c>
    </row>
    <row r="1003" spans="1:5" x14ac:dyDescent="0.25">
      <c r="A1003" s="2">
        <v>0.42532056570053101</v>
      </c>
      <c r="B1003" s="2">
        <v>4.123105525970459</v>
      </c>
      <c r="D1003">
        <v>27</v>
      </c>
      <c r="E1003">
        <v>45</v>
      </c>
    </row>
    <row r="1004" spans="1:5" x14ac:dyDescent="0.25">
      <c r="A1004" s="2">
        <v>0.42701363563537598</v>
      </c>
      <c r="B1004" s="2">
        <v>4.242640495300293</v>
      </c>
      <c r="D1004">
        <v>28</v>
      </c>
      <c r="E1004">
        <v>45</v>
      </c>
    </row>
    <row r="1005" spans="1:5" x14ac:dyDescent="0.25">
      <c r="A1005" s="2">
        <v>0.55038762092590332</v>
      </c>
      <c r="B1005" s="2">
        <v>4.123105525970459</v>
      </c>
      <c r="D1005">
        <v>29</v>
      </c>
      <c r="E1005">
        <v>45</v>
      </c>
    </row>
    <row r="1006" spans="1:5" x14ac:dyDescent="0.25">
      <c r="A1006" s="2">
        <v>0.56810665130615234</v>
      </c>
      <c r="B1006" s="2">
        <v>3.6055512428283691</v>
      </c>
      <c r="D1006">
        <v>30</v>
      </c>
      <c r="E1006">
        <v>45</v>
      </c>
    </row>
    <row r="1007" spans="1:5" x14ac:dyDescent="0.25">
      <c r="A1007" s="2">
        <v>0.5712820291519165</v>
      </c>
      <c r="B1007" s="2">
        <v>5.5677642822265625</v>
      </c>
      <c r="D1007">
        <v>31</v>
      </c>
      <c r="E1007">
        <v>45</v>
      </c>
    </row>
    <row r="1008" spans="1:5" x14ac:dyDescent="0.25">
      <c r="A1008" s="2">
        <v>0.21015185117721558</v>
      </c>
      <c r="B1008" s="2">
        <v>4.6904158592224121</v>
      </c>
      <c r="D1008">
        <v>32</v>
      </c>
      <c r="E1008">
        <v>45</v>
      </c>
    </row>
    <row r="1009" spans="1:5" x14ac:dyDescent="0.25">
      <c r="A1009" s="2">
        <v>0.21251213550567627</v>
      </c>
      <c r="B1009" s="2">
        <v>4.242640495300293</v>
      </c>
      <c r="D1009">
        <v>33</v>
      </c>
      <c r="E1009">
        <v>45</v>
      </c>
    </row>
    <row r="1010" spans="1:5" x14ac:dyDescent="0.25">
      <c r="A1010" s="2">
        <v>0.22207257151603699</v>
      </c>
      <c r="B1010" s="2">
        <v>4.6904158592224121</v>
      </c>
      <c r="D1010">
        <v>34</v>
      </c>
      <c r="E1010">
        <v>45</v>
      </c>
    </row>
    <row r="1011" spans="1:5" x14ac:dyDescent="0.25">
      <c r="A1011" s="2">
        <v>0.23363246023654938</v>
      </c>
      <c r="B1011" s="2">
        <v>4.3588991165161133</v>
      </c>
      <c r="D1011">
        <v>35</v>
      </c>
      <c r="E1011">
        <v>45</v>
      </c>
    </row>
    <row r="1012" spans="1:5" x14ac:dyDescent="0.25">
      <c r="A1012" s="2">
        <v>0.24212315678596497</v>
      </c>
      <c r="B1012" s="2">
        <v>3.7416574954986572</v>
      </c>
      <c r="D1012">
        <v>36</v>
      </c>
      <c r="E1012">
        <v>45</v>
      </c>
    </row>
    <row r="1013" spans="1:5" x14ac:dyDescent="0.25">
      <c r="A1013" s="2">
        <v>0.183797687292099</v>
      </c>
      <c r="B1013" s="2">
        <v>4.3588991165161133</v>
      </c>
      <c r="D1013">
        <v>37</v>
      </c>
      <c r="E1013">
        <v>45</v>
      </c>
    </row>
    <row r="1014" spans="1:5" x14ac:dyDescent="0.25">
      <c r="A1014" s="2">
        <v>0.10653109848499298</v>
      </c>
      <c r="B1014" s="2">
        <v>4</v>
      </c>
      <c r="D1014">
        <v>38</v>
      </c>
      <c r="E1014">
        <v>45</v>
      </c>
    </row>
    <row r="1015" spans="1:5" x14ac:dyDescent="0.25">
      <c r="A1015" s="2">
        <v>2.5252742692828178E-2</v>
      </c>
      <c r="B1015" s="2">
        <v>4.582575798034668</v>
      </c>
      <c r="D1015">
        <v>39</v>
      </c>
      <c r="E1015">
        <v>45</v>
      </c>
    </row>
    <row r="1016" spans="1:5" x14ac:dyDescent="0.25">
      <c r="A1016" s="2">
        <v>2.5248076766729355E-2</v>
      </c>
      <c r="B1016" s="2">
        <v>2.8284270763397217</v>
      </c>
      <c r="D1016">
        <v>40</v>
      </c>
      <c r="E1016">
        <v>45</v>
      </c>
    </row>
    <row r="1017" spans="1:5" x14ac:dyDescent="0.25">
      <c r="A1017" s="2">
        <v>8.0371610820293427E-2</v>
      </c>
      <c r="B1017" s="2">
        <v>3.7416574954986572</v>
      </c>
      <c r="D1017">
        <v>41</v>
      </c>
      <c r="E1017">
        <v>45</v>
      </c>
    </row>
    <row r="1018" spans="1:5" x14ac:dyDescent="0.25">
      <c r="A1018" s="2">
        <v>4.3115362524986267E-2</v>
      </c>
      <c r="B1018" s="2">
        <v>3.7416574954986572</v>
      </c>
      <c r="D1018">
        <v>42</v>
      </c>
      <c r="E1018">
        <v>45</v>
      </c>
    </row>
    <row r="1019" spans="1:5" x14ac:dyDescent="0.25">
      <c r="A1019" s="2">
        <v>2.4099888280034065E-2</v>
      </c>
      <c r="B1019" s="2">
        <v>4.7958316802978516</v>
      </c>
      <c r="D1019">
        <v>43</v>
      </c>
      <c r="E1019">
        <v>45</v>
      </c>
    </row>
    <row r="1020" spans="1:5" x14ac:dyDescent="0.25">
      <c r="A1020" s="2">
        <v>1.0508158011361957E-3</v>
      </c>
      <c r="B1020" s="2">
        <v>3.872983455657959</v>
      </c>
      <c r="D1020">
        <v>44</v>
      </c>
      <c r="E1020">
        <v>45</v>
      </c>
    </row>
    <row r="1021" spans="1:5" x14ac:dyDescent="0.25">
      <c r="A1021" s="2">
        <v>0.17756924033164978</v>
      </c>
      <c r="B1021" s="2">
        <v>5.6568541526794434</v>
      </c>
      <c r="D1021">
        <v>1</v>
      </c>
      <c r="E1021">
        <v>46</v>
      </c>
    </row>
    <row r="1022" spans="1:5" x14ac:dyDescent="0.25">
      <c r="A1022" s="2">
        <v>0.39565804600715637</v>
      </c>
      <c r="B1022" s="2">
        <v>4.4721360206604004</v>
      </c>
      <c r="D1022">
        <v>2</v>
      </c>
      <c r="E1022">
        <v>46</v>
      </c>
    </row>
    <row r="1023" spans="1:5" x14ac:dyDescent="0.25">
      <c r="A1023" s="2">
        <v>0.38483414053916931</v>
      </c>
      <c r="B1023" s="2">
        <v>6</v>
      </c>
      <c r="D1023">
        <v>3</v>
      </c>
      <c r="E1023">
        <v>46</v>
      </c>
    </row>
    <row r="1024" spans="1:5" x14ac:dyDescent="0.25">
      <c r="A1024" s="2">
        <v>0.16671639680862427</v>
      </c>
      <c r="B1024" s="2">
        <v>4.7958316802978516</v>
      </c>
      <c r="D1024">
        <v>4</v>
      </c>
      <c r="E1024">
        <v>46</v>
      </c>
    </row>
    <row r="1025" spans="1:5" x14ac:dyDescent="0.25">
      <c r="A1025" s="2">
        <v>8.581070601940155E-2</v>
      </c>
      <c r="B1025" s="2">
        <v>3.872983455657959</v>
      </c>
      <c r="D1025">
        <v>5</v>
      </c>
      <c r="E1025">
        <v>46</v>
      </c>
    </row>
    <row r="1026" spans="1:5" x14ac:dyDescent="0.25">
      <c r="A1026" s="2">
        <v>6.5743729472160339E-2</v>
      </c>
      <c r="B1026" s="2">
        <v>3.872983455657959</v>
      </c>
      <c r="D1026">
        <v>6</v>
      </c>
      <c r="E1026">
        <v>46</v>
      </c>
    </row>
    <row r="1027" spans="1:5" x14ac:dyDescent="0.25">
      <c r="A1027" s="2">
        <v>6.2540337443351746E-2</v>
      </c>
      <c r="B1027" s="2">
        <v>3.7416574954986572</v>
      </c>
      <c r="D1027">
        <v>7</v>
      </c>
      <c r="E1027">
        <v>46</v>
      </c>
    </row>
    <row r="1028" spans="1:5" x14ac:dyDescent="0.25">
      <c r="A1028" s="2">
        <v>6.076720729470253E-2</v>
      </c>
      <c r="B1028" s="2">
        <v>4.3588991165161133</v>
      </c>
      <c r="D1028">
        <v>8</v>
      </c>
      <c r="E1028">
        <v>46</v>
      </c>
    </row>
    <row r="1029" spans="1:5" x14ac:dyDescent="0.25">
      <c r="A1029" s="2">
        <v>6.3406147062778473E-2</v>
      </c>
      <c r="B1029" s="2">
        <v>6.3245553970336914</v>
      </c>
      <c r="D1029">
        <v>9</v>
      </c>
      <c r="E1029">
        <v>46</v>
      </c>
    </row>
    <row r="1030" spans="1:5" x14ac:dyDescent="0.25">
      <c r="A1030" s="2">
        <v>6.4482159912586212E-2</v>
      </c>
      <c r="B1030" s="2">
        <v>5.7445626258850098</v>
      </c>
      <c r="D1030">
        <v>10</v>
      </c>
      <c r="E1030">
        <v>46</v>
      </c>
    </row>
    <row r="1031" spans="1:5" x14ac:dyDescent="0.25">
      <c r="A1031" s="2">
        <v>6.4359612762928009E-2</v>
      </c>
      <c r="B1031" s="2">
        <v>4.123105525970459</v>
      </c>
      <c r="D1031">
        <v>11</v>
      </c>
      <c r="E1031">
        <v>46</v>
      </c>
    </row>
    <row r="1032" spans="1:5" x14ac:dyDescent="0.25">
      <c r="A1032" s="2">
        <v>0.25851133465766907</v>
      </c>
      <c r="B1032" s="2">
        <v>4.3588991165161133</v>
      </c>
      <c r="D1032">
        <v>12</v>
      </c>
      <c r="E1032">
        <v>46</v>
      </c>
    </row>
    <row r="1033" spans="1:5" x14ac:dyDescent="0.25">
      <c r="A1033" s="2">
        <v>0.25814962387084961</v>
      </c>
      <c r="B1033" s="2">
        <v>3.7416574954986572</v>
      </c>
      <c r="D1033">
        <v>13</v>
      </c>
      <c r="E1033">
        <v>46</v>
      </c>
    </row>
    <row r="1034" spans="1:5" x14ac:dyDescent="0.25">
      <c r="A1034" s="2">
        <v>0.24726448953151703</v>
      </c>
      <c r="B1034" s="2">
        <v>5.0990195274353027</v>
      </c>
      <c r="D1034">
        <v>14</v>
      </c>
      <c r="E1034">
        <v>46</v>
      </c>
    </row>
    <row r="1035" spans="1:5" x14ac:dyDescent="0.25">
      <c r="A1035" s="2">
        <v>0.24553319811820984</v>
      </c>
      <c r="B1035" s="2">
        <v>4.123105525970459</v>
      </c>
      <c r="D1035">
        <v>15</v>
      </c>
      <c r="E1035">
        <v>46</v>
      </c>
    </row>
    <row r="1036" spans="1:5" x14ac:dyDescent="0.25">
      <c r="A1036" s="2">
        <v>0.23887832462787628</v>
      </c>
      <c r="B1036" s="2">
        <v>3.6055512428283691</v>
      </c>
      <c r="D1036">
        <v>16</v>
      </c>
      <c r="E1036">
        <v>46</v>
      </c>
    </row>
    <row r="1037" spans="1:5" x14ac:dyDescent="0.25">
      <c r="A1037" s="2">
        <v>0.23825642466545105</v>
      </c>
      <c r="B1037" s="2">
        <v>4</v>
      </c>
      <c r="D1037">
        <v>17</v>
      </c>
      <c r="E1037">
        <v>46</v>
      </c>
    </row>
    <row r="1038" spans="1:5" x14ac:dyDescent="0.25">
      <c r="A1038" s="2">
        <v>6.851581484079361E-2</v>
      </c>
      <c r="B1038" s="2">
        <v>4.6904158592224121</v>
      </c>
      <c r="D1038">
        <v>18</v>
      </c>
      <c r="E1038">
        <v>46</v>
      </c>
    </row>
    <row r="1039" spans="1:5" x14ac:dyDescent="0.25">
      <c r="A1039" s="2">
        <v>5.708128958940506E-2</v>
      </c>
      <c r="B1039" s="2">
        <v>3.7416574954986572</v>
      </c>
      <c r="D1039">
        <v>19</v>
      </c>
      <c r="E1039">
        <v>46</v>
      </c>
    </row>
    <row r="1040" spans="1:5" x14ac:dyDescent="0.25">
      <c r="A1040" s="2">
        <v>5.708128958940506E-2</v>
      </c>
      <c r="B1040" s="2">
        <v>3.6055512428283691</v>
      </c>
      <c r="D1040">
        <v>20</v>
      </c>
      <c r="E1040">
        <v>46</v>
      </c>
    </row>
    <row r="1041" spans="1:5" x14ac:dyDescent="0.25">
      <c r="A1041" s="2">
        <v>0.46287471055984497</v>
      </c>
      <c r="B1041" s="2">
        <v>6</v>
      </c>
      <c r="D1041">
        <v>21</v>
      </c>
      <c r="E1041">
        <v>46</v>
      </c>
    </row>
    <row r="1042" spans="1:5" x14ac:dyDescent="0.25">
      <c r="A1042" s="2">
        <v>0.4623836874961853</v>
      </c>
      <c r="B1042" s="2">
        <v>4.123105525970459</v>
      </c>
      <c r="D1042">
        <v>22</v>
      </c>
      <c r="E1042">
        <v>46</v>
      </c>
    </row>
    <row r="1043" spans="1:5" x14ac:dyDescent="0.25">
      <c r="A1043" s="2">
        <v>0.45216301083564758</v>
      </c>
      <c r="B1043" s="2">
        <v>4.242640495300293</v>
      </c>
      <c r="D1043">
        <v>23</v>
      </c>
      <c r="E1043">
        <v>46</v>
      </c>
    </row>
    <row r="1044" spans="1:5" x14ac:dyDescent="0.25">
      <c r="A1044" s="2">
        <v>0.45336875319480896</v>
      </c>
      <c r="B1044" s="2">
        <v>4.3588991165161133</v>
      </c>
      <c r="D1044">
        <v>24</v>
      </c>
      <c r="E1044">
        <v>46</v>
      </c>
    </row>
    <row r="1045" spans="1:5" x14ac:dyDescent="0.25">
      <c r="A1045" s="2">
        <v>0.4695170521736145</v>
      </c>
      <c r="B1045" s="2">
        <v>4</v>
      </c>
      <c r="D1045">
        <v>25</v>
      </c>
      <c r="E1045">
        <v>46</v>
      </c>
    </row>
    <row r="1046" spans="1:5" x14ac:dyDescent="0.25">
      <c r="A1046" s="2">
        <v>0.34332075715065002</v>
      </c>
      <c r="B1046" s="2">
        <v>4.123105525970459</v>
      </c>
      <c r="D1046">
        <v>26</v>
      </c>
      <c r="E1046">
        <v>46</v>
      </c>
    </row>
    <row r="1047" spans="1:5" x14ac:dyDescent="0.25">
      <c r="A1047" s="2">
        <v>0.35793811082839966</v>
      </c>
      <c r="B1047" s="2">
        <v>4.242640495300293</v>
      </c>
      <c r="D1047">
        <v>27</v>
      </c>
      <c r="E1047">
        <v>46</v>
      </c>
    </row>
    <row r="1048" spans="1:5" x14ac:dyDescent="0.25">
      <c r="A1048" s="2">
        <v>0.35983908176422119</v>
      </c>
      <c r="B1048" s="2">
        <v>4</v>
      </c>
      <c r="D1048">
        <v>28</v>
      </c>
      <c r="E1048">
        <v>46</v>
      </c>
    </row>
    <row r="1049" spans="1:5" x14ac:dyDescent="0.25">
      <c r="A1049" s="2">
        <v>0.48778381943702698</v>
      </c>
      <c r="B1049" s="2">
        <v>4.242640495300293</v>
      </c>
      <c r="D1049">
        <v>29</v>
      </c>
      <c r="E1049">
        <v>46</v>
      </c>
    </row>
    <row r="1050" spans="1:5" x14ac:dyDescent="0.25">
      <c r="A1050" s="2">
        <v>0.50731611251831055</v>
      </c>
      <c r="B1050" s="2">
        <v>4.4721360206604004</v>
      </c>
      <c r="D1050">
        <v>30</v>
      </c>
      <c r="E1050">
        <v>46</v>
      </c>
    </row>
    <row r="1051" spans="1:5" x14ac:dyDescent="0.25">
      <c r="A1051" s="2">
        <v>0.5095943808555603</v>
      </c>
      <c r="B1051" s="2">
        <v>5.5677642822265625</v>
      </c>
      <c r="D1051">
        <v>31</v>
      </c>
      <c r="E1051">
        <v>46</v>
      </c>
    </row>
    <row r="1052" spans="1:5" x14ac:dyDescent="0.25">
      <c r="A1052" s="2">
        <v>0.15174512565135956</v>
      </c>
      <c r="B1052" s="2">
        <v>5</v>
      </c>
      <c r="D1052">
        <v>32</v>
      </c>
      <c r="E1052">
        <v>46</v>
      </c>
    </row>
    <row r="1053" spans="1:5" x14ac:dyDescent="0.25">
      <c r="A1053" s="2">
        <v>0.15144744515419006</v>
      </c>
      <c r="B1053" s="2">
        <v>3.6055512428283691</v>
      </c>
      <c r="D1053">
        <v>33</v>
      </c>
      <c r="E1053">
        <v>46</v>
      </c>
    </row>
    <row r="1054" spans="1:5" x14ac:dyDescent="0.25">
      <c r="A1054" s="2">
        <v>0.16047614812850952</v>
      </c>
      <c r="B1054" s="2">
        <v>4.898979663848877</v>
      </c>
      <c r="D1054">
        <v>34</v>
      </c>
      <c r="E1054">
        <v>46</v>
      </c>
    </row>
    <row r="1055" spans="1:5" x14ac:dyDescent="0.25">
      <c r="A1055" s="2">
        <v>0.17003534734249115</v>
      </c>
      <c r="B1055" s="2">
        <v>4.3588991165161133</v>
      </c>
      <c r="D1055">
        <v>35</v>
      </c>
      <c r="E1055">
        <v>46</v>
      </c>
    </row>
    <row r="1056" spans="1:5" x14ac:dyDescent="0.25">
      <c r="A1056" s="2">
        <v>0.1768721342086792</v>
      </c>
      <c r="B1056" s="2">
        <v>4</v>
      </c>
      <c r="D1056">
        <v>36</v>
      </c>
      <c r="E1056">
        <v>46</v>
      </c>
    </row>
    <row r="1057" spans="1:5" x14ac:dyDescent="0.25">
      <c r="A1057" s="2">
        <v>0.10309880971908569</v>
      </c>
      <c r="B1057" s="2">
        <v>4.123105525970459</v>
      </c>
      <c r="D1057">
        <v>37</v>
      </c>
      <c r="E1057">
        <v>46</v>
      </c>
    </row>
    <row r="1058" spans="1:5" x14ac:dyDescent="0.25">
      <c r="A1058" s="2">
        <v>1.7101621255278587E-2</v>
      </c>
      <c r="B1058" s="2">
        <v>3.872983455657959</v>
      </c>
      <c r="D1058">
        <v>38</v>
      </c>
      <c r="E1058">
        <v>46</v>
      </c>
    </row>
    <row r="1059" spans="1:5" x14ac:dyDescent="0.25">
      <c r="A1059" s="2">
        <v>9.5443174242973328E-2</v>
      </c>
      <c r="B1059" s="2">
        <v>4.582575798034668</v>
      </c>
      <c r="D1059">
        <v>39</v>
      </c>
      <c r="E1059">
        <v>46</v>
      </c>
    </row>
    <row r="1060" spans="1:5" x14ac:dyDescent="0.25">
      <c r="A1060" s="2">
        <v>9.5366902649402618E-2</v>
      </c>
      <c r="B1060" s="2">
        <v>4.3588991165161133</v>
      </c>
      <c r="D1060">
        <v>40</v>
      </c>
      <c r="E1060">
        <v>46</v>
      </c>
    </row>
    <row r="1061" spans="1:5" x14ac:dyDescent="0.25">
      <c r="A1061" s="2">
        <v>9.0802619233727455E-3</v>
      </c>
      <c r="B1061" s="2">
        <v>4</v>
      </c>
      <c r="D1061">
        <v>41</v>
      </c>
      <c r="E1061">
        <v>46</v>
      </c>
    </row>
    <row r="1062" spans="1:5" x14ac:dyDescent="0.25">
      <c r="A1062" s="2">
        <v>9.4537883996963501E-2</v>
      </c>
      <c r="B1062" s="2">
        <v>4</v>
      </c>
      <c r="D1062">
        <v>42</v>
      </c>
      <c r="E1062">
        <v>46</v>
      </c>
    </row>
    <row r="1063" spans="1:5" x14ac:dyDescent="0.25">
      <c r="A1063" s="2">
        <v>9.4190381467342377E-2</v>
      </c>
      <c r="B1063" s="2">
        <v>4.6904158592224121</v>
      </c>
      <c r="D1063">
        <v>43</v>
      </c>
      <c r="E1063">
        <v>46</v>
      </c>
    </row>
    <row r="1064" spans="1:5" x14ac:dyDescent="0.25">
      <c r="A1064" s="2">
        <v>8.906237781047821E-2</v>
      </c>
      <c r="B1064" s="2">
        <v>3.872983455657959</v>
      </c>
      <c r="D1064">
        <v>44</v>
      </c>
      <c r="E1064">
        <v>46</v>
      </c>
    </row>
    <row r="1065" spans="1:5" x14ac:dyDescent="0.25">
      <c r="A1065" s="2">
        <v>8.9447982609272003E-2</v>
      </c>
      <c r="B1065" s="2">
        <v>4</v>
      </c>
      <c r="D1065">
        <v>45</v>
      </c>
      <c r="E1065">
        <v>46</v>
      </c>
    </row>
    <row r="1066" spans="1:5" x14ac:dyDescent="0.25">
      <c r="A1066" s="2">
        <v>0.18472588062286377</v>
      </c>
      <c r="B1066" s="2">
        <v>5.7445626258850098</v>
      </c>
      <c r="D1066">
        <v>1</v>
      </c>
      <c r="E1066">
        <v>47</v>
      </c>
    </row>
    <row r="1067" spans="1:5" x14ac:dyDescent="0.25">
      <c r="A1067" s="2">
        <v>0.40264353156089783</v>
      </c>
      <c r="B1067" s="2">
        <v>4</v>
      </c>
      <c r="D1067">
        <v>2</v>
      </c>
      <c r="E1067">
        <v>47</v>
      </c>
    </row>
    <row r="1068" spans="1:5" x14ac:dyDescent="0.25">
      <c r="A1068" s="2">
        <v>0.39181467890739441</v>
      </c>
      <c r="B1068" s="2">
        <v>5.8309516906738281</v>
      </c>
      <c r="D1068">
        <v>3</v>
      </c>
      <c r="E1068">
        <v>47</v>
      </c>
    </row>
    <row r="1069" spans="1:5" x14ac:dyDescent="0.25">
      <c r="A1069" s="2">
        <v>0.1724565327167511</v>
      </c>
      <c r="B1069" s="2">
        <v>5.385164737701416</v>
      </c>
      <c r="D1069">
        <v>4</v>
      </c>
      <c r="E1069">
        <v>47</v>
      </c>
    </row>
    <row r="1070" spans="1:5" x14ac:dyDescent="0.25">
      <c r="A1070" s="2">
        <v>8.852328360080719E-2</v>
      </c>
      <c r="B1070" s="2">
        <v>5.1961522102355957</v>
      </c>
      <c r="D1070">
        <v>5</v>
      </c>
      <c r="E1070">
        <v>47</v>
      </c>
    </row>
    <row r="1071" spans="1:5" x14ac:dyDescent="0.25">
      <c r="A1071" s="2">
        <v>6.8408258259296417E-2</v>
      </c>
      <c r="B1071" s="2">
        <v>4.582575798034668</v>
      </c>
      <c r="D1071">
        <v>6</v>
      </c>
      <c r="E1071">
        <v>47</v>
      </c>
    </row>
    <row r="1072" spans="1:5" x14ac:dyDescent="0.25">
      <c r="A1072" s="2">
        <v>6.4266502857208252E-2</v>
      </c>
      <c r="B1072" s="2">
        <v>5.0990195274353027</v>
      </c>
      <c r="D1072">
        <v>7</v>
      </c>
      <c r="E1072">
        <v>47</v>
      </c>
    </row>
    <row r="1073" spans="1:5" x14ac:dyDescent="0.25">
      <c r="A1073" s="2">
        <v>6.3864268362522125E-2</v>
      </c>
      <c r="B1073" s="2">
        <v>4.4721360206604004</v>
      </c>
      <c r="D1073">
        <v>8</v>
      </c>
      <c r="E1073">
        <v>47</v>
      </c>
    </row>
    <row r="1074" spans="1:5" x14ac:dyDescent="0.25">
      <c r="A1074" s="2">
        <v>6.6454611718654633E-2</v>
      </c>
      <c r="B1074" s="2">
        <v>6.0827627182006836</v>
      </c>
      <c r="D1074">
        <v>9</v>
      </c>
      <c r="E1074">
        <v>47</v>
      </c>
    </row>
    <row r="1075" spans="1:5" x14ac:dyDescent="0.25">
      <c r="A1075" s="2">
        <v>6.7403241991996765E-2</v>
      </c>
      <c r="B1075" s="2">
        <v>5.6568541526794434</v>
      </c>
      <c r="D1075">
        <v>10</v>
      </c>
      <c r="E1075">
        <v>47</v>
      </c>
    </row>
    <row r="1076" spans="1:5" x14ac:dyDescent="0.25">
      <c r="A1076" s="2">
        <v>6.7251108586788177E-2</v>
      </c>
      <c r="B1076" s="2">
        <v>4.4721360206604004</v>
      </c>
      <c r="D1076">
        <v>11</v>
      </c>
      <c r="E1076">
        <v>47</v>
      </c>
    </row>
    <row r="1077" spans="1:5" x14ac:dyDescent="0.25">
      <c r="A1077" s="2">
        <v>0.26487234234809875</v>
      </c>
      <c r="B1077" s="2">
        <v>5</v>
      </c>
      <c r="D1077">
        <v>12</v>
      </c>
      <c r="E1077">
        <v>47</v>
      </c>
    </row>
    <row r="1078" spans="1:5" x14ac:dyDescent="0.25">
      <c r="A1078" s="2">
        <v>0.26449316740036011</v>
      </c>
      <c r="B1078" s="2">
        <v>5.1961522102355957</v>
      </c>
      <c r="D1078">
        <v>13</v>
      </c>
      <c r="E1078">
        <v>47</v>
      </c>
    </row>
    <row r="1079" spans="1:5" x14ac:dyDescent="0.25">
      <c r="A1079" s="2">
        <v>0.25379323959350586</v>
      </c>
      <c r="B1079" s="2">
        <v>5</v>
      </c>
      <c r="D1079">
        <v>14</v>
      </c>
      <c r="E1079">
        <v>47</v>
      </c>
    </row>
    <row r="1080" spans="1:5" x14ac:dyDescent="0.25">
      <c r="A1080" s="2">
        <v>0.2525503933429718</v>
      </c>
      <c r="B1080" s="2">
        <v>4.4721360206604004</v>
      </c>
      <c r="D1080">
        <v>15</v>
      </c>
      <c r="E1080">
        <v>47</v>
      </c>
    </row>
    <row r="1081" spans="1:5" x14ac:dyDescent="0.25">
      <c r="A1081" s="2">
        <v>0.24580202996730804</v>
      </c>
      <c r="B1081" s="2">
        <v>4.898979663848877</v>
      </c>
      <c r="D1081">
        <v>16</v>
      </c>
      <c r="E1081">
        <v>47</v>
      </c>
    </row>
    <row r="1082" spans="1:5" x14ac:dyDescent="0.25">
      <c r="A1082" s="2">
        <v>0.24518580734729767</v>
      </c>
      <c r="B1082" s="2">
        <v>4.6904158592224121</v>
      </c>
      <c r="D1082">
        <v>17</v>
      </c>
      <c r="E1082">
        <v>47</v>
      </c>
    </row>
    <row r="1083" spans="1:5" x14ac:dyDescent="0.25">
      <c r="A1083" s="2">
        <v>7.2287239134311676E-2</v>
      </c>
      <c r="B1083" s="2">
        <v>4.3588991165161133</v>
      </c>
      <c r="D1083">
        <v>18</v>
      </c>
      <c r="E1083">
        <v>47</v>
      </c>
    </row>
    <row r="1084" spans="1:5" x14ac:dyDescent="0.25">
      <c r="A1084" s="2">
        <v>6.0065306723117828E-2</v>
      </c>
      <c r="B1084" s="2">
        <v>5.385164737701416</v>
      </c>
      <c r="D1084">
        <v>19</v>
      </c>
      <c r="E1084">
        <v>47</v>
      </c>
    </row>
    <row r="1085" spans="1:5" x14ac:dyDescent="0.25">
      <c r="A1085" s="2">
        <v>6.0065306723117828E-2</v>
      </c>
      <c r="B1085" s="2">
        <v>4.582575798034668</v>
      </c>
      <c r="D1085">
        <v>20</v>
      </c>
      <c r="E1085">
        <v>47</v>
      </c>
    </row>
    <row r="1086" spans="1:5" x14ac:dyDescent="0.25">
      <c r="A1086" s="2">
        <v>0.46929055452346802</v>
      </c>
      <c r="B1086" s="2">
        <v>6</v>
      </c>
      <c r="D1086">
        <v>21</v>
      </c>
      <c r="E1086">
        <v>47</v>
      </c>
    </row>
    <row r="1087" spans="1:5" x14ac:dyDescent="0.25">
      <c r="A1087" s="2">
        <v>0.46880617737770081</v>
      </c>
      <c r="B1087" s="2">
        <v>5.0990195274353027</v>
      </c>
      <c r="D1087">
        <v>22</v>
      </c>
      <c r="E1087">
        <v>47</v>
      </c>
    </row>
    <row r="1088" spans="1:5" x14ac:dyDescent="0.25">
      <c r="A1088" s="2">
        <v>0.45861411094665527</v>
      </c>
      <c r="B1088" s="2">
        <v>4.898979663848877</v>
      </c>
      <c r="D1088">
        <v>23</v>
      </c>
      <c r="E1088">
        <v>47</v>
      </c>
    </row>
    <row r="1089" spans="1:5" x14ac:dyDescent="0.25">
      <c r="A1089" s="2">
        <v>0.45978081226348877</v>
      </c>
      <c r="B1089" s="2">
        <v>4.4721360206604004</v>
      </c>
      <c r="D1089">
        <v>24</v>
      </c>
      <c r="E1089">
        <v>47</v>
      </c>
    </row>
    <row r="1090" spans="1:5" x14ac:dyDescent="0.25">
      <c r="A1090" s="2">
        <v>0.47582733631134033</v>
      </c>
      <c r="B1090" s="2">
        <v>4.898979663848877</v>
      </c>
      <c r="D1090">
        <v>25</v>
      </c>
      <c r="E1090">
        <v>47</v>
      </c>
    </row>
    <row r="1091" spans="1:5" x14ac:dyDescent="0.25">
      <c r="A1091" s="2">
        <v>0.34993839263916016</v>
      </c>
      <c r="B1091" s="2">
        <v>4.6904158592224121</v>
      </c>
      <c r="D1091">
        <v>26</v>
      </c>
      <c r="E1091">
        <v>47</v>
      </c>
    </row>
    <row r="1092" spans="1:5" x14ac:dyDescent="0.25">
      <c r="A1092" s="2">
        <v>0.3644116222858429</v>
      </c>
      <c r="B1092" s="2">
        <v>4.242640495300293</v>
      </c>
      <c r="D1092">
        <v>27</v>
      </c>
      <c r="E1092">
        <v>47</v>
      </c>
    </row>
    <row r="1093" spans="1:5" x14ac:dyDescent="0.25">
      <c r="A1093" s="2">
        <v>0.36629936099052429</v>
      </c>
      <c r="B1093" s="2">
        <v>4.7958316802978516</v>
      </c>
      <c r="D1093">
        <v>28</v>
      </c>
      <c r="E1093">
        <v>47</v>
      </c>
    </row>
    <row r="1094" spans="1:5" x14ac:dyDescent="0.25">
      <c r="A1094" s="2">
        <v>0.49400061368942261</v>
      </c>
      <c r="B1094" s="2">
        <v>5.1961522102355957</v>
      </c>
      <c r="D1094">
        <v>29</v>
      </c>
      <c r="E1094">
        <v>47</v>
      </c>
    </row>
    <row r="1095" spans="1:5" x14ac:dyDescent="0.25">
      <c r="A1095" s="2">
        <v>0.51341491937637329</v>
      </c>
      <c r="B1095" s="2">
        <v>5</v>
      </c>
      <c r="D1095">
        <v>30</v>
      </c>
      <c r="E1095">
        <v>47</v>
      </c>
    </row>
    <row r="1096" spans="1:5" x14ac:dyDescent="0.25">
      <c r="A1096" s="2">
        <v>0.51575750112533569</v>
      </c>
      <c r="B1096" s="2">
        <v>5.9160799980163574</v>
      </c>
      <c r="D1096">
        <v>31</v>
      </c>
      <c r="E1096">
        <v>47</v>
      </c>
    </row>
    <row r="1097" spans="1:5" x14ac:dyDescent="0.25">
      <c r="A1097" s="2">
        <v>0.1570325493812561</v>
      </c>
      <c r="B1097" s="2">
        <v>5.1961522102355957</v>
      </c>
      <c r="D1097">
        <v>32</v>
      </c>
      <c r="E1097">
        <v>47</v>
      </c>
    </row>
    <row r="1098" spans="1:5" x14ac:dyDescent="0.25">
      <c r="A1098" s="2">
        <v>0.15697930753231049</v>
      </c>
      <c r="B1098" s="2">
        <v>5.2915024757385254</v>
      </c>
      <c r="D1098">
        <v>33</v>
      </c>
      <c r="E1098">
        <v>47</v>
      </c>
    </row>
    <row r="1099" spans="1:5" x14ac:dyDescent="0.25">
      <c r="A1099" s="2">
        <v>0.16610352694988251</v>
      </c>
      <c r="B1099" s="2">
        <v>4.898979663848877</v>
      </c>
      <c r="D1099">
        <v>34</v>
      </c>
      <c r="E1099">
        <v>47</v>
      </c>
    </row>
    <row r="1100" spans="1:5" x14ac:dyDescent="0.25">
      <c r="A1100" s="2">
        <v>0.1758829802274704</v>
      </c>
      <c r="B1100" s="2">
        <v>5.385164737701416</v>
      </c>
      <c r="D1100">
        <v>35</v>
      </c>
      <c r="E1100">
        <v>47</v>
      </c>
    </row>
    <row r="1101" spans="1:5" x14ac:dyDescent="0.25">
      <c r="A1101" s="2">
        <v>0.18288864195346832</v>
      </c>
      <c r="B1101" s="2">
        <v>5.1961522102355957</v>
      </c>
      <c r="D1101">
        <v>36</v>
      </c>
      <c r="E1101">
        <v>47</v>
      </c>
    </row>
    <row r="1102" spans="1:5" x14ac:dyDescent="0.25">
      <c r="A1102" s="2">
        <v>0.11019417643547058</v>
      </c>
      <c r="B1102" s="2">
        <v>4.7958316802978516</v>
      </c>
      <c r="D1102">
        <v>37</v>
      </c>
      <c r="E1102">
        <v>47</v>
      </c>
    </row>
    <row r="1103" spans="1:5" x14ac:dyDescent="0.25">
      <c r="A1103" s="2">
        <v>2.451079897582531E-2</v>
      </c>
      <c r="B1103" s="2">
        <v>5.0990195274353027</v>
      </c>
      <c r="D1103">
        <v>38</v>
      </c>
      <c r="E1103">
        <v>47</v>
      </c>
    </row>
    <row r="1104" spans="1:5" x14ac:dyDescent="0.25">
      <c r="A1104" s="2">
        <v>8.9009225368499756E-2</v>
      </c>
      <c r="B1104" s="2">
        <v>4.242640495300293</v>
      </c>
      <c r="D1104">
        <v>39</v>
      </c>
      <c r="E1104">
        <v>47</v>
      </c>
    </row>
    <row r="1105" spans="1:5" x14ac:dyDescent="0.25">
      <c r="A1105" s="2">
        <v>8.8934063911437988E-2</v>
      </c>
      <c r="B1105" s="2">
        <v>5.0990195274353027</v>
      </c>
      <c r="D1105">
        <v>40</v>
      </c>
      <c r="E1105">
        <v>47</v>
      </c>
    </row>
    <row r="1106" spans="1:5" x14ac:dyDescent="0.25">
      <c r="A1106" s="2">
        <v>2.4519483558833599E-3</v>
      </c>
      <c r="B1106" s="2">
        <v>4.898979663848877</v>
      </c>
      <c r="D1106">
        <v>41</v>
      </c>
      <c r="E1106">
        <v>47</v>
      </c>
    </row>
    <row r="1107" spans="1:5" x14ac:dyDescent="0.25">
      <c r="A1107" s="2">
        <v>8.9059576392173767E-2</v>
      </c>
      <c r="B1107" s="2">
        <v>4.4721360206604004</v>
      </c>
      <c r="D1107">
        <v>42</v>
      </c>
      <c r="E1107">
        <v>47</v>
      </c>
    </row>
    <row r="1108" spans="1:5" x14ac:dyDescent="0.25">
      <c r="A1108" s="2">
        <v>8.7724961340427399E-2</v>
      </c>
      <c r="B1108" s="2">
        <v>3.872983455657959</v>
      </c>
      <c r="D1108">
        <v>43</v>
      </c>
      <c r="E1108">
        <v>47</v>
      </c>
    </row>
    <row r="1109" spans="1:5" x14ac:dyDescent="0.25">
      <c r="A1109" s="2">
        <v>8.1789426505565643E-2</v>
      </c>
      <c r="B1109" s="2">
        <v>5</v>
      </c>
      <c r="D1109">
        <v>44</v>
      </c>
      <c r="E1109">
        <v>47</v>
      </c>
    </row>
    <row r="1110" spans="1:5" x14ac:dyDescent="0.25">
      <c r="A1110" s="2">
        <v>8.2197263836860657E-2</v>
      </c>
      <c r="B1110" s="2">
        <v>4.898979663848877</v>
      </c>
      <c r="D1110">
        <v>45</v>
      </c>
      <c r="E1110">
        <v>47</v>
      </c>
    </row>
    <row r="1111" spans="1:5" x14ac:dyDescent="0.25">
      <c r="A1111" s="2">
        <v>7.5202621519565582E-3</v>
      </c>
      <c r="B1111" s="2">
        <v>5.385164737701416</v>
      </c>
      <c r="D1111">
        <v>46</v>
      </c>
      <c r="E1111">
        <v>47</v>
      </c>
    </row>
    <row r="1112" spans="1:5" x14ac:dyDescent="0.25">
      <c r="A1112" s="2">
        <v>0.20225563645362854</v>
      </c>
      <c r="B1112" s="2">
        <v>5.8309516906738281</v>
      </c>
      <c r="D1112">
        <v>1</v>
      </c>
      <c r="E1112">
        <v>48</v>
      </c>
    </row>
    <row r="1113" spans="1:5" x14ac:dyDescent="0.25">
      <c r="A1113" s="2">
        <v>0.41802823543548584</v>
      </c>
      <c r="B1113" s="2">
        <v>4</v>
      </c>
      <c r="D1113">
        <v>2</v>
      </c>
      <c r="E1113">
        <v>48</v>
      </c>
    </row>
    <row r="1114" spans="1:5" x14ac:dyDescent="0.25">
      <c r="A1114" s="2">
        <v>0.40717938542366028</v>
      </c>
      <c r="B1114" s="2">
        <v>5.9160799980163574</v>
      </c>
      <c r="D1114">
        <v>3</v>
      </c>
      <c r="E1114">
        <v>48</v>
      </c>
    </row>
    <row r="1115" spans="1:5" x14ac:dyDescent="0.25">
      <c r="A1115" s="2">
        <v>0.18133588135242462</v>
      </c>
      <c r="B1115" s="2">
        <v>4.7958316802978516</v>
      </c>
      <c r="D1115">
        <v>4</v>
      </c>
      <c r="E1115">
        <v>48</v>
      </c>
    </row>
    <row r="1116" spans="1:5" x14ac:dyDescent="0.25">
      <c r="A1116" s="2">
        <v>8.6816340684890747E-2</v>
      </c>
      <c r="B1116" s="2">
        <v>4</v>
      </c>
      <c r="D1116">
        <v>5</v>
      </c>
      <c r="E1116">
        <v>48</v>
      </c>
    </row>
    <row r="1117" spans="1:5" x14ac:dyDescent="0.25">
      <c r="A1117" s="2">
        <v>6.8104349076747894E-2</v>
      </c>
      <c r="B1117" s="2">
        <v>3.1622776985168457</v>
      </c>
      <c r="D1117">
        <v>6</v>
      </c>
      <c r="E1117">
        <v>48</v>
      </c>
    </row>
    <row r="1118" spans="1:5" x14ac:dyDescent="0.25">
      <c r="A1118" s="2">
        <v>6.0930617153644562E-2</v>
      </c>
      <c r="B1118" s="2">
        <v>3.872983455657959</v>
      </c>
      <c r="D1118">
        <v>7</v>
      </c>
      <c r="E1118">
        <v>48</v>
      </c>
    </row>
    <row r="1119" spans="1:5" x14ac:dyDescent="0.25">
      <c r="A1119" s="2">
        <v>6.5671518445014954E-2</v>
      </c>
      <c r="B1119" s="2">
        <v>3.3166248798370361</v>
      </c>
      <c r="D1119">
        <v>8</v>
      </c>
      <c r="E1119">
        <v>48</v>
      </c>
    </row>
    <row r="1120" spans="1:5" x14ac:dyDescent="0.25">
      <c r="A1120" s="2">
        <v>6.7798495292663574E-2</v>
      </c>
      <c r="B1120" s="2">
        <v>6.1644139289855957</v>
      </c>
      <c r="D1120">
        <v>9</v>
      </c>
      <c r="E1120">
        <v>48</v>
      </c>
    </row>
    <row r="1121" spans="1:5" x14ac:dyDescent="0.25">
      <c r="A1121" s="2">
        <v>6.8168021738529205E-2</v>
      </c>
      <c r="B1121" s="2">
        <v>5.5677642822265625</v>
      </c>
      <c r="D1121">
        <v>10</v>
      </c>
      <c r="E1121">
        <v>48</v>
      </c>
    </row>
    <row r="1122" spans="1:5" x14ac:dyDescent="0.25">
      <c r="A1122" s="2">
        <v>6.7919939756393433E-2</v>
      </c>
      <c r="B1122" s="2">
        <v>3.872983455657959</v>
      </c>
      <c r="D1122">
        <v>11</v>
      </c>
      <c r="E1122">
        <v>48</v>
      </c>
    </row>
    <row r="1123" spans="1:5" x14ac:dyDescent="0.25">
      <c r="A1123" s="2">
        <v>0.27642953395843506</v>
      </c>
      <c r="B1123" s="2">
        <v>3.872983455657959</v>
      </c>
      <c r="D1123">
        <v>12</v>
      </c>
      <c r="E1123">
        <v>48</v>
      </c>
    </row>
    <row r="1124" spans="1:5" x14ac:dyDescent="0.25">
      <c r="A1124" s="2">
        <v>0.27594780921936035</v>
      </c>
      <c r="B1124" s="2">
        <v>3.6055512428283691</v>
      </c>
      <c r="D1124">
        <v>13</v>
      </c>
      <c r="E1124">
        <v>48</v>
      </c>
    </row>
    <row r="1125" spans="1:5" x14ac:dyDescent="0.25">
      <c r="A1125" s="2">
        <v>0.26643344759941101</v>
      </c>
      <c r="B1125" s="2">
        <v>4.242640495300293</v>
      </c>
      <c r="D1125">
        <v>14</v>
      </c>
      <c r="E1125">
        <v>48</v>
      </c>
    </row>
    <row r="1126" spans="1:5" x14ac:dyDescent="0.25">
      <c r="A1126" s="2">
        <v>0.26858523488044739</v>
      </c>
      <c r="B1126" s="2">
        <v>3.4641015529632568</v>
      </c>
      <c r="D1126">
        <v>15</v>
      </c>
      <c r="E1126">
        <v>48</v>
      </c>
    </row>
    <row r="1127" spans="1:5" x14ac:dyDescent="0.25">
      <c r="A1127" s="2">
        <v>0.26115384697914124</v>
      </c>
      <c r="B1127" s="2">
        <v>3.6055512428283691</v>
      </c>
      <c r="D1127">
        <v>16</v>
      </c>
      <c r="E1127">
        <v>48</v>
      </c>
    </row>
    <row r="1128" spans="1:5" x14ac:dyDescent="0.25">
      <c r="A1128" s="2">
        <v>0.26058250665664673</v>
      </c>
      <c r="B1128" s="2">
        <v>3.4641015529632568</v>
      </c>
      <c r="D1128">
        <v>17</v>
      </c>
      <c r="E1128">
        <v>48</v>
      </c>
    </row>
    <row r="1129" spans="1:5" x14ac:dyDescent="0.25">
      <c r="A1129" s="2">
        <v>7.5858741998672485E-2</v>
      </c>
      <c r="B1129" s="2">
        <v>4.242640495300293</v>
      </c>
      <c r="D1129">
        <v>18</v>
      </c>
      <c r="E1129">
        <v>48</v>
      </c>
    </row>
    <row r="1130" spans="1:5" x14ac:dyDescent="0.25">
      <c r="A1130" s="2">
        <v>6.1902284622192383E-2</v>
      </c>
      <c r="B1130" s="2">
        <v>3.6055512428283691</v>
      </c>
      <c r="D1130">
        <v>19</v>
      </c>
      <c r="E1130">
        <v>48</v>
      </c>
    </row>
    <row r="1131" spans="1:5" x14ac:dyDescent="0.25">
      <c r="A1131" s="2">
        <v>6.1902284622192383E-2</v>
      </c>
      <c r="B1131" s="2">
        <v>3</v>
      </c>
      <c r="D1131">
        <v>20</v>
      </c>
      <c r="E1131">
        <v>48</v>
      </c>
    </row>
    <row r="1132" spans="1:5" x14ac:dyDescent="0.25">
      <c r="A1132" s="2">
        <v>0.4806082546710968</v>
      </c>
      <c r="B1132" s="2">
        <v>5.8309516906738281</v>
      </c>
      <c r="D1132">
        <v>21</v>
      </c>
      <c r="E1132">
        <v>48</v>
      </c>
    </row>
    <row r="1133" spans="1:5" x14ac:dyDescent="0.25">
      <c r="A1133" s="2">
        <v>0.48016616702079773</v>
      </c>
      <c r="B1133" s="2">
        <v>3.872983455657959</v>
      </c>
      <c r="D1133">
        <v>22</v>
      </c>
      <c r="E1133">
        <v>48</v>
      </c>
    </row>
    <row r="1134" spans="1:5" x14ac:dyDescent="0.25">
      <c r="A1134" s="2">
        <v>0.47017058730125427</v>
      </c>
      <c r="B1134" s="2">
        <v>4.242640495300293</v>
      </c>
      <c r="D1134">
        <v>23</v>
      </c>
      <c r="E1134">
        <v>48</v>
      </c>
    </row>
    <row r="1135" spans="1:5" x14ac:dyDescent="0.25">
      <c r="A1135" s="2">
        <v>0.4710904061794281</v>
      </c>
      <c r="B1135" s="2">
        <v>3.4641015529632568</v>
      </c>
      <c r="D1135">
        <v>24</v>
      </c>
      <c r="E1135">
        <v>48</v>
      </c>
    </row>
    <row r="1136" spans="1:5" x14ac:dyDescent="0.25">
      <c r="A1136" s="2">
        <v>0.48648503422737122</v>
      </c>
      <c r="B1136" s="2">
        <v>3.6055512428283691</v>
      </c>
      <c r="D1136">
        <v>25</v>
      </c>
      <c r="E1136">
        <v>48</v>
      </c>
    </row>
    <row r="1137" spans="1:5" x14ac:dyDescent="0.25">
      <c r="A1137" s="2">
        <v>0.36279705166816711</v>
      </c>
      <c r="B1137" s="2">
        <v>3</v>
      </c>
      <c r="D1137">
        <v>26</v>
      </c>
      <c r="E1137">
        <v>48</v>
      </c>
    </row>
    <row r="1138" spans="1:5" x14ac:dyDescent="0.25">
      <c r="A1138" s="2">
        <v>0.3763042688369751</v>
      </c>
      <c r="B1138" s="2">
        <v>3.7416574954986572</v>
      </c>
      <c r="D1138">
        <v>27</v>
      </c>
      <c r="E1138">
        <v>48</v>
      </c>
    </row>
    <row r="1139" spans="1:5" x14ac:dyDescent="0.25">
      <c r="A1139" s="2">
        <v>0.37810394167900085</v>
      </c>
      <c r="B1139" s="2">
        <v>4</v>
      </c>
      <c r="D1139">
        <v>28</v>
      </c>
      <c r="E1139">
        <v>48</v>
      </c>
    </row>
    <row r="1140" spans="1:5" x14ac:dyDescent="0.25">
      <c r="A1140" s="2">
        <v>0.50406914949417114</v>
      </c>
      <c r="B1140" s="2">
        <v>4.242640495300293</v>
      </c>
      <c r="D1140">
        <v>29</v>
      </c>
      <c r="E1140">
        <v>48</v>
      </c>
    </row>
    <row r="1141" spans="1:5" x14ac:dyDescent="0.25">
      <c r="A1141" s="2">
        <v>0.52276480197906494</v>
      </c>
      <c r="B1141" s="2">
        <v>4.4721360206604004</v>
      </c>
      <c r="D1141">
        <v>30</v>
      </c>
      <c r="E1141">
        <v>48</v>
      </c>
    </row>
    <row r="1142" spans="1:5" x14ac:dyDescent="0.25">
      <c r="A1142" s="2">
        <v>0.52547758817672729</v>
      </c>
      <c r="B1142" s="2">
        <v>5.7445626258850098</v>
      </c>
      <c r="D1142">
        <v>31</v>
      </c>
      <c r="E1142">
        <v>48</v>
      </c>
    </row>
    <row r="1143" spans="1:5" x14ac:dyDescent="0.25">
      <c r="A1143" s="2">
        <v>0.16390782594680786</v>
      </c>
      <c r="B1143" s="2">
        <v>4.7958316802978516</v>
      </c>
      <c r="D1143">
        <v>32</v>
      </c>
      <c r="E1143">
        <v>48</v>
      </c>
    </row>
    <row r="1144" spans="1:5" x14ac:dyDescent="0.25">
      <c r="A1144" s="2">
        <v>0.16503742337226868</v>
      </c>
      <c r="B1144" s="2">
        <v>4</v>
      </c>
      <c r="D1144">
        <v>33</v>
      </c>
      <c r="E1144">
        <v>48</v>
      </c>
    </row>
    <row r="1145" spans="1:5" x14ac:dyDescent="0.25">
      <c r="A1145" s="2">
        <v>0.17449849843978882</v>
      </c>
      <c r="B1145" s="2">
        <v>4.7958316802978516</v>
      </c>
      <c r="D1145">
        <v>34</v>
      </c>
      <c r="E1145">
        <v>48</v>
      </c>
    </row>
    <row r="1146" spans="1:5" x14ac:dyDescent="0.25">
      <c r="A1146" s="2">
        <v>0.18527394533157349</v>
      </c>
      <c r="B1146" s="2">
        <v>3.872983455657959</v>
      </c>
      <c r="D1146">
        <v>35</v>
      </c>
      <c r="E1146">
        <v>48</v>
      </c>
    </row>
    <row r="1147" spans="1:5" x14ac:dyDescent="0.25">
      <c r="A1147" s="2">
        <v>0.19309324026107788</v>
      </c>
      <c r="B1147" s="2">
        <v>3.1622776985168457</v>
      </c>
      <c r="D1147">
        <v>36</v>
      </c>
      <c r="E1147">
        <v>48</v>
      </c>
    </row>
    <row r="1148" spans="1:5" x14ac:dyDescent="0.25">
      <c r="A1148" s="2">
        <v>0.12803651392459869</v>
      </c>
      <c r="B1148" s="2">
        <v>3.7416574954986572</v>
      </c>
      <c r="D1148">
        <v>37</v>
      </c>
      <c r="E1148">
        <v>48</v>
      </c>
    </row>
    <row r="1149" spans="1:5" x14ac:dyDescent="0.25">
      <c r="A1149" s="2">
        <v>5.0427988171577454E-2</v>
      </c>
      <c r="B1149" s="2">
        <v>3.6055512428283691</v>
      </c>
      <c r="D1149">
        <v>38</v>
      </c>
      <c r="E1149">
        <v>48</v>
      </c>
    </row>
    <row r="1150" spans="1:5" x14ac:dyDescent="0.25">
      <c r="A1150" s="2">
        <v>6.1659973114728928E-2</v>
      </c>
      <c r="B1150" s="2">
        <v>4</v>
      </c>
      <c r="D1150">
        <v>39</v>
      </c>
      <c r="E1150">
        <v>48</v>
      </c>
    </row>
    <row r="1151" spans="1:5" x14ac:dyDescent="0.25">
      <c r="A1151" s="2">
        <v>6.1584081500768661E-2</v>
      </c>
      <c r="B1151" s="2">
        <v>3.4641015529632568</v>
      </c>
      <c r="D1151">
        <v>40</v>
      </c>
      <c r="E1151">
        <v>48</v>
      </c>
    </row>
    <row r="1152" spans="1:5" x14ac:dyDescent="0.25">
      <c r="A1152" s="2">
        <v>2.515784278512001E-2</v>
      </c>
      <c r="B1152" s="2">
        <v>3.3166248798370361</v>
      </c>
      <c r="D1152">
        <v>41</v>
      </c>
      <c r="E1152">
        <v>48</v>
      </c>
    </row>
    <row r="1153" spans="1:5" x14ac:dyDescent="0.25">
      <c r="A1153" s="2">
        <v>6.2114521861076355E-2</v>
      </c>
      <c r="B1153" s="2">
        <v>3</v>
      </c>
      <c r="D1153">
        <v>42</v>
      </c>
      <c r="E1153">
        <v>48</v>
      </c>
    </row>
    <row r="1154" spans="1:5" x14ac:dyDescent="0.25">
      <c r="A1154" s="2">
        <v>6.0397420078516006E-2</v>
      </c>
      <c r="B1154" s="2">
        <v>4.242640495300293</v>
      </c>
      <c r="D1154">
        <v>43</v>
      </c>
      <c r="E1154">
        <v>48</v>
      </c>
    </row>
    <row r="1155" spans="1:5" x14ac:dyDescent="0.25">
      <c r="A1155" s="2">
        <v>5.6929334998130798E-2</v>
      </c>
      <c r="B1155" s="2">
        <v>3.4641015529632568</v>
      </c>
      <c r="D1155">
        <v>44</v>
      </c>
      <c r="E1155">
        <v>48</v>
      </c>
    </row>
    <row r="1156" spans="1:5" x14ac:dyDescent="0.25">
      <c r="A1156" s="2">
        <v>5.7170696556568146E-2</v>
      </c>
      <c r="B1156" s="2">
        <v>2.4494898319244385</v>
      </c>
      <c r="D1156">
        <v>45</v>
      </c>
      <c r="E1156">
        <v>48</v>
      </c>
    </row>
    <row r="1157" spans="1:5" x14ac:dyDescent="0.25">
      <c r="A1157" s="2">
        <v>3.3802490681409836E-2</v>
      </c>
      <c r="B1157" s="2">
        <v>3.6055512428283691</v>
      </c>
      <c r="D1157">
        <v>46</v>
      </c>
      <c r="E1157">
        <v>48</v>
      </c>
    </row>
    <row r="1158" spans="1:5" x14ac:dyDescent="0.25">
      <c r="A1158" s="2">
        <v>2.7424255385994911E-2</v>
      </c>
      <c r="B1158" s="2">
        <v>4.4721360206604004</v>
      </c>
      <c r="D1158">
        <v>47</v>
      </c>
      <c r="E1158">
        <v>48</v>
      </c>
    </row>
    <row r="1159" spans="1:5" x14ac:dyDescent="0.25">
      <c r="A1159" s="2">
        <v>6.2005601823329926E-2</v>
      </c>
      <c r="B1159" s="2">
        <v>5.5677642822265625</v>
      </c>
      <c r="D1159">
        <v>1</v>
      </c>
      <c r="E1159">
        <v>49</v>
      </c>
    </row>
    <row r="1160" spans="1:5" x14ac:dyDescent="0.25">
      <c r="A1160" s="2">
        <v>0.26896727085113525</v>
      </c>
      <c r="B1160" s="2">
        <v>4.4721360206604004</v>
      </c>
      <c r="D1160">
        <v>2</v>
      </c>
      <c r="E1160">
        <v>49</v>
      </c>
    </row>
    <row r="1161" spans="1:5" x14ac:dyDescent="0.25">
      <c r="A1161" s="2">
        <v>0.25852528214454651</v>
      </c>
      <c r="B1161" s="2">
        <v>5.4772257804870605</v>
      </c>
      <c r="D1161">
        <v>3</v>
      </c>
      <c r="E1161">
        <v>49</v>
      </c>
    </row>
    <row r="1162" spans="1:5" x14ac:dyDescent="0.25">
      <c r="A1162" s="2">
        <v>0.11158092319965363</v>
      </c>
      <c r="B1162" s="2">
        <v>4.7958316802978516</v>
      </c>
      <c r="D1162">
        <v>4</v>
      </c>
      <c r="E1162">
        <v>49</v>
      </c>
    </row>
    <row r="1163" spans="1:5" x14ac:dyDescent="0.25">
      <c r="A1163" s="2">
        <v>0.14129486680030823</v>
      </c>
      <c r="B1163" s="2">
        <v>4.582575798034668</v>
      </c>
      <c r="D1163">
        <v>5</v>
      </c>
      <c r="E1163">
        <v>49</v>
      </c>
    </row>
    <row r="1164" spans="1:5" x14ac:dyDescent="0.25">
      <c r="A1164" s="2">
        <v>0.13815854489803314</v>
      </c>
      <c r="B1164" s="2">
        <v>3.7416574954986572</v>
      </c>
      <c r="D1164">
        <v>6</v>
      </c>
      <c r="E1164">
        <v>49</v>
      </c>
    </row>
    <row r="1165" spans="1:5" x14ac:dyDescent="0.25">
      <c r="A1165" s="2">
        <v>0.14596624672412872</v>
      </c>
      <c r="B1165" s="2">
        <v>4</v>
      </c>
      <c r="D1165">
        <v>7</v>
      </c>
      <c r="E1165">
        <v>49</v>
      </c>
    </row>
    <row r="1166" spans="1:5" x14ac:dyDescent="0.25">
      <c r="A1166" s="2">
        <v>0.13381960988044739</v>
      </c>
      <c r="B1166" s="2">
        <v>4.4721360206604004</v>
      </c>
      <c r="D1166">
        <v>8</v>
      </c>
      <c r="E1166">
        <v>49</v>
      </c>
    </row>
    <row r="1167" spans="1:5" x14ac:dyDescent="0.25">
      <c r="A1167" s="2">
        <v>0.13435566425323486</v>
      </c>
      <c r="B1167" s="2">
        <v>6.0827627182006836</v>
      </c>
      <c r="D1167">
        <v>9</v>
      </c>
      <c r="E1167">
        <v>49</v>
      </c>
    </row>
    <row r="1168" spans="1:5" x14ac:dyDescent="0.25">
      <c r="A1168" s="2">
        <v>0.13562031090259552</v>
      </c>
      <c r="B1168" s="2">
        <v>5.385164737701416</v>
      </c>
      <c r="D1168">
        <v>10</v>
      </c>
      <c r="E1168">
        <v>49</v>
      </c>
    </row>
    <row r="1169" spans="1:5" x14ac:dyDescent="0.25">
      <c r="A1169" s="2">
        <v>0.13589051365852356</v>
      </c>
      <c r="B1169" s="2">
        <v>4</v>
      </c>
      <c r="D1169">
        <v>11</v>
      </c>
      <c r="E1169">
        <v>49</v>
      </c>
    </row>
    <row r="1170" spans="1:5" x14ac:dyDescent="0.25">
      <c r="A1170" s="2">
        <v>0.15900245308876038</v>
      </c>
      <c r="B1170" s="2">
        <v>4.123105525970459</v>
      </c>
      <c r="D1170">
        <v>12</v>
      </c>
      <c r="E1170">
        <v>49</v>
      </c>
    </row>
    <row r="1171" spans="1:5" x14ac:dyDescent="0.25">
      <c r="A1171" s="2">
        <v>0.1592448353767395</v>
      </c>
      <c r="B1171" s="2">
        <v>3.872983455657959</v>
      </c>
      <c r="D1171">
        <v>13</v>
      </c>
      <c r="E1171">
        <v>49</v>
      </c>
    </row>
    <row r="1172" spans="1:5" x14ac:dyDescent="0.25">
      <c r="A1172" s="2">
        <v>0.14377789199352264</v>
      </c>
      <c r="B1172" s="2">
        <v>3.872983455657959</v>
      </c>
      <c r="D1172">
        <v>14</v>
      </c>
      <c r="E1172">
        <v>49</v>
      </c>
    </row>
    <row r="1173" spans="1:5" x14ac:dyDescent="0.25">
      <c r="A1173" s="2">
        <v>0.12456972151994705</v>
      </c>
      <c r="B1173" s="2">
        <v>3.6055512428283691</v>
      </c>
      <c r="D1173">
        <v>15</v>
      </c>
      <c r="E1173">
        <v>49</v>
      </c>
    </row>
    <row r="1174" spans="1:5" x14ac:dyDescent="0.25">
      <c r="A1174" s="2">
        <v>0.12225939333438873</v>
      </c>
      <c r="B1174" s="2">
        <v>3.7416574954986572</v>
      </c>
      <c r="D1174">
        <v>16</v>
      </c>
      <c r="E1174">
        <v>49</v>
      </c>
    </row>
    <row r="1175" spans="1:5" x14ac:dyDescent="0.25">
      <c r="A1175" s="2">
        <v>0.12149182707071304</v>
      </c>
      <c r="B1175" s="2">
        <v>3.6055512428283691</v>
      </c>
      <c r="D1175">
        <v>17</v>
      </c>
      <c r="E1175">
        <v>49</v>
      </c>
    </row>
    <row r="1176" spans="1:5" x14ac:dyDescent="0.25">
      <c r="A1176" s="2">
        <v>0.12712883949279785</v>
      </c>
      <c r="B1176" s="2">
        <v>4.3588991165161133</v>
      </c>
      <c r="D1176">
        <v>18</v>
      </c>
      <c r="E1176">
        <v>49</v>
      </c>
    </row>
    <row r="1177" spans="1:5" x14ac:dyDescent="0.25">
      <c r="A1177" s="2">
        <v>0.13476070761680603</v>
      </c>
      <c r="B1177" s="2">
        <v>3.7416574954986572</v>
      </c>
      <c r="D1177">
        <v>19</v>
      </c>
      <c r="E1177">
        <v>49</v>
      </c>
    </row>
    <row r="1178" spans="1:5" x14ac:dyDescent="0.25">
      <c r="A1178" s="2">
        <v>0.13476070761680603</v>
      </c>
      <c r="B1178" s="2">
        <v>3.7416574954986572</v>
      </c>
      <c r="D1178">
        <v>20</v>
      </c>
      <c r="E1178">
        <v>49</v>
      </c>
    </row>
    <row r="1179" spans="1:5" x14ac:dyDescent="0.25">
      <c r="A1179" s="2">
        <v>0.35002464056015015</v>
      </c>
      <c r="B1179" s="2">
        <v>5.4772257804870605</v>
      </c>
      <c r="D1179">
        <v>21</v>
      </c>
      <c r="E1179">
        <v>49</v>
      </c>
    </row>
    <row r="1180" spans="1:5" x14ac:dyDescent="0.25">
      <c r="A1180" s="2">
        <v>0.34937524795532227</v>
      </c>
      <c r="B1180" s="2">
        <v>4.3588991165161133</v>
      </c>
      <c r="D1180">
        <v>22</v>
      </c>
      <c r="E1180">
        <v>49</v>
      </c>
    </row>
    <row r="1181" spans="1:5" x14ac:dyDescent="0.25">
      <c r="A1181" s="2">
        <v>0.33867105841636658</v>
      </c>
      <c r="B1181" s="2">
        <v>4</v>
      </c>
      <c r="D1181">
        <v>23</v>
      </c>
      <c r="E1181">
        <v>49</v>
      </c>
    </row>
    <row r="1182" spans="1:5" x14ac:dyDescent="0.25">
      <c r="A1182" s="2">
        <v>0.34085628390312195</v>
      </c>
      <c r="B1182" s="2">
        <v>3.7416574954986572</v>
      </c>
      <c r="D1182">
        <v>24</v>
      </c>
      <c r="E1182">
        <v>49</v>
      </c>
    </row>
    <row r="1183" spans="1:5" x14ac:dyDescent="0.25">
      <c r="A1183" s="2">
        <v>0.35919305682182312</v>
      </c>
      <c r="B1183" s="2">
        <v>4.3588991165161133</v>
      </c>
      <c r="D1183">
        <v>25</v>
      </c>
      <c r="E1183">
        <v>49</v>
      </c>
    </row>
    <row r="1184" spans="1:5" x14ac:dyDescent="0.25">
      <c r="A1184" s="2">
        <v>0.22905221581459045</v>
      </c>
      <c r="B1184" s="2">
        <v>3.3166248798370361</v>
      </c>
      <c r="D1184">
        <v>26</v>
      </c>
      <c r="E1184">
        <v>49</v>
      </c>
    </row>
    <row r="1185" spans="1:5" x14ac:dyDescent="0.25">
      <c r="A1185" s="2">
        <v>0.247113898396492</v>
      </c>
      <c r="B1185" s="2">
        <v>4.123105525970459</v>
      </c>
      <c r="D1185">
        <v>27</v>
      </c>
      <c r="E1185">
        <v>49</v>
      </c>
    </row>
    <row r="1186" spans="1:5" x14ac:dyDescent="0.25">
      <c r="A1186" s="2">
        <v>0.24929846823215485</v>
      </c>
      <c r="B1186" s="2">
        <v>4.123105525970459</v>
      </c>
      <c r="D1186">
        <v>28</v>
      </c>
      <c r="E1186">
        <v>49</v>
      </c>
    </row>
    <row r="1187" spans="1:5" x14ac:dyDescent="0.25">
      <c r="A1187" s="2">
        <v>0.37935656309127808</v>
      </c>
      <c r="B1187" s="2">
        <v>3.6055512428283691</v>
      </c>
      <c r="D1187">
        <v>29</v>
      </c>
      <c r="E1187">
        <v>49</v>
      </c>
    </row>
    <row r="1188" spans="1:5" x14ac:dyDescent="0.25">
      <c r="A1188" s="2">
        <v>0.40133434534072876</v>
      </c>
      <c r="B1188" s="2">
        <v>4</v>
      </c>
      <c r="D1188">
        <v>30</v>
      </c>
      <c r="E1188">
        <v>49</v>
      </c>
    </row>
    <row r="1189" spans="1:5" x14ac:dyDescent="0.25">
      <c r="A1189" s="2">
        <v>0.40198639035224915</v>
      </c>
      <c r="B1189" s="2">
        <v>5.2915024757385254</v>
      </c>
      <c r="D1189">
        <v>31</v>
      </c>
      <c r="E1189">
        <v>49</v>
      </c>
    </row>
    <row r="1190" spans="1:5" x14ac:dyDescent="0.25">
      <c r="A1190" s="2">
        <v>0.11683108657598495</v>
      </c>
      <c r="B1190" s="2">
        <v>5.2915024757385254</v>
      </c>
      <c r="D1190">
        <v>32</v>
      </c>
      <c r="E1190">
        <v>49</v>
      </c>
    </row>
    <row r="1191" spans="1:5" x14ac:dyDescent="0.25">
      <c r="A1191" s="2">
        <v>0.11025092005729675</v>
      </c>
      <c r="B1191" s="2">
        <v>3.7416574954986572</v>
      </c>
      <c r="D1191">
        <v>33</v>
      </c>
      <c r="E1191">
        <v>49</v>
      </c>
    </row>
    <row r="1192" spans="1:5" x14ac:dyDescent="0.25">
      <c r="A1192" s="2">
        <v>0.11170611530542374</v>
      </c>
      <c r="B1192" s="2">
        <v>5</v>
      </c>
      <c r="D1192">
        <v>34</v>
      </c>
      <c r="E1192">
        <v>49</v>
      </c>
    </row>
    <row r="1193" spans="1:5" x14ac:dyDescent="0.25">
      <c r="A1193" s="2">
        <v>0.1101159006357193</v>
      </c>
      <c r="B1193" s="2">
        <v>4.582575798034668</v>
      </c>
      <c r="D1193">
        <v>35</v>
      </c>
      <c r="E1193">
        <v>49</v>
      </c>
    </row>
    <row r="1194" spans="1:5" x14ac:dyDescent="0.25">
      <c r="A1194" s="2">
        <v>0.10865446180105209</v>
      </c>
      <c r="B1194" s="2">
        <v>3.7416574954986572</v>
      </c>
      <c r="D1194">
        <v>36</v>
      </c>
      <c r="E1194">
        <v>49</v>
      </c>
    </row>
    <row r="1195" spans="1:5" x14ac:dyDescent="0.25">
      <c r="A1195" s="2">
        <v>5.837877094745636E-2</v>
      </c>
      <c r="B1195" s="2">
        <v>4.123105525970459</v>
      </c>
      <c r="D1195">
        <v>37</v>
      </c>
      <c r="E1195">
        <v>49</v>
      </c>
    </row>
    <row r="1196" spans="1:5" x14ac:dyDescent="0.25">
      <c r="A1196" s="2">
        <v>0.12607447803020477</v>
      </c>
      <c r="B1196" s="2">
        <v>3.4641015529632568</v>
      </c>
      <c r="D1196">
        <v>38</v>
      </c>
      <c r="E1196">
        <v>49</v>
      </c>
    </row>
    <row r="1197" spans="1:5" x14ac:dyDescent="0.25">
      <c r="A1197" s="2">
        <v>0.23059093952178955</v>
      </c>
      <c r="B1197" s="2">
        <v>4.4721360206604004</v>
      </c>
      <c r="D1197">
        <v>39</v>
      </c>
      <c r="E1197">
        <v>49</v>
      </c>
    </row>
    <row r="1198" spans="1:5" x14ac:dyDescent="0.25">
      <c r="A1198" s="2">
        <v>0.23051083087921143</v>
      </c>
      <c r="B1198" s="2">
        <v>4.123105525970459</v>
      </c>
      <c r="D1198">
        <v>40</v>
      </c>
      <c r="E1198">
        <v>49</v>
      </c>
    </row>
    <row r="1199" spans="1:5" x14ac:dyDescent="0.25">
      <c r="A1199" s="2">
        <v>0.15165068209171295</v>
      </c>
      <c r="B1199" s="2">
        <v>4.3588991165161133</v>
      </c>
      <c r="D1199">
        <v>41</v>
      </c>
      <c r="E1199">
        <v>49</v>
      </c>
    </row>
    <row r="1200" spans="1:5" x14ac:dyDescent="0.25">
      <c r="A1200" s="2">
        <v>0.22268036007881165</v>
      </c>
      <c r="B1200" s="2">
        <v>3.7416574954986572</v>
      </c>
      <c r="D1200">
        <v>42</v>
      </c>
      <c r="E1200">
        <v>49</v>
      </c>
    </row>
    <row r="1201" spans="1:5" x14ac:dyDescent="0.25">
      <c r="A1201" s="2">
        <v>0.22963343560695648</v>
      </c>
      <c r="B1201" s="2">
        <v>4.582575798034668</v>
      </c>
      <c r="D1201">
        <v>43</v>
      </c>
      <c r="E1201">
        <v>49</v>
      </c>
    </row>
    <row r="1202" spans="1:5" x14ac:dyDescent="0.25">
      <c r="A1202" s="2">
        <v>0.23025478422641754</v>
      </c>
      <c r="B1202" s="2">
        <v>3.3166248798370361</v>
      </c>
      <c r="D1202">
        <v>44</v>
      </c>
      <c r="E1202">
        <v>49</v>
      </c>
    </row>
    <row r="1203" spans="1:5" x14ac:dyDescent="0.25">
      <c r="A1203" s="2">
        <v>0.23048806190490723</v>
      </c>
      <c r="B1203" s="2">
        <v>3.4641015529632568</v>
      </c>
      <c r="D1203">
        <v>45</v>
      </c>
      <c r="E1203">
        <v>49</v>
      </c>
    </row>
    <row r="1204" spans="1:5" x14ac:dyDescent="0.25">
      <c r="A1204" s="2">
        <v>0.1427844911813736</v>
      </c>
      <c r="B1204" s="2">
        <v>4</v>
      </c>
      <c r="D1204">
        <v>46</v>
      </c>
      <c r="E1204">
        <v>49</v>
      </c>
    </row>
    <row r="1205" spans="1:5" x14ac:dyDescent="0.25">
      <c r="A1205" s="2">
        <v>0.15030466020107269</v>
      </c>
      <c r="B1205" s="2">
        <v>4.7958316802978516</v>
      </c>
      <c r="D1205">
        <v>47</v>
      </c>
      <c r="E1205">
        <v>49</v>
      </c>
    </row>
    <row r="1206" spans="1:5" x14ac:dyDescent="0.25">
      <c r="A1206" s="2">
        <v>0.17332549393177032</v>
      </c>
      <c r="B1206" s="2">
        <v>3.3166248798370361</v>
      </c>
      <c r="D1206">
        <v>48</v>
      </c>
      <c r="E1206">
        <v>49</v>
      </c>
    </row>
    <row r="1207" spans="1:5" x14ac:dyDescent="0.25">
      <c r="A1207" s="2">
        <v>6.4664117991924286E-2</v>
      </c>
      <c r="B1207" s="2">
        <v>5.6568541526794434</v>
      </c>
      <c r="D1207">
        <v>1</v>
      </c>
      <c r="E1207">
        <v>50</v>
      </c>
    </row>
    <row r="1208" spans="1:5" x14ac:dyDescent="0.25">
      <c r="A1208" s="2">
        <v>0.27058881521224976</v>
      </c>
      <c r="B1208" s="2">
        <v>4.123105525970459</v>
      </c>
      <c r="D1208">
        <v>2</v>
      </c>
      <c r="E1208">
        <v>50</v>
      </c>
    </row>
    <row r="1209" spans="1:5" x14ac:dyDescent="0.25">
      <c r="A1209" s="2">
        <v>0.26017406582832336</v>
      </c>
      <c r="B1209" s="2">
        <v>5.7445626258850098</v>
      </c>
      <c r="D1209">
        <v>3</v>
      </c>
      <c r="E1209">
        <v>50</v>
      </c>
    </row>
    <row r="1210" spans="1:5" x14ac:dyDescent="0.25">
      <c r="A1210" s="2">
        <v>0.11445730924606323</v>
      </c>
      <c r="B1210" s="2">
        <v>4.6904158592224121</v>
      </c>
      <c r="D1210">
        <v>4</v>
      </c>
      <c r="E1210">
        <v>50</v>
      </c>
    </row>
    <row r="1211" spans="1:5" x14ac:dyDescent="0.25">
      <c r="A1211" s="2">
        <v>0.14299945533275604</v>
      </c>
      <c r="B1211" s="2">
        <v>4</v>
      </c>
      <c r="D1211">
        <v>5</v>
      </c>
      <c r="E1211">
        <v>50</v>
      </c>
    </row>
    <row r="1212" spans="1:5" x14ac:dyDescent="0.25">
      <c r="A1212" s="2">
        <v>0.13951370120048523</v>
      </c>
      <c r="B1212" s="2">
        <v>3.6055512428283691</v>
      </c>
      <c r="D1212">
        <v>6</v>
      </c>
      <c r="E1212">
        <v>50</v>
      </c>
    </row>
    <row r="1213" spans="1:5" x14ac:dyDescent="0.25">
      <c r="A1213" s="2">
        <v>0.14722909033298492</v>
      </c>
      <c r="B1213" s="2">
        <v>3.7416574954986572</v>
      </c>
      <c r="D1213">
        <v>7</v>
      </c>
      <c r="E1213">
        <v>50</v>
      </c>
    </row>
    <row r="1214" spans="1:5" x14ac:dyDescent="0.25">
      <c r="A1214" s="2">
        <v>0.13509032130241394</v>
      </c>
      <c r="B1214" s="2">
        <v>3.872983455657959</v>
      </c>
      <c r="D1214">
        <v>8</v>
      </c>
      <c r="E1214">
        <v>50</v>
      </c>
    </row>
    <row r="1215" spans="1:5" x14ac:dyDescent="0.25">
      <c r="A1215" s="2">
        <v>0.13567660748958588</v>
      </c>
      <c r="B1215" s="2">
        <v>5.9160799980163574</v>
      </c>
      <c r="D1215">
        <v>9</v>
      </c>
      <c r="E1215">
        <v>50</v>
      </c>
    </row>
    <row r="1216" spans="1:5" x14ac:dyDescent="0.25">
      <c r="A1216" s="2">
        <v>0.13695898652076721</v>
      </c>
      <c r="B1216" s="2">
        <v>5.385164737701416</v>
      </c>
      <c r="D1216">
        <v>10</v>
      </c>
      <c r="E1216">
        <v>50</v>
      </c>
    </row>
    <row r="1217" spans="1:5" x14ac:dyDescent="0.25">
      <c r="A1217" s="2">
        <v>0.13722614943981171</v>
      </c>
      <c r="B1217" s="2">
        <v>4.123105525970459</v>
      </c>
      <c r="D1217">
        <v>11</v>
      </c>
      <c r="E1217">
        <v>50</v>
      </c>
    </row>
    <row r="1218" spans="1:5" x14ac:dyDescent="0.25">
      <c r="A1218" s="2">
        <v>0.16157826781272888</v>
      </c>
      <c r="B1218" s="2">
        <v>3.4641015529632568</v>
      </c>
      <c r="D1218">
        <v>12</v>
      </c>
      <c r="E1218">
        <v>50</v>
      </c>
    </row>
    <row r="1219" spans="1:5" x14ac:dyDescent="0.25">
      <c r="A1219" s="2">
        <v>0.16183046996593475</v>
      </c>
      <c r="B1219" s="2">
        <v>4.123105525970459</v>
      </c>
      <c r="D1219">
        <v>13</v>
      </c>
      <c r="E1219">
        <v>50</v>
      </c>
    </row>
    <row r="1220" spans="1:5" x14ac:dyDescent="0.25">
      <c r="A1220" s="2">
        <v>0.1463182121515274</v>
      </c>
      <c r="B1220" s="2">
        <v>4.3588991165161133</v>
      </c>
      <c r="D1220">
        <v>14</v>
      </c>
      <c r="E1220">
        <v>50</v>
      </c>
    </row>
    <row r="1221" spans="1:5" x14ac:dyDescent="0.25">
      <c r="A1221" s="2">
        <v>0.12669739127159119</v>
      </c>
      <c r="B1221" s="2">
        <v>4</v>
      </c>
      <c r="D1221">
        <v>15</v>
      </c>
      <c r="E1221">
        <v>50</v>
      </c>
    </row>
    <row r="1222" spans="1:5" x14ac:dyDescent="0.25">
      <c r="A1222" s="2">
        <v>0.12454404681921005</v>
      </c>
      <c r="B1222" s="2">
        <v>3.872983455657959</v>
      </c>
      <c r="D1222">
        <v>16</v>
      </c>
      <c r="E1222">
        <v>50</v>
      </c>
    </row>
    <row r="1223" spans="1:5" x14ac:dyDescent="0.25">
      <c r="A1223" s="2">
        <v>0.12377480417490005</v>
      </c>
      <c r="B1223" s="2">
        <v>3.7416574954986572</v>
      </c>
      <c r="D1223">
        <v>17</v>
      </c>
      <c r="E1223">
        <v>50</v>
      </c>
    </row>
    <row r="1224" spans="1:5" x14ac:dyDescent="0.25">
      <c r="A1224" s="2">
        <v>0.12855978310108185</v>
      </c>
      <c r="B1224" s="2">
        <v>3.6055512428283691</v>
      </c>
      <c r="D1224">
        <v>18</v>
      </c>
      <c r="E1224">
        <v>50</v>
      </c>
    </row>
    <row r="1225" spans="1:5" x14ac:dyDescent="0.25">
      <c r="A1225" s="2">
        <v>0.1359577476978302</v>
      </c>
      <c r="B1225" s="2">
        <v>4</v>
      </c>
      <c r="D1225">
        <v>19</v>
      </c>
      <c r="E1225">
        <v>50</v>
      </c>
    </row>
    <row r="1226" spans="1:5" x14ac:dyDescent="0.25">
      <c r="A1226" s="2">
        <v>0.1359577476978302</v>
      </c>
      <c r="B1226" s="2">
        <v>3.3166248798370361</v>
      </c>
      <c r="D1226">
        <v>20</v>
      </c>
      <c r="E1226">
        <v>50</v>
      </c>
    </row>
    <row r="1227" spans="1:5" x14ac:dyDescent="0.25">
      <c r="A1227" s="2">
        <v>0.35206136107444763</v>
      </c>
      <c r="B1227" s="2">
        <v>5.4772257804870605</v>
      </c>
      <c r="D1227">
        <v>21</v>
      </c>
      <c r="E1227">
        <v>50</v>
      </c>
    </row>
    <row r="1228" spans="1:5" x14ac:dyDescent="0.25">
      <c r="A1228" s="2">
        <v>0.35140806436538696</v>
      </c>
      <c r="B1228" s="2">
        <v>3.872983455657959</v>
      </c>
      <c r="D1228">
        <v>22</v>
      </c>
      <c r="E1228">
        <v>50</v>
      </c>
    </row>
    <row r="1229" spans="1:5" x14ac:dyDescent="0.25">
      <c r="A1229" s="2">
        <v>0.3406977653503418</v>
      </c>
      <c r="B1229" s="2">
        <v>4</v>
      </c>
      <c r="D1229">
        <v>23</v>
      </c>
      <c r="E1229">
        <v>50</v>
      </c>
    </row>
    <row r="1230" spans="1:5" x14ac:dyDescent="0.25">
      <c r="A1230" s="2">
        <v>0.34290847182273865</v>
      </c>
      <c r="B1230" s="2">
        <v>3.3166248798370361</v>
      </c>
      <c r="D1230">
        <v>24</v>
      </c>
      <c r="E1230">
        <v>50</v>
      </c>
    </row>
    <row r="1231" spans="1:5" x14ac:dyDescent="0.25">
      <c r="A1231" s="2">
        <v>0.36129063367843628</v>
      </c>
      <c r="B1231" s="2">
        <v>3</v>
      </c>
      <c r="D1231">
        <v>25</v>
      </c>
      <c r="E1231">
        <v>50</v>
      </c>
    </row>
    <row r="1232" spans="1:5" x14ac:dyDescent="0.25">
      <c r="A1232" s="2">
        <v>0.23116497695446014</v>
      </c>
      <c r="B1232" s="2">
        <v>3.7416574954986572</v>
      </c>
      <c r="D1232">
        <v>26</v>
      </c>
      <c r="E1232">
        <v>50</v>
      </c>
    </row>
    <row r="1233" spans="1:5" x14ac:dyDescent="0.25">
      <c r="A1233" s="2">
        <v>0.24929735064506531</v>
      </c>
      <c r="B1233" s="2">
        <v>4.123105525970459</v>
      </c>
      <c r="D1233">
        <v>27</v>
      </c>
      <c r="E1233">
        <v>50</v>
      </c>
    </row>
    <row r="1234" spans="1:5" x14ac:dyDescent="0.25">
      <c r="A1234" s="2">
        <v>0.25148659944534302</v>
      </c>
      <c r="B1234" s="2">
        <v>3.872983455657959</v>
      </c>
      <c r="D1234">
        <v>28</v>
      </c>
      <c r="E1234">
        <v>50</v>
      </c>
    </row>
    <row r="1235" spans="1:5" x14ac:dyDescent="0.25">
      <c r="A1235" s="2">
        <v>0.38148906826972961</v>
      </c>
      <c r="B1235" s="2">
        <v>3.7416574954986572</v>
      </c>
      <c r="D1235">
        <v>29</v>
      </c>
      <c r="E1235">
        <v>50</v>
      </c>
    </row>
    <row r="1236" spans="1:5" x14ac:dyDescent="0.25">
      <c r="A1236" s="2">
        <v>0.40351220965385437</v>
      </c>
      <c r="B1236" s="2">
        <v>4.582575798034668</v>
      </c>
      <c r="D1236">
        <v>30</v>
      </c>
      <c r="E1236">
        <v>50</v>
      </c>
    </row>
    <row r="1237" spans="1:5" x14ac:dyDescent="0.25">
      <c r="A1237" s="2">
        <v>0.40412610769271851</v>
      </c>
      <c r="B1237" s="2">
        <v>5.5677642822265625</v>
      </c>
      <c r="D1237">
        <v>31</v>
      </c>
      <c r="E1237">
        <v>50</v>
      </c>
    </row>
    <row r="1238" spans="1:5" x14ac:dyDescent="0.25">
      <c r="A1238" s="2">
        <v>0.11958587169647217</v>
      </c>
      <c r="B1238" s="2">
        <v>5</v>
      </c>
      <c r="D1238">
        <v>32</v>
      </c>
      <c r="E1238">
        <v>50</v>
      </c>
    </row>
    <row r="1239" spans="1:5" x14ac:dyDescent="0.25">
      <c r="A1239" s="2">
        <v>0.11302933841943741</v>
      </c>
      <c r="B1239" s="2">
        <v>4.123105525970459</v>
      </c>
      <c r="D1239">
        <v>33</v>
      </c>
      <c r="E1239">
        <v>50</v>
      </c>
    </row>
    <row r="1240" spans="1:5" x14ac:dyDescent="0.25">
      <c r="A1240" s="2">
        <v>0.11454750597476959</v>
      </c>
      <c r="B1240" s="2">
        <v>5</v>
      </c>
      <c r="D1240">
        <v>34</v>
      </c>
      <c r="E1240">
        <v>50</v>
      </c>
    </row>
    <row r="1241" spans="1:5" x14ac:dyDescent="0.25">
      <c r="A1241" s="2">
        <v>0.11300893127918243</v>
      </c>
      <c r="B1241" s="2">
        <v>4.123105525970459</v>
      </c>
      <c r="D1241">
        <v>35</v>
      </c>
      <c r="E1241">
        <v>50</v>
      </c>
    </row>
    <row r="1242" spans="1:5" x14ac:dyDescent="0.25">
      <c r="A1242" s="2">
        <v>0.11156401783227921</v>
      </c>
      <c r="B1242" s="2">
        <v>3.7416574954986572</v>
      </c>
      <c r="D1242">
        <v>36</v>
      </c>
      <c r="E1242">
        <v>50</v>
      </c>
    </row>
    <row r="1243" spans="1:5" x14ac:dyDescent="0.25">
      <c r="A1243" s="2">
        <v>6.0216370970010757E-2</v>
      </c>
      <c r="B1243" s="2">
        <v>3.3166248798370361</v>
      </c>
      <c r="D1243">
        <v>37</v>
      </c>
      <c r="E1243">
        <v>50</v>
      </c>
    </row>
    <row r="1244" spans="1:5" x14ac:dyDescent="0.25">
      <c r="A1244" s="2">
        <v>0.12604005634784698</v>
      </c>
      <c r="B1244" s="2">
        <v>4.123105525970459</v>
      </c>
      <c r="D1244">
        <v>38</v>
      </c>
      <c r="E1244">
        <v>50</v>
      </c>
    </row>
    <row r="1245" spans="1:5" x14ac:dyDescent="0.25">
      <c r="A1245" s="2">
        <v>0.23121598362922668</v>
      </c>
      <c r="B1245" s="2">
        <v>3.4641015529632568</v>
      </c>
      <c r="D1245">
        <v>39</v>
      </c>
      <c r="E1245">
        <v>50</v>
      </c>
    </row>
    <row r="1246" spans="1:5" x14ac:dyDescent="0.25">
      <c r="A1246" s="2">
        <v>0.23113587498664856</v>
      </c>
      <c r="B1246" s="2">
        <v>3.4641015529632568</v>
      </c>
      <c r="D1246">
        <v>40</v>
      </c>
      <c r="E1246">
        <v>50</v>
      </c>
    </row>
    <row r="1247" spans="1:5" x14ac:dyDescent="0.25">
      <c r="A1247" s="2">
        <v>0.15172827243804932</v>
      </c>
      <c r="B1247" s="2">
        <v>3.872983455657959</v>
      </c>
      <c r="D1247">
        <v>41</v>
      </c>
      <c r="E1247">
        <v>50</v>
      </c>
    </row>
    <row r="1248" spans="1:5" x14ac:dyDescent="0.25">
      <c r="A1248" s="2">
        <v>0.22352482378482819</v>
      </c>
      <c r="B1248" s="2">
        <v>3.4641015529632568</v>
      </c>
      <c r="D1248">
        <v>42</v>
      </c>
      <c r="E1248">
        <v>50</v>
      </c>
    </row>
    <row r="1249" spans="1:5" x14ac:dyDescent="0.25">
      <c r="A1249" s="2">
        <v>0.23024477064609528</v>
      </c>
      <c r="B1249" s="2">
        <v>4</v>
      </c>
      <c r="D1249">
        <v>43</v>
      </c>
      <c r="E1249">
        <v>50</v>
      </c>
    </row>
    <row r="1250" spans="1:5" x14ac:dyDescent="0.25">
      <c r="A1250" s="2">
        <v>0.23055267333984375</v>
      </c>
      <c r="B1250" s="2">
        <v>3.872983455657959</v>
      </c>
      <c r="D1250">
        <v>44</v>
      </c>
      <c r="E1250">
        <v>50</v>
      </c>
    </row>
    <row r="1251" spans="1:5" x14ac:dyDescent="0.25">
      <c r="A1251" s="2">
        <v>0.23079879581928253</v>
      </c>
      <c r="B1251" s="2">
        <v>3.6055512428283691</v>
      </c>
      <c r="D1251">
        <v>45</v>
      </c>
      <c r="E1251">
        <v>50</v>
      </c>
    </row>
    <row r="1252" spans="1:5" x14ac:dyDescent="0.25">
      <c r="A1252" s="2">
        <v>0.14282506704330444</v>
      </c>
      <c r="B1252" s="2">
        <v>3.872983455657959</v>
      </c>
      <c r="D1252">
        <v>46</v>
      </c>
      <c r="E1252">
        <v>50</v>
      </c>
    </row>
    <row r="1253" spans="1:5" x14ac:dyDescent="0.25">
      <c r="A1253" s="2">
        <v>0.15034301578998566</v>
      </c>
      <c r="B1253" s="2">
        <v>4.4721360206604004</v>
      </c>
      <c r="D1253">
        <v>47</v>
      </c>
      <c r="E1253">
        <v>50</v>
      </c>
    </row>
    <row r="1254" spans="1:5" x14ac:dyDescent="0.25">
      <c r="A1254" s="2">
        <v>0.17362827062606812</v>
      </c>
      <c r="B1254" s="2">
        <v>2.8284270763397217</v>
      </c>
      <c r="D1254">
        <v>48</v>
      </c>
      <c r="E1254">
        <v>50</v>
      </c>
    </row>
    <row r="1255" spans="1:5" x14ac:dyDescent="0.25">
      <c r="A1255" s="2">
        <v>2.9104815330356359E-3</v>
      </c>
      <c r="B1255" s="2">
        <v>3.4641015529632568</v>
      </c>
      <c r="D1255">
        <v>49</v>
      </c>
      <c r="E1255">
        <v>50</v>
      </c>
    </row>
    <row r="1256" spans="1:5" x14ac:dyDescent="0.25">
      <c r="A1256" s="2">
        <v>0.21096521615982056</v>
      </c>
      <c r="B1256" s="2">
        <v>5.4772257804870605</v>
      </c>
      <c r="D1256">
        <v>1</v>
      </c>
      <c r="E1256">
        <v>51</v>
      </c>
    </row>
    <row r="1257" spans="1:5" x14ac:dyDescent="0.25">
      <c r="A1257" s="2">
        <v>0.42970609664916992</v>
      </c>
      <c r="B1257" s="2">
        <v>4.898979663848877</v>
      </c>
      <c r="D1257">
        <v>2</v>
      </c>
      <c r="E1257">
        <v>51</v>
      </c>
    </row>
    <row r="1258" spans="1:5" x14ac:dyDescent="0.25">
      <c r="A1258" s="2">
        <v>0.41892701387405396</v>
      </c>
      <c r="B1258" s="2">
        <v>5.8309516906738281</v>
      </c>
      <c r="D1258">
        <v>3</v>
      </c>
      <c r="E1258">
        <v>51</v>
      </c>
    </row>
    <row r="1259" spans="1:5" x14ac:dyDescent="0.25">
      <c r="A1259" s="2">
        <v>0.20494924485683441</v>
      </c>
      <c r="B1259" s="2">
        <v>4.4721360206604004</v>
      </c>
      <c r="D1259">
        <v>4</v>
      </c>
      <c r="E1259">
        <v>51</v>
      </c>
    </row>
    <row r="1260" spans="1:5" x14ac:dyDescent="0.25">
      <c r="A1260" s="2">
        <v>0.12309515476226807</v>
      </c>
      <c r="B1260" s="2">
        <v>3.3166248798370361</v>
      </c>
      <c r="D1260">
        <v>5</v>
      </c>
      <c r="E1260">
        <v>51</v>
      </c>
    </row>
    <row r="1261" spans="1:5" x14ac:dyDescent="0.25">
      <c r="A1261" s="2">
        <v>0.10299666225910187</v>
      </c>
      <c r="B1261" s="2">
        <v>4.4721360206604004</v>
      </c>
      <c r="D1261">
        <v>6</v>
      </c>
      <c r="E1261">
        <v>51</v>
      </c>
    </row>
    <row r="1262" spans="1:5" x14ac:dyDescent="0.25">
      <c r="A1262" s="2">
        <v>9.8456829786300659E-2</v>
      </c>
      <c r="B1262" s="2">
        <v>4.4721360206604004</v>
      </c>
      <c r="D1262">
        <v>7</v>
      </c>
      <c r="E1262">
        <v>51</v>
      </c>
    </row>
    <row r="1263" spans="1:5" x14ac:dyDescent="0.25">
      <c r="A1263" s="2">
        <v>9.8522774875164032E-2</v>
      </c>
      <c r="B1263" s="2">
        <v>4.242640495300293</v>
      </c>
      <c r="D1263">
        <v>8</v>
      </c>
      <c r="E1263">
        <v>51</v>
      </c>
    </row>
    <row r="1264" spans="1:5" x14ac:dyDescent="0.25">
      <c r="A1264" s="2">
        <v>0.1011091023683548</v>
      </c>
      <c r="B1264" s="2">
        <v>6</v>
      </c>
      <c r="D1264">
        <v>9</v>
      </c>
      <c r="E1264">
        <v>51</v>
      </c>
    </row>
    <row r="1265" spans="1:5" x14ac:dyDescent="0.25">
      <c r="A1265" s="2">
        <v>0.10204340517520905</v>
      </c>
      <c r="B1265" s="2">
        <v>5.5677642822265625</v>
      </c>
      <c r="D1265">
        <v>10</v>
      </c>
      <c r="E1265">
        <v>51</v>
      </c>
    </row>
    <row r="1266" spans="1:5" x14ac:dyDescent="0.25">
      <c r="A1266" s="2">
        <v>0.10188714414834976</v>
      </c>
      <c r="B1266" s="2">
        <v>3.872983455657959</v>
      </c>
      <c r="D1266">
        <v>11</v>
      </c>
      <c r="E1266">
        <v>51</v>
      </c>
    </row>
    <row r="1267" spans="1:5" x14ac:dyDescent="0.25">
      <c r="A1267" s="2">
        <v>0.29541942477226257</v>
      </c>
      <c r="B1267" s="2">
        <v>4.898979663848877</v>
      </c>
      <c r="D1267">
        <v>12</v>
      </c>
      <c r="E1267">
        <v>51</v>
      </c>
    </row>
    <row r="1268" spans="1:5" x14ac:dyDescent="0.25">
      <c r="A1268" s="2">
        <v>0.29510694742202759</v>
      </c>
      <c r="B1268" s="2">
        <v>4</v>
      </c>
      <c r="D1268">
        <v>13</v>
      </c>
      <c r="E1268">
        <v>51</v>
      </c>
    </row>
    <row r="1269" spans="1:5" x14ac:dyDescent="0.25">
      <c r="A1269" s="2">
        <v>0.28366956114768982</v>
      </c>
      <c r="B1269" s="2">
        <v>4.4721360206604004</v>
      </c>
      <c r="D1269">
        <v>14</v>
      </c>
      <c r="E1269">
        <v>51</v>
      </c>
    </row>
    <row r="1270" spans="1:5" x14ac:dyDescent="0.25">
      <c r="A1270" s="2">
        <v>0.27965125441551208</v>
      </c>
      <c r="B1270" s="2">
        <v>4.4721360206604004</v>
      </c>
      <c r="D1270">
        <v>15</v>
      </c>
      <c r="E1270">
        <v>51</v>
      </c>
    </row>
    <row r="1271" spans="1:5" x14ac:dyDescent="0.25">
      <c r="A1271" s="2">
        <v>0.27357801795005798</v>
      </c>
      <c r="B1271" s="2">
        <v>4.123105525970459</v>
      </c>
      <c r="D1271">
        <v>16</v>
      </c>
      <c r="E1271">
        <v>51</v>
      </c>
    </row>
    <row r="1272" spans="1:5" x14ac:dyDescent="0.25">
      <c r="A1272" s="2">
        <v>0.27292588353157043</v>
      </c>
      <c r="B1272" s="2">
        <v>4.3588991165161133</v>
      </c>
      <c r="D1272">
        <v>17</v>
      </c>
      <c r="E1272">
        <v>51</v>
      </c>
    </row>
    <row r="1273" spans="1:5" x14ac:dyDescent="0.25">
      <c r="A1273" s="2">
        <v>0.10687797516584396</v>
      </c>
      <c r="B1273" s="2">
        <v>4.4721360206604004</v>
      </c>
      <c r="D1273">
        <v>18</v>
      </c>
      <c r="E1273">
        <v>51</v>
      </c>
    </row>
    <row r="1274" spans="1:5" x14ac:dyDescent="0.25">
      <c r="A1274" s="2">
        <v>9.4718068838119507E-2</v>
      </c>
      <c r="B1274" s="2">
        <v>3.872983455657959</v>
      </c>
      <c r="D1274">
        <v>19</v>
      </c>
      <c r="E1274">
        <v>51</v>
      </c>
    </row>
    <row r="1275" spans="1:5" x14ac:dyDescent="0.25">
      <c r="A1275" s="2">
        <v>9.4718068838119507E-2</v>
      </c>
      <c r="B1275" s="2">
        <v>3.4641015529632568</v>
      </c>
      <c r="D1275">
        <v>20</v>
      </c>
      <c r="E1275">
        <v>51</v>
      </c>
    </row>
    <row r="1276" spans="1:5" x14ac:dyDescent="0.25">
      <c r="A1276" s="2">
        <v>0.4994601309299469</v>
      </c>
      <c r="B1276" s="2">
        <v>5.7445626258850098</v>
      </c>
      <c r="D1276">
        <v>21</v>
      </c>
      <c r="E1276">
        <v>51</v>
      </c>
    </row>
    <row r="1277" spans="1:5" x14ac:dyDescent="0.25">
      <c r="A1277" s="2">
        <v>0.49894812703132629</v>
      </c>
      <c r="B1277" s="2">
        <v>4</v>
      </c>
      <c r="D1277">
        <v>22</v>
      </c>
      <c r="E1277">
        <v>51</v>
      </c>
    </row>
    <row r="1278" spans="1:5" x14ac:dyDescent="0.25">
      <c r="A1278" s="2">
        <v>0.48863920569419861</v>
      </c>
      <c r="B1278" s="2">
        <v>4.123105525970459</v>
      </c>
      <c r="D1278">
        <v>23</v>
      </c>
      <c r="E1278">
        <v>51</v>
      </c>
    </row>
    <row r="1279" spans="1:5" x14ac:dyDescent="0.25">
      <c r="A1279" s="2">
        <v>0.48997083306312561</v>
      </c>
      <c r="B1279" s="2">
        <v>4.4721360206604004</v>
      </c>
      <c r="D1279">
        <v>24</v>
      </c>
      <c r="E1279">
        <v>51</v>
      </c>
    </row>
    <row r="1280" spans="1:5" x14ac:dyDescent="0.25">
      <c r="A1280" s="2">
        <v>0.50641697645187378</v>
      </c>
      <c r="B1280" s="2">
        <v>4.4721360206604004</v>
      </c>
      <c r="D1280">
        <v>25</v>
      </c>
      <c r="E1280">
        <v>51</v>
      </c>
    </row>
    <row r="1281" spans="1:5" x14ac:dyDescent="0.25">
      <c r="A1281" s="2">
        <v>0.37927618622779846</v>
      </c>
      <c r="B1281" s="2">
        <v>3.872983455657959</v>
      </c>
      <c r="D1281">
        <v>26</v>
      </c>
      <c r="E1281">
        <v>51</v>
      </c>
    </row>
    <row r="1282" spans="1:5" x14ac:dyDescent="0.25">
      <c r="A1282" s="2">
        <v>0.39440068602561951</v>
      </c>
      <c r="B1282" s="2">
        <v>4.3588991165161133</v>
      </c>
      <c r="D1282">
        <v>27</v>
      </c>
      <c r="E1282">
        <v>51</v>
      </c>
    </row>
    <row r="1283" spans="1:5" x14ac:dyDescent="0.25">
      <c r="A1283" s="2">
        <v>0.3963438868522644</v>
      </c>
      <c r="B1283" s="2">
        <v>4.242640495300293</v>
      </c>
      <c r="D1283">
        <v>28</v>
      </c>
      <c r="E1283">
        <v>51</v>
      </c>
    </row>
    <row r="1284" spans="1:5" x14ac:dyDescent="0.25">
      <c r="A1284" s="2">
        <v>0.52492928504943848</v>
      </c>
      <c r="B1284" s="2">
        <v>4.123105525970459</v>
      </c>
      <c r="D1284">
        <v>29</v>
      </c>
      <c r="E1284">
        <v>51</v>
      </c>
    </row>
    <row r="1285" spans="1:5" x14ac:dyDescent="0.25">
      <c r="A1285" s="2">
        <v>0.54473942518234253</v>
      </c>
      <c r="B1285" s="2">
        <v>4.6904158592224121</v>
      </c>
      <c r="D1285">
        <v>30</v>
      </c>
      <c r="E1285">
        <v>51</v>
      </c>
    </row>
    <row r="1286" spans="1:5" x14ac:dyDescent="0.25">
      <c r="A1286" s="2">
        <v>0.546866774559021</v>
      </c>
      <c r="B1286" s="2">
        <v>5.6568541526794434</v>
      </c>
      <c r="D1286">
        <v>31</v>
      </c>
      <c r="E1286">
        <v>51</v>
      </c>
    </row>
    <row r="1287" spans="1:5" x14ac:dyDescent="0.25">
      <c r="A1287" s="2">
        <v>0.19039243459701538</v>
      </c>
      <c r="B1287" s="2">
        <v>4.582575798034668</v>
      </c>
      <c r="D1287">
        <v>32</v>
      </c>
      <c r="E1287">
        <v>51</v>
      </c>
    </row>
    <row r="1288" spans="1:5" x14ac:dyDescent="0.25">
      <c r="A1288" s="2">
        <v>0.18991714715957642</v>
      </c>
      <c r="B1288" s="2">
        <v>4</v>
      </c>
      <c r="D1288">
        <v>33</v>
      </c>
      <c r="E1288">
        <v>51</v>
      </c>
    </row>
    <row r="1289" spans="1:5" x14ac:dyDescent="0.25">
      <c r="A1289" s="2">
        <v>0.1988445520401001</v>
      </c>
      <c r="B1289" s="2">
        <v>4.582575798034668</v>
      </c>
      <c r="D1289">
        <v>34</v>
      </c>
      <c r="E1289">
        <v>51</v>
      </c>
    </row>
    <row r="1290" spans="1:5" x14ac:dyDescent="0.25">
      <c r="A1290" s="2">
        <v>0.20812050998210907</v>
      </c>
      <c r="B1290" s="2">
        <v>4</v>
      </c>
      <c r="D1290">
        <v>35</v>
      </c>
      <c r="E1290">
        <v>51</v>
      </c>
    </row>
    <row r="1291" spans="1:5" x14ac:dyDescent="0.25">
      <c r="A1291" s="2">
        <v>0.21467691659927368</v>
      </c>
      <c r="B1291" s="2">
        <v>3.7416574954986572</v>
      </c>
      <c r="D1291">
        <v>36</v>
      </c>
      <c r="E1291">
        <v>51</v>
      </c>
    </row>
    <row r="1292" spans="1:5" x14ac:dyDescent="0.25">
      <c r="A1292" s="2">
        <v>0.13757981359958649</v>
      </c>
      <c r="B1292" s="2">
        <v>4.6904158592224121</v>
      </c>
      <c r="D1292">
        <v>37</v>
      </c>
      <c r="E1292">
        <v>51</v>
      </c>
    </row>
    <row r="1293" spans="1:5" x14ac:dyDescent="0.25">
      <c r="A1293" s="2">
        <v>4.8835474997758865E-2</v>
      </c>
      <c r="B1293" s="2">
        <v>4</v>
      </c>
      <c r="D1293">
        <v>38</v>
      </c>
      <c r="E1293">
        <v>51</v>
      </c>
    </row>
    <row r="1294" spans="1:5" x14ac:dyDescent="0.25">
      <c r="A1294" s="2">
        <v>9.7820281982421875E-2</v>
      </c>
      <c r="B1294" s="2">
        <v>4.123105525970459</v>
      </c>
      <c r="D1294">
        <v>39</v>
      </c>
      <c r="E1294">
        <v>51</v>
      </c>
    </row>
    <row r="1295" spans="1:5" x14ac:dyDescent="0.25">
      <c r="A1295" s="2">
        <v>9.775976836681366E-2</v>
      </c>
      <c r="B1295" s="2">
        <v>4.4721360206604004</v>
      </c>
      <c r="D1295">
        <v>40</v>
      </c>
      <c r="E1295">
        <v>51</v>
      </c>
    </row>
    <row r="1296" spans="1:5" x14ac:dyDescent="0.25">
      <c r="A1296" s="2">
        <v>3.5917144268751144E-2</v>
      </c>
      <c r="B1296" s="2">
        <v>1</v>
      </c>
      <c r="D1296">
        <v>41</v>
      </c>
      <c r="E1296">
        <v>51</v>
      </c>
    </row>
    <row r="1297" spans="1:5" x14ac:dyDescent="0.25">
      <c r="A1297" s="2">
        <v>0.10438605397939682</v>
      </c>
      <c r="B1297" s="2">
        <v>4</v>
      </c>
      <c r="D1297">
        <v>42</v>
      </c>
      <c r="E1297">
        <v>51</v>
      </c>
    </row>
    <row r="1298" spans="1:5" x14ac:dyDescent="0.25">
      <c r="A1298" s="2">
        <v>9.6364505589008331E-2</v>
      </c>
      <c r="B1298" s="2">
        <v>4.3588991165161133</v>
      </c>
      <c r="D1298">
        <v>43</v>
      </c>
      <c r="E1298">
        <v>51</v>
      </c>
    </row>
    <row r="1299" spans="1:5" x14ac:dyDescent="0.25">
      <c r="A1299" s="2">
        <v>8.1402584910392761E-2</v>
      </c>
      <c r="B1299" s="2">
        <v>4</v>
      </c>
      <c r="D1299">
        <v>44</v>
      </c>
      <c r="E1299">
        <v>51</v>
      </c>
    </row>
    <row r="1300" spans="1:5" x14ac:dyDescent="0.25">
      <c r="A1300" s="2">
        <v>8.2174509763717651E-2</v>
      </c>
      <c r="B1300" s="2">
        <v>3.6055512428283691</v>
      </c>
      <c r="D1300">
        <v>45</v>
      </c>
      <c r="E1300">
        <v>51</v>
      </c>
    </row>
    <row r="1301" spans="1:5" x14ac:dyDescent="0.25">
      <c r="A1301" s="2">
        <v>3.8793094456195831E-2</v>
      </c>
      <c r="B1301" s="2">
        <v>4.123105525970459</v>
      </c>
      <c r="D1301">
        <v>46</v>
      </c>
      <c r="E1301">
        <v>51</v>
      </c>
    </row>
    <row r="1302" spans="1:5" x14ac:dyDescent="0.25">
      <c r="A1302" s="2">
        <v>3.4660939127206802E-2</v>
      </c>
      <c r="B1302" s="2">
        <v>5</v>
      </c>
      <c r="D1302">
        <v>47</v>
      </c>
      <c r="E1302">
        <v>51</v>
      </c>
    </row>
    <row r="1303" spans="1:5" x14ac:dyDescent="0.25">
      <c r="A1303" s="2">
        <v>4.6977434307336807E-2</v>
      </c>
      <c r="B1303" s="2">
        <v>3.4641015529632568</v>
      </c>
      <c r="D1303">
        <v>48</v>
      </c>
      <c r="E1303">
        <v>51</v>
      </c>
    </row>
    <row r="1304" spans="1:5" x14ac:dyDescent="0.25">
      <c r="A1304" s="2">
        <v>0.16936497390270233</v>
      </c>
      <c r="B1304" s="2">
        <v>4.242640495300293</v>
      </c>
      <c r="D1304">
        <v>49</v>
      </c>
      <c r="E1304">
        <v>51</v>
      </c>
    </row>
    <row r="1305" spans="1:5" x14ac:dyDescent="0.25">
      <c r="A1305" s="2">
        <v>0.1688733696937561</v>
      </c>
      <c r="B1305" s="2">
        <v>4</v>
      </c>
      <c r="D1305">
        <v>50</v>
      </c>
      <c r="E1305">
        <v>51</v>
      </c>
    </row>
    <row r="1306" spans="1:5" x14ac:dyDescent="0.25">
      <c r="A1306" s="2">
        <v>0.21096521615982056</v>
      </c>
      <c r="B1306" s="2">
        <v>5.7445626258850098</v>
      </c>
      <c r="D1306">
        <v>1</v>
      </c>
      <c r="E1306">
        <v>52</v>
      </c>
    </row>
    <row r="1307" spans="1:5" x14ac:dyDescent="0.25">
      <c r="A1307" s="2">
        <v>0.42970609664916992</v>
      </c>
      <c r="B1307" s="2">
        <v>4.123105525970459</v>
      </c>
      <c r="D1307">
        <v>2</v>
      </c>
      <c r="E1307">
        <v>52</v>
      </c>
    </row>
    <row r="1308" spans="1:5" x14ac:dyDescent="0.25">
      <c r="A1308" s="2">
        <v>0.41892701387405396</v>
      </c>
      <c r="B1308" s="2">
        <v>6</v>
      </c>
      <c r="D1308">
        <v>3</v>
      </c>
      <c r="E1308">
        <v>52</v>
      </c>
    </row>
    <row r="1309" spans="1:5" x14ac:dyDescent="0.25">
      <c r="A1309" s="2">
        <v>0.20494924485683441</v>
      </c>
      <c r="B1309" s="2">
        <v>4.4721360206604004</v>
      </c>
      <c r="D1309">
        <v>4</v>
      </c>
      <c r="E1309">
        <v>52</v>
      </c>
    </row>
    <row r="1310" spans="1:5" x14ac:dyDescent="0.25">
      <c r="A1310" s="2">
        <v>0.12309515476226807</v>
      </c>
      <c r="B1310" s="2">
        <v>3.7416574954986572</v>
      </c>
      <c r="D1310">
        <v>5</v>
      </c>
      <c r="E1310">
        <v>52</v>
      </c>
    </row>
    <row r="1311" spans="1:5" x14ac:dyDescent="0.25">
      <c r="A1311" s="2">
        <v>0.10299666225910187</v>
      </c>
      <c r="B1311" s="2">
        <v>3.4641015529632568</v>
      </c>
      <c r="D1311">
        <v>6</v>
      </c>
      <c r="E1311">
        <v>52</v>
      </c>
    </row>
    <row r="1312" spans="1:5" x14ac:dyDescent="0.25">
      <c r="A1312" s="2">
        <v>9.8456829786300659E-2</v>
      </c>
      <c r="B1312" s="2">
        <v>4.7958316802978516</v>
      </c>
      <c r="D1312">
        <v>7</v>
      </c>
      <c r="E1312">
        <v>52</v>
      </c>
    </row>
    <row r="1313" spans="1:5" x14ac:dyDescent="0.25">
      <c r="A1313" s="2">
        <v>9.8522774875164032E-2</v>
      </c>
      <c r="B1313" s="2">
        <v>3.7416574954986572</v>
      </c>
      <c r="D1313">
        <v>8</v>
      </c>
      <c r="E1313">
        <v>52</v>
      </c>
    </row>
    <row r="1314" spans="1:5" x14ac:dyDescent="0.25">
      <c r="A1314" s="2">
        <v>0.1011091023683548</v>
      </c>
      <c r="B1314" s="2">
        <v>6.1644139289855957</v>
      </c>
      <c r="D1314">
        <v>9</v>
      </c>
      <c r="E1314">
        <v>52</v>
      </c>
    </row>
    <row r="1315" spans="1:5" x14ac:dyDescent="0.25">
      <c r="A1315" s="2">
        <v>0.10204340517520905</v>
      </c>
      <c r="B1315" s="2">
        <v>5.6568541526794434</v>
      </c>
      <c r="D1315">
        <v>10</v>
      </c>
      <c r="E1315">
        <v>52</v>
      </c>
    </row>
    <row r="1316" spans="1:5" x14ac:dyDescent="0.25">
      <c r="A1316" s="2">
        <v>0.10188714414834976</v>
      </c>
      <c r="B1316" s="2">
        <v>4.242640495300293</v>
      </c>
      <c r="D1316">
        <v>11</v>
      </c>
      <c r="E1316">
        <v>52</v>
      </c>
    </row>
    <row r="1317" spans="1:5" x14ac:dyDescent="0.25">
      <c r="A1317" s="2">
        <v>0.29541942477226257</v>
      </c>
      <c r="B1317" s="2">
        <v>4.582575798034668</v>
      </c>
      <c r="D1317">
        <v>12</v>
      </c>
      <c r="E1317">
        <v>52</v>
      </c>
    </row>
    <row r="1318" spans="1:5" x14ac:dyDescent="0.25">
      <c r="A1318" s="2">
        <v>0.29510694742202759</v>
      </c>
      <c r="B1318" s="2">
        <v>4.582575798034668</v>
      </c>
      <c r="D1318">
        <v>13</v>
      </c>
      <c r="E1318">
        <v>52</v>
      </c>
    </row>
    <row r="1319" spans="1:5" x14ac:dyDescent="0.25">
      <c r="A1319" s="2">
        <v>0.28366956114768982</v>
      </c>
      <c r="B1319" s="2">
        <v>5.0990195274353027</v>
      </c>
      <c r="D1319">
        <v>14</v>
      </c>
      <c r="E1319">
        <v>52</v>
      </c>
    </row>
    <row r="1320" spans="1:5" x14ac:dyDescent="0.25">
      <c r="A1320" s="2">
        <v>0.27965125441551208</v>
      </c>
      <c r="B1320" s="2">
        <v>4.3588991165161133</v>
      </c>
      <c r="D1320">
        <v>15</v>
      </c>
      <c r="E1320">
        <v>52</v>
      </c>
    </row>
    <row r="1321" spans="1:5" x14ac:dyDescent="0.25">
      <c r="A1321" s="2">
        <v>0.27357801795005798</v>
      </c>
      <c r="B1321" s="2">
        <v>4.242640495300293</v>
      </c>
      <c r="D1321">
        <v>16</v>
      </c>
      <c r="E1321">
        <v>52</v>
      </c>
    </row>
    <row r="1322" spans="1:5" x14ac:dyDescent="0.25">
      <c r="A1322" s="2">
        <v>0.27292588353157043</v>
      </c>
      <c r="B1322" s="2">
        <v>3.3166248798370361</v>
      </c>
      <c r="D1322">
        <v>17</v>
      </c>
      <c r="E1322">
        <v>52</v>
      </c>
    </row>
    <row r="1323" spans="1:5" x14ac:dyDescent="0.25">
      <c r="A1323" s="2">
        <v>0.10687797516584396</v>
      </c>
      <c r="B1323" s="2">
        <v>4.582575798034668</v>
      </c>
      <c r="D1323">
        <v>18</v>
      </c>
      <c r="E1323">
        <v>52</v>
      </c>
    </row>
    <row r="1324" spans="1:5" x14ac:dyDescent="0.25">
      <c r="A1324" s="2">
        <v>9.4718068838119507E-2</v>
      </c>
      <c r="B1324" s="2">
        <v>4.123105525970459</v>
      </c>
      <c r="D1324">
        <v>19</v>
      </c>
      <c r="E1324">
        <v>52</v>
      </c>
    </row>
    <row r="1325" spans="1:5" x14ac:dyDescent="0.25">
      <c r="A1325" s="2">
        <v>9.4718068838119507E-2</v>
      </c>
      <c r="B1325" s="2">
        <v>3.872983455657959</v>
      </c>
      <c r="D1325">
        <v>20</v>
      </c>
      <c r="E1325">
        <v>52</v>
      </c>
    </row>
    <row r="1326" spans="1:5" x14ac:dyDescent="0.25">
      <c r="A1326" s="2">
        <v>0.4994601309299469</v>
      </c>
      <c r="B1326" s="2">
        <v>5.7445626258850098</v>
      </c>
      <c r="D1326">
        <v>21</v>
      </c>
      <c r="E1326">
        <v>52</v>
      </c>
    </row>
    <row r="1327" spans="1:5" x14ac:dyDescent="0.25">
      <c r="A1327" s="2">
        <v>0.49894812703132629</v>
      </c>
      <c r="B1327" s="2">
        <v>3.1622776985168457</v>
      </c>
      <c r="D1327">
        <v>22</v>
      </c>
      <c r="E1327">
        <v>52</v>
      </c>
    </row>
    <row r="1328" spans="1:5" x14ac:dyDescent="0.25">
      <c r="A1328" s="2">
        <v>0.48863920569419861</v>
      </c>
      <c r="B1328" s="2">
        <v>4.582575798034668</v>
      </c>
      <c r="D1328">
        <v>23</v>
      </c>
      <c r="E1328">
        <v>52</v>
      </c>
    </row>
    <row r="1329" spans="1:5" x14ac:dyDescent="0.25">
      <c r="A1329" s="2">
        <v>0.48997083306312561</v>
      </c>
      <c r="B1329" s="2">
        <v>3.872983455657959</v>
      </c>
      <c r="D1329">
        <v>24</v>
      </c>
      <c r="E1329">
        <v>52</v>
      </c>
    </row>
    <row r="1330" spans="1:5" x14ac:dyDescent="0.25">
      <c r="A1330" s="2">
        <v>0.50641697645187378</v>
      </c>
      <c r="B1330" s="2">
        <v>3.872983455657959</v>
      </c>
      <c r="D1330">
        <v>25</v>
      </c>
      <c r="E1330">
        <v>52</v>
      </c>
    </row>
    <row r="1331" spans="1:5" x14ac:dyDescent="0.25">
      <c r="A1331" s="2">
        <v>0.37927618622779846</v>
      </c>
      <c r="B1331" s="2">
        <v>3.6055512428283691</v>
      </c>
      <c r="D1331">
        <v>26</v>
      </c>
      <c r="E1331">
        <v>52</v>
      </c>
    </row>
    <row r="1332" spans="1:5" x14ac:dyDescent="0.25">
      <c r="A1332" s="2">
        <v>0.39440068602561951</v>
      </c>
      <c r="B1332" s="2">
        <v>4.4721360206604004</v>
      </c>
      <c r="D1332">
        <v>27</v>
      </c>
      <c r="E1332">
        <v>52</v>
      </c>
    </row>
    <row r="1333" spans="1:5" x14ac:dyDescent="0.25">
      <c r="A1333" s="2">
        <v>0.3963438868522644</v>
      </c>
      <c r="B1333" s="2">
        <v>3.4641015529632568</v>
      </c>
      <c r="D1333">
        <v>28</v>
      </c>
      <c r="E1333">
        <v>52</v>
      </c>
    </row>
    <row r="1334" spans="1:5" x14ac:dyDescent="0.25">
      <c r="A1334" s="2">
        <v>0.52492928504943848</v>
      </c>
      <c r="B1334" s="2">
        <v>4.123105525970459</v>
      </c>
      <c r="D1334">
        <v>29</v>
      </c>
      <c r="E1334">
        <v>52</v>
      </c>
    </row>
    <row r="1335" spans="1:5" x14ac:dyDescent="0.25">
      <c r="A1335" s="2">
        <v>0.54473942518234253</v>
      </c>
      <c r="B1335" s="2">
        <v>4.898979663848877</v>
      </c>
      <c r="D1335">
        <v>30</v>
      </c>
      <c r="E1335">
        <v>52</v>
      </c>
    </row>
    <row r="1336" spans="1:5" x14ac:dyDescent="0.25">
      <c r="A1336" s="2">
        <v>0.546866774559021</v>
      </c>
      <c r="B1336" s="2">
        <v>5.5677642822265625</v>
      </c>
      <c r="D1336">
        <v>31</v>
      </c>
      <c r="E1336">
        <v>52</v>
      </c>
    </row>
    <row r="1337" spans="1:5" x14ac:dyDescent="0.25">
      <c r="A1337" s="2">
        <v>0.19039243459701538</v>
      </c>
      <c r="B1337" s="2">
        <v>5</v>
      </c>
      <c r="D1337">
        <v>32</v>
      </c>
      <c r="E1337">
        <v>52</v>
      </c>
    </row>
    <row r="1338" spans="1:5" x14ac:dyDescent="0.25">
      <c r="A1338" s="2">
        <v>0.18991714715957642</v>
      </c>
      <c r="B1338" s="2">
        <v>4.3588991165161133</v>
      </c>
      <c r="D1338">
        <v>33</v>
      </c>
      <c r="E1338">
        <v>52</v>
      </c>
    </row>
    <row r="1339" spans="1:5" x14ac:dyDescent="0.25">
      <c r="A1339" s="2">
        <v>0.1988445520401001</v>
      </c>
      <c r="B1339" s="2">
        <v>5</v>
      </c>
      <c r="D1339">
        <v>34</v>
      </c>
      <c r="E1339">
        <v>52</v>
      </c>
    </row>
    <row r="1340" spans="1:5" x14ac:dyDescent="0.25">
      <c r="A1340" s="2">
        <v>0.20812050998210907</v>
      </c>
      <c r="B1340" s="2">
        <v>4.3588991165161133</v>
      </c>
      <c r="D1340">
        <v>35</v>
      </c>
      <c r="E1340">
        <v>52</v>
      </c>
    </row>
    <row r="1341" spans="1:5" x14ac:dyDescent="0.25">
      <c r="A1341" s="2">
        <v>0.21467691659927368</v>
      </c>
      <c r="B1341" s="2">
        <v>4.242640495300293</v>
      </c>
      <c r="D1341">
        <v>36</v>
      </c>
      <c r="E1341">
        <v>52</v>
      </c>
    </row>
    <row r="1342" spans="1:5" x14ac:dyDescent="0.25">
      <c r="A1342" s="2">
        <v>0.13757981359958649</v>
      </c>
      <c r="B1342" s="2">
        <v>4.242640495300293</v>
      </c>
      <c r="D1342">
        <v>37</v>
      </c>
      <c r="E1342">
        <v>52</v>
      </c>
    </row>
    <row r="1343" spans="1:5" x14ac:dyDescent="0.25">
      <c r="A1343" s="2">
        <v>4.8835474997758865E-2</v>
      </c>
      <c r="B1343" s="2">
        <v>4.242640495300293</v>
      </c>
      <c r="D1343">
        <v>38</v>
      </c>
      <c r="E1343">
        <v>52</v>
      </c>
    </row>
    <row r="1344" spans="1:5" x14ac:dyDescent="0.25">
      <c r="A1344" s="2">
        <v>9.7820281982421875E-2</v>
      </c>
      <c r="B1344" s="2">
        <v>4.6904158592224121</v>
      </c>
      <c r="D1344">
        <v>39</v>
      </c>
      <c r="E1344">
        <v>52</v>
      </c>
    </row>
    <row r="1345" spans="1:5" x14ac:dyDescent="0.25">
      <c r="A1345" s="2">
        <v>9.775976836681366E-2</v>
      </c>
      <c r="B1345" s="2">
        <v>4.242640495300293</v>
      </c>
      <c r="D1345">
        <v>40</v>
      </c>
      <c r="E1345">
        <v>52</v>
      </c>
    </row>
    <row r="1346" spans="1:5" x14ac:dyDescent="0.25">
      <c r="A1346" s="2">
        <v>3.5917144268751144E-2</v>
      </c>
      <c r="B1346" s="2">
        <v>4.123105525970459</v>
      </c>
      <c r="D1346">
        <v>41</v>
      </c>
      <c r="E1346">
        <v>52</v>
      </c>
    </row>
    <row r="1347" spans="1:5" x14ac:dyDescent="0.25">
      <c r="A1347" s="2">
        <v>0.10438605397939682</v>
      </c>
      <c r="B1347" s="2">
        <v>3.3166248798370361</v>
      </c>
      <c r="D1347">
        <v>42</v>
      </c>
      <c r="E1347">
        <v>52</v>
      </c>
    </row>
    <row r="1348" spans="1:5" x14ac:dyDescent="0.25">
      <c r="A1348" s="2">
        <v>9.6364505589008331E-2</v>
      </c>
      <c r="B1348" s="2">
        <v>4.123105525970459</v>
      </c>
      <c r="D1348">
        <v>43</v>
      </c>
      <c r="E1348">
        <v>52</v>
      </c>
    </row>
    <row r="1349" spans="1:5" x14ac:dyDescent="0.25">
      <c r="A1349" s="2">
        <v>8.1402584910392761E-2</v>
      </c>
      <c r="B1349" s="2">
        <v>4.123105525970459</v>
      </c>
      <c r="D1349">
        <v>44</v>
      </c>
      <c r="E1349">
        <v>52</v>
      </c>
    </row>
    <row r="1350" spans="1:5" x14ac:dyDescent="0.25">
      <c r="A1350" s="2">
        <v>8.2174509763717651E-2</v>
      </c>
      <c r="B1350" s="2">
        <v>4.123105525970459</v>
      </c>
      <c r="D1350">
        <v>45</v>
      </c>
      <c r="E1350">
        <v>52</v>
      </c>
    </row>
    <row r="1351" spans="1:5" x14ac:dyDescent="0.25">
      <c r="A1351" s="2">
        <v>3.8793094456195831E-2</v>
      </c>
      <c r="B1351" s="2">
        <v>4</v>
      </c>
      <c r="D1351">
        <v>46</v>
      </c>
      <c r="E1351">
        <v>52</v>
      </c>
    </row>
    <row r="1352" spans="1:5" x14ac:dyDescent="0.25">
      <c r="A1352" s="2">
        <v>3.4660939127206802E-2</v>
      </c>
      <c r="B1352" s="2">
        <v>5</v>
      </c>
      <c r="D1352">
        <v>47</v>
      </c>
      <c r="E1352">
        <v>52</v>
      </c>
    </row>
    <row r="1353" spans="1:5" x14ac:dyDescent="0.25">
      <c r="A1353" s="2">
        <v>4.6977434307336807E-2</v>
      </c>
      <c r="B1353" s="2">
        <v>4</v>
      </c>
      <c r="D1353">
        <v>48</v>
      </c>
      <c r="E1353">
        <v>52</v>
      </c>
    </row>
    <row r="1354" spans="1:5" x14ac:dyDescent="0.25">
      <c r="A1354" s="2">
        <v>0.16936497390270233</v>
      </c>
      <c r="B1354" s="2">
        <v>4.3588991165161133</v>
      </c>
      <c r="D1354">
        <v>49</v>
      </c>
      <c r="E1354">
        <v>52</v>
      </c>
    </row>
    <row r="1355" spans="1:5" x14ac:dyDescent="0.25">
      <c r="A1355" s="2">
        <v>0.1688733696937561</v>
      </c>
      <c r="B1355" s="2">
        <v>4.242640495300293</v>
      </c>
      <c r="D1355">
        <v>50</v>
      </c>
      <c r="E1355">
        <v>52</v>
      </c>
    </row>
    <row r="1356" spans="1:5" x14ac:dyDescent="0.25">
      <c r="A1356" s="2">
        <v>0</v>
      </c>
      <c r="B1356" s="2">
        <v>4.123105525970459</v>
      </c>
      <c r="D1356">
        <v>51</v>
      </c>
      <c r="E1356">
        <v>52</v>
      </c>
    </row>
    <row r="1357" spans="1:5" x14ac:dyDescent="0.25">
      <c r="A1357" s="2">
        <v>0.22452113032341003</v>
      </c>
      <c r="B1357" s="2">
        <v>6.0827627182006836</v>
      </c>
      <c r="D1357">
        <v>1</v>
      </c>
      <c r="E1357">
        <v>53</v>
      </c>
    </row>
    <row r="1358" spans="1:5" x14ac:dyDescent="0.25">
      <c r="A1358" s="2">
        <v>0.44230160117149353</v>
      </c>
      <c r="B1358" s="2">
        <v>3.872983455657959</v>
      </c>
      <c r="D1358">
        <v>2</v>
      </c>
      <c r="E1358">
        <v>53</v>
      </c>
    </row>
    <row r="1359" spans="1:5" x14ac:dyDescent="0.25">
      <c r="A1359" s="2">
        <v>0.43164491653442383</v>
      </c>
      <c r="B1359" s="2">
        <v>6.1644139289855957</v>
      </c>
      <c r="D1359">
        <v>3</v>
      </c>
      <c r="E1359">
        <v>53</v>
      </c>
    </row>
    <row r="1360" spans="1:5" x14ac:dyDescent="0.25">
      <c r="A1360" s="2">
        <v>0.22783069312572479</v>
      </c>
      <c r="B1360" s="2">
        <v>4.898979663848877</v>
      </c>
      <c r="D1360">
        <v>4</v>
      </c>
      <c r="E1360">
        <v>53</v>
      </c>
    </row>
    <row r="1361" spans="1:5" x14ac:dyDescent="0.25">
      <c r="A1361" s="2">
        <v>0.15406157076358795</v>
      </c>
      <c r="B1361" s="2">
        <v>4.123105525970459</v>
      </c>
      <c r="D1361">
        <v>5</v>
      </c>
      <c r="E1361">
        <v>53</v>
      </c>
    </row>
    <row r="1362" spans="1:5" x14ac:dyDescent="0.25">
      <c r="A1362" s="2">
        <v>0.13400241732597351</v>
      </c>
      <c r="B1362" s="2">
        <v>2.6457512378692627</v>
      </c>
      <c r="D1362">
        <v>6</v>
      </c>
      <c r="E1362">
        <v>53</v>
      </c>
    </row>
    <row r="1363" spans="1:5" x14ac:dyDescent="0.25">
      <c r="A1363" s="2">
        <v>0.13050301373004913</v>
      </c>
      <c r="B1363" s="2">
        <v>4.898979663848877</v>
      </c>
      <c r="D1363">
        <v>7</v>
      </c>
      <c r="E1363">
        <v>53</v>
      </c>
    </row>
    <row r="1364" spans="1:5" x14ac:dyDescent="0.25">
      <c r="A1364" s="2">
        <v>0.12896691262722015</v>
      </c>
      <c r="B1364" s="2">
        <v>3.7416574954986572</v>
      </c>
      <c r="D1364">
        <v>8</v>
      </c>
      <c r="E1364">
        <v>53</v>
      </c>
    </row>
    <row r="1365" spans="1:5" x14ac:dyDescent="0.25">
      <c r="A1365" s="2">
        <v>0.13161399960517883</v>
      </c>
      <c r="B1365" s="2">
        <v>6.2449979782104492</v>
      </c>
      <c r="D1365">
        <v>9</v>
      </c>
      <c r="E1365">
        <v>53</v>
      </c>
    </row>
    <row r="1366" spans="1:5" x14ac:dyDescent="0.25">
      <c r="A1366" s="2">
        <v>0.13271741569042206</v>
      </c>
      <c r="B1366" s="2">
        <v>5.6568541526794434</v>
      </c>
      <c r="D1366">
        <v>10</v>
      </c>
      <c r="E1366">
        <v>53</v>
      </c>
    </row>
    <row r="1367" spans="1:5" x14ac:dyDescent="0.25">
      <c r="A1367" s="2">
        <v>0.13260012865066528</v>
      </c>
      <c r="B1367" s="2">
        <v>3.7416574954986572</v>
      </c>
      <c r="D1367">
        <v>11</v>
      </c>
      <c r="E1367">
        <v>53</v>
      </c>
    </row>
    <row r="1368" spans="1:5" x14ac:dyDescent="0.25">
      <c r="A1368" s="2">
        <v>0.31409263610839844</v>
      </c>
      <c r="B1368" s="2">
        <v>4.4721360206604004</v>
      </c>
      <c r="D1368">
        <v>12</v>
      </c>
      <c r="E1368">
        <v>53</v>
      </c>
    </row>
    <row r="1369" spans="1:5" x14ac:dyDescent="0.25">
      <c r="A1369" s="2">
        <v>0.31389191746711731</v>
      </c>
      <c r="B1369" s="2">
        <v>4.582575798034668</v>
      </c>
      <c r="D1369">
        <v>13</v>
      </c>
      <c r="E1369">
        <v>53</v>
      </c>
    </row>
    <row r="1370" spans="1:5" x14ac:dyDescent="0.25">
      <c r="A1370" s="2">
        <v>0.30136656761169434</v>
      </c>
      <c r="B1370" s="2">
        <v>5.385164737701416</v>
      </c>
      <c r="D1370">
        <v>14</v>
      </c>
      <c r="E1370">
        <v>53</v>
      </c>
    </row>
    <row r="1371" spans="1:5" x14ac:dyDescent="0.25">
      <c r="A1371" s="2">
        <v>0.29336139559745789</v>
      </c>
      <c r="B1371" s="2">
        <v>4</v>
      </c>
      <c r="D1371">
        <v>15</v>
      </c>
      <c r="E1371">
        <v>53</v>
      </c>
    </row>
    <row r="1372" spans="1:5" x14ac:dyDescent="0.25">
      <c r="A1372" s="2">
        <v>0.28828582167625427</v>
      </c>
      <c r="B1372" s="2">
        <v>3.872983455657959</v>
      </c>
      <c r="D1372">
        <v>16</v>
      </c>
      <c r="E1372">
        <v>53</v>
      </c>
    </row>
    <row r="1373" spans="1:5" x14ac:dyDescent="0.25">
      <c r="A1373" s="2">
        <v>0.28759056329727173</v>
      </c>
      <c r="B1373" s="2">
        <v>3.7416574954986572</v>
      </c>
      <c r="D1373">
        <v>17</v>
      </c>
      <c r="E1373">
        <v>53</v>
      </c>
    </row>
    <row r="1374" spans="1:5" x14ac:dyDescent="0.25">
      <c r="A1374" s="2">
        <v>0.13627888262271881</v>
      </c>
      <c r="B1374" s="2">
        <v>4.242640495300293</v>
      </c>
      <c r="D1374">
        <v>18</v>
      </c>
      <c r="E1374">
        <v>53</v>
      </c>
    </row>
    <row r="1375" spans="1:5" x14ac:dyDescent="0.25">
      <c r="A1375" s="2">
        <v>0.12531495094299316</v>
      </c>
      <c r="B1375" s="2">
        <v>3.7416574954986572</v>
      </c>
      <c r="D1375">
        <v>19</v>
      </c>
      <c r="E1375">
        <v>53</v>
      </c>
    </row>
    <row r="1376" spans="1:5" x14ac:dyDescent="0.25">
      <c r="A1376" s="2">
        <v>0.12531495094299316</v>
      </c>
      <c r="B1376" s="2">
        <v>4.242640495300293</v>
      </c>
      <c r="D1376">
        <v>20</v>
      </c>
      <c r="E1376">
        <v>53</v>
      </c>
    </row>
    <row r="1377" spans="1:5" x14ac:dyDescent="0.25">
      <c r="A1377" s="2">
        <v>0.5165753960609436</v>
      </c>
      <c r="B1377" s="2">
        <v>5.9160799980163574</v>
      </c>
      <c r="D1377">
        <v>21</v>
      </c>
      <c r="E1377">
        <v>53</v>
      </c>
    </row>
    <row r="1378" spans="1:5" x14ac:dyDescent="0.25">
      <c r="A1378" s="2">
        <v>0.51601839065551758</v>
      </c>
      <c r="B1378" s="2">
        <v>3.6055512428283691</v>
      </c>
      <c r="D1378">
        <v>22</v>
      </c>
      <c r="E1378">
        <v>53</v>
      </c>
    </row>
    <row r="1379" spans="1:5" x14ac:dyDescent="0.25">
      <c r="A1379" s="2">
        <v>0.50554382801055908</v>
      </c>
      <c r="B1379" s="2">
        <v>4.3588991165161133</v>
      </c>
      <c r="D1379">
        <v>23</v>
      </c>
      <c r="E1379">
        <v>53</v>
      </c>
    </row>
    <row r="1380" spans="1:5" x14ac:dyDescent="0.25">
      <c r="A1380" s="2">
        <v>0.50714761018753052</v>
      </c>
      <c r="B1380" s="2">
        <v>3.7416574954986572</v>
      </c>
      <c r="D1380">
        <v>24</v>
      </c>
      <c r="E1380">
        <v>53</v>
      </c>
    </row>
    <row r="1381" spans="1:5" x14ac:dyDescent="0.25">
      <c r="A1381" s="2">
        <v>0.52423179149627686</v>
      </c>
      <c r="B1381" s="2">
        <v>4.123105525970459</v>
      </c>
      <c r="D1381">
        <v>25</v>
      </c>
      <c r="E1381">
        <v>53</v>
      </c>
    </row>
    <row r="1382" spans="1:5" x14ac:dyDescent="0.25">
      <c r="A1382" s="2">
        <v>0.39550071954727173</v>
      </c>
      <c r="B1382" s="2">
        <v>4.123105525970459</v>
      </c>
      <c r="D1382">
        <v>26</v>
      </c>
      <c r="E1382">
        <v>53</v>
      </c>
    </row>
    <row r="1383" spans="1:5" x14ac:dyDescent="0.25">
      <c r="A1383" s="2">
        <v>0.41159060597419739</v>
      </c>
      <c r="B1383" s="2">
        <v>4.3588991165161133</v>
      </c>
      <c r="D1383">
        <v>27</v>
      </c>
      <c r="E1383">
        <v>53</v>
      </c>
    </row>
    <row r="1384" spans="1:5" x14ac:dyDescent="0.25">
      <c r="A1384" s="2">
        <v>0.41361570358276367</v>
      </c>
      <c r="B1384" s="2">
        <v>3.7416574954986572</v>
      </c>
      <c r="D1384">
        <v>28</v>
      </c>
      <c r="E1384">
        <v>53</v>
      </c>
    </row>
    <row r="1385" spans="1:5" x14ac:dyDescent="0.25">
      <c r="A1385" s="2">
        <v>0.54329603910446167</v>
      </c>
      <c r="B1385" s="2">
        <v>4.4721360206604004</v>
      </c>
      <c r="D1385">
        <v>29</v>
      </c>
      <c r="E1385">
        <v>53</v>
      </c>
    </row>
    <row r="1386" spans="1:5" x14ac:dyDescent="0.25">
      <c r="A1386" s="2">
        <v>0.5637848973274231</v>
      </c>
      <c r="B1386" s="2">
        <v>4.898979663848877</v>
      </c>
      <c r="D1386">
        <v>30</v>
      </c>
      <c r="E1386">
        <v>53</v>
      </c>
    </row>
    <row r="1387" spans="1:5" x14ac:dyDescent="0.25">
      <c r="A1387" s="2">
        <v>0.56551104784011841</v>
      </c>
      <c r="B1387" s="2">
        <v>5.9160799980163574</v>
      </c>
      <c r="D1387">
        <v>31</v>
      </c>
      <c r="E1387">
        <v>53</v>
      </c>
    </row>
    <row r="1388" spans="1:5" x14ac:dyDescent="0.25">
      <c r="A1388" s="2">
        <v>0.21517953276634216</v>
      </c>
      <c r="B1388" s="2">
        <v>4.3588991165161133</v>
      </c>
      <c r="D1388">
        <v>32</v>
      </c>
      <c r="E1388">
        <v>53</v>
      </c>
    </row>
    <row r="1389" spans="1:5" x14ac:dyDescent="0.25">
      <c r="A1389" s="2">
        <v>0.21382875740528107</v>
      </c>
      <c r="B1389" s="2">
        <v>4.123105525970459</v>
      </c>
      <c r="D1389">
        <v>33</v>
      </c>
      <c r="E1389">
        <v>53</v>
      </c>
    </row>
    <row r="1390" spans="1:5" x14ac:dyDescent="0.25">
      <c r="A1390" s="2">
        <v>0.22226759791374207</v>
      </c>
      <c r="B1390" s="2">
        <v>4.4721360206604004</v>
      </c>
      <c r="D1390">
        <v>34</v>
      </c>
      <c r="E1390">
        <v>53</v>
      </c>
    </row>
    <row r="1391" spans="1:5" x14ac:dyDescent="0.25">
      <c r="A1391" s="2">
        <v>0.23049573600292206</v>
      </c>
      <c r="B1391" s="2">
        <v>4.582575798034668</v>
      </c>
      <c r="D1391">
        <v>35</v>
      </c>
      <c r="E1391">
        <v>53</v>
      </c>
    </row>
    <row r="1392" spans="1:5" x14ac:dyDescent="0.25">
      <c r="A1392" s="2">
        <v>0.23618191480636597</v>
      </c>
      <c r="B1392" s="2">
        <v>4.242640495300293</v>
      </c>
      <c r="D1392">
        <v>36</v>
      </c>
      <c r="E1392">
        <v>53</v>
      </c>
    </row>
    <row r="1393" spans="1:5" x14ac:dyDescent="0.25">
      <c r="A1393" s="2">
        <v>0.15457578003406525</v>
      </c>
      <c r="B1393" s="2">
        <v>3.872983455657959</v>
      </c>
      <c r="D1393">
        <v>37</v>
      </c>
      <c r="E1393">
        <v>53</v>
      </c>
    </row>
    <row r="1394" spans="1:5" x14ac:dyDescent="0.25">
      <c r="A1394" s="2">
        <v>7.2034344077110291E-2</v>
      </c>
      <c r="B1394" s="2">
        <v>4.242640495300293</v>
      </c>
      <c r="D1394">
        <v>38</v>
      </c>
      <c r="E1394">
        <v>53</v>
      </c>
    </row>
    <row r="1395" spans="1:5" x14ac:dyDescent="0.25">
      <c r="A1395" s="2">
        <v>0.12865455448627472</v>
      </c>
      <c r="B1395" s="2">
        <v>4.242640495300293</v>
      </c>
      <c r="D1395">
        <v>39</v>
      </c>
      <c r="E1395">
        <v>53</v>
      </c>
    </row>
    <row r="1396" spans="1:5" x14ac:dyDescent="0.25">
      <c r="A1396" s="2">
        <v>0.1286020427942276</v>
      </c>
      <c r="B1396" s="2">
        <v>4.3588991165161133</v>
      </c>
      <c r="D1396">
        <v>40</v>
      </c>
      <c r="E1396">
        <v>53</v>
      </c>
    </row>
    <row r="1397" spans="1:5" x14ac:dyDescent="0.25">
      <c r="A1397" s="2">
        <v>6.8148352205753326E-2</v>
      </c>
      <c r="B1397" s="2">
        <v>4.4721360206604004</v>
      </c>
      <c r="D1397">
        <v>41</v>
      </c>
      <c r="E1397">
        <v>53</v>
      </c>
    </row>
    <row r="1398" spans="1:5" x14ac:dyDescent="0.25">
      <c r="A1398" s="2">
        <v>0.13728126883506775</v>
      </c>
      <c r="B1398" s="2">
        <v>3.872983455657959</v>
      </c>
      <c r="D1398">
        <v>42</v>
      </c>
      <c r="E1398">
        <v>53</v>
      </c>
    </row>
    <row r="1399" spans="1:5" x14ac:dyDescent="0.25">
      <c r="A1399" s="2">
        <v>0.1271832138299942</v>
      </c>
      <c r="B1399" s="2">
        <v>3.872983455657959</v>
      </c>
      <c r="D1399">
        <v>43</v>
      </c>
      <c r="E1399">
        <v>53</v>
      </c>
    </row>
    <row r="1400" spans="1:5" x14ac:dyDescent="0.25">
      <c r="A1400" s="2">
        <v>0.10880506038665771</v>
      </c>
      <c r="B1400" s="2">
        <v>4.123105525970459</v>
      </c>
      <c r="D1400">
        <v>44</v>
      </c>
      <c r="E1400">
        <v>53</v>
      </c>
    </row>
    <row r="1401" spans="1:5" x14ac:dyDescent="0.25">
      <c r="A1401" s="2">
        <v>0.10971617698669434</v>
      </c>
      <c r="B1401" s="2">
        <v>4.4721360206604004</v>
      </c>
      <c r="D1401">
        <v>45</v>
      </c>
      <c r="E1401">
        <v>53</v>
      </c>
    </row>
    <row r="1402" spans="1:5" x14ac:dyDescent="0.25">
      <c r="A1402" s="2">
        <v>6.8258695304393768E-2</v>
      </c>
      <c r="B1402" s="2">
        <v>4.3588991165161133</v>
      </c>
      <c r="D1402">
        <v>46</v>
      </c>
      <c r="E1402">
        <v>53</v>
      </c>
    </row>
    <row r="1403" spans="1:5" x14ac:dyDescent="0.25">
      <c r="A1403" s="2">
        <v>6.636577844619751E-2</v>
      </c>
      <c r="B1403" s="2">
        <v>4.7958316802978516</v>
      </c>
      <c r="D1403">
        <v>47</v>
      </c>
      <c r="E1403">
        <v>53</v>
      </c>
    </row>
    <row r="1404" spans="1:5" x14ac:dyDescent="0.25">
      <c r="A1404" s="2">
        <v>8.1638552248477936E-2</v>
      </c>
      <c r="B1404" s="2">
        <v>3.7416574954986572</v>
      </c>
      <c r="D1404">
        <v>48</v>
      </c>
      <c r="E1404">
        <v>53</v>
      </c>
    </row>
    <row r="1405" spans="1:5" x14ac:dyDescent="0.25">
      <c r="A1405" s="2">
        <v>0.17568203806877136</v>
      </c>
      <c r="B1405" s="2">
        <v>4.3588991165161133</v>
      </c>
      <c r="D1405">
        <v>49</v>
      </c>
      <c r="E1405">
        <v>53</v>
      </c>
    </row>
    <row r="1406" spans="1:5" x14ac:dyDescent="0.25">
      <c r="A1406" s="2">
        <v>0.17463387548923492</v>
      </c>
      <c r="B1406" s="2">
        <v>4</v>
      </c>
      <c r="D1406">
        <v>50</v>
      </c>
      <c r="E1406">
        <v>53</v>
      </c>
    </row>
    <row r="1407" spans="1:5" x14ac:dyDescent="0.25">
      <c r="A1407" s="2">
        <v>3.4670054912567139E-2</v>
      </c>
      <c r="B1407" s="2">
        <v>4.582575798034668</v>
      </c>
      <c r="D1407">
        <v>51</v>
      </c>
      <c r="E1407">
        <v>53</v>
      </c>
    </row>
    <row r="1408" spans="1:5" x14ac:dyDescent="0.25">
      <c r="A1408" s="2">
        <v>3.4670054912567139E-2</v>
      </c>
      <c r="B1408" s="2">
        <v>3.6055512428283691</v>
      </c>
      <c r="D1408">
        <v>52</v>
      </c>
      <c r="E1408">
        <v>53</v>
      </c>
    </row>
    <row r="1409" spans="1:5" x14ac:dyDescent="0.25">
      <c r="A1409" s="2">
        <v>0.22583891451358795</v>
      </c>
      <c r="B1409" s="2">
        <v>5.5677642822265625</v>
      </c>
      <c r="D1409">
        <v>1</v>
      </c>
      <c r="E1409">
        <v>54</v>
      </c>
    </row>
    <row r="1410" spans="1:5" x14ac:dyDescent="0.25">
      <c r="A1410" s="2">
        <v>0.44412606954574585</v>
      </c>
      <c r="B1410" s="2">
        <v>4.123105525970459</v>
      </c>
      <c r="D1410">
        <v>2</v>
      </c>
      <c r="E1410">
        <v>54</v>
      </c>
    </row>
    <row r="1411" spans="1:5" x14ac:dyDescent="0.25">
      <c r="A1411" s="2">
        <v>0.43342924118041992</v>
      </c>
      <c r="B1411" s="2">
        <v>5.8309516906738281</v>
      </c>
      <c r="D1411">
        <v>3</v>
      </c>
      <c r="E1411">
        <v>54</v>
      </c>
    </row>
    <row r="1412" spans="1:5" x14ac:dyDescent="0.25">
      <c r="A1412" s="2">
        <v>0.2263091504573822</v>
      </c>
      <c r="B1412" s="2">
        <v>4.7958316802978516</v>
      </c>
      <c r="D1412">
        <v>4</v>
      </c>
      <c r="E1412">
        <v>54</v>
      </c>
    </row>
    <row r="1413" spans="1:5" x14ac:dyDescent="0.25">
      <c r="A1413" s="2">
        <v>0.1492992490530014</v>
      </c>
      <c r="B1413" s="2">
        <v>3.872983455657959</v>
      </c>
      <c r="D1413">
        <v>5</v>
      </c>
      <c r="E1413">
        <v>54</v>
      </c>
    </row>
    <row r="1414" spans="1:5" x14ac:dyDescent="0.25">
      <c r="A1414" s="2">
        <v>0.12918446958065033</v>
      </c>
      <c r="B1414" s="2">
        <v>3.6055512428283691</v>
      </c>
      <c r="D1414">
        <v>6</v>
      </c>
      <c r="E1414">
        <v>54</v>
      </c>
    </row>
    <row r="1415" spans="1:5" x14ac:dyDescent="0.25">
      <c r="A1415" s="2">
        <v>0.12517428398132324</v>
      </c>
      <c r="B1415" s="2">
        <v>4.123105525970459</v>
      </c>
      <c r="D1415">
        <v>7</v>
      </c>
      <c r="E1415">
        <v>54</v>
      </c>
    </row>
    <row r="1416" spans="1:5" x14ac:dyDescent="0.25">
      <c r="A1416" s="2">
        <v>0.12438832223415375</v>
      </c>
      <c r="B1416" s="2">
        <v>3.872983455657959</v>
      </c>
      <c r="D1416">
        <v>8</v>
      </c>
      <c r="E1416">
        <v>54</v>
      </c>
    </row>
    <row r="1417" spans="1:5" x14ac:dyDescent="0.25">
      <c r="A1417" s="2">
        <v>0.12701566517353058</v>
      </c>
      <c r="B1417" s="2">
        <v>6.0827627182006836</v>
      </c>
      <c r="D1417">
        <v>9</v>
      </c>
      <c r="E1417">
        <v>54</v>
      </c>
    </row>
    <row r="1418" spans="1:5" x14ac:dyDescent="0.25">
      <c r="A1418" s="2">
        <v>0.12804684042930603</v>
      </c>
      <c r="B1418" s="2">
        <v>5.4772257804870605</v>
      </c>
      <c r="D1418">
        <v>10</v>
      </c>
      <c r="E1418">
        <v>54</v>
      </c>
    </row>
    <row r="1419" spans="1:5" x14ac:dyDescent="0.25">
      <c r="A1419" s="2">
        <v>0.12791185081005096</v>
      </c>
      <c r="B1419" s="2">
        <v>3.872983455657959</v>
      </c>
      <c r="D1419">
        <v>11</v>
      </c>
      <c r="E1419">
        <v>54</v>
      </c>
    </row>
    <row r="1420" spans="1:5" x14ac:dyDescent="0.25">
      <c r="A1420" s="2">
        <v>0.31403791904449463</v>
      </c>
      <c r="B1420" s="2">
        <v>3.872983455657959</v>
      </c>
      <c r="D1420">
        <v>12</v>
      </c>
      <c r="E1420">
        <v>54</v>
      </c>
    </row>
    <row r="1421" spans="1:5" x14ac:dyDescent="0.25">
      <c r="A1421" s="2">
        <v>0.31380236148834229</v>
      </c>
      <c r="B1421" s="2">
        <v>3.7416574954986572</v>
      </c>
      <c r="D1421">
        <v>13</v>
      </c>
      <c r="E1421">
        <v>54</v>
      </c>
    </row>
    <row r="1422" spans="1:5" x14ac:dyDescent="0.25">
      <c r="A1422" s="2">
        <v>0.30159789323806763</v>
      </c>
      <c r="B1422" s="2">
        <v>4.3588991165161133</v>
      </c>
      <c r="D1422">
        <v>14</v>
      </c>
      <c r="E1422">
        <v>54</v>
      </c>
    </row>
    <row r="1423" spans="1:5" x14ac:dyDescent="0.25">
      <c r="A1423" s="2">
        <v>0.29474937915802002</v>
      </c>
      <c r="B1423" s="2">
        <v>3.6055512428283691</v>
      </c>
      <c r="D1423">
        <v>15</v>
      </c>
      <c r="E1423">
        <v>54</v>
      </c>
    </row>
    <row r="1424" spans="1:5" x14ac:dyDescent="0.25">
      <c r="A1424" s="2">
        <v>0.2893834114074707</v>
      </c>
      <c r="B1424" s="2">
        <v>3.6055512428283691</v>
      </c>
      <c r="D1424">
        <v>16</v>
      </c>
      <c r="E1424">
        <v>54</v>
      </c>
    </row>
    <row r="1425" spans="1:5" x14ac:dyDescent="0.25">
      <c r="A1425" s="2">
        <v>0.28869962692260742</v>
      </c>
      <c r="B1425" s="2">
        <v>3</v>
      </c>
      <c r="D1425">
        <v>17</v>
      </c>
      <c r="E1425">
        <v>54</v>
      </c>
    </row>
    <row r="1426" spans="1:5" x14ac:dyDescent="0.25">
      <c r="A1426" s="2">
        <v>0.13216133415699005</v>
      </c>
      <c r="B1426" s="2">
        <v>4.123105525970459</v>
      </c>
      <c r="D1426">
        <v>18</v>
      </c>
      <c r="E1426">
        <v>54</v>
      </c>
    </row>
    <row r="1427" spans="1:5" x14ac:dyDescent="0.25">
      <c r="A1427" s="2">
        <v>0.12065951526165009</v>
      </c>
      <c r="B1427" s="2">
        <v>3.872983455657959</v>
      </c>
      <c r="D1427">
        <v>19</v>
      </c>
      <c r="E1427">
        <v>54</v>
      </c>
    </row>
    <row r="1428" spans="1:5" x14ac:dyDescent="0.25">
      <c r="A1428" s="2">
        <v>0.12065951526165009</v>
      </c>
      <c r="B1428" s="2">
        <v>2.6457512378692627</v>
      </c>
      <c r="D1428">
        <v>20</v>
      </c>
      <c r="E1428">
        <v>54</v>
      </c>
    </row>
    <row r="1429" spans="1:5" x14ac:dyDescent="0.25">
      <c r="A1429" s="2">
        <v>0.51712101697921753</v>
      </c>
      <c r="B1429" s="2">
        <v>5.8309516906738281</v>
      </c>
      <c r="D1429">
        <v>21</v>
      </c>
      <c r="E1429">
        <v>54</v>
      </c>
    </row>
    <row r="1430" spans="1:5" x14ac:dyDescent="0.25">
      <c r="A1430" s="2">
        <v>0.51657742261886597</v>
      </c>
      <c r="B1430" s="2">
        <v>3.4641015529632568</v>
      </c>
      <c r="D1430">
        <v>22</v>
      </c>
      <c r="E1430">
        <v>54</v>
      </c>
    </row>
    <row r="1431" spans="1:5" x14ac:dyDescent="0.25">
      <c r="A1431" s="2">
        <v>0.50614899396896362</v>
      </c>
      <c r="B1431" s="2">
        <v>3.4641015529632568</v>
      </c>
      <c r="D1431">
        <v>23</v>
      </c>
      <c r="E1431">
        <v>54</v>
      </c>
    </row>
    <row r="1432" spans="1:5" x14ac:dyDescent="0.25">
      <c r="A1432" s="2">
        <v>0.50767093896865845</v>
      </c>
      <c r="B1432" s="2">
        <v>3.1622776985168457</v>
      </c>
      <c r="D1432">
        <v>24</v>
      </c>
      <c r="E1432">
        <v>54</v>
      </c>
    </row>
    <row r="1433" spans="1:5" x14ac:dyDescent="0.25">
      <c r="A1433" s="2">
        <v>0.5245664119720459</v>
      </c>
      <c r="B1433" s="2">
        <v>3.7416574954986572</v>
      </c>
      <c r="D1433">
        <v>25</v>
      </c>
      <c r="E1433">
        <v>54</v>
      </c>
    </row>
    <row r="1434" spans="1:5" x14ac:dyDescent="0.25">
      <c r="A1434" s="2">
        <v>0.39625385403633118</v>
      </c>
      <c r="B1434" s="2">
        <v>3.6055512428283691</v>
      </c>
      <c r="D1434">
        <v>26</v>
      </c>
      <c r="E1434">
        <v>54</v>
      </c>
    </row>
    <row r="1435" spans="1:5" x14ac:dyDescent="0.25">
      <c r="A1435" s="2">
        <v>0.41206437349319458</v>
      </c>
      <c r="B1435" s="2">
        <v>3.7416574954986572</v>
      </c>
      <c r="D1435">
        <v>27</v>
      </c>
      <c r="E1435">
        <v>54</v>
      </c>
    </row>
    <row r="1436" spans="1:5" x14ac:dyDescent="0.25">
      <c r="A1436" s="2">
        <v>0.41406586766242981</v>
      </c>
      <c r="B1436" s="2">
        <v>3.4641015529632568</v>
      </c>
      <c r="D1436">
        <v>28</v>
      </c>
      <c r="E1436">
        <v>54</v>
      </c>
    </row>
    <row r="1437" spans="1:5" x14ac:dyDescent="0.25">
      <c r="A1437" s="2">
        <v>0.54346621036529541</v>
      </c>
      <c r="B1437" s="2">
        <v>3.872983455657959</v>
      </c>
      <c r="D1437">
        <v>29</v>
      </c>
      <c r="E1437">
        <v>54</v>
      </c>
    </row>
    <row r="1438" spans="1:5" x14ac:dyDescent="0.25">
      <c r="A1438" s="2">
        <v>0.56374835968017578</v>
      </c>
      <c r="B1438" s="2">
        <v>4.582575798034668</v>
      </c>
      <c r="D1438">
        <v>30</v>
      </c>
      <c r="E1438">
        <v>54</v>
      </c>
    </row>
    <row r="1439" spans="1:5" x14ac:dyDescent="0.25">
      <c r="A1439" s="2">
        <v>0.5656014084815979</v>
      </c>
      <c r="B1439" s="2">
        <v>5.4772257804870605</v>
      </c>
      <c r="D1439">
        <v>31</v>
      </c>
      <c r="E1439">
        <v>54</v>
      </c>
    </row>
    <row r="1440" spans="1:5" x14ac:dyDescent="0.25">
      <c r="A1440" s="2">
        <v>0.21298015117645264</v>
      </c>
      <c r="B1440" s="2">
        <v>5.0990195274353027</v>
      </c>
      <c r="D1440">
        <v>32</v>
      </c>
      <c r="E1440">
        <v>54</v>
      </c>
    </row>
    <row r="1441" spans="1:5" x14ac:dyDescent="0.25">
      <c r="A1441" s="2">
        <v>0.21193277835845947</v>
      </c>
      <c r="B1441" s="2">
        <v>4.242640495300293</v>
      </c>
      <c r="D1441">
        <v>33</v>
      </c>
      <c r="E1441">
        <v>54</v>
      </c>
    </row>
    <row r="1442" spans="1:5" x14ac:dyDescent="0.25">
      <c r="A1442" s="2">
        <v>0.22055350244045258</v>
      </c>
      <c r="B1442" s="2">
        <v>4.7958316802978516</v>
      </c>
      <c r="D1442">
        <v>34</v>
      </c>
      <c r="E1442">
        <v>54</v>
      </c>
    </row>
    <row r="1443" spans="1:5" x14ac:dyDescent="0.25">
      <c r="A1443" s="2">
        <v>0.22914782166481018</v>
      </c>
      <c r="B1443" s="2">
        <v>4</v>
      </c>
      <c r="D1443">
        <v>35</v>
      </c>
      <c r="E1443">
        <v>54</v>
      </c>
    </row>
    <row r="1444" spans="1:5" x14ac:dyDescent="0.25">
      <c r="A1444" s="2">
        <v>0.23512959480285645</v>
      </c>
      <c r="B1444" s="2">
        <v>3.6055512428283691</v>
      </c>
      <c r="D1444">
        <v>36</v>
      </c>
      <c r="E1444">
        <v>54</v>
      </c>
    </row>
    <row r="1445" spans="1:5" x14ac:dyDescent="0.25">
      <c r="A1445" s="2">
        <v>0.15469068288803101</v>
      </c>
      <c r="B1445" s="2">
        <v>3.7416574954986572</v>
      </c>
      <c r="D1445">
        <v>37</v>
      </c>
      <c r="E1445">
        <v>54</v>
      </c>
    </row>
    <row r="1446" spans="1:5" x14ac:dyDescent="0.25">
      <c r="A1446" s="2">
        <v>6.9525957107543945E-2</v>
      </c>
      <c r="B1446" s="2">
        <v>3.872983455657959</v>
      </c>
      <c r="D1446">
        <v>38</v>
      </c>
      <c r="E1446">
        <v>54</v>
      </c>
    </row>
    <row r="1447" spans="1:5" x14ac:dyDescent="0.25">
      <c r="A1447" s="2">
        <v>0.11950819194316864</v>
      </c>
      <c r="B1447" s="2">
        <v>4</v>
      </c>
      <c r="D1447">
        <v>39</v>
      </c>
      <c r="E1447">
        <v>54</v>
      </c>
    </row>
    <row r="1448" spans="1:5" x14ac:dyDescent="0.25">
      <c r="A1448" s="2">
        <v>0.11945656687021255</v>
      </c>
      <c r="B1448" s="2">
        <v>3.6055512428283691</v>
      </c>
      <c r="D1448">
        <v>40</v>
      </c>
      <c r="E1448">
        <v>54</v>
      </c>
    </row>
    <row r="1449" spans="1:5" x14ac:dyDescent="0.25">
      <c r="A1449" s="2">
        <v>6.2497030943632126E-2</v>
      </c>
      <c r="B1449" s="2">
        <v>3.4641015529632568</v>
      </c>
      <c r="D1449">
        <v>41</v>
      </c>
      <c r="E1449">
        <v>54</v>
      </c>
    </row>
    <row r="1450" spans="1:5" x14ac:dyDescent="0.25">
      <c r="A1450" s="2">
        <v>0.12845702469348907</v>
      </c>
      <c r="B1450" s="2">
        <v>2.8284270763397217</v>
      </c>
      <c r="D1450">
        <v>42</v>
      </c>
      <c r="E1450">
        <v>54</v>
      </c>
    </row>
    <row r="1451" spans="1:5" x14ac:dyDescent="0.25">
      <c r="A1451" s="2">
        <v>0.11803694814443588</v>
      </c>
      <c r="B1451" s="2">
        <v>3.872983455657959</v>
      </c>
      <c r="D1451">
        <v>43</v>
      </c>
      <c r="E1451">
        <v>54</v>
      </c>
    </row>
    <row r="1452" spans="1:5" x14ac:dyDescent="0.25">
      <c r="A1452" s="2">
        <v>9.9493414163589478E-2</v>
      </c>
      <c r="B1452" s="2">
        <v>3.7416574954986572</v>
      </c>
      <c r="D1452">
        <v>44</v>
      </c>
      <c r="E1452">
        <v>54</v>
      </c>
    </row>
    <row r="1453" spans="1:5" x14ac:dyDescent="0.25">
      <c r="A1453" s="2">
        <v>0.10040663182735443</v>
      </c>
      <c r="B1453" s="2">
        <v>3.4641015529632568</v>
      </c>
      <c r="D1453">
        <v>45</v>
      </c>
      <c r="E1453">
        <v>54</v>
      </c>
    </row>
    <row r="1454" spans="1:5" x14ac:dyDescent="0.25">
      <c r="A1454" s="2">
        <v>6.3682109117507935E-2</v>
      </c>
      <c r="B1454" s="2">
        <v>3.7416574954986572</v>
      </c>
      <c r="D1454">
        <v>46</v>
      </c>
      <c r="E1454">
        <v>54</v>
      </c>
    </row>
    <row r="1455" spans="1:5" x14ac:dyDescent="0.25">
      <c r="A1455" s="2">
        <v>6.0921899974346161E-2</v>
      </c>
      <c r="B1455" s="2">
        <v>4.123105525970459</v>
      </c>
      <c r="D1455">
        <v>47</v>
      </c>
      <c r="E1455">
        <v>54</v>
      </c>
    </row>
    <row r="1456" spans="1:5" x14ac:dyDescent="0.25">
      <c r="A1456" s="2">
        <v>7.4008233845233917E-2</v>
      </c>
      <c r="B1456" s="2">
        <v>3.1622776985168457</v>
      </c>
      <c r="D1456">
        <v>48</v>
      </c>
      <c r="E1456">
        <v>54</v>
      </c>
    </row>
    <row r="1457" spans="1:5" x14ac:dyDescent="0.25">
      <c r="A1457" s="2">
        <v>0.17878060042858124</v>
      </c>
      <c r="B1457" s="2">
        <v>3.7416574954986572</v>
      </c>
      <c r="D1457">
        <v>49</v>
      </c>
      <c r="E1457">
        <v>54</v>
      </c>
    </row>
    <row r="1458" spans="1:5" x14ac:dyDescent="0.25">
      <c r="A1458" s="2">
        <v>0.17786836624145508</v>
      </c>
      <c r="B1458" s="2">
        <v>3.4641015529632568</v>
      </c>
      <c r="D1458">
        <v>50</v>
      </c>
      <c r="E1458">
        <v>54</v>
      </c>
    </row>
    <row r="1459" spans="1:5" x14ac:dyDescent="0.25">
      <c r="A1459" s="2">
        <v>2.7455177158117294E-2</v>
      </c>
      <c r="B1459" s="2">
        <v>3.6055512428283691</v>
      </c>
      <c r="D1459">
        <v>51</v>
      </c>
      <c r="E1459">
        <v>54</v>
      </c>
    </row>
    <row r="1460" spans="1:5" x14ac:dyDescent="0.25">
      <c r="A1460" s="2">
        <v>2.7455177158117294E-2</v>
      </c>
      <c r="B1460" s="2">
        <v>3.6055512428283691</v>
      </c>
      <c r="D1460">
        <v>52</v>
      </c>
      <c r="E1460">
        <v>54</v>
      </c>
    </row>
    <row r="1461" spans="1:5" x14ac:dyDescent="0.25">
      <c r="A1461" s="2">
        <v>9.3201352283358574E-3</v>
      </c>
      <c r="B1461" s="2">
        <v>4</v>
      </c>
      <c r="D1461">
        <v>53</v>
      </c>
      <c r="E1461">
        <v>54</v>
      </c>
    </row>
    <row r="1462" spans="1:5" x14ac:dyDescent="0.25">
      <c r="A1462" s="2">
        <v>0.22586518526077271</v>
      </c>
      <c r="B1462" s="2">
        <v>4.898979663848877</v>
      </c>
      <c r="D1462">
        <v>1</v>
      </c>
      <c r="E1462">
        <v>55</v>
      </c>
    </row>
    <row r="1463" spans="1:5" x14ac:dyDescent="0.25">
      <c r="A1463" s="2">
        <v>0.44416946172714233</v>
      </c>
      <c r="B1463" s="2">
        <v>5.5677642822265625</v>
      </c>
      <c r="D1463">
        <v>2</v>
      </c>
      <c r="E1463">
        <v>55</v>
      </c>
    </row>
    <row r="1464" spans="1:5" x14ac:dyDescent="0.25">
      <c r="A1464" s="2">
        <v>0.43347105383872986</v>
      </c>
      <c r="B1464" s="2">
        <v>5.1961522102355957</v>
      </c>
      <c r="D1464">
        <v>3</v>
      </c>
      <c r="E1464">
        <v>55</v>
      </c>
    </row>
    <row r="1465" spans="1:5" x14ac:dyDescent="0.25">
      <c r="A1465" s="2">
        <v>0.22621822357177734</v>
      </c>
      <c r="B1465" s="2">
        <v>6</v>
      </c>
      <c r="D1465">
        <v>4</v>
      </c>
      <c r="E1465">
        <v>55</v>
      </c>
    </row>
    <row r="1466" spans="1:5" x14ac:dyDescent="0.25">
      <c r="A1466" s="2">
        <v>0.14908023178577423</v>
      </c>
      <c r="B1466" s="2">
        <v>6.2449979782104492</v>
      </c>
      <c r="D1466">
        <v>5</v>
      </c>
      <c r="E1466">
        <v>55</v>
      </c>
    </row>
    <row r="1467" spans="1:5" x14ac:dyDescent="0.25">
      <c r="A1467" s="2">
        <v>0.12896455824375153</v>
      </c>
      <c r="B1467" s="2">
        <v>5.6568541526794434</v>
      </c>
      <c r="D1467">
        <v>6</v>
      </c>
      <c r="E1467">
        <v>55</v>
      </c>
    </row>
    <row r="1468" spans="1:5" x14ac:dyDescent="0.25">
      <c r="A1468" s="2">
        <v>0.12493401765823364</v>
      </c>
      <c r="B1468" s="2">
        <v>5.9160799980163574</v>
      </c>
      <c r="D1468">
        <v>7</v>
      </c>
      <c r="E1468">
        <v>55</v>
      </c>
    </row>
    <row r="1469" spans="1:5" x14ac:dyDescent="0.25">
      <c r="A1469" s="2">
        <v>0.12417852878570557</v>
      </c>
      <c r="B1469" s="2">
        <v>5.5677642822265625</v>
      </c>
      <c r="D1469">
        <v>8</v>
      </c>
      <c r="E1469">
        <v>55</v>
      </c>
    </row>
    <row r="1470" spans="1:5" x14ac:dyDescent="0.25">
      <c r="A1470" s="2">
        <v>0.12680484354496002</v>
      </c>
      <c r="B1470" s="2">
        <v>5.385164737701416</v>
      </c>
      <c r="D1470">
        <v>9</v>
      </c>
      <c r="E1470">
        <v>55</v>
      </c>
    </row>
    <row r="1471" spans="1:5" x14ac:dyDescent="0.25">
      <c r="A1471" s="2">
        <v>0.12783300876617432</v>
      </c>
      <c r="B1471" s="2">
        <v>4.4721360206604004</v>
      </c>
      <c r="D1471">
        <v>10</v>
      </c>
      <c r="E1471">
        <v>55</v>
      </c>
    </row>
    <row r="1472" spans="1:5" x14ac:dyDescent="0.25">
      <c r="A1472" s="2">
        <v>0.12769730389118195</v>
      </c>
      <c r="B1472" s="2">
        <v>5.9160799980163574</v>
      </c>
      <c r="D1472">
        <v>11</v>
      </c>
      <c r="E1472">
        <v>55</v>
      </c>
    </row>
    <row r="1473" spans="1:5" x14ac:dyDescent="0.25">
      <c r="A1473" s="2">
        <v>0.31400498747825623</v>
      </c>
      <c r="B1473" s="2">
        <v>6.1644139289855957</v>
      </c>
      <c r="D1473">
        <v>12</v>
      </c>
      <c r="E1473">
        <v>55</v>
      </c>
    </row>
    <row r="1474" spans="1:5" x14ac:dyDescent="0.25">
      <c r="A1474" s="2">
        <v>0.31376799941062927</v>
      </c>
      <c r="B1474" s="2">
        <v>5.8309516906738281</v>
      </c>
      <c r="D1474">
        <v>13</v>
      </c>
      <c r="E1474">
        <v>55</v>
      </c>
    </row>
    <row r="1475" spans="1:5" x14ac:dyDescent="0.25">
      <c r="A1475" s="2">
        <v>0.30157703161239624</v>
      </c>
      <c r="B1475" s="2">
        <v>5.9160799980163574</v>
      </c>
      <c r="D1475">
        <v>14</v>
      </c>
      <c r="E1475">
        <v>55</v>
      </c>
    </row>
    <row r="1476" spans="1:5" x14ac:dyDescent="0.25">
      <c r="A1476" s="2">
        <v>0.29477664828300476</v>
      </c>
      <c r="B1476" s="2">
        <v>5.7445626258850098</v>
      </c>
      <c r="D1476">
        <v>15</v>
      </c>
      <c r="E1476">
        <v>55</v>
      </c>
    </row>
    <row r="1477" spans="1:5" x14ac:dyDescent="0.25">
      <c r="A1477" s="2">
        <v>0.28939869999885559</v>
      </c>
      <c r="B1477" s="2">
        <v>5.5677642822265625</v>
      </c>
      <c r="D1477">
        <v>16</v>
      </c>
      <c r="E1477">
        <v>55</v>
      </c>
    </row>
    <row r="1478" spans="1:5" x14ac:dyDescent="0.25">
      <c r="A1478" s="2">
        <v>0.2887154221534729</v>
      </c>
      <c r="B1478" s="2">
        <v>5.6568541526794434</v>
      </c>
      <c r="D1478">
        <v>17</v>
      </c>
      <c r="E1478">
        <v>55</v>
      </c>
    </row>
    <row r="1479" spans="1:5" x14ac:dyDescent="0.25">
      <c r="A1479" s="2">
        <v>0.1319696307182312</v>
      </c>
      <c r="B1479" s="2">
        <v>5.5677642822265625</v>
      </c>
      <c r="D1479">
        <v>18</v>
      </c>
      <c r="E1479">
        <v>55</v>
      </c>
    </row>
    <row r="1480" spans="1:5" x14ac:dyDescent="0.25">
      <c r="A1480" s="2">
        <v>0.12044692039489746</v>
      </c>
      <c r="B1480" s="2">
        <v>5.9160799980163574</v>
      </c>
      <c r="D1480">
        <v>19</v>
      </c>
      <c r="E1480">
        <v>55</v>
      </c>
    </row>
    <row r="1481" spans="1:5" x14ac:dyDescent="0.25">
      <c r="A1481" s="2">
        <v>0.12044692039489746</v>
      </c>
      <c r="B1481" s="2">
        <v>5.6568541526794434</v>
      </c>
      <c r="D1481">
        <v>20</v>
      </c>
      <c r="E1481">
        <v>55</v>
      </c>
    </row>
    <row r="1482" spans="1:5" x14ac:dyDescent="0.25">
      <c r="A1482" s="2">
        <v>0.51711052656173706</v>
      </c>
      <c r="B1482" s="2">
        <v>4.898979663848877</v>
      </c>
      <c r="D1482">
        <v>21</v>
      </c>
      <c r="E1482">
        <v>55</v>
      </c>
    </row>
    <row r="1483" spans="1:5" x14ac:dyDescent="0.25">
      <c r="A1483" s="2">
        <v>0.51656752824783325</v>
      </c>
      <c r="B1483" s="2">
        <v>5.7445626258850098</v>
      </c>
      <c r="D1483">
        <v>22</v>
      </c>
      <c r="E1483">
        <v>55</v>
      </c>
    </row>
    <row r="1484" spans="1:5" x14ac:dyDescent="0.25">
      <c r="A1484" s="2">
        <v>0.5061410665512085</v>
      </c>
      <c r="B1484" s="2">
        <v>5.7445626258850098</v>
      </c>
      <c r="D1484">
        <v>23</v>
      </c>
      <c r="E1484">
        <v>55</v>
      </c>
    </row>
    <row r="1485" spans="1:5" x14ac:dyDescent="0.25">
      <c r="A1485" s="2">
        <v>0.5076596736907959</v>
      </c>
      <c r="B1485" s="2">
        <v>5.5677642822265625</v>
      </c>
      <c r="D1485">
        <v>24</v>
      </c>
      <c r="E1485">
        <v>55</v>
      </c>
    </row>
    <row r="1486" spans="1:5" x14ac:dyDescent="0.25">
      <c r="A1486" s="2">
        <v>0.52454715967178345</v>
      </c>
      <c r="B1486" s="2">
        <v>5.7445626258850098</v>
      </c>
      <c r="D1486">
        <v>25</v>
      </c>
      <c r="E1486">
        <v>55</v>
      </c>
    </row>
    <row r="1487" spans="1:5" x14ac:dyDescent="0.25">
      <c r="A1487" s="2">
        <v>0.3962530791759491</v>
      </c>
      <c r="B1487" s="2">
        <v>5.7445626258850098</v>
      </c>
      <c r="D1487">
        <v>26</v>
      </c>
      <c r="E1487">
        <v>55</v>
      </c>
    </row>
    <row r="1488" spans="1:5" x14ac:dyDescent="0.25">
      <c r="A1488" s="2">
        <v>0.41205185651779175</v>
      </c>
      <c r="B1488" s="2">
        <v>5.8309516906738281</v>
      </c>
      <c r="D1488">
        <v>27</v>
      </c>
      <c r="E1488">
        <v>55</v>
      </c>
    </row>
    <row r="1489" spans="1:5" x14ac:dyDescent="0.25">
      <c r="A1489" s="2">
        <v>0.4140523374080658</v>
      </c>
      <c r="B1489" s="2">
        <v>5.7445626258850098</v>
      </c>
      <c r="D1489">
        <v>28</v>
      </c>
      <c r="E1489">
        <v>55</v>
      </c>
    </row>
    <row r="1490" spans="1:5" x14ac:dyDescent="0.25">
      <c r="A1490" s="2">
        <v>0.54344004392623901</v>
      </c>
      <c r="B1490" s="2">
        <v>5.5677642822265625</v>
      </c>
      <c r="D1490">
        <v>29</v>
      </c>
      <c r="E1490">
        <v>55</v>
      </c>
    </row>
    <row r="1491" spans="1:5" x14ac:dyDescent="0.25">
      <c r="A1491" s="2">
        <v>0.56371355056762695</v>
      </c>
      <c r="B1491" s="2">
        <v>6.0827627182006836</v>
      </c>
      <c r="D1491">
        <v>30</v>
      </c>
      <c r="E1491">
        <v>55</v>
      </c>
    </row>
    <row r="1492" spans="1:5" x14ac:dyDescent="0.25">
      <c r="A1492" s="2">
        <v>0.56557178497314453</v>
      </c>
      <c r="B1492" s="2">
        <v>4.582575798034668</v>
      </c>
      <c r="D1492">
        <v>31</v>
      </c>
      <c r="E1492">
        <v>55</v>
      </c>
    </row>
    <row r="1493" spans="1:5" x14ac:dyDescent="0.25">
      <c r="A1493" s="2">
        <v>0.21286201477050781</v>
      </c>
      <c r="B1493" s="2">
        <v>6</v>
      </c>
      <c r="D1493">
        <v>32</v>
      </c>
      <c r="E1493">
        <v>55</v>
      </c>
    </row>
    <row r="1494" spans="1:5" x14ac:dyDescent="0.25">
      <c r="A1494" s="2">
        <v>0.21182706952095032</v>
      </c>
      <c r="B1494" s="2">
        <v>5.9160799980163574</v>
      </c>
      <c r="D1494">
        <v>33</v>
      </c>
      <c r="E1494">
        <v>55</v>
      </c>
    </row>
    <row r="1495" spans="1:5" x14ac:dyDescent="0.25">
      <c r="A1495" s="2">
        <v>0.22045490145683289</v>
      </c>
      <c r="B1495" s="2">
        <v>5.9160799980163574</v>
      </c>
      <c r="D1495">
        <v>34</v>
      </c>
      <c r="E1495">
        <v>55</v>
      </c>
    </row>
    <row r="1496" spans="1:5" x14ac:dyDescent="0.25">
      <c r="A1496" s="2">
        <v>0.22906389832496643</v>
      </c>
      <c r="B1496" s="2">
        <v>6.2449979782104492</v>
      </c>
      <c r="D1496">
        <v>35</v>
      </c>
      <c r="E1496">
        <v>55</v>
      </c>
    </row>
    <row r="1497" spans="1:5" x14ac:dyDescent="0.25">
      <c r="A1497" s="2">
        <v>0.23505759239196777</v>
      </c>
      <c r="B1497" s="2">
        <v>5.7445626258850098</v>
      </c>
      <c r="D1497">
        <v>36</v>
      </c>
      <c r="E1497">
        <v>55</v>
      </c>
    </row>
    <row r="1498" spans="1:5" x14ac:dyDescent="0.25">
      <c r="A1498" s="2">
        <v>0.15467089414596558</v>
      </c>
      <c r="B1498" s="2">
        <v>5.9160799980163574</v>
      </c>
      <c r="D1498">
        <v>37</v>
      </c>
      <c r="E1498">
        <v>55</v>
      </c>
    </row>
    <row r="1499" spans="1:5" x14ac:dyDescent="0.25">
      <c r="A1499" s="2">
        <v>6.9411620497703552E-2</v>
      </c>
      <c r="B1499" s="2">
        <v>6.1644139289855957</v>
      </c>
      <c r="D1499">
        <v>38</v>
      </c>
      <c r="E1499">
        <v>55</v>
      </c>
    </row>
    <row r="1500" spans="1:5" x14ac:dyDescent="0.25">
      <c r="A1500" s="2">
        <v>0.11912454664707184</v>
      </c>
      <c r="B1500" s="2">
        <v>5.7445626258850098</v>
      </c>
      <c r="D1500">
        <v>39</v>
      </c>
      <c r="E1500">
        <v>55</v>
      </c>
    </row>
    <row r="1501" spans="1:5" x14ac:dyDescent="0.25">
      <c r="A1501" s="2">
        <v>0.11907292902469635</v>
      </c>
      <c r="B1501" s="2">
        <v>5.7445626258850098</v>
      </c>
      <c r="D1501">
        <v>40</v>
      </c>
      <c r="E1501">
        <v>55</v>
      </c>
    </row>
    <row r="1502" spans="1:5" x14ac:dyDescent="0.25">
      <c r="A1502" s="2">
        <v>6.2252610921859741E-2</v>
      </c>
      <c r="B1502" s="2">
        <v>5.9160799980163574</v>
      </c>
      <c r="D1502">
        <v>41</v>
      </c>
      <c r="E1502">
        <v>55</v>
      </c>
    </row>
    <row r="1503" spans="1:5" x14ac:dyDescent="0.25">
      <c r="A1503" s="2">
        <v>0.12808269262313843</v>
      </c>
      <c r="B1503" s="2">
        <v>5.5677642822265625</v>
      </c>
      <c r="D1503">
        <v>42</v>
      </c>
      <c r="E1503">
        <v>55</v>
      </c>
    </row>
    <row r="1504" spans="1:5" x14ac:dyDescent="0.25">
      <c r="A1504" s="2">
        <v>0.11765329539775848</v>
      </c>
      <c r="B1504" s="2">
        <v>5.2915024757385254</v>
      </c>
      <c r="D1504">
        <v>43</v>
      </c>
      <c r="E1504">
        <v>55</v>
      </c>
    </row>
    <row r="1505" spans="1:5" x14ac:dyDescent="0.25">
      <c r="A1505" s="2">
        <v>9.9108092486858368E-2</v>
      </c>
      <c r="B1505" s="2">
        <v>6.0827627182006836</v>
      </c>
      <c r="D1505">
        <v>44</v>
      </c>
      <c r="E1505">
        <v>55</v>
      </c>
    </row>
    <row r="1506" spans="1:5" x14ac:dyDescent="0.25">
      <c r="A1506" s="2">
        <v>0.10002121329307556</v>
      </c>
      <c r="B1506" s="2">
        <v>5.4772257804870605</v>
      </c>
      <c r="D1506">
        <v>45</v>
      </c>
      <c r="E1506">
        <v>55</v>
      </c>
    </row>
    <row r="1507" spans="1:5" x14ac:dyDescent="0.25">
      <c r="A1507" s="2">
        <v>6.348273903131485E-2</v>
      </c>
      <c r="B1507" s="2">
        <v>6</v>
      </c>
      <c r="D1507">
        <v>46</v>
      </c>
      <c r="E1507">
        <v>55</v>
      </c>
    </row>
    <row r="1508" spans="1:5" x14ac:dyDescent="0.25">
      <c r="A1508" s="2">
        <v>6.068672239780426E-2</v>
      </c>
      <c r="B1508" s="2">
        <v>6</v>
      </c>
      <c r="D1508">
        <v>47</v>
      </c>
      <c r="E1508">
        <v>55</v>
      </c>
    </row>
    <row r="1509" spans="1:5" x14ac:dyDescent="0.25">
      <c r="A1509" s="2">
        <v>7.3679983615875244E-2</v>
      </c>
      <c r="B1509" s="2">
        <v>5.6568541526794434</v>
      </c>
      <c r="D1509">
        <v>48</v>
      </c>
      <c r="E1509">
        <v>55</v>
      </c>
    </row>
    <row r="1510" spans="1:5" x14ac:dyDescent="0.25">
      <c r="A1510" s="2">
        <v>0.17888335883617401</v>
      </c>
      <c r="B1510" s="2">
        <v>5.6568541526794434</v>
      </c>
      <c r="D1510">
        <v>49</v>
      </c>
      <c r="E1510">
        <v>55</v>
      </c>
    </row>
    <row r="1511" spans="1:5" x14ac:dyDescent="0.25">
      <c r="A1511" s="2">
        <v>0.17797687649726868</v>
      </c>
      <c r="B1511" s="2">
        <v>5.5677642822265625</v>
      </c>
      <c r="D1511">
        <v>50</v>
      </c>
      <c r="E1511">
        <v>55</v>
      </c>
    </row>
    <row r="1512" spans="1:5" x14ac:dyDescent="0.25">
      <c r="A1512" s="2">
        <v>2.7159171178936958E-2</v>
      </c>
      <c r="B1512" s="2">
        <v>5.8309516906738281</v>
      </c>
      <c r="D1512">
        <v>51</v>
      </c>
      <c r="E1512">
        <v>55</v>
      </c>
    </row>
    <row r="1513" spans="1:5" x14ac:dyDescent="0.25">
      <c r="A1513" s="2">
        <v>2.7159171178936958E-2</v>
      </c>
      <c r="B1513" s="2">
        <v>5.5677642822265625</v>
      </c>
      <c r="D1513">
        <v>52</v>
      </c>
      <c r="E1513">
        <v>55</v>
      </c>
    </row>
    <row r="1514" spans="1:5" x14ac:dyDescent="0.25">
      <c r="A1514" s="2">
        <v>9.7042759880423546E-3</v>
      </c>
      <c r="B1514" s="2">
        <v>6</v>
      </c>
      <c r="D1514">
        <v>53</v>
      </c>
      <c r="E1514">
        <v>55</v>
      </c>
    </row>
    <row r="1515" spans="1:5" x14ac:dyDescent="0.25">
      <c r="A1515" s="2">
        <v>3.8581283297389746E-4</v>
      </c>
      <c r="B1515" s="2">
        <v>5.5677642822265625</v>
      </c>
      <c r="D1515">
        <v>54</v>
      </c>
      <c r="E1515">
        <v>55</v>
      </c>
    </row>
    <row r="1516" spans="1:5" x14ac:dyDescent="0.25">
      <c r="A1516" s="2">
        <v>0.10313363373279572</v>
      </c>
      <c r="B1516" s="2">
        <v>5.6568541526794434</v>
      </c>
      <c r="D1516">
        <v>1</v>
      </c>
      <c r="E1516">
        <v>56</v>
      </c>
    </row>
    <row r="1517" spans="1:5" x14ac:dyDescent="0.25">
      <c r="A1517" s="2">
        <v>0.32182392477989197</v>
      </c>
      <c r="B1517" s="2">
        <v>4.6904158592224121</v>
      </c>
      <c r="D1517">
        <v>2</v>
      </c>
      <c r="E1517">
        <v>56</v>
      </c>
    </row>
    <row r="1518" spans="1:5" x14ac:dyDescent="0.25">
      <c r="A1518" s="2">
        <v>0.31107348203659058</v>
      </c>
      <c r="B1518" s="2">
        <v>5.8309516906738281</v>
      </c>
      <c r="D1518">
        <v>3</v>
      </c>
      <c r="E1518">
        <v>56</v>
      </c>
    </row>
    <row r="1519" spans="1:5" x14ac:dyDescent="0.25">
      <c r="A1519" s="2">
        <v>0.11233999580144882</v>
      </c>
      <c r="B1519" s="2">
        <v>4.242640495300293</v>
      </c>
      <c r="D1519">
        <v>4</v>
      </c>
      <c r="E1519">
        <v>56</v>
      </c>
    </row>
    <row r="1520" spans="1:5" x14ac:dyDescent="0.25">
      <c r="A1520" s="2">
        <v>8.8045209646224976E-2</v>
      </c>
      <c r="B1520" s="2">
        <v>4</v>
      </c>
      <c r="D1520">
        <v>5</v>
      </c>
      <c r="E1520">
        <v>56</v>
      </c>
    </row>
    <row r="1521" spans="1:5" x14ac:dyDescent="0.25">
      <c r="A1521" s="2">
        <v>7.8747421503067017E-2</v>
      </c>
      <c r="B1521" s="2">
        <v>4.123105525970459</v>
      </c>
      <c r="D1521">
        <v>6</v>
      </c>
      <c r="E1521">
        <v>56</v>
      </c>
    </row>
    <row r="1522" spans="1:5" x14ac:dyDescent="0.25">
      <c r="A1522" s="2">
        <v>8.5005909204483032E-2</v>
      </c>
      <c r="B1522" s="2">
        <v>3.1622776985168457</v>
      </c>
      <c r="D1522">
        <v>7</v>
      </c>
      <c r="E1522">
        <v>56</v>
      </c>
    </row>
    <row r="1523" spans="1:5" x14ac:dyDescent="0.25">
      <c r="A1523" s="2">
        <v>7.3334075510501862E-2</v>
      </c>
      <c r="B1523" s="2">
        <v>4.123105525970459</v>
      </c>
      <c r="D1523">
        <v>8</v>
      </c>
      <c r="E1523">
        <v>56</v>
      </c>
    </row>
    <row r="1524" spans="1:5" x14ac:dyDescent="0.25">
      <c r="A1524" s="2">
        <v>7.4576616287231445E-2</v>
      </c>
      <c r="B1524" s="2">
        <v>6.1644139289855957</v>
      </c>
      <c r="D1524">
        <v>9</v>
      </c>
      <c r="E1524">
        <v>56</v>
      </c>
    </row>
    <row r="1525" spans="1:5" x14ac:dyDescent="0.25">
      <c r="A1525" s="2">
        <v>7.6057426631450653E-2</v>
      </c>
      <c r="B1525" s="2">
        <v>5.5677642822265625</v>
      </c>
      <c r="D1525">
        <v>10</v>
      </c>
      <c r="E1525">
        <v>56</v>
      </c>
    </row>
    <row r="1526" spans="1:5" x14ac:dyDescent="0.25">
      <c r="A1526" s="2">
        <v>7.6271511614322662E-2</v>
      </c>
      <c r="B1526" s="2">
        <v>4.123105525970459</v>
      </c>
      <c r="D1526">
        <v>11</v>
      </c>
      <c r="E1526">
        <v>56</v>
      </c>
    </row>
    <row r="1527" spans="1:5" x14ac:dyDescent="0.25">
      <c r="A1527" s="2">
        <v>0.19235697388648987</v>
      </c>
      <c r="B1527" s="2">
        <v>4.123105525970459</v>
      </c>
      <c r="D1527">
        <v>12</v>
      </c>
      <c r="E1527">
        <v>56</v>
      </c>
    </row>
    <row r="1528" spans="1:5" x14ac:dyDescent="0.25">
      <c r="A1528" s="2">
        <v>0.19220691919326782</v>
      </c>
      <c r="B1528" s="2">
        <v>4</v>
      </c>
      <c r="D1528">
        <v>13</v>
      </c>
      <c r="E1528">
        <v>56</v>
      </c>
    </row>
    <row r="1529" spans="1:5" x14ac:dyDescent="0.25">
      <c r="A1529" s="2">
        <v>0.17933060228824615</v>
      </c>
      <c r="B1529" s="2">
        <v>4.4721360206604004</v>
      </c>
      <c r="D1529">
        <v>14</v>
      </c>
      <c r="E1529">
        <v>56</v>
      </c>
    </row>
    <row r="1530" spans="1:5" x14ac:dyDescent="0.25">
      <c r="A1530" s="2">
        <v>0.17201882600784302</v>
      </c>
      <c r="B1530" s="2">
        <v>4.123105525970459</v>
      </c>
      <c r="D1530">
        <v>15</v>
      </c>
      <c r="E1530">
        <v>56</v>
      </c>
    </row>
    <row r="1531" spans="1:5" x14ac:dyDescent="0.25">
      <c r="A1531" s="2">
        <v>0.16646423935890198</v>
      </c>
      <c r="B1531" s="2">
        <v>3.3166248798370361</v>
      </c>
      <c r="D1531">
        <v>16</v>
      </c>
      <c r="E1531">
        <v>56</v>
      </c>
    </row>
    <row r="1532" spans="1:5" x14ac:dyDescent="0.25">
      <c r="A1532" s="2">
        <v>0.1657843142747879</v>
      </c>
      <c r="B1532" s="2">
        <v>3.6055512428283691</v>
      </c>
      <c r="D1532">
        <v>17</v>
      </c>
      <c r="E1532">
        <v>56</v>
      </c>
    </row>
    <row r="1533" spans="1:5" x14ac:dyDescent="0.25">
      <c r="A1533" s="2">
        <v>6.9468751549720764E-2</v>
      </c>
      <c r="B1533" s="2">
        <v>4.242640495300293</v>
      </c>
      <c r="D1533">
        <v>18</v>
      </c>
      <c r="E1533">
        <v>56</v>
      </c>
    </row>
    <row r="1534" spans="1:5" x14ac:dyDescent="0.25">
      <c r="A1534" s="2">
        <v>7.3257617652416229E-2</v>
      </c>
      <c r="B1534" s="2">
        <v>3</v>
      </c>
      <c r="D1534">
        <v>19</v>
      </c>
      <c r="E1534">
        <v>56</v>
      </c>
    </row>
    <row r="1535" spans="1:5" x14ac:dyDescent="0.25">
      <c r="A1535" s="2">
        <v>7.3257617652416229E-2</v>
      </c>
      <c r="B1535" s="2">
        <v>3</v>
      </c>
      <c r="D1535">
        <v>20</v>
      </c>
      <c r="E1535">
        <v>56</v>
      </c>
    </row>
    <row r="1536" spans="1:5" x14ac:dyDescent="0.25">
      <c r="A1536" s="2">
        <v>0.39441105723381042</v>
      </c>
      <c r="B1536" s="2">
        <v>5.6568541526794434</v>
      </c>
      <c r="D1536">
        <v>21</v>
      </c>
      <c r="E1536">
        <v>56</v>
      </c>
    </row>
    <row r="1537" spans="1:5" x14ac:dyDescent="0.25">
      <c r="A1537" s="2">
        <v>0.39385524392127991</v>
      </c>
      <c r="B1537" s="2">
        <v>3.872983455657959</v>
      </c>
      <c r="D1537">
        <v>22</v>
      </c>
      <c r="E1537">
        <v>56</v>
      </c>
    </row>
    <row r="1538" spans="1:5" x14ac:dyDescent="0.25">
      <c r="A1538" s="2">
        <v>0.3833872377872467</v>
      </c>
      <c r="B1538" s="2">
        <v>3.6055512428283691</v>
      </c>
      <c r="D1538">
        <v>23</v>
      </c>
      <c r="E1538">
        <v>56</v>
      </c>
    </row>
    <row r="1539" spans="1:5" x14ac:dyDescent="0.25">
      <c r="A1539" s="2">
        <v>0.3849819004535675</v>
      </c>
      <c r="B1539" s="2">
        <v>4.123105525970459</v>
      </c>
      <c r="D1539">
        <v>24</v>
      </c>
      <c r="E1539">
        <v>56</v>
      </c>
    </row>
    <row r="1540" spans="1:5" x14ac:dyDescent="0.25">
      <c r="A1540" s="2">
        <v>0.40209135413169861</v>
      </c>
      <c r="B1540" s="2">
        <v>4.242640495300293</v>
      </c>
      <c r="D1540">
        <v>25</v>
      </c>
      <c r="E1540">
        <v>56</v>
      </c>
    </row>
    <row r="1541" spans="1:5" x14ac:dyDescent="0.25">
      <c r="A1541" s="2">
        <v>0.27338641881942749</v>
      </c>
      <c r="B1541" s="2">
        <v>4</v>
      </c>
      <c r="D1541">
        <v>26</v>
      </c>
      <c r="E1541">
        <v>56</v>
      </c>
    </row>
    <row r="1542" spans="1:5" x14ac:dyDescent="0.25">
      <c r="A1542" s="2">
        <v>0.28942710161209106</v>
      </c>
      <c r="B1542" s="2">
        <v>4</v>
      </c>
      <c r="D1542">
        <v>27</v>
      </c>
      <c r="E1542">
        <v>56</v>
      </c>
    </row>
    <row r="1543" spans="1:5" x14ac:dyDescent="0.25">
      <c r="A1543" s="2">
        <v>0.29145506024360657</v>
      </c>
      <c r="B1543" s="2">
        <v>4</v>
      </c>
      <c r="D1543">
        <v>28</v>
      </c>
      <c r="E1543">
        <v>56</v>
      </c>
    </row>
    <row r="1544" spans="1:5" x14ac:dyDescent="0.25">
      <c r="A1544" s="2">
        <v>0.42122805118560791</v>
      </c>
      <c r="B1544" s="2">
        <v>4</v>
      </c>
      <c r="D1544">
        <v>29</v>
      </c>
      <c r="E1544">
        <v>56</v>
      </c>
    </row>
    <row r="1545" spans="1:5" x14ac:dyDescent="0.25">
      <c r="A1545" s="2">
        <v>0.44187340140342712</v>
      </c>
      <c r="B1545" s="2">
        <v>4.582575798034668</v>
      </c>
      <c r="D1545">
        <v>30</v>
      </c>
      <c r="E1545">
        <v>56</v>
      </c>
    </row>
    <row r="1546" spans="1:5" x14ac:dyDescent="0.25">
      <c r="A1546" s="2">
        <v>0.44349244236946106</v>
      </c>
      <c r="B1546" s="2">
        <v>5.5677642822265625</v>
      </c>
      <c r="D1546">
        <v>31</v>
      </c>
      <c r="E1546">
        <v>56</v>
      </c>
    </row>
    <row r="1547" spans="1:5" x14ac:dyDescent="0.25">
      <c r="A1547" s="2">
        <v>0.1051986962556839</v>
      </c>
      <c r="B1547" s="2">
        <v>5</v>
      </c>
      <c r="D1547">
        <v>32</v>
      </c>
      <c r="E1547">
        <v>56</v>
      </c>
    </row>
    <row r="1548" spans="1:5" x14ac:dyDescent="0.25">
      <c r="A1548" s="2">
        <v>0.10154635459184647</v>
      </c>
      <c r="B1548" s="2">
        <v>3.7416574954986572</v>
      </c>
      <c r="D1548">
        <v>33</v>
      </c>
      <c r="E1548">
        <v>56</v>
      </c>
    </row>
    <row r="1549" spans="1:5" x14ac:dyDescent="0.25">
      <c r="A1549" s="2">
        <v>0.10824199020862579</v>
      </c>
      <c r="B1549" s="2">
        <v>4.6904158592224121</v>
      </c>
      <c r="D1549">
        <v>34</v>
      </c>
      <c r="E1549">
        <v>56</v>
      </c>
    </row>
    <row r="1550" spans="1:5" x14ac:dyDescent="0.25">
      <c r="A1550" s="2">
        <v>0.11390367895364761</v>
      </c>
      <c r="B1550" s="2">
        <v>4.123105525970459</v>
      </c>
      <c r="D1550">
        <v>35</v>
      </c>
      <c r="E1550">
        <v>56</v>
      </c>
    </row>
    <row r="1551" spans="1:5" x14ac:dyDescent="0.25">
      <c r="A1551" s="2">
        <v>0.11793514341115952</v>
      </c>
      <c r="B1551" s="2">
        <v>3.6055512428283691</v>
      </c>
      <c r="D1551">
        <v>36</v>
      </c>
      <c r="E1551">
        <v>56</v>
      </c>
    </row>
    <row r="1552" spans="1:5" x14ac:dyDescent="0.25">
      <c r="A1552" s="2">
        <v>3.3537726849317551E-2</v>
      </c>
      <c r="B1552" s="2">
        <v>4</v>
      </c>
      <c r="D1552">
        <v>37</v>
      </c>
      <c r="E1552">
        <v>56</v>
      </c>
    </row>
    <row r="1553" spans="1:5" x14ac:dyDescent="0.25">
      <c r="A1553" s="2">
        <v>6.1408668756484985E-2</v>
      </c>
      <c r="B1553" s="2">
        <v>4</v>
      </c>
      <c r="D1553">
        <v>38</v>
      </c>
      <c r="E1553">
        <v>56</v>
      </c>
    </row>
    <row r="1554" spans="1:5" x14ac:dyDescent="0.25">
      <c r="A1554" s="2">
        <v>0.16446171700954437</v>
      </c>
      <c r="B1554" s="2">
        <v>3.7416574954986572</v>
      </c>
      <c r="D1554">
        <v>39</v>
      </c>
      <c r="E1554">
        <v>56</v>
      </c>
    </row>
    <row r="1555" spans="1:5" x14ac:dyDescent="0.25">
      <c r="A1555" s="2">
        <v>0.16438163816928864</v>
      </c>
      <c r="B1555" s="2">
        <v>4.242640495300293</v>
      </c>
      <c r="D1555">
        <v>40</v>
      </c>
      <c r="E1555">
        <v>56</v>
      </c>
    </row>
    <row r="1556" spans="1:5" x14ac:dyDescent="0.25">
      <c r="A1556" s="2">
        <v>8.6071841418743134E-2</v>
      </c>
      <c r="B1556" s="2">
        <v>3.3166248798370361</v>
      </c>
      <c r="D1556">
        <v>41</v>
      </c>
      <c r="E1556">
        <v>56</v>
      </c>
    </row>
    <row r="1557" spans="1:5" x14ac:dyDescent="0.25">
      <c r="A1557" s="2">
        <v>0.15739105641841888</v>
      </c>
      <c r="B1557" s="2">
        <v>3.872983455657959</v>
      </c>
      <c r="D1557">
        <v>42</v>
      </c>
      <c r="E1557">
        <v>56</v>
      </c>
    </row>
    <row r="1558" spans="1:5" x14ac:dyDescent="0.25">
      <c r="A1558" s="2">
        <v>0.16347166895866394</v>
      </c>
      <c r="B1558" s="2">
        <v>4.4721360206604004</v>
      </c>
      <c r="D1558">
        <v>43</v>
      </c>
      <c r="E1558">
        <v>56</v>
      </c>
    </row>
    <row r="1559" spans="1:5" x14ac:dyDescent="0.25">
      <c r="A1559" s="2">
        <v>0.16393065452575684</v>
      </c>
      <c r="B1559" s="2">
        <v>4</v>
      </c>
      <c r="D1559">
        <v>44</v>
      </c>
      <c r="E1559">
        <v>56</v>
      </c>
    </row>
    <row r="1560" spans="1:5" x14ac:dyDescent="0.25">
      <c r="A1560" s="2">
        <v>0.16414880752563477</v>
      </c>
      <c r="B1560" s="2">
        <v>3.7416574954986572</v>
      </c>
      <c r="D1560">
        <v>45</v>
      </c>
      <c r="E1560">
        <v>56</v>
      </c>
    </row>
    <row r="1561" spans="1:5" x14ac:dyDescent="0.25">
      <c r="A1561" s="2">
        <v>7.744906097650528E-2</v>
      </c>
      <c r="B1561" s="2">
        <v>3.6055512428283691</v>
      </c>
      <c r="D1561">
        <v>46</v>
      </c>
      <c r="E1561">
        <v>56</v>
      </c>
    </row>
    <row r="1562" spans="1:5" x14ac:dyDescent="0.25">
      <c r="A1562" s="2">
        <v>8.49299356341362E-2</v>
      </c>
      <c r="B1562" s="2">
        <v>5.0990195274353027</v>
      </c>
      <c r="D1562">
        <v>47</v>
      </c>
      <c r="E1562">
        <v>56</v>
      </c>
    </row>
    <row r="1563" spans="1:5" x14ac:dyDescent="0.25">
      <c r="A1563" s="2">
        <v>0.10701362043619156</v>
      </c>
      <c r="B1563" s="2">
        <v>3.4641015529632568</v>
      </c>
      <c r="D1563">
        <v>48</v>
      </c>
      <c r="E1563">
        <v>56</v>
      </c>
    </row>
    <row r="1564" spans="1:5" x14ac:dyDescent="0.25">
      <c r="A1564" s="2">
        <v>6.6393807530403137E-2</v>
      </c>
      <c r="B1564" s="2">
        <v>3.872983455657959</v>
      </c>
      <c r="D1564">
        <v>49</v>
      </c>
      <c r="E1564">
        <v>56</v>
      </c>
    </row>
    <row r="1565" spans="1:5" x14ac:dyDescent="0.25">
      <c r="A1565" s="2">
        <v>6.6847488284111023E-2</v>
      </c>
      <c r="B1565" s="2">
        <v>3.6055512428283691</v>
      </c>
      <c r="D1565">
        <v>50</v>
      </c>
      <c r="E1565">
        <v>56</v>
      </c>
    </row>
    <row r="1566" spans="1:5" x14ac:dyDescent="0.25">
      <c r="A1566" s="2">
        <v>0.10814999043941498</v>
      </c>
      <c r="B1566" s="2">
        <v>3.3166248798370361</v>
      </c>
      <c r="D1566">
        <v>51</v>
      </c>
      <c r="E1566">
        <v>56</v>
      </c>
    </row>
    <row r="1567" spans="1:5" x14ac:dyDescent="0.25">
      <c r="A1567" s="2">
        <v>0.10814999043941498</v>
      </c>
      <c r="B1567" s="2">
        <v>4</v>
      </c>
      <c r="D1567">
        <v>52</v>
      </c>
      <c r="E1567">
        <v>56</v>
      </c>
    </row>
    <row r="1568" spans="1:5" x14ac:dyDescent="0.25">
      <c r="A1568" s="2">
        <v>0.12216604501008987</v>
      </c>
      <c r="B1568" s="2">
        <v>4.3588991165161133</v>
      </c>
      <c r="D1568">
        <v>53</v>
      </c>
      <c r="E1568">
        <v>56</v>
      </c>
    </row>
    <row r="1569" spans="1:5" x14ac:dyDescent="0.25">
      <c r="A1569" s="2">
        <v>0.12293800711631775</v>
      </c>
      <c r="B1569" s="2">
        <v>3.4641015529632568</v>
      </c>
      <c r="D1569">
        <v>54</v>
      </c>
      <c r="E1569">
        <v>56</v>
      </c>
    </row>
    <row r="1570" spans="1:5" x14ac:dyDescent="0.25">
      <c r="A1570" s="2">
        <v>0.12294852733612061</v>
      </c>
      <c r="B1570" s="2">
        <v>5.6568541526794434</v>
      </c>
      <c r="D1570">
        <v>55</v>
      </c>
      <c r="E1570">
        <v>56</v>
      </c>
    </row>
    <row r="1571" spans="1:5" x14ac:dyDescent="0.25">
      <c r="A1571" s="2">
        <v>9.9555835127830505E-2</v>
      </c>
      <c r="B1571" s="2">
        <v>4.582575798034668</v>
      </c>
      <c r="D1571">
        <v>1</v>
      </c>
      <c r="E1571">
        <v>57</v>
      </c>
    </row>
    <row r="1572" spans="1:5" x14ac:dyDescent="0.25">
      <c r="A1572" s="2">
        <v>0.31786918640136719</v>
      </c>
      <c r="B1572" s="2">
        <v>5.9160799980163574</v>
      </c>
      <c r="D1572">
        <v>2</v>
      </c>
      <c r="E1572">
        <v>57</v>
      </c>
    </row>
    <row r="1573" spans="1:5" x14ac:dyDescent="0.25">
      <c r="A1573" s="2">
        <v>0.3071540892124176</v>
      </c>
      <c r="B1573" s="2">
        <v>5.1961522102355957</v>
      </c>
      <c r="D1573">
        <v>3</v>
      </c>
      <c r="E1573">
        <v>57</v>
      </c>
    </row>
    <row r="1574" spans="1:5" x14ac:dyDescent="0.25">
      <c r="A1574" s="2">
        <v>0.11382891982793808</v>
      </c>
      <c r="B1574" s="2">
        <v>5.8309516906738281</v>
      </c>
      <c r="D1574">
        <v>4</v>
      </c>
      <c r="E1574">
        <v>57</v>
      </c>
    </row>
    <row r="1575" spans="1:5" x14ac:dyDescent="0.25">
      <c r="A1575" s="2">
        <v>9.5586732029914856E-2</v>
      </c>
      <c r="B1575" s="2">
        <v>5.7445626258850098</v>
      </c>
      <c r="D1575">
        <v>5</v>
      </c>
      <c r="E1575">
        <v>57</v>
      </c>
    </row>
    <row r="1576" spans="1:5" x14ac:dyDescent="0.25">
      <c r="A1576" s="2">
        <v>8.6713537573814392E-2</v>
      </c>
      <c r="B1576" s="2">
        <v>6.1644139289855957</v>
      </c>
      <c r="D1576">
        <v>6</v>
      </c>
      <c r="E1576">
        <v>57</v>
      </c>
    </row>
    <row r="1577" spans="1:5" x14ac:dyDescent="0.25">
      <c r="A1577" s="2">
        <v>9.3045666813850403E-2</v>
      </c>
      <c r="B1577" s="2">
        <v>6</v>
      </c>
      <c r="D1577">
        <v>7</v>
      </c>
      <c r="E1577">
        <v>57</v>
      </c>
    </row>
    <row r="1578" spans="1:5" x14ac:dyDescent="0.25">
      <c r="A1578" s="2">
        <v>8.1342943012714386E-2</v>
      </c>
      <c r="B1578" s="2">
        <v>6</v>
      </c>
      <c r="D1578">
        <v>8</v>
      </c>
      <c r="E1578">
        <v>57</v>
      </c>
    </row>
    <row r="1579" spans="1:5" x14ac:dyDescent="0.25">
      <c r="A1579" s="2">
        <v>8.2553640007972717E-2</v>
      </c>
      <c r="B1579" s="2">
        <v>5.6568541526794434</v>
      </c>
      <c r="D1579">
        <v>9</v>
      </c>
      <c r="E1579">
        <v>57</v>
      </c>
    </row>
    <row r="1580" spans="1:5" x14ac:dyDescent="0.25">
      <c r="A1580" s="2">
        <v>8.4026075899600983E-2</v>
      </c>
      <c r="B1580" s="2">
        <v>3.872983455657959</v>
      </c>
      <c r="D1580">
        <v>10</v>
      </c>
      <c r="E1580">
        <v>57</v>
      </c>
    </row>
    <row r="1581" spans="1:5" x14ac:dyDescent="0.25">
      <c r="A1581" s="2">
        <v>8.4243603050708771E-2</v>
      </c>
      <c r="B1581" s="2">
        <v>5.9160799980163574</v>
      </c>
      <c r="D1581">
        <v>11</v>
      </c>
      <c r="E1581">
        <v>57</v>
      </c>
    </row>
    <row r="1582" spans="1:5" x14ac:dyDescent="0.25">
      <c r="A1582" s="2">
        <v>0.1907530277967453</v>
      </c>
      <c r="B1582" s="2">
        <v>6.3245553970336914</v>
      </c>
      <c r="D1582">
        <v>12</v>
      </c>
      <c r="E1582">
        <v>57</v>
      </c>
    </row>
    <row r="1583" spans="1:5" x14ac:dyDescent="0.25">
      <c r="A1583" s="2">
        <v>0.1906520277261734</v>
      </c>
      <c r="B1583" s="2">
        <v>6</v>
      </c>
      <c r="D1583">
        <v>13</v>
      </c>
      <c r="E1583">
        <v>57</v>
      </c>
    </row>
    <row r="1584" spans="1:5" x14ac:dyDescent="0.25">
      <c r="A1584" s="2">
        <v>0.17736315727233887</v>
      </c>
      <c r="B1584" s="2">
        <v>5.7445626258850098</v>
      </c>
      <c r="D1584">
        <v>14</v>
      </c>
      <c r="E1584">
        <v>57</v>
      </c>
    </row>
    <row r="1585" spans="1:5" x14ac:dyDescent="0.25">
      <c r="A1585" s="2">
        <v>0.1684468686580658</v>
      </c>
      <c r="B1585" s="2">
        <v>5.9160799980163574</v>
      </c>
      <c r="D1585">
        <v>15</v>
      </c>
      <c r="E1585">
        <v>57</v>
      </c>
    </row>
    <row r="1586" spans="1:5" x14ac:dyDescent="0.25">
      <c r="A1586" s="2">
        <v>0.1632893830537796</v>
      </c>
      <c r="B1586" s="2">
        <v>5.5677642822265625</v>
      </c>
      <c r="D1586">
        <v>16</v>
      </c>
      <c r="E1586">
        <v>57</v>
      </c>
    </row>
    <row r="1587" spans="1:5" x14ac:dyDescent="0.25">
      <c r="A1587" s="2">
        <v>0.16259321570396423</v>
      </c>
      <c r="B1587" s="2">
        <v>6</v>
      </c>
      <c r="D1587">
        <v>17</v>
      </c>
      <c r="E1587">
        <v>57</v>
      </c>
    </row>
    <row r="1588" spans="1:5" x14ac:dyDescent="0.25">
      <c r="A1588" s="2">
        <v>7.7290765941143036E-2</v>
      </c>
      <c r="B1588" s="2">
        <v>5.7445626258850098</v>
      </c>
      <c r="D1588">
        <v>18</v>
      </c>
      <c r="E1588">
        <v>57</v>
      </c>
    </row>
    <row r="1589" spans="1:5" x14ac:dyDescent="0.25">
      <c r="A1589" s="2">
        <v>8.1303134560585022E-2</v>
      </c>
      <c r="B1589" s="2">
        <v>6</v>
      </c>
      <c r="D1589">
        <v>19</v>
      </c>
      <c r="E1589">
        <v>57</v>
      </c>
    </row>
    <row r="1590" spans="1:5" x14ac:dyDescent="0.25">
      <c r="A1590" s="2">
        <v>8.1303134560585022E-2</v>
      </c>
      <c r="B1590" s="2">
        <v>5.7445626258850098</v>
      </c>
      <c r="D1590">
        <v>20</v>
      </c>
      <c r="E1590">
        <v>57</v>
      </c>
    </row>
    <row r="1591" spans="1:5" x14ac:dyDescent="0.25">
      <c r="A1591" s="2">
        <v>0.39184010028839111</v>
      </c>
      <c r="B1591" s="2">
        <v>4.6904158592224121</v>
      </c>
      <c r="D1591">
        <v>21</v>
      </c>
      <c r="E1591">
        <v>57</v>
      </c>
    </row>
    <row r="1592" spans="1:5" x14ac:dyDescent="0.25">
      <c r="A1592" s="2">
        <v>0.39126992225646973</v>
      </c>
      <c r="B1592" s="2">
        <v>5.9160799980163574</v>
      </c>
      <c r="D1592">
        <v>22</v>
      </c>
      <c r="E1592">
        <v>57</v>
      </c>
    </row>
    <row r="1593" spans="1:5" x14ac:dyDescent="0.25">
      <c r="A1593" s="2">
        <v>0.38075539469718933</v>
      </c>
      <c r="B1593" s="2">
        <v>5.8309516906738281</v>
      </c>
      <c r="D1593">
        <v>23</v>
      </c>
      <c r="E1593">
        <v>57</v>
      </c>
    </row>
    <row r="1594" spans="1:5" x14ac:dyDescent="0.25">
      <c r="A1594" s="2">
        <v>0.38243836164474487</v>
      </c>
      <c r="B1594" s="2">
        <v>6.0827627182006836</v>
      </c>
      <c r="D1594">
        <v>24</v>
      </c>
      <c r="E1594">
        <v>57</v>
      </c>
    </row>
    <row r="1595" spans="1:5" x14ac:dyDescent="0.25">
      <c r="A1595" s="2">
        <v>0.39974552392959595</v>
      </c>
      <c r="B1595" s="2">
        <v>5.9160799980163574</v>
      </c>
      <c r="D1595">
        <v>25</v>
      </c>
      <c r="E1595">
        <v>57</v>
      </c>
    </row>
    <row r="1596" spans="1:5" x14ac:dyDescent="0.25">
      <c r="A1596" s="2">
        <v>0.27062687277793884</v>
      </c>
      <c r="B1596" s="2">
        <v>6.0827627182006836</v>
      </c>
      <c r="D1596">
        <v>26</v>
      </c>
      <c r="E1596">
        <v>57</v>
      </c>
    </row>
    <row r="1597" spans="1:5" x14ac:dyDescent="0.25">
      <c r="A1597" s="2">
        <v>0.28698894381523132</v>
      </c>
      <c r="B1597" s="2">
        <v>6.0827627182006836</v>
      </c>
      <c r="D1597">
        <v>27</v>
      </c>
      <c r="E1597">
        <v>57</v>
      </c>
    </row>
    <row r="1598" spans="1:5" x14ac:dyDescent="0.25">
      <c r="A1598" s="2">
        <v>0.28904327750205994</v>
      </c>
      <c r="B1598" s="2">
        <v>5.8309516906738281</v>
      </c>
      <c r="D1598">
        <v>28</v>
      </c>
      <c r="E1598">
        <v>57</v>
      </c>
    </row>
    <row r="1599" spans="1:5" x14ac:dyDescent="0.25">
      <c r="A1599" s="2">
        <v>0.41905048489570618</v>
      </c>
      <c r="B1599" s="2">
        <v>6</v>
      </c>
      <c r="D1599">
        <v>29</v>
      </c>
      <c r="E1599">
        <v>57</v>
      </c>
    </row>
    <row r="1600" spans="1:5" x14ac:dyDescent="0.25">
      <c r="A1600" s="2">
        <v>0.43990671634674072</v>
      </c>
      <c r="B1600" s="2">
        <v>5.8309516906738281</v>
      </c>
      <c r="D1600">
        <v>30</v>
      </c>
      <c r="E1600">
        <v>57</v>
      </c>
    </row>
    <row r="1601" spans="1:5" x14ac:dyDescent="0.25">
      <c r="A1601" s="2">
        <v>0.4413890540599823</v>
      </c>
      <c r="B1601" s="2">
        <v>4.3588991165161133</v>
      </c>
      <c r="D1601">
        <v>31</v>
      </c>
      <c r="E1601">
        <v>57</v>
      </c>
    </row>
    <row r="1602" spans="1:5" x14ac:dyDescent="0.25">
      <c r="A1602" s="2">
        <v>0.10809169709682465</v>
      </c>
      <c r="B1602" s="2">
        <v>5.9160799980163574</v>
      </c>
      <c r="D1602">
        <v>32</v>
      </c>
      <c r="E1602">
        <v>57</v>
      </c>
    </row>
    <row r="1603" spans="1:5" x14ac:dyDescent="0.25">
      <c r="A1603" s="2">
        <v>0.10399642586708069</v>
      </c>
      <c r="B1603" s="2">
        <v>5.5677642822265625</v>
      </c>
      <c r="D1603">
        <v>33</v>
      </c>
      <c r="E1603">
        <v>57</v>
      </c>
    </row>
    <row r="1604" spans="1:5" x14ac:dyDescent="0.25">
      <c r="A1604" s="2">
        <v>0.11017441004514694</v>
      </c>
      <c r="B1604" s="2">
        <v>5.7445626258850098</v>
      </c>
      <c r="D1604">
        <v>34</v>
      </c>
      <c r="E1604">
        <v>57</v>
      </c>
    </row>
    <row r="1605" spans="1:5" x14ac:dyDescent="0.25">
      <c r="A1605" s="2">
        <v>0.11504876613616943</v>
      </c>
      <c r="B1605" s="2">
        <v>5.9160799980163574</v>
      </c>
      <c r="D1605">
        <v>35</v>
      </c>
      <c r="E1605">
        <v>57</v>
      </c>
    </row>
    <row r="1606" spans="1:5" x14ac:dyDescent="0.25">
      <c r="A1606" s="2">
        <v>0.11848130822181702</v>
      </c>
      <c r="B1606" s="2">
        <v>5.9160799980163574</v>
      </c>
      <c r="D1606">
        <v>36</v>
      </c>
      <c r="E1606">
        <v>57</v>
      </c>
    </row>
    <row r="1607" spans="1:5" x14ac:dyDescent="0.25">
      <c r="A1607" s="2">
        <v>3.4218840301036835E-2</v>
      </c>
      <c r="B1607" s="2">
        <v>6.1644139289855957</v>
      </c>
      <c r="D1607">
        <v>37</v>
      </c>
      <c r="E1607">
        <v>57</v>
      </c>
    </row>
    <row r="1608" spans="1:5" x14ac:dyDescent="0.25">
      <c r="A1608" s="2">
        <v>6.731715053319931E-2</v>
      </c>
      <c r="B1608" s="2">
        <v>6</v>
      </c>
      <c r="D1608">
        <v>38</v>
      </c>
      <c r="E1608">
        <v>57</v>
      </c>
    </row>
    <row r="1609" spans="1:5" x14ac:dyDescent="0.25">
      <c r="A1609" s="2">
        <v>0.17204000055789948</v>
      </c>
      <c r="B1609" s="2">
        <v>5.6568541526794434</v>
      </c>
      <c r="D1609">
        <v>39</v>
      </c>
      <c r="E1609">
        <v>57</v>
      </c>
    </row>
    <row r="1610" spans="1:5" x14ac:dyDescent="0.25">
      <c r="A1610" s="2">
        <v>0.17195998132228851</v>
      </c>
      <c r="B1610" s="2">
        <v>6</v>
      </c>
      <c r="D1610">
        <v>40</v>
      </c>
      <c r="E1610">
        <v>57</v>
      </c>
    </row>
    <row r="1611" spans="1:5" x14ac:dyDescent="0.25">
      <c r="A1611" s="2">
        <v>9.2521913349628448E-2</v>
      </c>
      <c r="B1611" s="2">
        <v>5.7445626258850098</v>
      </c>
      <c r="D1611">
        <v>41</v>
      </c>
      <c r="E1611">
        <v>57</v>
      </c>
    </row>
    <row r="1612" spans="1:5" x14ac:dyDescent="0.25">
      <c r="A1612" s="2">
        <v>0.16522496938705444</v>
      </c>
      <c r="B1612" s="2">
        <v>5.9160799980163574</v>
      </c>
      <c r="D1612">
        <v>42</v>
      </c>
      <c r="E1612">
        <v>57</v>
      </c>
    </row>
    <row r="1613" spans="1:5" x14ac:dyDescent="0.25">
      <c r="A1613" s="2">
        <v>0.17103207111358643</v>
      </c>
      <c r="B1613" s="2">
        <v>5.6568541526794434</v>
      </c>
      <c r="D1613">
        <v>43</v>
      </c>
      <c r="E1613">
        <v>57</v>
      </c>
    </row>
    <row r="1614" spans="1:5" x14ac:dyDescent="0.25">
      <c r="A1614" s="2">
        <v>0.17098687589168549</v>
      </c>
      <c r="B1614" s="2">
        <v>6.0827627182006836</v>
      </c>
      <c r="D1614">
        <v>44</v>
      </c>
      <c r="E1614">
        <v>57</v>
      </c>
    </row>
    <row r="1615" spans="1:5" x14ac:dyDescent="0.25">
      <c r="A1615" s="2">
        <v>0.17122876644134521</v>
      </c>
      <c r="B1615" s="2">
        <v>5.8309516906738281</v>
      </c>
      <c r="D1615">
        <v>45</v>
      </c>
      <c r="E1615">
        <v>57</v>
      </c>
    </row>
    <row r="1616" spans="1:5" x14ac:dyDescent="0.25">
      <c r="A1616" s="2">
        <v>8.3748124539852142E-2</v>
      </c>
      <c r="B1616" s="2">
        <v>5.5677642822265625</v>
      </c>
      <c r="D1616">
        <v>46</v>
      </c>
      <c r="E1616">
        <v>57</v>
      </c>
    </row>
    <row r="1617" spans="1:5" x14ac:dyDescent="0.25">
      <c r="A1617" s="2">
        <v>9.1261476278305054E-2</v>
      </c>
      <c r="B1617" s="2">
        <v>6.0827627182006836</v>
      </c>
      <c r="D1617">
        <v>47</v>
      </c>
      <c r="E1617">
        <v>57</v>
      </c>
    </row>
    <row r="1618" spans="1:5" x14ac:dyDescent="0.25">
      <c r="A1618" s="2">
        <v>0.11405934393405914</v>
      </c>
      <c r="B1618" s="2">
        <v>6.0827627182006836</v>
      </c>
      <c r="D1618">
        <v>48</v>
      </c>
      <c r="E1618">
        <v>57</v>
      </c>
    </row>
    <row r="1619" spans="1:5" x14ac:dyDescent="0.25">
      <c r="A1619" s="2">
        <v>5.9287339448928833E-2</v>
      </c>
      <c r="B1619" s="2">
        <v>5.9160799980163574</v>
      </c>
      <c r="D1619">
        <v>49</v>
      </c>
      <c r="E1619">
        <v>57</v>
      </c>
    </row>
    <row r="1620" spans="1:5" x14ac:dyDescent="0.25">
      <c r="A1620" s="2">
        <v>5.957379937171936E-2</v>
      </c>
      <c r="B1620" s="2">
        <v>5.9160799980163574</v>
      </c>
      <c r="D1620">
        <v>50</v>
      </c>
      <c r="E1620">
        <v>57</v>
      </c>
    </row>
    <row r="1621" spans="1:5" x14ac:dyDescent="0.25">
      <c r="A1621" s="2">
        <v>0.11293044686317444</v>
      </c>
      <c r="B1621" s="2">
        <v>5.6568541526794434</v>
      </c>
      <c r="D1621">
        <v>51</v>
      </c>
      <c r="E1621">
        <v>57</v>
      </c>
    </row>
    <row r="1622" spans="1:5" x14ac:dyDescent="0.25">
      <c r="A1622" s="2">
        <v>0.11293044686317444</v>
      </c>
      <c r="B1622" s="2">
        <v>5.7445626258850098</v>
      </c>
      <c r="D1622">
        <v>52</v>
      </c>
      <c r="E1622">
        <v>57</v>
      </c>
    </row>
    <row r="1623" spans="1:5" x14ac:dyDescent="0.25">
      <c r="A1623" s="2">
        <v>0.12499825656414032</v>
      </c>
      <c r="B1623" s="2">
        <v>6.3245553970336914</v>
      </c>
      <c r="D1623">
        <v>53</v>
      </c>
      <c r="E1623">
        <v>57</v>
      </c>
    </row>
    <row r="1624" spans="1:5" x14ac:dyDescent="0.25">
      <c r="A1624" s="2">
        <v>0.12632527947425842</v>
      </c>
      <c r="B1624" s="2">
        <v>5.7445626258850098</v>
      </c>
      <c r="D1624">
        <v>54</v>
      </c>
      <c r="E1624">
        <v>57</v>
      </c>
    </row>
    <row r="1625" spans="1:5" x14ac:dyDescent="0.25">
      <c r="A1625" s="2">
        <v>0.12635840475559235</v>
      </c>
      <c r="B1625" s="2">
        <v>4.582575798034668</v>
      </c>
      <c r="D1625">
        <v>55</v>
      </c>
      <c r="E1625">
        <v>57</v>
      </c>
    </row>
    <row r="1626" spans="1:5" x14ac:dyDescent="0.25">
      <c r="A1626" s="2">
        <v>8.0628115683794022E-3</v>
      </c>
      <c r="B1626" s="2">
        <v>5.7445626258850098</v>
      </c>
      <c r="D1626">
        <v>56</v>
      </c>
      <c r="E1626">
        <v>57</v>
      </c>
    </row>
    <row r="1627" spans="1:5" x14ac:dyDescent="0.25">
      <c r="A1627" s="2"/>
      <c r="B1627" s="2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24"/>
  <sheetViews>
    <sheetView workbookViewId="0"/>
  </sheetViews>
  <sheetFormatPr defaultRowHeight="15" x14ac:dyDescent="0.25"/>
  <sheetData>
    <row r="1" spans="1:22" x14ac:dyDescent="0.25">
      <c r="A1">
        <v>1</v>
      </c>
      <c r="B1">
        <v>21</v>
      </c>
    </row>
    <row r="2" spans="1:22" x14ac:dyDescent="0.25">
      <c r="A2" t="s">
        <v>397</v>
      </c>
      <c r="B2" t="s">
        <v>262</v>
      </c>
      <c r="C2" t="s">
        <v>383</v>
      </c>
    </row>
    <row r="3" spans="1:22" x14ac:dyDescent="0.25">
      <c r="A3" t="s">
        <v>35</v>
      </c>
      <c r="B3" t="s">
        <v>40</v>
      </c>
      <c r="C3" t="s">
        <v>41</v>
      </c>
      <c r="D3" t="s">
        <v>44</v>
      </c>
      <c r="E3" t="s">
        <v>46</v>
      </c>
      <c r="F3" t="s">
        <v>97</v>
      </c>
      <c r="G3" t="s">
        <v>48</v>
      </c>
      <c r="H3" t="s">
        <v>50</v>
      </c>
      <c r="I3" t="s">
        <v>51</v>
      </c>
      <c r="J3" t="s">
        <v>112</v>
      </c>
      <c r="K3" t="s">
        <v>52</v>
      </c>
      <c r="L3" t="s">
        <v>53</v>
      </c>
      <c r="M3" t="s">
        <v>54</v>
      </c>
      <c r="N3" t="s">
        <v>56</v>
      </c>
      <c r="O3" t="s">
        <v>68</v>
      </c>
      <c r="P3" t="s">
        <v>69</v>
      </c>
      <c r="Q3" t="s">
        <v>70</v>
      </c>
      <c r="R3" t="s">
        <v>103</v>
      </c>
      <c r="S3" t="s">
        <v>71</v>
      </c>
      <c r="T3" t="s">
        <v>108</v>
      </c>
      <c r="U3" t="s">
        <v>87</v>
      </c>
    </row>
    <row r="4" spans="1:22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t="s">
        <v>35</v>
      </c>
    </row>
    <row r="5" spans="1:22" x14ac:dyDescent="0.25">
      <c r="A5" s="2">
        <v>0.1118195578455925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t="s">
        <v>40</v>
      </c>
    </row>
    <row r="6" spans="1:22" x14ac:dyDescent="0.25">
      <c r="A6" s="2">
        <v>0.11174220591783524</v>
      </c>
      <c r="B6" s="2">
        <v>8.0108642578125E-5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t="s">
        <v>41</v>
      </c>
    </row>
    <row r="7" spans="1:22" x14ac:dyDescent="0.25">
      <c r="A7" s="2">
        <v>2.7271376922726631E-2</v>
      </c>
      <c r="B7" s="2">
        <v>8.5754774510860443E-2</v>
      </c>
      <c r="C7" s="2">
        <v>8.5679389536380768E-2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t="s">
        <v>44</v>
      </c>
    </row>
    <row r="8" spans="1:22" x14ac:dyDescent="0.25">
      <c r="A8" s="2">
        <v>2.6180306449532509E-2</v>
      </c>
      <c r="B8" s="2">
        <v>8.6792454123497009E-2</v>
      </c>
      <c r="C8" s="2">
        <v>8.6716964840888977E-2</v>
      </c>
      <c r="D8" s="2">
        <v>1.0914301965385675E-3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t="s">
        <v>46</v>
      </c>
    </row>
    <row r="9" spans="1:22" x14ac:dyDescent="0.25">
      <c r="A9" s="2">
        <v>0.10970361530780792</v>
      </c>
      <c r="B9" s="2">
        <v>1.9328992813825607E-2</v>
      </c>
      <c r="C9" s="2">
        <v>1.9293617457151413E-2</v>
      </c>
      <c r="D9" s="2">
        <v>8.5731074213981628E-2</v>
      </c>
      <c r="E9" s="2">
        <v>8.6667351424694061E-2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t="s">
        <v>97</v>
      </c>
    </row>
    <row r="10" spans="1:22" x14ac:dyDescent="0.25">
      <c r="A10" s="2">
        <v>0.11060470342636108</v>
      </c>
      <c r="B10" s="2">
        <v>1.4713461278006434E-3</v>
      </c>
      <c r="C10" s="2">
        <v>1.4203025493770838E-3</v>
      </c>
      <c r="D10" s="2">
        <v>8.4476448595523834E-2</v>
      </c>
      <c r="E10" s="2">
        <v>8.5516981780529022E-2</v>
      </c>
      <c r="F10" s="2">
        <v>1.9947471097111702E-2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t="s">
        <v>48</v>
      </c>
    </row>
    <row r="11" spans="1:22" x14ac:dyDescent="0.25">
      <c r="A11" s="2">
        <v>0.10615261644124985</v>
      </c>
      <c r="B11" s="2">
        <v>2.626512385904789E-2</v>
      </c>
      <c r="C11" s="2">
        <v>2.6259578764438629E-2</v>
      </c>
      <c r="D11" s="2">
        <v>7.8892134130001068E-2</v>
      </c>
      <c r="E11" s="2">
        <v>7.9983539879322052E-2</v>
      </c>
      <c r="F11" s="2">
        <v>4.4039878994226456E-2</v>
      </c>
      <c r="G11" s="2">
        <v>2.5101462379097939E-2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t="s">
        <v>50</v>
      </c>
    </row>
    <row r="12" spans="1:22" x14ac:dyDescent="0.25">
      <c r="A12" s="2">
        <v>0.10653109848499298</v>
      </c>
      <c r="B12" s="2">
        <v>2.5252742692828178E-2</v>
      </c>
      <c r="C12" s="2">
        <v>2.5248076766729355E-2</v>
      </c>
      <c r="D12" s="2">
        <v>7.9280398786067963E-2</v>
      </c>
      <c r="E12" s="2">
        <v>8.0371610820293427E-2</v>
      </c>
      <c r="F12" s="2">
        <v>4.3115362524986267E-2</v>
      </c>
      <c r="G12" s="2">
        <v>2.4099888280034065E-2</v>
      </c>
      <c r="H12" s="2">
        <v>1.0508158011361957E-3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t="s">
        <v>51</v>
      </c>
    </row>
    <row r="13" spans="1:22" x14ac:dyDescent="0.25">
      <c r="A13" s="2">
        <v>1.7101621255278587E-2</v>
      </c>
      <c r="B13" s="2">
        <v>9.5443174242973328E-2</v>
      </c>
      <c r="C13" s="2">
        <v>9.5366902649402618E-2</v>
      </c>
      <c r="D13" s="2">
        <v>1.0171631351113319E-2</v>
      </c>
      <c r="E13" s="2">
        <v>9.0802619233727455E-3</v>
      </c>
      <c r="F13" s="2">
        <v>9.4537883996963501E-2</v>
      </c>
      <c r="G13" s="2">
        <v>9.4190381467342377E-2</v>
      </c>
      <c r="H13" s="2">
        <v>8.906237781047821E-2</v>
      </c>
      <c r="I13" s="2">
        <v>8.9447982609272003E-2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t="s">
        <v>112</v>
      </c>
    </row>
    <row r="14" spans="1:22" x14ac:dyDescent="0.25">
      <c r="A14" s="2">
        <v>2.451079897582531E-2</v>
      </c>
      <c r="B14" s="2">
        <v>8.9009225368499756E-2</v>
      </c>
      <c r="C14" s="2">
        <v>8.8934063911437988E-2</v>
      </c>
      <c r="D14" s="2">
        <v>3.3286747056990862E-3</v>
      </c>
      <c r="E14" s="2">
        <v>2.4519483558833599E-3</v>
      </c>
      <c r="F14" s="2">
        <v>8.9059576392173767E-2</v>
      </c>
      <c r="G14" s="2">
        <v>8.7724961340427399E-2</v>
      </c>
      <c r="H14" s="2">
        <v>8.1789426505565643E-2</v>
      </c>
      <c r="I14" s="2">
        <v>8.2197263836860657E-2</v>
      </c>
      <c r="J14" s="2">
        <v>7.5202621519565582E-3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t="s">
        <v>52</v>
      </c>
    </row>
    <row r="15" spans="1:22" x14ac:dyDescent="0.25">
      <c r="A15" s="2">
        <v>5.0427988171577454E-2</v>
      </c>
      <c r="B15" s="2">
        <v>6.1659973114728928E-2</v>
      </c>
      <c r="C15" s="2">
        <v>6.1584081500768661E-2</v>
      </c>
      <c r="D15" s="2">
        <v>2.4135883897542953E-2</v>
      </c>
      <c r="E15" s="2">
        <v>2.515784278512001E-2</v>
      </c>
      <c r="F15" s="2">
        <v>6.2114521861076355E-2</v>
      </c>
      <c r="G15" s="2">
        <v>6.0397420078516006E-2</v>
      </c>
      <c r="H15" s="2">
        <v>5.6929334998130798E-2</v>
      </c>
      <c r="I15" s="2">
        <v>5.7170696556568146E-2</v>
      </c>
      <c r="J15" s="2">
        <v>3.3802490681409836E-2</v>
      </c>
      <c r="K15" s="2">
        <v>2.7424255385994911E-2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t="s">
        <v>53</v>
      </c>
    </row>
    <row r="16" spans="1:22" x14ac:dyDescent="0.25">
      <c r="A16" s="2">
        <v>0.12607447803020477</v>
      </c>
      <c r="B16" s="2">
        <v>0.23059093952178955</v>
      </c>
      <c r="C16" s="2">
        <v>0.23051083087921143</v>
      </c>
      <c r="D16" s="2">
        <v>0.15271547436714172</v>
      </c>
      <c r="E16" s="2">
        <v>0.15165068209171295</v>
      </c>
      <c r="F16" s="2">
        <v>0.22268036007881165</v>
      </c>
      <c r="G16" s="2">
        <v>0.22963343560695648</v>
      </c>
      <c r="H16" s="2">
        <v>0.23025478422641754</v>
      </c>
      <c r="I16" s="2">
        <v>0.23048806190490723</v>
      </c>
      <c r="J16" s="2">
        <v>0.1427844911813736</v>
      </c>
      <c r="K16" s="2">
        <v>0.15030466020107269</v>
      </c>
      <c r="L16" s="2">
        <v>0.17332549393177032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t="s">
        <v>54</v>
      </c>
    </row>
    <row r="17" spans="1:22" x14ac:dyDescent="0.25">
      <c r="A17" s="2">
        <v>0.12604005634784698</v>
      </c>
      <c r="B17" s="2">
        <v>0.23121598362922668</v>
      </c>
      <c r="C17" s="2">
        <v>0.23113587498664856</v>
      </c>
      <c r="D17" s="2">
        <v>0.15279746055603027</v>
      </c>
      <c r="E17" s="2">
        <v>0.15172827243804932</v>
      </c>
      <c r="F17" s="2">
        <v>0.22352482378482819</v>
      </c>
      <c r="G17" s="2">
        <v>0.23024477064609528</v>
      </c>
      <c r="H17" s="2">
        <v>0.23055267333984375</v>
      </c>
      <c r="I17" s="2">
        <v>0.23079879581928253</v>
      </c>
      <c r="J17" s="2">
        <v>0.14282506704330444</v>
      </c>
      <c r="K17" s="2">
        <v>0.15034301578998566</v>
      </c>
      <c r="L17" s="2">
        <v>0.17362827062606812</v>
      </c>
      <c r="M17" s="2">
        <v>2.9104815330356359E-3</v>
      </c>
      <c r="N17" s="2">
        <v>0</v>
      </c>
      <c r="O17" s="2"/>
      <c r="P17" s="2"/>
      <c r="Q17" s="2"/>
      <c r="R17" s="2"/>
      <c r="S17" s="2"/>
      <c r="T17" s="2"/>
      <c r="U17" s="2"/>
      <c r="V17" t="s">
        <v>56</v>
      </c>
    </row>
    <row r="18" spans="1:22" x14ac:dyDescent="0.25">
      <c r="A18" s="2">
        <v>4.8835474997758865E-2</v>
      </c>
      <c r="B18" s="2">
        <v>9.7820281982421875E-2</v>
      </c>
      <c r="C18" s="2">
        <v>9.775976836681366E-2</v>
      </c>
      <c r="D18" s="2">
        <v>3.5723581910133362E-2</v>
      </c>
      <c r="E18" s="2">
        <v>3.5917144268751144E-2</v>
      </c>
      <c r="F18" s="2">
        <v>0.10438605397939682</v>
      </c>
      <c r="G18" s="2">
        <v>9.6364505589008331E-2</v>
      </c>
      <c r="H18" s="2">
        <v>8.1402584910392761E-2</v>
      </c>
      <c r="I18" s="2">
        <v>8.2174509763717651E-2</v>
      </c>
      <c r="J18" s="2">
        <v>3.8793094456195831E-2</v>
      </c>
      <c r="K18" s="2">
        <v>3.4660939127206802E-2</v>
      </c>
      <c r="L18" s="2">
        <v>4.6977434307336807E-2</v>
      </c>
      <c r="M18" s="2">
        <v>0.16936497390270233</v>
      </c>
      <c r="N18" s="2">
        <v>0.1688733696937561</v>
      </c>
      <c r="O18" s="2">
        <v>0</v>
      </c>
      <c r="P18" s="2"/>
      <c r="Q18" s="2"/>
      <c r="R18" s="2"/>
      <c r="S18" s="2"/>
      <c r="T18" s="2"/>
      <c r="U18" s="2"/>
      <c r="V18" t="s">
        <v>68</v>
      </c>
    </row>
    <row r="19" spans="1:22" x14ac:dyDescent="0.25">
      <c r="A19" s="2">
        <v>4.8835474997758865E-2</v>
      </c>
      <c r="B19" s="2">
        <v>9.7820281982421875E-2</v>
      </c>
      <c r="C19" s="2">
        <v>9.775976836681366E-2</v>
      </c>
      <c r="D19" s="2">
        <v>3.5723581910133362E-2</v>
      </c>
      <c r="E19" s="2">
        <v>3.5917144268751144E-2</v>
      </c>
      <c r="F19" s="2">
        <v>0.10438605397939682</v>
      </c>
      <c r="G19" s="2">
        <v>9.6364505589008331E-2</v>
      </c>
      <c r="H19" s="2">
        <v>8.1402584910392761E-2</v>
      </c>
      <c r="I19" s="2">
        <v>8.2174509763717651E-2</v>
      </c>
      <c r="J19" s="2">
        <v>3.8793094456195831E-2</v>
      </c>
      <c r="K19" s="2">
        <v>3.4660939127206802E-2</v>
      </c>
      <c r="L19" s="2">
        <v>4.6977434307336807E-2</v>
      </c>
      <c r="M19" s="2">
        <v>0.16936497390270233</v>
      </c>
      <c r="N19" s="2">
        <v>0.1688733696937561</v>
      </c>
      <c r="O19" s="2">
        <v>0</v>
      </c>
      <c r="P19" s="2">
        <v>0</v>
      </c>
      <c r="Q19" s="2"/>
      <c r="R19" s="2"/>
      <c r="S19" s="2"/>
      <c r="T19" s="2"/>
      <c r="U19" s="2"/>
      <c r="V19" t="s">
        <v>69</v>
      </c>
    </row>
    <row r="20" spans="1:22" x14ac:dyDescent="0.25">
      <c r="A20" s="2">
        <v>7.2034344077110291E-2</v>
      </c>
      <c r="B20" s="2">
        <v>0.12865455448627472</v>
      </c>
      <c r="C20" s="2">
        <v>0.1286020427942276</v>
      </c>
      <c r="D20" s="2">
        <v>6.8228639662265778E-2</v>
      </c>
      <c r="E20" s="2">
        <v>6.8148352205753326E-2</v>
      </c>
      <c r="F20" s="2">
        <v>0.13728126883506775</v>
      </c>
      <c r="G20" s="2">
        <v>0.1271832138299942</v>
      </c>
      <c r="H20" s="2">
        <v>0.10880506038665771</v>
      </c>
      <c r="I20" s="2">
        <v>0.10971617698669434</v>
      </c>
      <c r="J20" s="2">
        <v>6.8258695304393768E-2</v>
      </c>
      <c r="K20" s="2">
        <v>6.636577844619751E-2</v>
      </c>
      <c r="L20" s="2">
        <v>8.1638552248477936E-2</v>
      </c>
      <c r="M20" s="2">
        <v>0.17568203806877136</v>
      </c>
      <c r="N20" s="2">
        <v>0.17463387548923492</v>
      </c>
      <c r="O20" s="2">
        <v>3.4670054912567139E-2</v>
      </c>
      <c r="P20" s="2">
        <v>3.4670054912567139E-2</v>
      </c>
      <c r="Q20" s="2">
        <v>0</v>
      </c>
      <c r="R20" s="2"/>
      <c r="S20" s="2"/>
      <c r="T20" s="2"/>
      <c r="U20" s="2"/>
      <c r="V20" t="s">
        <v>70</v>
      </c>
    </row>
    <row r="21" spans="1:22" x14ac:dyDescent="0.25">
      <c r="A21" s="2">
        <v>6.9525957107543945E-2</v>
      </c>
      <c r="B21" s="2">
        <v>0.11950819194316864</v>
      </c>
      <c r="C21" s="2">
        <v>0.11945656687021255</v>
      </c>
      <c r="D21" s="2">
        <v>6.2454201281070709E-2</v>
      </c>
      <c r="E21" s="2">
        <v>6.2497030943632126E-2</v>
      </c>
      <c r="F21" s="2">
        <v>0.12845702469348907</v>
      </c>
      <c r="G21" s="2">
        <v>0.11803694814443588</v>
      </c>
      <c r="H21" s="2">
        <v>9.9493414163589478E-2</v>
      </c>
      <c r="I21" s="2">
        <v>0.10040663182735443</v>
      </c>
      <c r="J21" s="2">
        <v>6.3682109117507935E-2</v>
      </c>
      <c r="K21" s="2">
        <v>6.0921899974346161E-2</v>
      </c>
      <c r="L21" s="2">
        <v>7.4008233845233917E-2</v>
      </c>
      <c r="M21" s="2">
        <v>0.17878060042858124</v>
      </c>
      <c r="N21" s="2">
        <v>0.17786836624145508</v>
      </c>
      <c r="O21" s="2">
        <v>2.7455177158117294E-2</v>
      </c>
      <c r="P21" s="2">
        <v>2.7455177158117294E-2</v>
      </c>
      <c r="Q21" s="2">
        <v>9.3201352283358574E-3</v>
      </c>
      <c r="R21" s="2">
        <v>0</v>
      </c>
      <c r="S21" s="2"/>
      <c r="T21" s="2"/>
      <c r="U21" s="2"/>
      <c r="V21" t="s">
        <v>103</v>
      </c>
    </row>
    <row r="22" spans="1:22" x14ac:dyDescent="0.25">
      <c r="A22" s="2">
        <v>6.9411620497703552E-2</v>
      </c>
      <c r="B22" s="2">
        <v>0.11912454664707184</v>
      </c>
      <c r="C22" s="2">
        <v>0.11907292902469635</v>
      </c>
      <c r="D22" s="2">
        <v>6.2204599380493164E-2</v>
      </c>
      <c r="E22" s="2">
        <v>6.2252610921859741E-2</v>
      </c>
      <c r="F22" s="2">
        <v>0.12808269262313843</v>
      </c>
      <c r="G22" s="2">
        <v>0.11765329539775848</v>
      </c>
      <c r="H22" s="2">
        <v>9.9108092486858368E-2</v>
      </c>
      <c r="I22" s="2">
        <v>0.10002121329307556</v>
      </c>
      <c r="J22" s="2">
        <v>6.348273903131485E-2</v>
      </c>
      <c r="K22" s="2">
        <v>6.068672239780426E-2</v>
      </c>
      <c r="L22" s="2">
        <v>7.3679983615875244E-2</v>
      </c>
      <c r="M22" s="2">
        <v>0.17888335883617401</v>
      </c>
      <c r="N22" s="2">
        <v>0.17797687649726868</v>
      </c>
      <c r="O22" s="2">
        <v>2.7159171178936958E-2</v>
      </c>
      <c r="P22" s="2">
        <v>2.7159171178936958E-2</v>
      </c>
      <c r="Q22" s="2">
        <v>9.7042759880423546E-3</v>
      </c>
      <c r="R22" s="2">
        <v>3.8581283297389746E-4</v>
      </c>
      <c r="S22" s="2">
        <v>0</v>
      </c>
      <c r="T22" s="2"/>
      <c r="U22" s="2"/>
      <c r="V22" t="s">
        <v>71</v>
      </c>
    </row>
    <row r="23" spans="1:22" x14ac:dyDescent="0.25">
      <c r="A23" s="2">
        <v>6.1408668756484985E-2</v>
      </c>
      <c r="B23" s="2">
        <v>0.16446171700954437</v>
      </c>
      <c r="C23" s="2">
        <v>0.16438163816928864</v>
      </c>
      <c r="D23" s="2">
        <v>8.7110899388790131E-2</v>
      </c>
      <c r="E23" s="2">
        <v>8.6071841418743134E-2</v>
      </c>
      <c r="F23" s="2">
        <v>0.15739105641841888</v>
      </c>
      <c r="G23" s="2">
        <v>0.16347166895866394</v>
      </c>
      <c r="H23" s="2">
        <v>0.16393065452575684</v>
      </c>
      <c r="I23" s="2">
        <v>0.16414880752563477</v>
      </c>
      <c r="J23" s="2">
        <v>7.744906097650528E-2</v>
      </c>
      <c r="K23" s="2">
        <v>8.49299356341362E-2</v>
      </c>
      <c r="L23" s="2">
        <v>0.10701362043619156</v>
      </c>
      <c r="M23" s="2">
        <v>6.6393807530403137E-2</v>
      </c>
      <c r="N23" s="2">
        <v>6.6847488284111023E-2</v>
      </c>
      <c r="O23" s="2">
        <v>0.10814999043941498</v>
      </c>
      <c r="P23" s="2">
        <v>0.10814999043941498</v>
      </c>
      <c r="Q23" s="2">
        <v>0.12216604501008987</v>
      </c>
      <c r="R23" s="2">
        <v>0.12293800711631775</v>
      </c>
      <c r="S23" s="2">
        <v>0.12294852733612061</v>
      </c>
      <c r="T23" s="2">
        <v>0</v>
      </c>
      <c r="U23" s="2"/>
      <c r="V23" t="s">
        <v>108</v>
      </c>
    </row>
    <row r="24" spans="1:22" x14ac:dyDescent="0.25">
      <c r="A24" s="2">
        <v>6.731715053319931E-2</v>
      </c>
      <c r="B24" s="2">
        <v>0.17204000055789948</v>
      </c>
      <c r="C24" s="2">
        <v>0.17195998132228851</v>
      </c>
      <c r="D24" s="2">
        <v>9.3577422201633453E-2</v>
      </c>
      <c r="E24" s="2">
        <v>9.2521913349628448E-2</v>
      </c>
      <c r="F24" s="2">
        <v>0.16522496938705444</v>
      </c>
      <c r="G24" s="2">
        <v>0.17103207111358643</v>
      </c>
      <c r="H24" s="2">
        <v>0.17098687589168549</v>
      </c>
      <c r="I24" s="2">
        <v>0.17122876644134521</v>
      </c>
      <c r="J24" s="2">
        <v>8.3748124539852142E-2</v>
      </c>
      <c r="K24" s="2">
        <v>9.1261476278305054E-2</v>
      </c>
      <c r="L24" s="2">
        <v>0.11405934393405914</v>
      </c>
      <c r="M24" s="2">
        <v>5.9287339448928833E-2</v>
      </c>
      <c r="N24" s="2">
        <v>5.957379937171936E-2</v>
      </c>
      <c r="O24" s="2">
        <v>0.11293044686317444</v>
      </c>
      <c r="P24" s="2">
        <v>0.11293044686317444</v>
      </c>
      <c r="Q24" s="2">
        <v>0.12499825656414032</v>
      </c>
      <c r="R24" s="2">
        <v>0.12632527947425842</v>
      </c>
      <c r="S24" s="2">
        <v>0.12635840475559235</v>
      </c>
      <c r="T24" s="2">
        <v>8.0628115683794022E-3</v>
      </c>
      <c r="U24" s="2">
        <v>0</v>
      </c>
      <c r="V24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24"/>
  <sheetViews>
    <sheetView workbookViewId="0"/>
  </sheetViews>
  <sheetFormatPr defaultRowHeight="15" x14ac:dyDescent="0.25"/>
  <sheetData>
    <row r="1" spans="1:22" x14ac:dyDescent="0.25">
      <c r="A1">
        <v>1</v>
      </c>
      <c r="B1">
        <v>21</v>
      </c>
      <c r="C1">
        <v>1</v>
      </c>
      <c r="D1">
        <v>21</v>
      </c>
    </row>
    <row r="2" spans="1:22" x14ac:dyDescent="0.25">
      <c r="A2" t="s">
        <v>397</v>
      </c>
      <c r="B2" t="s">
        <v>262</v>
      </c>
      <c r="C2" t="s">
        <v>384</v>
      </c>
      <c r="D2" t="s">
        <v>37</v>
      </c>
    </row>
    <row r="3" spans="1:22" x14ac:dyDescent="0.25">
      <c r="A3" t="s">
        <v>35</v>
      </c>
      <c r="B3" t="s">
        <v>40</v>
      </c>
      <c r="C3" t="s">
        <v>41</v>
      </c>
      <c r="D3" t="s">
        <v>44</v>
      </c>
      <c r="E3" t="s">
        <v>46</v>
      </c>
      <c r="F3" t="s">
        <v>97</v>
      </c>
      <c r="G3" t="s">
        <v>48</v>
      </c>
      <c r="H3" t="s">
        <v>50</v>
      </c>
      <c r="I3" t="s">
        <v>51</v>
      </c>
      <c r="J3" t="s">
        <v>112</v>
      </c>
      <c r="K3" t="s">
        <v>52</v>
      </c>
      <c r="L3" t="s">
        <v>53</v>
      </c>
      <c r="M3" t="s">
        <v>54</v>
      </c>
      <c r="N3" t="s">
        <v>56</v>
      </c>
      <c r="O3" t="s">
        <v>68</v>
      </c>
      <c r="P3" t="s">
        <v>69</v>
      </c>
      <c r="Q3" t="s">
        <v>70</v>
      </c>
      <c r="R3" t="s">
        <v>103</v>
      </c>
      <c r="S3" t="s">
        <v>71</v>
      </c>
      <c r="T3" t="s">
        <v>108</v>
      </c>
      <c r="U3" t="s">
        <v>87</v>
      </c>
    </row>
    <row r="4" spans="1:22" x14ac:dyDescent="0.25">
      <c r="A4">
        <v>0</v>
      </c>
      <c r="V4" t="s">
        <v>35</v>
      </c>
    </row>
    <row r="5" spans="1:22" x14ac:dyDescent="0.25">
      <c r="A5">
        <v>4.4721360206604004</v>
      </c>
      <c r="B5">
        <v>0</v>
      </c>
      <c r="V5" t="s">
        <v>40</v>
      </c>
    </row>
    <row r="6" spans="1:22" x14ac:dyDescent="0.25">
      <c r="A6">
        <v>4.582575798034668</v>
      </c>
      <c r="B6">
        <v>4.6904158592224121</v>
      </c>
      <c r="C6">
        <v>0</v>
      </c>
      <c r="V6" t="s">
        <v>41</v>
      </c>
    </row>
    <row r="7" spans="1:22" x14ac:dyDescent="0.25">
      <c r="A7">
        <v>3.872983455657959</v>
      </c>
      <c r="B7">
        <v>4</v>
      </c>
      <c r="C7">
        <v>4.3588991165161133</v>
      </c>
      <c r="D7">
        <v>0</v>
      </c>
      <c r="V7" t="s">
        <v>44</v>
      </c>
    </row>
    <row r="8" spans="1:22" x14ac:dyDescent="0.25">
      <c r="A8">
        <v>4.123105525970459</v>
      </c>
      <c r="B8">
        <v>4.3588991165161133</v>
      </c>
      <c r="C8">
        <v>3.872983455657959</v>
      </c>
      <c r="D8">
        <v>3.872983455657959</v>
      </c>
      <c r="E8">
        <v>0</v>
      </c>
      <c r="V8" t="s">
        <v>46</v>
      </c>
    </row>
    <row r="9" spans="1:22" x14ac:dyDescent="0.25">
      <c r="A9">
        <v>4.3588991165161133</v>
      </c>
      <c r="B9">
        <v>3.6055512428283691</v>
      </c>
      <c r="C9">
        <v>4.898979663848877</v>
      </c>
      <c r="D9">
        <v>4.242640495300293</v>
      </c>
      <c r="E9">
        <v>4.123105525970459</v>
      </c>
      <c r="F9">
        <v>0</v>
      </c>
      <c r="V9" t="s">
        <v>97</v>
      </c>
    </row>
    <row r="10" spans="1:22" x14ac:dyDescent="0.25">
      <c r="A10">
        <v>1</v>
      </c>
      <c r="B10">
        <v>4.4721360206604004</v>
      </c>
      <c r="C10">
        <v>4.4721360206604004</v>
      </c>
      <c r="D10">
        <v>3.872983455657959</v>
      </c>
      <c r="E10">
        <v>4</v>
      </c>
      <c r="F10">
        <v>4.3588991165161133</v>
      </c>
      <c r="G10">
        <v>0</v>
      </c>
      <c r="V10" t="s">
        <v>48</v>
      </c>
    </row>
    <row r="11" spans="1:22" x14ac:dyDescent="0.25">
      <c r="A11">
        <v>4</v>
      </c>
      <c r="B11">
        <v>4.582575798034668</v>
      </c>
      <c r="C11">
        <v>2.8284270763397217</v>
      </c>
      <c r="D11">
        <v>3.7416574954986572</v>
      </c>
      <c r="E11">
        <v>3.7416574954986572</v>
      </c>
      <c r="F11">
        <v>4.7958316802978516</v>
      </c>
      <c r="G11">
        <v>3.872983455657959</v>
      </c>
      <c r="H11">
        <v>0</v>
      </c>
      <c r="V11" t="s">
        <v>50</v>
      </c>
    </row>
    <row r="12" spans="1:22" x14ac:dyDescent="0.25">
      <c r="A12">
        <v>3.872983455657959</v>
      </c>
      <c r="B12">
        <v>4.582575798034668</v>
      </c>
      <c r="C12">
        <v>4.3588991165161133</v>
      </c>
      <c r="D12">
        <v>4</v>
      </c>
      <c r="E12">
        <v>4</v>
      </c>
      <c r="F12">
        <v>4.6904158592224121</v>
      </c>
      <c r="G12">
        <v>3.872983455657959</v>
      </c>
      <c r="H12">
        <v>4</v>
      </c>
      <c r="I12">
        <v>0</v>
      </c>
      <c r="V12" t="s">
        <v>51</v>
      </c>
    </row>
    <row r="13" spans="1:22" x14ac:dyDescent="0.25">
      <c r="A13">
        <v>5.0990195274353027</v>
      </c>
      <c r="B13">
        <v>4.242640495300293</v>
      </c>
      <c r="C13">
        <v>5.0990195274353027</v>
      </c>
      <c r="D13">
        <v>4.898979663848877</v>
      </c>
      <c r="E13">
        <v>4.4721360206604004</v>
      </c>
      <c r="F13">
        <v>3.872983455657959</v>
      </c>
      <c r="G13">
        <v>5</v>
      </c>
      <c r="H13">
        <v>4.898979663848877</v>
      </c>
      <c r="I13">
        <v>5.385164737701416</v>
      </c>
      <c r="J13">
        <v>0</v>
      </c>
      <c r="V13" t="s">
        <v>112</v>
      </c>
    </row>
    <row r="14" spans="1:22" x14ac:dyDescent="0.25">
      <c r="A14">
        <v>3.6055512428283691</v>
      </c>
      <c r="B14">
        <v>4</v>
      </c>
      <c r="C14">
        <v>3.4641015529632568</v>
      </c>
      <c r="D14">
        <v>3.3166248798370361</v>
      </c>
      <c r="E14">
        <v>3</v>
      </c>
      <c r="F14">
        <v>4.242640495300293</v>
      </c>
      <c r="G14">
        <v>3.4641015529632568</v>
      </c>
      <c r="H14">
        <v>2.4494898319244385</v>
      </c>
      <c r="I14">
        <v>3.6055512428283691</v>
      </c>
      <c r="J14">
        <v>4.4721360206604004</v>
      </c>
      <c r="K14">
        <v>0</v>
      </c>
      <c r="V14" t="s">
        <v>52</v>
      </c>
    </row>
    <row r="15" spans="1:22" x14ac:dyDescent="0.25">
      <c r="A15">
        <v>3.4641015529632568</v>
      </c>
      <c r="B15">
        <v>4.4721360206604004</v>
      </c>
      <c r="C15">
        <v>4.123105525970459</v>
      </c>
      <c r="D15">
        <v>4.3588991165161133</v>
      </c>
      <c r="E15">
        <v>3.7416574954986572</v>
      </c>
      <c r="F15">
        <v>4.582575798034668</v>
      </c>
      <c r="G15">
        <v>3.3166248798370361</v>
      </c>
      <c r="H15">
        <v>3.4641015529632568</v>
      </c>
      <c r="I15">
        <v>4</v>
      </c>
      <c r="J15">
        <v>4.7958316802978516</v>
      </c>
      <c r="K15">
        <v>3.3166248798370361</v>
      </c>
      <c r="L15">
        <v>0</v>
      </c>
      <c r="V15" t="s">
        <v>53</v>
      </c>
    </row>
    <row r="16" spans="1:22" x14ac:dyDescent="0.25">
      <c r="A16">
        <v>4.123105525970459</v>
      </c>
      <c r="B16">
        <v>3.4641015529632568</v>
      </c>
      <c r="C16">
        <v>3.4641015529632568</v>
      </c>
      <c r="D16">
        <v>3.872983455657959</v>
      </c>
      <c r="E16">
        <v>3.4641015529632568</v>
      </c>
      <c r="F16">
        <v>4</v>
      </c>
      <c r="G16">
        <v>3.872983455657959</v>
      </c>
      <c r="H16">
        <v>3.6055512428283691</v>
      </c>
      <c r="I16">
        <v>3.872983455657959</v>
      </c>
      <c r="J16">
        <v>4.4721360206604004</v>
      </c>
      <c r="K16">
        <v>2.8284270763397217</v>
      </c>
      <c r="L16">
        <v>3.4641015529632568</v>
      </c>
      <c r="M16">
        <v>0</v>
      </c>
      <c r="V16" t="s">
        <v>54</v>
      </c>
    </row>
    <row r="17" spans="1:22" x14ac:dyDescent="0.25">
      <c r="A17">
        <v>4</v>
      </c>
      <c r="B17">
        <v>4.123105525970459</v>
      </c>
      <c r="C17">
        <v>4.4721360206604004</v>
      </c>
      <c r="D17">
        <v>1</v>
      </c>
      <c r="E17">
        <v>4</v>
      </c>
      <c r="F17">
        <v>4.3588991165161133</v>
      </c>
      <c r="G17">
        <v>4</v>
      </c>
      <c r="H17">
        <v>3.6055512428283691</v>
      </c>
      <c r="I17">
        <v>4.123105525970459</v>
      </c>
      <c r="J17">
        <v>5</v>
      </c>
      <c r="K17">
        <v>3.4641015529632568</v>
      </c>
      <c r="L17">
        <v>4.242640495300293</v>
      </c>
      <c r="M17">
        <v>4</v>
      </c>
      <c r="N17">
        <v>0</v>
      </c>
      <c r="V17" t="s">
        <v>56</v>
      </c>
    </row>
    <row r="18" spans="1:22" x14ac:dyDescent="0.25">
      <c r="A18">
        <v>4.242640495300293</v>
      </c>
      <c r="B18">
        <v>4.6904158592224121</v>
      </c>
      <c r="C18">
        <v>4.242640495300293</v>
      </c>
      <c r="D18">
        <v>4.123105525970459</v>
      </c>
      <c r="E18">
        <v>3.3166248798370361</v>
      </c>
      <c r="F18">
        <v>4.123105525970459</v>
      </c>
      <c r="G18">
        <v>4.123105525970459</v>
      </c>
      <c r="H18">
        <v>4.123105525970459</v>
      </c>
      <c r="I18">
        <v>4</v>
      </c>
      <c r="J18">
        <v>5</v>
      </c>
      <c r="K18">
        <v>4</v>
      </c>
      <c r="L18">
        <v>4.3588991165161133</v>
      </c>
      <c r="M18">
        <v>4.242640495300293</v>
      </c>
      <c r="N18">
        <v>4.123105525970459</v>
      </c>
      <c r="O18">
        <v>0</v>
      </c>
      <c r="V18" t="s">
        <v>68</v>
      </c>
    </row>
    <row r="19" spans="1:22" x14ac:dyDescent="0.25">
      <c r="A19">
        <v>4.242640495300293</v>
      </c>
      <c r="B19">
        <v>4.242640495300293</v>
      </c>
      <c r="C19">
        <v>4.3588991165161133</v>
      </c>
      <c r="D19">
        <v>4.4721360206604004</v>
      </c>
      <c r="E19">
        <v>3.872983455657959</v>
      </c>
      <c r="F19">
        <v>3.872983455657959</v>
      </c>
      <c r="G19">
        <v>4.123105525970459</v>
      </c>
      <c r="H19">
        <v>4.4721360206604004</v>
      </c>
      <c r="I19">
        <v>4.3588991165161133</v>
      </c>
      <c r="J19">
        <v>4.7958316802978516</v>
      </c>
      <c r="K19">
        <v>3.7416574954986572</v>
      </c>
      <c r="L19">
        <v>4.3588991165161133</v>
      </c>
      <c r="M19">
        <v>4</v>
      </c>
      <c r="N19">
        <v>4.582575798034668</v>
      </c>
      <c r="O19">
        <v>3.6055512428283691</v>
      </c>
      <c r="P19">
        <v>0</v>
      </c>
      <c r="V19" t="s">
        <v>69</v>
      </c>
    </row>
    <row r="20" spans="1:22" x14ac:dyDescent="0.25">
      <c r="A20">
        <v>3.872983455657959</v>
      </c>
      <c r="B20">
        <v>4</v>
      </c>
      <c r="C20">
        <v>3.6055512428283691</v>
      </c>
      <c r="D20">
        <v>3.4641015529632568</v>
      </c>
      <c r="E20">
        <v>2.8284270763397217</v>
      </c>
      <c r="F20">
        <v>3.872983455657959</v>
      </c>
      <c r="G20">
        <v>3.7416574954986572</v>
      </c>
      <c r="H20">
        <v>3.4641015529632568</v>
      </c>
      <c r="I20">
        <v>3.7416574954986572</v>
      </c>
      <c r="J20">
        <v>4.123105525970459</v>
      </c>
      <c r="K20">
        <v>3.1622776985168457</v>
      </c>
      <c r="L20">
        <v>3.7416574954986572</v>
      </c>
      <c r="M20">
        <v>3.4641015529632568</v>
      </c>
      <c r="N20">
        <v>3.6055512428283691</v>
      </c>
      <c r="O20">
        <v>3.6055512428283691</v>
      </c>
      <c r="P20">
        <v>4</v>
      </c>
      <c r="Q20">
        <v>0</v>
      </c>
      <c r="V20" t="s">
        <v>70</v>
      </c>
    </row>
    <row r="21" spans="1:22" x14ac:dyDescent="0.25">
      <c r="A21">
        <v>6.1644139289855957</v>
      </c>
      <c r="B21">
        <v>5.7445626258850098</v>
      </c>
      <c r="C21">
        <v>5.7445626258850098</v>
      </c>
      <c r="D21">
        <v>5.9160799980163574</v>
      </c>
      <c r="E21">
        <v>5.5677642822265625</v>
      </c>
      <c r="F21">
        <v>5.2915024757385254</v>
      </c>
      <c r="G21">
        <v>6.0827627182006836</v>
      </c>
      <c r="H21">
        <v>5.4772257804870605</v>
      </c>
      <c r="I21">
        <v>6</v>
      </c>
      <c r="J21">
        <v>6</v>
      </c>
      <c r="K21">
        <v>5.6568541526794434</v>
      </c>
      <c r="L21">
        <v>5.6568541526794434</v>
      </c>
      <c r="M21">
        <v>5.5677642822265625</v>
      </c>
      <c r="N21">
        <v>5.8309516906738281</v>
      </c>
      <c r="O21">
        <v>5.5677642822265625</v>
      </c>
      <c r="P21">
        <v>6</v>
      </c>
      <c r="Q21">
        <v>5.5677642822265625</v>
      </c>
      <c r="R21">
        <v>0</v>
      </c>
      <c r="V21" t="s">
        <v>103</v>
      </c>
    </row>
    <row r="22" spans="1:22" x14ac:dyDescent="0.25">
      <c r="A22">
        <v>4</v>
      </c>
      <c r="B22">
        <v>3.7416574954986572</v>
      </c>
      <c r="C22">
        <v>4.242640495300293</v>
      </c>
      <c r="D22">
        <v>3.3166248798370361</v>
      </c>
      <c r="E22">
        <v>3.872983455657959</v>
      </c>
      <c r="F22">
        <v>4.4721360206604004</v>
      </c>
      <c r="G22">
        <v>4</v>
      </c>
      <c r="H22">
        <v>3.7416574954986572</v>
      </c>
      <c r="I22">
        <v>3.6055512428283691</v>
      </c>
      <c r="J22">
        <v>5.0990195274353027</v>
      </c>
      <c r="K22">
        <v>3.4641015529632568</v>
      </c>
      <c r="L22">
        <v>3.872983455657959</v>
      </c>
      <c r="M22">
        <v>3.6055512428283691</v>
      </c>
      <c r="N22">
        <v>3.3166248798370361</v>
      </c>
      <c r="O22">
        <v>4</v>
      </c>
      <c r="P22">
        <v>4.3588991165161133</v>
      </c>
      <c r="Q22">
        <v>3.4641015529632568</v>
      </c>
      <c r="R22">
        <v>5.6568541526794434</v>
      </c>
      <c r="S22">
        <v>0</v>
      </c>
      <c r="V22" t="s">
        <v>71</v>
      </c>
    </row>
    <row r="23" spans="1:22" x14ac:dyDescent="0.25">
      <c r="A23">
        <v>6</v>
      </c>
      <c r="B23">
        <v>5.6568541526794434</v>
      </c>
      <c r="C23">
        <v>6</v>
      </c>
      <c r="D23">
        <v>5.7445626258850098</v>
      </c>
      <c r="E23">
        <v>5.9160799980163574</v>
      </c>
      <c r="F23">
        <v>5.6568541526794434</v>
      </c>
      <c r="G23">
        <v>6.0827627182006836</v>
      </c>
      <c r="H23">
        <v>5.8309516906738281</v>
      </c>
      <c r="I23">
        <v>5.5677642822265625</v>
      </c>
      <c r="J23">
        <v>6.0827627182006836</v>
      </c>
      <c r="K23">
        <v>6.0827627182006836</v>
      </c>
      <c r="L23">
        <v>5.9160799980163574</v>
      </c>
      <c r="M23">
        <v>5.9160799980163574</v>
      </c>
      <c r="N23">
        <v>5.6568541526794434</v>
      </c>
      <c r="O23">
        <v>5.7445626258850098</v>
      </c>
      <c r="P23">
        <v>6.3245553970336914</v>
      </c>
      <c r="Q23">
        <v>5.7445626258850098</v>
      </c>
      <c r="R23">
        <v>4.582575798034668</v>
      </c>
      <c r="S23">
        <v>5.7445626258850098</v>
      </c>
      <c r="T23">
        <v>0</v>
      </c>
      <c r="V23" t="s">
        <v>108</v>
      </c>
    </row>
    <row r="24" spans="1:22" x14ac:dyDescent="0.25">
      <c r="A24">
        <v>4.7958316802978516</v>
      </c>
      <c r="B24">
        <v>4.898979663848877</v>
      </c>
      <c r="C24">
        <v>4.6904158592224121</v>
      </c>
      <c r="D24">
        <v>4.123105525970459</v>
      </c>
      <c r="E24">
        <v>4</v>
      </c>
      <c r="F24">
        <v>5</v>
      </c>
      <c r="G24">
        <v>4.6904158592224121</v>
      </c>
      <c r="H24">
        <v>4.3588991165161133</v>
      </c>
      <c r="I24">
        <v>4.242640495300293</v>
      </c>
      <c r="J24">
        <v>5.1961522102355957</v>
      </c>
      <c r="K24">
        <v>4.242640495300293</v>
      </c>
      <c r="L24">
        <v>3.872983455657959</v>
      </c>
      <c r="M24">
        <v>4.4721360206604004</v>
      </c>
      <c r="N24">
        <v>3.7416574954986572</v>
      </c>
      <c r="O24">
        <v>4.3588991165161133</v>
      </c>
      <c r="P24">
        <v>5.0990195274353027</v>
      </c>
      <c r="Q24">
        <v>4</v>
      </c>
      <c r="R24">
        <v>5.8309516906738281</v>
      </c>
      <c r="S24">
        <v>4</v>
      </c>
      <c r="T24">
        <v>5.7445626258850098</v>
      </c>
      <c r="U24">
        <v>0</v>
      </c>
      <c r="V24" t="s">
        <v>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24"/>
  <sheetViews>
    <sheetView workbookViewId="0"/>
  </sheetViews>
  <sheetFormatPr defaultRowHeight="15" x14ac:dyDescent="0.25"/>
  <cols>
    <col min="1" max="2" width="10.7109375" customWidth="1"/>
  </cols>
  <sheetData>
    <row r="1" spans="1:31" x14ac:dyDescent="0.25">
      <c r="A1">
        <v>13</v>
      </c>
      <c r="B1">
        <v>21</v>
      </c>
      <c r="C1">
        <v>1</v>
      </c>
      <c r="D1">
        <v>21</v>
      </c>
    </row>
    <row r="2" spans="1:31" x14ac:dyDescent="0.25">
      <c r="A2" t="s">
        <v>397</v>
      </c>
      <c r="B2" t="s">
        <v>262</v>
      </c>
      <c r="C2" t="s">
        <v>387</v>
      </c>
      <c r="D2" t="s">
        <v>37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385</v>
      </c>
      <c r="AE3" t="s">
        <v>386</v>
      </c>
    </row>
    <row r="4" spans="1:31" x14ac:dyDescent="0.25">
      <c r="A4" t="s">
        <v>35</v>
      </c>
      <c r="B4" t="s">
        <v>37</v>
      </c>
      <c r="C4">
        <v>130</v>
      </c>
      <c r="D4">
        <v>132</v>
      </c>
      <c r="E4">
        <v>154</v>
      </c>
      <c r="F4">
        <v>160</v>
      </c>
      <c r="G4">
        <v>168</v>
      </c>
      <c r="H4">
        <v>178</v>
      </c>
      <c r="I4">
        <v>174</v>
      </c>
      <c r="J4">
        <v>174</v>
      </c>
      <c r="K4">
        <v>210</v>
      </c>
      <c r="L4">
        <v>216</v>
      </c>
      <c r="M4">
        <v>220</v>
      </c>
      <c r="N4">
        <v>220</v>
      </c>
      <c r="O4">
        <v>84</v>
      </c>
      <c r="P4">
        <v>84</v>
      </c>
      <c r="Q4">
        <v>108</v>
      </c>
      <c r="R4">
        <v>108</v>
      </c>
      <c r="S4">
        <v>174</v>
      </c>
      <c r="T4">
        <v>174</v>
      </c>
      <c r="U4">
        <v>172</v>
      </c>
      <c r="V4">
        <v>172</v>
      </c>
      <c r="W4">
        <v>212</v>
      </c>
      <c r="X4">
        <v>216</v>
      </c>
      <c r="Y4">
        <v>222</v>
      </c>
      <c r="Z4">
        <v>222</v>
      </c>
      <c r="AA4">
        <v>260</v>
      </c>
      <c r="AB4">
        <v>260</v>
      </c>
      <c r="AD4">
        <v>39.000091552734375</v>
      </c>
      <c r="AE4">
        <v>-121.13532257080078</v>
      </c>
    </row>
    <row r="5" spans="1:31" x14ac:dyDescent="0.25">
      <c r="A5" t="s">
        <v>40</v>
      </c>
      <c r="B5" t="s">
        <v>37</v>
      </c>
      <c r="C5">
        <v>130</v>
      </c>
      <c r="D5">
        <v>130</v>
      </c>
      <c r="E5">
        <v>162</v>
      </c>
      <c r="F5">
        <v>164</v>
      </c>
      <c r="G5">
        <v>168</v>
      </c>
      <c r="H5">
        <v>180</v>
      </c>
      <c r="I5">
        <v>172</v>
      </c>
      <c r="J5">
        <v>174</v>
      </c>
      <c r="K5">
        <v>206</v>
      </c>
      <c r="L5">
        <v>214</v>
      </c>
      <c r="M5">
        <v>216</v>
      </c>
      <c r="N5">
        <v>220</v>
      </c>
      <c r="O5">
        <v>84</v>
      </c>
      <c r="P5">
        <v>84</v>
      </c>
      <c r="Q5">
        <v>104</v>
      </c>
      <c r="R5">
        <v>108</v>
      </c>
      <c r="S5">
        <v>174</v>
      </c>
      <c r="T5">
        <v>190</v>
      </c>
      <c r="U5">
        <v>158</v>
      </c>
      <c r="V5">
        <v>170</v>
      </c>
      <c r="W5">
        <v>218</v>
      </c>
      <c r="X5">
        <v>222</v>
      </c>
      <c r="Y5">
        <v>218</v>
      </c>
      <c r="Z5">
        <v>218</v>
      </c>
      <c r="AA5">
        <v>246</v>
      </c>
      <c r="AB5">
        <v>260</v>
      </c>
      <c r="AD5">
        <v>38.892120361328125</v>
      </c>
      <c r="AE5">
        <v>-121.10623931884766</v>
      </c>
    </row>
    <row r="6" spans="1:31" x14ac:dyDescent="0.25">
      <c r="A6" t="s">
        <v>41</v>
      </c>
      <c r="B6" t="s">
        <v>37</v>
      </c>
      <c r="C6">
        <v>132</v>
      </c>
      <c r="D6">
        <v>132</v>
      </c>
      <c r="E6">
        <v>154</v>
      </c>
      <c r="F6">
        <v>154</v>
      </c>
      <c r="G6">
        <v>170</v>
      </c>
      <c r="H6">
        <v>172</v>
      </c>
      <c r="I6">
        <v>174</v>
      </c>
      <c r="J6">
        <v>174</v>
      </c>
      <c r="K6">
        <v>206</v>
      </c>
      <c r="L6">
        <v>206</v>
      </c>
      <c r="M6">
        <v>216</v>
      </c>
      <c r="N6">
        <v>220</v>
      </c>
      <c r="O6">
        <v>84</v>
      </c>
      <c r="P6">
        <v>84</v>
      </c>
      <c r="Q6">
        <v>104</v>
      </c>
      <c r="R6">
        <v>112</v>
      </c>
      <c r="S6">
        <v>176</v>
      </c>
      <c r="T6">
        <v>176</v>
      </c>
      <c r="U6">
        <v>158</v>
      </c>
      <c r="V6">
        <v>164</v>
      </c>
      <c r="W6">
        <v>214</v>
      </c>
      <c r="X6">
        <v>222</v>
      </c>
      <c r="Y6">
        <v>222</v>
      </c>
      <c r="Z6">
        <v>222</v>
      </c>
      <c r="AA6">
        <v>242</v>
      </c>
      <c r="AB6">
        <v>260</v>
      </c>
      <c r="AD6">
        <v>38.892200469970703</v>
      </c>
      <c r="AE6">
        <v>-121.10623931884766</v>
      </c>
    </row>
    <row r="7" spans="1:31" x14ac:dyDescent="0.25">
      <c r="A7" t="s">
        <v>44</v>
      </c>
      <c r="B7" t="s">
        <v>37</v>
      </c>
      <c r="C7">
        <v>132</v>
      </c>
      <c r="D7">
        <v>132</v>
      </c>
      <c r="E7">
        <v>162</v>
      </c>
      <c r="F7">
        <v>164</v>
      </c>
      <c r="G7">
        <v>178</v>
      </c>
      <c r="H7">
        <v>180</v>
      </c>
      <c r="I7">
        <v>174</v>
      </c>
      <c r="J7">
        <v>174</v>
      </c>
      <c r="K7">
        <v>212</v>
      </c>
      <c r="L7">
        <v>214</v>
      </c>
      <c r="M7">
        <v>216</v>
      </c>
      <c r="N7">
        <v>220</v>
      </c>
      <c r="O7">
        <v>84</v>
      </c>
      <c r="P7">
        <v>84</v>
      </c>
      <c r="Q7">
        <v>100</v>
      </c>
      <c r="R7">
        <v>108</v>
      </c>
      <c r="S7">
        <v>170</v>
      </c>
      <c r="T7">
        <v>174</v>
      </c>
      <c r="U7">
        <v>170</v>
      </c>
      <c r="V7">
        <v>170</v>
      </c>
      <c r="W7">
        <v>210</v>
      </c>
      <c r="X7">
        <v>218</v>
      </c>
      <c r="Y7">
        <v>222</v>
      </c>
      <c r="Z7">
        <v>222</v>
      </c>
      <c r="AA7">
        <v>260</v>
      </c>
      <c r="AB7">
        <v>260</v>
      </c>
      <c r="AD7">
        <v>38.972820281982422</v>
      </c>
      <c r="AE7">
        <v>-121.13524627685547</v>
      </c>
    </row>
    <row r="8" spans="1:31" x14ac:dyDescent="0.25">
      <c r="A8" t="s">
        <v>46</v>
      </c>
      <c r="B8" t="s">
        <v>37</v>
      </c>
      <c r="C8">
        <v>122</v>
      </c>
      <c r="D8">
        <v>132</v>
      </c>
      <c r="E8">
        <v>166</v>
      </c>
      <c r="F8">
        <v>170</v>
      </c>
      <c r="G8">
        <v>178</v>
      </c>
      <c r="H8">
        <v>178</v>
      </c>
      <c r="I8">
        <v>174</v>
      </c>
      <c r="J8">
        <v>174</v>
      </c>
      <c r="K8">
        <v>204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176</v>
      </c>
      <c r="T8">
        <v>176</v>
      </c>
      <c r="U8">
        <v>158</v>
      </c>
      <c r="V8">
        <v>174</v>
      </c>
      <c r="W8">
        <v>214</v>
      </c>
      <c r="X8">
        <v>216</v>
      </c>
      <c r="Y8">
        <v>218</v>
      </c>
      <c r="Z8">
        <v>222</v>
      </c>
      <c r="AA8">
        <v>260</v>
      </c>
      <c r="AB8">
        <v>260</v>
      </c>
      <c r="AD8">
        <v>38.973911285400391</v>
      </c>
      <c r="AE8">
        <v>-121.13527679443359</v>
      </c>
    </row>
    <row r="9" spans="1:31" x14ac:dyDescent="0.25">
      <c r="A9" t="s">
        <v>97</v>
      </c>
      <c r="B9" t="s">
        <v>37</v>
      </c>
      <c r="C9">
        <v>130</v>
      </c>
      <c r="D9">
        <v>134</v>
      </c>
      <c r="E9">
        <v>160</v>
      </c>
      <c r="F9">
        <v>164</v>
      </c>
      <c r="G9">
        <v>178</v>
      </c>
      <c r="H9">
        <v>180</v>
      </c>
      <c r="I9">
        <v>-99</v>
      </c>
      <c r="J9">
        <v>-99</v>
      </c>
      <c r="K9">
        <v>204</v>
      </c>
      <c r="L9">
        <v>210</v>
      </c>
      <c r="M9">
        <v>216</v>
      </c>
      <c r="N9">
        <v>220</v>
      </c>
      <c r="O9">
        <v>84</v>
      </c>
      <c r="P9">
        <v>84</v>
      </c>
      <c r="Q9">
        <v>108</v>
      </c>
      <c r="R9">
        <v>116</v>
      </c>
      <c r="S9">
        <v>174</v>
      </c>
      <c r="T9">
        <v>176</v>
      </c>
      <c r="U9">
        <v>158</v>
      </c>
      <c r="V9">
        <v>170</v>
      </c>
      <c r="W9">
        <v>212</v>
      </c>
      <c r="X9">
        <v>218</v>
      </c>
      <c r="Y9">
        <v>218</v>
      </c>
      <c r="Z9">
        <v>226</v>
      </c>
      <c r="AA9">
        <v>242</v>
      </c>
      <c r="AB9">
        <v>260</v>
      </c>
      <c r="AD9">
        <v>38.900688171386719</v>
      </c>
      <c r="AE9">
        <v>-121.08891296386719</v>
      </c>
    </row>
    <row r="10" spans="1:31" x14ac:dyDescent="0.25">
      <c r="A10" t="s">
        <v>48</v>
      </c>
      <c r="B10" t="s">
        <v>37</v>
      </c>
      <c r="C10">
        <v>130</v>
      </c>
      <c r="D10">
        <v>132</v>
      </c>
      <c r="E10">
        <v>154</v>
      </c>
      <c r="F10">
        <v>160</v>
      </c>
      <c r="G10">
        <v>168</v>
      </c>
      <c r="H10">
        <v>178</v>
      </c>
      <c r="I10">
        <v>174</v>
      </c>
      <c r="J10">
        <v>174</v>
      </c>
      <c r="K10">
        <v>210</v>
      </c>
      <c r="L10">
        <v>216</v>
      </c>
      <c r="M10">
        <v>220</v>
      </c>
      <c r="N10">
        <v>220</v>
      </c>
      <c r="O10">
        <v>84</v>
      </c>
      <c r="P10">
        <v>84</v>
      </c>
      <c r="Q10">
        <v>108</v>
      </c>
      <c r="R10">
        <v>108</v>
      </c>
      <c r="S10">
        <v>158</v>
      </c>
      <c r="T10">
        <v>174</v>
      </c>
      <c r="U10">
        <v>172</v>
      </c>
      <c r="V10">
        <v>172</v>
      </c>
      <c r="W10">
        <v>212</v>
      </c>
      <c r="X10">
        <v>216</v>
      </c>
      <c r="Y10">
        <v>222</v>
      </c>
      <c r="Z10">
        <v>222</v>
      </c>
      <c r="AA10">
        <v>260</v>
      </c>
      <c r="AB10">
        <v>260</v>
      </c>
      <c r="AD10">
        <v>38.893081665039063</v>
      </c>
      <c r="AE10">
        <v>-121.10735321044922</v>
      </c>
    </row>
    <row r="11" spans="1:31" x14ac:dyDescent="0.25">
      <c r="A11" t="s">
        <v>50</v>
      </c>
      <c r="B11" t="s">
        <v>37</v>
      </c>
      <c r="C11">
        <v>132</v>
      </c>
      <c r="D11">
        <v>132</v>
      </c>
      <c r="E11">
        <v>154</v>
      </c>
      <c r="F11">
        <v>154</v>
      </c>
      <c r="G11">
        <v>170</v>
      </c>
      <c r="H11">
        <v>172</v>
      </c>
      <c r="I11">
        <v>174</v>
      </c>
      <c r="J11">
        <v>174</v>
      </c>
      <c r="K11">
        <v>206</v>
      </c>
      <c r="L11">
        <v>212</v>
      </c>
      <c r="M11">
        <v>216</v>
      </c>
      <c r="N11">
        <v>220</v>
      </c>
      <c r="O11">
        <v>84</v>
      </c>
      <c r="P11">
        <v>86</v>
      </c>
      <c r="Q11">
        <v>104</v>
      </c>
      <c r="R11">
        <v>108</v>
      </c>
      <c r="S11">
        <v>176</v>
      </c>
      <c r="T11">
        <v>176</v>
      </c>
      <c r="U11">
        <v>170</v>
      </c>
      <c r="V11">
        <v>172</v>
      </c>
      <c r="W11">
        <v>216</v>
      </c>
      <c r="X11">
        <v>218</v>
      </c>
      <c r="Y11">
        <v>222</v>
      </c>
      <c r="Z11">
        <v>222</v>
      </c>
      <c r="AA11">
        <v>246</v>
      </c>
      <c r="AB11">
        <v>260</v>
      </c>
      <c r="AD11">
        <v>38.893978118896484</v>
      </c>
      <c r="AE11">
        <v>-121.13243865966797</v>
      </c>
    </row>
    <row r="12" spans="1:31" x14ac:dyDescent="0.25">
      <c r="A12" t="s">
        <v>51</v>
      </c>
      <c r="B12" t="s">
        <v>37</v>
      </c>
      <c r="C12">
        <v>132</v>
      </c>
      <c r="D12">
        <v>132</v>
      </c>
      <c r="E12">
        <v>160</v>
      </c>
      <c r="F12">
        <v>162</v>
      </c>
      <c r="G12">
        <v>168</v>
      </c>
      <c r="H12">
        <v>178</v>
      </c>
      <c r="I12">
        <v>174</v>
      </c>
      <c r="J12">
        <v>174</v>
      </c>
      <c r="K12">
        <v>204</v>
      </c>
      <c r="L12">
        <v>204</v>
      </c>
      <c r="M12">
        <v>220</v>
      </c>
      <c r="N12">
        <v>220</v>
      </c>
      <c r="O12">
        <v>84</v>
      </c>
      <c r="P12">
        <v>84</v>
      </c>
      <c r="Q12">
        <v>104</v>
      </c>
      <c r="R12">
        <v>108</v>
      </c>
      <c r="S12">
        <v>174</v>
      </c>
      <c r="T12">
        <v>176</v>
      </c>
      <c r="U12">
        <v>158</v>
      </c>
      <c r="V12">
        <v>172</v>
      </c>
      <c r="W12">
        <v>210</v>
      </c>
      <c r="X12">
        <v>210</v>
      </c>
      <c r="Y12">
        <v>222</v>
      </c>
      <c r="Z12">
        <v>222</v>
      </c>
      <c r="AA12">
        <v>246</v>
      </c>
      <c r="AB12">
        <v>246</v>
      </c>
      <c r="AD12">
        <v>38.893630981445313</v>
      </c>
      <c r="AE12">
        <v>-121.13144683837891</v>
      </c>
    </row>
    <row r="13" spans="1:31" x14ac:dyDescent="0.25">
      <c r="A13" t="s">
        <v>112</v>
      </c>
      <c r="B13" t="s">
        <v>37</v>
      </c>
      <c r="C13">
        <v>130</v>
      </c>
      <c r="D13">
        <v>140</v>
      </c>
      <c r="E13">
        <v>154</v>
      </c>
      <c r="F13">
        <v>160</v>
      </c>
      <c r="G13">
        <v>178</v>
      </c>
      <c r="H13">
        <v>180</v>
      </c>
      <c r="I13">
        <v>-99</v>
      </c>
      <c r="J13">
        <v>-99</v>
      </c>
      <c r="K13">
        <v>206</v>
      </c>
      <c r="L13">
        <v>212</v>
      </c>
      <c r="M13">
        <v>224</v>
      </c>
      <c r="N13">
        <v>224</v>
      </c>
      <c r="O13">
        <v>84</v>
      </c>
      <c r="P13">
        <v>84</v>
      </c>
      <c r="Q13">
        <v>104</v>
      </c>
      <c r="R13">
        <v>108</v>
      </c>
      <c r="S13">
        <v>176</v>
      </c>
      <c r="T13">
        <v>182</v>
      </c>
      <c r="U13">
        <v>-99</v>
      </c>
      <c r="V13">
        <v>-99</v>
      </c>
      <c r="W13">
        <v>210</v>
      </c>
      <c r="X13">
        <v>218</v>
      </c>
      <c r="Y13">
        <v>218</v>
      </c>
      <c r="Z13">
        <v>218</v>
      </c>
      <c r="AA13">
        <v>260</v>
      </c>
      <c r="AB13">
        <v>260</v>
      </c>
      <c r="AD13">
        <v>38.982990264892578</v>
      </c>
      <c r="AE13">
        <v>-121.13542938232422</v>
      </c>
    </row>
    <row r="14" spans="1:31" x14ac:dyDescent="0.25">
      <c r="A14" t="s">
        <v>52</v>
      </c>
      <c r="B14" t="s">
        <v>37</v>
      </c>
      <c r="C14">
        <v>130</v>
      </c>
      <c r="D14">
        <v>132</v>
      </c>
      <c r="E14">
        <v>154</v>
      </c>
      <c r="F14">
        <v>162</v>
      </c>
      <c r="G14">
        <v>178</v>
      </c>
      <c r="H14">
        <v>178</v>
      </c>
      <c r="I14">
        <v>174</v>
      </c>
      <c r="J14">
        <v>174</v>
      </c>
      <c r="K14">
        <v>206</v>
      </c>
      <c r="L14">
        <v>212</v>
      </c>
      <c r="M14">
        <v>216</v>
      </c>
      <c r="N14">
        <v>220</v>
      </c>
      <c r="O14">
        <v>84</v>
      </c>
      <c r="P14">
        <v>84</v>
      </c>
      <c r="Q14">
        <v>104</v>
      </c>
      <c r="R14">
        <v>108</v>
      </c>
      <c r="S14">
        <v>176</v>
      </c>
      <c r="T14">
        <v>176</v>
      </c>
      <c r="U14">
        <v>170</v>
      </c>
      <c r="V14">
        <v>172</v>
      </c>
      <c r="W14">
        <v>216</v>
      </c>
      <c r="X14">
        <v>218</v>
      </c>
      <c r="Y14">
        <v>222</v>
      </c>
      <c r="Z14">
        <v>222</v>
      </c>
      <c r="AA14">
        <v>246</v>
      </c>
      <c r="AB14">
        <v>260</v>
      </c>
      <c r="AD14">
        <v>38.975639343261719</v>
      </c>
      <c r="AE14">
        <v>-121.13701629638672</v>
      </c>
    </row>
    <row r="15" spans="1:31" x14ac:dyDescent="0.25">
      <c r="A15" t="s">
        <v>53</v>
      </c>
      <c r="B15" t="s">
        <v>37</v>
      </c>
      <c r="C15">
        <v>132</v>
      </c>
      <c r="D15">
        <v>140</v>
      </c>
      <c r="E15">
        <v>160</v>
      </c>
      <c r="F15">
        <v>162</v>
      </c>
      <c r="G15">
        <v>170</v>
      </c>
      <c r="H15">
        <v>178</v>
      </c>
      <c r="I15">
        <v>174</v>
      </c>
      <c r="J15">
        <v>174</v>
      </c>
      <c r="K15">
        <v>206</v>
      </c>
      <c r="L15">
        <v>216</v>
      </c>
      <c r="M15">
        <v>220</v>
      </c>
      <c r="N15">
        <v>220</v>
      </c>
      <c r="O15">
        <v>84</v>
      </c>
      <c r="P15">
        <v>86</v>
      </c>
      <c r="Q15">
        <v>104</v>
      </c>
      <c r="R15">
        <v>108</v>
      </c>
      <c r="S15">
        <v>176</v>
      </c>
      <c r="T15">
        <v>186</v>
      </c>
      <c r="U15">
        <v>172</v>
      </c>
      <c r="V15">
        <v>172</v>
      </c>
      <c r="W15">
        <v>216</v>
      </c>
      <c r="X15">
        <v>216</v>
      </c>
      <c r="Y15">
        <v>218</v>
      </c>
      <c r="Z15">
        <v>222</v>
      </c>
      <c r="AA15">
        <v>242</v>
      </c>
      <c r="AB15">
        <v>260</v>
      </c>
      <c r="AD15">
        <v>38.950538635253906</v>
      </c>
      <c r="AE15">
        <v>-121.12596893310547</v>
      </c>
    </row>
    <row r="16" spans="1:31" x14ac:dyDescent="0.25">
      <c r="A16" t="s">
        <v>54</v>
      </c>
      <c r="B16" t="s">
        <v>37</v>
      </c>
      <c r="C16">
        <v>130</v>
      </c>
      <c r="D16">
        <v>132</v>
      </c>
      <c r="E16">
        <v>160</v>
      </c>
      <c r="F16">
        <v>162</v>
      </c>
      <c r="G16">
        <v>174</v>
      </c>
      <c r="H16">
        <v>178</v>
      </c>
      <c r="I16">
        <v>174</v>
      </c>
      <c r="J16">
        <v>174</v>
      </c>
      <c r="K16">
        <v>206</v>
      </c>
      <c r="L16">
        <v>206</v>
      </c>
      <c r="M16">
        <v>216</v>
      </c>
      <c r="N16">
        <v>220</v>
      </c>
      <c r="O16">
        <v>84</v>
      </c>
      <c r="P16">
        <v>84</v>
      </c>
      <c r="Q16">
        <v>104</v>
      </c>
      <c r="R16">
        <v>112</v>
      </c>
      <c r="S16">
        <v>158</v>
      </c>
      <c r="T16">
        <v>176</v>
      </c>
      <c r="U16">
        <v>158</v>
      </c>
      <c r="V16">
        <v>170</v>
      </c>
      <c r="W16">
        <v>212</v>
      </c>
      <c r="X16">
        <v>216</v>
      </c>
      <c r="Y16">
        <v>218</v>
      </c>
      <c r="Z16">
        <v>222</v>
      </c>
      <c r="AA16">
        <v>246</v>
      </c>
      <c r="AB16">
        <v>260</v>
      </c>
      <c r="AD16">
        <v>39.122711181640625</v>
      </c>
      <c r="AE16">
        <v>-121.10601043701172</v>
      </c>
    </row>
    <row r="17" spans="1:31" x14ac:dyDescent="0.25">
      <c r="A17" t="s">
        <v>56</v>
      </c>
      <c r="B17" t="s">
        <v>37</v>
      </c>
      <c r="C17">
        <v>132</v>
      </c>
      <c r="D17">
        <v>132</v>
      </c>
      <c r="E17">
        <v>162</v>
      </c>
      <c r="F17">
        <v>164</v>
      </c>
      <c r="G17">
        <v>178</v>
      </c>
      <c r="H17">
        <v>180</v>
      </c>
      <c r="I17">
        <v>174</v>
      </c>
      <c r="J17">
        <v>174</v>
      </c>
      <c r="K17">
        <v>212</v>
      </c>
      <c r="L17">
        <v>214</v>
      </c>
      <c r="M17">
        <v>216</v>
      </c>
      <c r="N17">
        <v>220</v>
      </c>
      <c r="O17">
        <v>84</v>
      </c>
      <c r="P17">
        <v>86</v>
      </c>
      <c r="Q17">
        <v>100</v>
      </c>
      <c r="R17">
        <v>108</v>
      </c>
      <c r="S17">
        <v>170</v>
      </c>
      <c r="T17">
        <v>174</v>
      </c>
      <c r="U17">
        <v>170</v>
      </c>
      <c r="V17">
        <v>170</v>
      </c>
      <c r="W17">
        <v>210</v>
      </c>
      <c r="X17">
        <v>218</v>
      </c>
      <c r="Y17">
        <v>222</v>
      </c>
      <c r="Z17">
        <v>222</v>
      </c>
      <c r="AA17">
        <v>260</v>
      </c>
      <c r="AB17">
        <v>260</v>
      </c>
      <c r="AD17">
        <v>39.123321533203125</v>
      </c>
      <c r="AE17">
        <v>-121.10885620117188</v>
      </c>
    </row>
    <row r="18" spans="1:31" x14ac:dyDescent="0.25">
      <c r="A18" t="s">
        <v>68</v>
      </c>
      <c r="B18" t="s">
        <v>37</v>
      </c>
      <c r="C18">
        <v>128</v>
      </c>
      <c r="D18">
        <v>132</v>
      </c>
      <c r="E18">
        <v>164</v>
      </c>
      <c r="F18">
        <v>166</v>
      </c>
      <c r="G18">
        <v>172</v>
      </c>
      <c r="H18">
        <v>178</v>
      </c>
      <c r="I18">
        <v>174</v>
      </c>
      <c r="J18">
        <v>174</v>
      </c>
      <c r="K18">
        <v>204</v>
      </c>
      <c r="L18">
        <v>210</v>
      </c>
      <c r="M18">
        <v>220</v>
      </c>
      <c r="N18">
        <v>226</v>
      </c>
      <c r="O18">
        <v>76</v>
      </c>
      <c r="P18">
        <v>84</v>
      </c>
      <c r="Q18">
        <v>108</v>
      </c>
      <c r="R18">
        <v>108</v>
      </c>
      <c r="S18">
        <v>176</v>
      </c>
      <c r="T18">
        <v>176</v>
      </c>
      <c r="U18">
        <v>158</v>
      </c>
      <c r="V18">
        <v>158</v>
      </c>
      <c r="W18">
        <v>210</v>
      </c>
      <c r="X18">
        <v>220</v>
      </c>
      <c r="Y18">
        <v>222</v>
      </c>
      <c r="Z18">
        <v>226</v>
      </c>
      <c r="AA18">
        <v>260</v>
      </c>
      <c r="AB18">
        <v>260</v>
      </c>
      <c r="AD18">
        <v>38.966030120849609</v>
      </c>
      <c r="AE18">
        <v>-121.17031860351563</v>
      </c>
    </row>
    <row r="19" spans="1:31" x14ac:dyDescent="0.25">
      <c r="A19" t="s">
        <v>69</v>
      </c>
      <c r="B19" t="s">
        <v>37</v>
      </c>
      <c r="C19">
        <v>130</v>
      </c>
      <c r="D19">
        <v>130</v>
      </c>
      <c r="E19">
        <v>160</v>
      </c>
      <c r="F19">
        <v>164</v>
      </c>
      <c r="G19">
        <v>178</v>
      </c>
      <c r="H19">
        <v>180</v>
      </c>
      <c r="I19">
        <v>174</v>
      </c>
      <c r="J19">
        <v>184</v>
      </c>
      <c r="K19">
        <v>210</v>
      </c>
      <c r="L19">
        <v>212</v>
      </c>
      <c r="M19">
        <v>220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176</v>
      </c>
      <c r="T19">
        <v>176</v>
      </c>
      <c r="U19">
        <v>158</v>
      </c>
      <c r="V19">
        <v>158</v>
      </c>
      <c r="W19">
        <v>220</v>
      </c>
      <c r="X19">
        <v>220</v>
      </c>
      <c r="Y19">
        <v>222</v>
      </c>
      <c r="Z19">
        <v>222</v>
      </c>
      <c r="AA19">
        <v>242</v>
      </c>
      <c r="AB19">
        <v>260</v>
      </c>
      <c r="AD19">
        <v>38.966030120849609</v>
      </c>
      <c r="AE19">
        <v>-121.17031860351563</v>
      </c>
    </row>
    <row r="20" spans="1:31" x14ac:dyDescent="0.25">
      <c r="A20" t="s">
        <v>70</v>
      </c>
      <c r="B20" t="s">
        <v>37</v>
      </c>
      <c r="C20">
        <v>124</v>
      </c>
      <c r="D20">
        <v>132</v>
      </c>
      <c r="E20">
        <v>154</v>
      </c>
      <c r="F20">
        <v>160</v>
      </c>
      <c r="G20">
        <v>178</v>
      </c>
      <c r="H20">
        <v>180</v>
      </c>
      <c r="I20">
        <v>174</v>
      </c>
      <c r="J20">
        <v>174</v>
      </c>
      <c r="K20">
        <v>204</v>
      </c>
      <c r="L20">
        <v>216</v>
      </c>
      <c r="M20">
        <v>216</v>
      </c>
      <c r="N20">
        <v>220</v>
      </c>
      <c r="O20">
        <v>84</v>
      </c>
      <c r="P20">
        <v>84</v>
      </c>
      <c r="Q20">
        <v>104</v>
      </c>
      <c r="R20">
        <v>108</v>
      </c>
      <c r="S20">
        <v>176</v>
      </c>
      <c r="T20">
        <v>176</v>
      </c>
      <c r="U20">
        <v>170</v>
      </c>
      <c r="V20">
        <v>174</v>
      </c>
      <c r="W20">
        <v>210</v>
      </c>
      <c r="X20">
        <v>222</v>
      </c>
      <c r="Y20">
        <v>218</v>
      </c>
      <c r="Z20">
        <v>222</v>
      </c>
      <c r="AA20">
        <v>260</v>
      </c>
      <c r="AB20">
        <v>260</v>
      </c>
      <c r="AD20">
        <v>38.976478576660156</v>
      </c>
      <c r="AE20">
        <v>-121.20337677001953</v>
      </c>
    </row>
    <row r="21" spans="1:31" x14ac:dyDescent="0.25">
      <c r="A21" t="s">
        <v>103</v>
      </c>
      <c r="B21" t="s">
        <v>37</v>
      </c>
      <c r="C21">
        <v>134</v>
      </c>
      <c r="D21">
        <v>134</v>
      </c>
      <c r="E21">
        <v>168</v>
      </c>
      <c r="F21">
        <v>172</v>
      </c>
      <c r="G21">
        <v>172</v>
      </c>
      <c r="H21">
        <v>172</v>
      </c>
      <c r="I21">
        <v>170</v>
      </c>
      <c r="J21">
        <v>178</v>
      </c>
      <c r="K21">
        <v>198</v>
      </c>
      <c r="L21">
        <v>204</v>
      </c>
      <c r="M21">
        <v>212</v>
      </c>
      <c r="N21">
        <v>212</v>
      </c>
      <c r="O21">
        <v>98</v>
      </c>
      <c r="P21">
        <v>98</v>
      </c>
      <c r="Q21">
        <v>114</v>
      </c>
      <c r="R21">
        <v>122</v>
      </c>
      <c r="S21">
        <v>176</v>
      </c>
      <c r="T21">
        <v>180</v>
      </c>
      <c r="U21">
        <v>170</v>
      </c>
      <c r="V21">
        <v>180</v>
      </c>
      <c r="W21">
        <v>214</v>
      </c>
      <c r="X21">
        <v>216</v>
      </c>
      <c r="Y21">
        <v>230</v>
      </c>
      <c r="Z21">
        <v>234</v>
      </c>
      <c r="AA21">
        <v>240</v>
      </c>
      <c r="AB21">
        <v>240</v>
      </c>
      <c r="AD21">
        <v>38.969169616699219</v>
      </c>
      <c r="AE21">
        <v>-121.19759368896484</v>
      </c>
    </row>
    <row r="22" spans="1:31" x14ac:dyDescent="0.25">
      <c r="A22" t="s">
        <v>71</v>
      </c>
      <c r="B22" t="s">
        <v>37</v>
      </c>
      <c r="C22">
        <v>132</v>
      </c>
      <c r="D22">
        <v>132</v>
      </c>
      <c r="E22">
        <v>150</v>
      </c>
      <c r="F22">
        <v>162</v>
      </c>
      <c r="G22">
        <v>168</v>
      </c>
      <c r="H22">
        <v>178</v>
      </c>
      <c r="I22">
        <v>174</v>
      </c>
      <c r="J22">
        <v>174</v>
      </c>
      <c r="K22">
        <v>214</v>
      </c>
      <c r="L22">
        <v>218</v>
      </c>
      <c r="M22">
        <v>220</v>
      </c>
      <c r="N22">
        <v>220</v>
      </c>
      <c r="O22">
        <v>76</v>
      </c>
      <c r="P22">
        <v>84</v>
      </c>
      <c r="Q22">
        <v>104</v>
      </c>
      <c r="R22">
        <v>108</v>
      </c>
      <c r="S22">
        <v>174</v>
      </c>
      <c r="T22">
        <v>176</v>
      </c>
      <c r="U22">
        <v>170</v>
      </c>
      <c r="V22">
        <v>170</v>
      </c>
      <c r="W22">
        <v>220</v>
      </c>
      <c r="X22">
        <v>222</v>
      </c>
      <c r="Y22">
        <v>218</v>
      </c>
      <c r="Z22">
        <v>222</v>
      </c>
      <c r="AA22">
        <v>246</v>
      </c>
      <c r="AB22">
        <v>260</v>
      </c>
      <c r="AD22">
        <v>38.968891143798828</v>
      </c>
      <c r="AE22">
        <v>-121.19732666015625</v>
      </c>
    </row>
    <row r="23" spans="1:31" x14ac:dyDescent="0.25">
      <c r="A23" t="s">
        <v>108</v>
      </c>
      <c r="B23" t="s">
        <v>37</v>
      </c>
      <c r="C23">
        <v>132</v>
      </c>
      <c r="D23">
        <v>138</v>
      </c>
      <c r="E23">
        <v>168</v>
      </c>
      <c r="F23">
        <v>170</v>
      </c>
      <c r="G23">
        <v>170</v>
      </c>
      <c r="H23">
        <v>172</v>
      </c>
      <c r="I23">
        <v>172</v>
      </c>
      <c r="J23">
        <v>172</v>
      </c>
      <c r="K23">
        <v>200</v>
      </c>
      <c r="L23">
        <v>204</v>
      </c>
      <c r="M23">
        <v>208</v>
      </c>
      <c r="N23">
        <v>212</v>
      </c>
      <c r="O23">
        <v>98</v>
      </c>
      <c r="P23">
        <v>98</v>
      </c>
      <c r="Q23">
        <v>92</v>
      </c>
      <c r="R23">
        <v>114</v>
      </c>
      <c r="S23">
        <v>174</v>
      </c>
      <c r="T23">
        <v>174</v>
      </c>
      <c r="U23">
        <v>178</v>
      </c>
      <c r="V23">
        <v>178</v>
      </c>
      <c r="W23">
        <v>210</v>
      </c>
      <c r="X23">
        <v>210</v>
      </c>
      <c r="Y23">
        <v>234</v>
      </c>
      <c r="Z23">
        <v>234</v>
      </c>
      <c r="AA23">
        <v>240</v>
      </c>
      <c r="AB23">
        <v>240</v>
      </c>
      <c r="AD23">
        <v>39.056510925292969</v>
      </c>
      <c r="AE23">
        <v>-121.11107635498047</v>
      </c>
    </row>
    <row r="24" spans="1:31" x14ac:dyDescent="0.25">
      <c r="A24" t="s">
        <v>87</v>
      </c>
      <c r="B24" t="s">
        <v>37</v>
      </c>
      <c r="C24">
        <v>132</v>
      </c>
      <c r="D24">
        <v>132</v>
      </c>
      <c r="E24">
        <v>162</v>
      </c>
      <c r="F24">
        <v>166</v>
      </c>
      <c r="G24">
        <v>178</v>
      </c>
      <c r="H24">
        <v>178</v>
      </c>
      <c r="I24">
        <v>174</v>
      </c>
      <c r="J24">
        <v>174</v>
      </c>
      <c r="K24">
        <v>204</v>
      </c>
      <c r="L24">
        <v>214</v>
      </c>
      <c r="M24">
        <v>220</v>
      </c>
      <c r="N24">
        <v>224</v>
      </c>
      <c r="O24">
        <v>86</v>
      </c>
      <c r="P24">
        <v>86</v>
      </c>
      <c r="Q24">
        <v>100</v>
      </c>
      <c r="R24">
        <v>100</v>
      </c>
      <c r="S24">
        <v>176</v>
      </c>
      <c r="T24">
        <v>190</v>
      </c>
      <c r="U24">
        <v>172</v>
      </c>
      <c r="V24">
        <v>174</v>
      </c>
      <c r="W24">
        <v>210</v>
      </c>
      <c r="X24">
        <v>222</v>
      </c>
      <c r="Y24">
        <v>218</v>
      </c>
      <c r="Z24">
        <v>222</v>
      </c>
      <c r="AA24">
        <v>242</v>
      </c>
      <c r="AB24">
        <v>260</v>
      </c>
      <c r="AD24">
        <v>39.063980102539063</v>
      </c>
      <c r="AE24">
        <v>-121.11411285400391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40"/>
  <sheetViews>
    <sheetView workbookViewId="0">
      <selection activeCell="D2" sqref="D2"/>
    </sheetView>
  </sheetViews>
  <sheetFormatPr defaultRowHeight="15" x14ac:dyDescent="0.25"/>
  <cols>
    <col min="1" max="2" width="10.7109375" customWidth="1"/>
  </cols>
  <sheetData>
    <row r="1" spans="1:31" x14ac:dyDescent="0.25">
      <c r="A1">
        <v>13</v>
      </c>
      <c r="B1">
        <v>37</v>
      </c>
      <c r="C1">
        <v>1</v>
      </c>
      <c r="D1">
        <v>37</v>
      </c>
    </row>
    <row r="2" spans="1:31" x14ac:dyDescent="0.25">
      <c r="A2" t="s">
        <v>397</v>
      </c>
      <c r="B2" t="s">
        <v>262</v>
      </c>
      <c r="C2" t="s">
        <v>387</v>
      </c>
      <c r="D2" t="s">
        <v>58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385</v>
      </c>
      <c r="AE3" t="s">
        <v>386</v>
      </c>
    </row>
    <row r="4" spans="1:31" x14ac:dyDescent="0.25">
      <c r="A4" t="s">
        <v>94</v>
      </c>
      <c r="B4" t="s">
        <v>58</v>
      </c>
      <c r="C4">
        <v>124</v>
      </c>
      <c r="D4">
        <v>134</v>
      </c>
      <c r="E4">
        <v>162</v>
      </c>
      <c r="F4">
        <v>174</v>
      </c>
      <c r="G4">
        <v>170</v>
      </c>
      <c r="H4">
        <v>170</v>
      </c>
      <c r="I4">
        <v>182</v>
      </c>
      <c r="J4">
        <v>182</v>
      </c>
      <c r="K4">
        <v>202</v>
      </c>
      <c r="L4">
        <v>204</v>
      </c>
      <c r="M4">
        <v>212</v>
      </c>
      <c r="N4">
        <v>224</v>
      </c>
      <c r="O4">
        <v>94</v>
      </c>
      <c r="P4">
        <v>94</v>
      </c>
      <c r="Q4">
        <v>100</v>
      </c>
      <c r="R4">
        <v>118</v>
      </c>
      <c r="S4">
        <v>170</v>
      </c>
      <c r="T4">
        <v>174</v>
      </c>
      <c r="U4">
        <v>176</v>
      </c>
      <c r="V4">
        <v>178</v>
      </c>
      <c r="W4">
        <v>208</v>
      </c>
      <c r="X4">
        <v>210</v>
      </c>
      <c r="Y4">
        <v>230</v>
      </c>
      <c r="Z4">
        <v>234</v>
      </c>
      <c r="AA4">
        <v>240</v>
      </c>
      <c r="AB4">
        <v>240</v>
      </c>
      <c r="AD4">
        <v>39.136081695556641</v>
      </c>
      <c r="AE4">
        <v>-121.04546356201172</v>
      </c>
    </row>
    <row r="5" spans="1:31" x14ac:dyDescent="0.25">
      <c r="A5" t="s">
        <v>96</v>
      </c>
      <c r="B5" t="s">
        <v>58</v>
      </c>
      <c r="C5">
        <v>128</v>
      </c>
      <c r="D5">
        <v>130</v>
      </c>
      <c r="E5">
        <v>160</v>
      </c>
      <c r="F5">
        <v>162</v>
      </c>
      <c r="G5">
        <v>170</v>
      </c>
      <c r="H5">
        <v>178</v>
      </c>
      <c r="I5">
        <v>-99</v>
      </c>
      <c r="J5">
        <v>-99</v>
      </c>
      <c r="K5">
        <v>204</v>
      </c>
      <c r="L5">
        <v>208</v>
      </c>
      <c r="M5">
        <v>212</v>
      </c>
      <c r="N5">
        <v>220</v>
      </c>
      <c r="O5">
        <v>84</v>
      </c>
      <c r="P5">
        <v>84</v>
      </c>
      <c r="Q5">
        <v>104</v>
      </c>
      <c r="R5">
        <v>108</v>
      </c>
      <c r="S5">
        <v>176</v>
      </c>
      <c r="T5">
        <v>176</v>
      </c>
      <c r="U5">
        <v>158</v>
      </c>
      <c r="V5">
        <v>158</v>
      </c>
      <c r="W5">
        <v>218</v>
      </c>
      <c r="X5">
        <v>218</v>
      </c>
      <c r="Y5">
        <v>218</v>
      </c>
      <c r="Z5">
        <v>222</v>
      </c>
      <c r="AA5">
        <v>238</v>
      </c>
      <c r="AB5">
        <v>260</v>
      </c>
      <c r="AD5">
        <v>39.310539245605469</v>
      </c>
      <c r="AE5">
        <v>-120.91349029541016</v>
      </c>
    </row>
    <row r="6" spans="1:31" x14ac:dyDescent="0.25">
      <c r="A6" t="s">
        <v>110</v>
      </c>
      <c r="B6" t="s">
        <v>58</v>
      </c>
      <c r="C6">
        <v>124</v>
      </c>
      <c r="D6">
        <v>134</v>
      </c>
      <c r="E6">
        <v>162</v>
      </c>
      <c r="F6">
        <v>172</v>
      </c>
      <c r="G6">
        <v>170</v>
      </c>
      <c r="H6">
        <v>170</v>
      </c>
      <c r="I6">
        <v>172</v>
      </c>
      <c r="J6">
        <v>172</v>
      </c>
      <c r="K6">
        <v>208</v>
      </c>
      <c r="L6">
        <v>208</v>
      </c>
      <c r="M6">
        <v>204</v>
      </c>
      <c r="N6">
        <v>220</v>
      </c>
      <c r="O6">
        <v>94</v>
      </c>
      <c r="P6">
        <v>94</v>
      </c>
      <c r="Q6">
        <v>92</v>
      </c>
      <c r="R6">
        <v>122</v>
      </c>
      <c r="S6">
        <v>170</v>
      </c>
      <c r="T6">
        <v>178</v>
      </c>
      <c r="U6">
        <v>-99</v>
      </c>
      <c r="V6">
        <v>-99</v>
      </c>
      <c r="W6">
        <v>210</v>
      </c>
      <c r="X6">
        <v>216</v>
      </c>
      <c r="Y6">
        <v>230</v>
      </c>
      <c r="Z6">
        <v>230</v>
      </c>
      <c r="AA6">
        <v>240</v>
      </c>
      <c r="AB6">
        <v>240</v>
      </c>
      <c r="AD6">
        <v>39.301170349121094</v>
      </c>
      <c r="AE6">
        <v>-120.91896057128906</v>
      </c>
    </row>
    <row r="7" spans="1:31" x14ac:dyDescent="0.25">
      <c r="A7" t="s">
        <v>113</v>
      </c>
      <c r="B7" t="s">
        <v>58</v>
      </c>
      <c r="C7">
        <v>132</v>
      </c>
      <c r="D7">
        <v>132</v>
      </c>
      <c r="E7">
        <v>-99</v>
      </c>
      <c r="F7">
        <v>-99</v>
      </c>
      <c r="G7">
        <v>168</v>
      </c>
      <c r="H7">
        <v>168</v>
      </c>
      <c r="I7">
        <v>174</v>
      </c>
      <c r="J7">
        <v>174</v>
      </c>
      <c r="K7">
        <v>206</v>
      </c>
      <c r="L7">
        <v>212</v>
      </c>
      <c r="M7">
        <v>-99</v>
      </c>
      <c r="N7">
        <v>-99</v>
      </c>
      <c r="O7">
        <v>84</v>
      </c>
      <c r="P7">
        <v>86</v>
      </c>
      <c r="Q7">
        <v>108</v>
      </c>
      <c r="R7">
        <v>108</v>
      </c>
      <c r="S7">
        <v>174</v>
      </c>
      <c r="T7">
        <v>184</v>
      </c>
      <c r="U7">
        <v>158</v>
      </c>
      <c r="V7">
        <v>166</v>
      </c>
      <c r="W7">
        <v>220</v>
      </c>
      <c r="X7">
        <v>220</v>
      </c>
      <c r="Y7">
        <v>218</v>
      </c>
      <c r="Z7">
        <v>222</v>
      </c>
      <c r="AA7">
        <v>240</v>
      </c>
      <c r="AB7">
        <v>260</v>
      </c>
      <c r="AD7">
        <v>39.082729339599609</v>
      </c>
      <c r="AE7">
        <v>-121.00183868408203</v>
      </c>
    </row>
    <row r="8" spans="1:31" x14ac:dyDescent="0.25">
      <c r="A8" t="s">
        <v>59</v>
      </c>
      <c r="B8" t="s">
        <v>58</v>
      </c>
      <c r="C8">
        <v>132</v>
      </c>
      <c r="D8">
        <v>132</v>
      </c>
      <c r="E8">
        <v>164</v>
      </c>
      <c r="F8">
        <v>164</v>
      </c>
      <c r="G8">
        <v>174</v>
      </c>
      <c r="H8">
        <v>178</v>
      </c>
      <c r="I8">
        <v>174</v>
      </c>
      <c r="J8">
        <v>174</v>
      </c>
      <c r="K8">
        <v>208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174</v>
      </c>
      <c r="T8">
        <v>174</v>
      </c>
      <c r="U8">
        <v>158</v>
      </c>
      <c r="V8">
        <v>158</v>
      </c>
      <c r="W8">
        <v>210</v>
      </c>
      <c r="X8">
        <v>222</v>
      </c>
      <c r="Y8">
        <v>222</v>
      </c>
      <c r="Z8">
        <v>222</v>
      </c>
      <c r="AA8">
        <v>260</v>
      </c>
      <c r="AB8">
        <v>260</v>
      </c>
      <c r="AD8">
        <v>38.992908477783203</v>
      </c>
      <c r="AE8">
        <v>-121.05019378662109</v>
      </c>
    </row>
    <row r="9" spans="1:31" x14ac:dyDescent="0.25">
      <c r="A9" t="s">
        <v>60</v>
      </c>
      <c r="B9" t="s">
        <v>58</v>
      </c>
      <c r="C9">
        <v>130</v>
      </c>
      <c r="D9">
        <v>134</v>
      </c>
      <c r="E9">
        <v>160</v>
      </c>
      <c r="F9">
        <v>164</v>
      </c>
      <c r="G9">
        <v>178</v>
      </c>
      <c r="H9">
        <v>178</v>
      </c>
      <c r="I9">
        <v>174</v>
      </c>
      <c r="J9">
        <v>174</v>
      </c>
      <c r="K9">
        <v>204</v>
      </c>
      <c r="L9">
        <v>206</v>
      </c>
      <c r="M9">
        <v>220</v>
      </c>
      <c r="N9">
        <v>224</v>
      </c>
      <c r="O9">
        <v>84</v>
      </c>
      <c r="P9">
        <v>84</v>
      </c>
      <c r="Q9">
        <v>104</v>
      </c>
      <c r="R9">
        <v>108</v>
      </c>
      <c r="S9">
        <v>176</v>
      </c>
      <c r="T9">
        <v>176</v>
      </c>
      <c r="U9">
        <v>158</v>
      </c>
      <c r="V9">
        <v>172</v>
      </c>
      <c r="W9">
        <v>220</v>
      </c>
      <c r="X9">
        <v>220</v>
      </c>
      <c r="Y9">
        <v>222</v>
      </c>
      <c r="Z9">
        <v>222</v>
      </c>
      <c r="AA9">
        <v>242</v>
      </c>
      <c r="AB9">
        <v>260</v>
      </c>
      <c r="AD9">
        <v>38.989330291748047</v>
      </c>
      <c r="AE9">
        <v>-121.06999206542969</v>
      </c>
    </row>
    <row r="10" spans="1:31" x14ac:dyDescent="0.25">
      <c r="A10" t="s">
        <v>63</v>
      </c>
      <c r="B10" t="s">
        <v>58</v>
      </c>
      <c r="C10">
        <v>124</v>
      </c>
      <c r="D10">
        <v>132</v>
      </c>
      <c r="E10">
        <v>162</v>
      </c>
      <c r="F10">
        <v>162</v>
      </c>
      <c r="G10">
        <v>168</v>
      </c>
      <c r="H10">
        <v>176</v>
      </c>
      <c r="I10">
        <v>174</v>
      </c>
      <c r="J10">
        <v>174</v>
      </c>
      <c r="K10">
        <v>210</v>
      </c>
      <c r="L10">
        <v>218</v>
      </c>
      <c r="M10">
        <v>220</v>
      </c>
      <c r="N10">
        <v>220</v>
      </c>
      <c r="O10">
        <v>84</v>
      </c>
      <c r="P10">
        <v>84</v>
      </c>
      <c r="Q10">
        <v>104</v>
      </c>
      <c r="R10">
        <v>108</v>
      </c>
      <c r="S10">
        <v>174</v>
      </c>
      <c r="T10">
        <v>176</v>
      </c>
      <c r="U10">
        <v>170</v>
      </c>
      <c r="V10">
        <v>172</v>
      </c>
      <c r="W10">
        <v>212</v>
      </c>
      <c r="X10">
        <v>218</v>
      </c>
      <c r="Y10">
        <v>218</v>
      </c>
      <c r="Z10">
        <v>218</v>
      </c>
      <c r="AA10">
        <v>246</v>
      </c>
      <c r="AB10">
        <v>246</v>
      </c>
      <c r="AD10">
        <v>38.980541229248047</v>
      </c>
      <c r="AE10">
        <v>-121.07293701171875</v>
      </c>
    </row>
    <row r="11" spans="1:31" x14ac:dyDescent="0.25">
      <c r="A11" t="s">
        <v>99</v>
      </c>
      <c r="B11" t="s">
        <v>58</v>
      </c>
      <c r="C11">
        <v>128</v>
      </c>
      <c r="D11">
        <v>132</v>
      </c>
      <c r="E11">
        <v>154</v>
      </c>
      <c r="F11">
        <v>166</v>
      </c>
      <c r="G11">
        <v>176</v>
      </c>
      <c r="H11">
        <v>178</v>
      </c>
      <c r="I11">
        <v>-99</v>
      </c>
      <c r="J11">
        <v>-99</v>
      </c>
      <c r="K11">
        <v>210</v>
      </c>
      <c r="L11">
        <v>212</v>
      </c>
      <c r="M11">
        <v>216</v>
      </c>
      <c r="N11">
        <v>220</v>
      </c>
      <c r="O11">
        <v>84</v>
      </c>
      <c r="P11">
        <v>84</v>
      </c>
      <c r="Q11">
        <v>108</v>
      </c>
      <c r="R11">
        <v>112</v>
      </c>
      <c r="S11">
        <v>176</v>
      </c>
      <c r="T11">
        <v>176</v>
      </c>
      <c r="U11">
        <v>158</v>
      </c>
      <c r="V11">
        <v>170</v>
      </c>
      <c r="W11">
        <v>216</v>
      </c>
      <c r="X11">
        <v>220</v>
      </c>
      <c r="Y11">
        <v>222</v>
      </c>
      <c r="Z11">
        <v>222</v>
      </c>
      <c r="AA11">
        <v>246</v>
      </c>
      <c r="AB11">
        <v>260</v>
      </c>
      <c r="AD11">
        <v>38.992439270019531</v>
      </c>
      <c r="AE11">
        <v>-121.07540130615234</v>
      </c>
    </row>
    <row r="12" spans="1:31" x14ac:dyDescent="0.25">
      <c r="A12" t="s">
        <v>115</v>
      </c>
      <c r="B12" t="s">
        <v>58</v>
      </c>
      <c r="C12">
        <v>130</v>
      </c>
      <c r="D12">
        <v>140</v>
      </c>
      <c r="E12">
        <v>172</v>
      </c>
      <c r="F12">
        <v>172</v>
      </c>
      <c r="G12">
        <v>176</v>
      </c>
      <c r="H12">
        <v>176</v>
      </c>
      <c r="I12">
        <v>178</v>
      </c>
      <c r="J12">
        <v>182</v>
      </c>
      <c r="K12">
        <v>196</v>
      </c>
      <c r="L12">
        <v>196</v>
      </c>
      <c r="M12">
        <v>212</v>
      </c>
      <c r="N12">
        <v>212</v>
      </c>
      <c r="O12">
        <v>94</v>
      </c>
      <c r="P12">
        <v>94</v>
      </c>
      <c r="Q12">
        <v>100</v>
      </c>
      <c r="R12">
        <v>114</v>
      </c>
      <c r="S12">
        <v>170</v>
      </c>
      <c r="T12">
        <v>172</v>
      </c>
      <c r="U12">
        <v>178</v>
      </c>
      <c r="V12">
        <v>178</v>
      </c>
      <c r="W12">
        <v>210</v>
      </c>
      <c r="X12">
        <v>212</v>
      </c>
      <c r="Y12">
        <v>230</v>
      </c>
      <c r="Z12">
        <v>230</v>
      </c>
      <c r="AA12">
        <v>-99</v>
      </c>
      <c r="AB12">
        <v>-99</v>
      </c>
      <c r="AD12">
        <v>38.992538452148438</v>
      </c>
      <c r="AE12">
        <v>-121.07274627685547</v>
      </c>
    </row>
    <row r="13" spans="1:31" x14ac:dyDescent="0.25">
      <c r="A13" t="s">
        <v>100</v>
      </c>
      <c r="B13" t="s">
        <v>58</v>
      </c>
      <c r="C13">
        <v>124</v>
      </c>
      <c r="D13">
        <v>130</v>
      </c>
      <c r="E13">
        <v>168</v>
      </c>
      <c r="F13">
        <v>172</v>
      </c>
      <c r="G13">
        <v>170</v>
      </c>
      <c r="H13">
        <v>176</v>
      </c>
      <c r="I13">
        <v>178</v>
      </c>
      <c r="J13">
        <v>184</v>
      </c>
      <c r="K13">
        <v>196</v>
      </c>
      <c r="L13">
        <v>202</v>
      </c>
      <c r="M13">
        <v>208</v>
      </c>
      <c r="N13">
        <v>212</v>
      </c>
      <c r="O13">
        <v>94</v>
      </c>
      <c r="P13">
        <v>110</v>
      </c>
      <c r="Q13">
        <v>92</v>
      </c>
      <c r="R13">
        <v>114</v>
      </c>
      <c r="S13">
        <v>172</v>
      </c>
      <c r="T13">
        <v>174</v>
      </c>
      <c r="U13">
        <v>178</v>
      </c>
      <c r="V13">
        <v>178</v>
      </c>
      <c r="W13">
        <v>210</v>
      </c>
      <c r="X13">
        <v>216</v>
      </c>
      <c r="Y13">
        <v>230</v>
      </c>
      <c r="Z13">
        <v>234</v>
      </c>
      <c r="AA13">
        <v>240</v>
      </c>
      <c r="AB13">
        <v>240</v>
      </c>
      <c r="AD13">
        <v>38.991550445556641</v>
      </c>
      <c r="AE13">
        <v>-121.07151794433594</v>
      </c>
    </row>
    <row r="14" spans="1:31" x14ac:dyDescent="0.25">
      <c r="A14" t="s">
        <v>101</v>
      </c>
      <c r="B14" t="s">
        <v>58</v>
      </c>
      <c r="C14">
        <v>132</v>
      </c>
      <c r="D14">
        <v>132</v>
      </c>
      <c r="E14">
        <v>160</v>
      </c>
      <c r="F14">
        <v>164</v>
      </c>
      <c r="G14">
        <v>178</v>
      </c>
      <c r="H14">
        <v>180</v>
      </c>
      <c r="I14">
        <v>-99</v>
      </c>
      <c r="J14">
        <v>-99</v>
      </c>
      <c r="K14">
        <v>210</v>
      </c>
      <c r="L14">
        <v>212</v>
      </c>
      <c r="M14">
        <v>220</v>
      </c>
      <c r="N14">
        <v>220</v>
      </c>
      <c r="O14">
        <v>84</v>
      </c>
      <c r="P14">
        <v>84</v>
      </c>
      <c r="Q14">
        <v>100</v>
      </c>
      <c r="R14">
        <v>104</v>
      </c>
      <c r="S14">
        <v>174</v>
      </c>
      <c r="T14">
        <v>176</v>
      </c>
      <c r="U14">
        <v>158</v>
      </c>
      <c r="V14">
        <v>172</v>
      </c>
      <c r="W14">
        <v>216</v>
      </c>
      <c r="X14">
        <v>222</v>
      </c>
      <c r="Y14">
        <v>222</v>
      </c>
      <c r="Z14">
        <v>222</v>
      </c>
      <c r="AA14">
        <v>260</v>
      </c>
      <c r="AB14">
        <v>260</v>
      </c>
      <c r="AD14">
        <v>38.991249084472656</v>
      </c>
      <c r="AE14">
        <v>-121.07160186767578</v>
      </c>
    </row>
    <row r="15" spans="1:31" x14ac:dyDescent="0.25">
      <c r="A15" t="s">
        <v>65</v>
      </c>
      <c r="B15" t="s">
        <v>58</v>
      </c>
      <c r="C15">
        <v>132</v>
      </c>
      <c r="D15">
        <v>132</v>
      </c>
      <c r="E15">
        <v>154</v>
      </c>
      <c r="F15">
        <v>154</v>
      </c>
      <c r="G15">
        <v>164</v>
      </c>
      <c r="H15">
        <v>168</v>
      </c>
      <c r="I15">
        <v>174</v>
      </c>
      <c r="J15">
        <v>174</v>
      </c>
      <c r="K15">
        <v>206</v>
      </c>
      <c r="L15">
        <v>206</v>
      </c>
      <c r="M15">
        <v>220</v>
      </c>
      <c r="N15">
        <v>220</v>
      </c>
      <c r="O15">
        <v>84</v>
      </c>
      <c r="P15">
        <v>84</v>
      </c>
      <c r="Q15">
        <v>104</v>
      </c>
      <c r="R15">
        <v>104</v>
      </c>
      <c r="S15">
        <v>176</v>
      </c>
      <c r="T15">
        <v>176</v>
      </c>
      <c r="U15">
        <v>158</v>
      </c>
      <c r="V15">
        <v>160</v>
      </c>
      <c r="W15">
        <v>212</v>
      </c>
      <c r="X15">
        <v>212</v>
      </c>
      <c r="Y15">
        <v>218</v>
      </c>
      <c r="Z15">
        <v>222</v>
      </c>
      <c r="AA15">
        <v>242</v>
      </c>
      <c r="AB15">
        <v>260</v>
      </c>
      <c r="AD15">
        <v>39.166229248046875</v>
      </c>
      <c r="AE15">
        <v>-120.95307922363281</v>
      </c>
    </row>
    <row r="16" spans="1:31" x14ac:dyDescent="0.25">
      <c r="A16" t="s">
        <v>102</v>
      </c>
      <c r="B16" t="s">
        <v>58</v>
      </c>
      <c r="C16">
        <v>132</v>
      </c>
      <c r="D16">
        <v>134</v>
      </c>
      <c r="E16">
        <v>-99</v>
      </c>
      <c r="F16">
        <v>-99</v>
      </c>
      <c r="G16">
        <v>178</v>
      </c>
      <c r="H16">
        <v>178</v>
      </c>
      <c r="I16">
        <v>174</v>
      </c>
      <c r="J16">
        <v>174</v>
      </c>
      <c r="K16">
        <v>204</v>
      </c>
      <c r="L16">
        <v>216</v>
      </c>
      <c r="M16">
        <v>220</v>
      </c>
      <c r="N16">
        <v>220</v>
      </c>
      <c r="O16">
        <v>84</v>
      </c>
      <c r="P16">
        <v>84</v>
      </c>
      <c r="Q16">
        <v>104</v>
      </c>
      <c r="R16">
        <v>104</v>
      </c>
      <c r="S16">
        <v>178</v>
      </c>
      <c r="T16">
        <v>186</v>
      </c>
      <c r="U16">
        <v>170</v>
      </c>
      <c r="V16">
        <v>172</v>
      </c>
      <c r="W16">
        <v>210</v>
      </c>
      <c r="X16">
        <v>218</v>
      </c>
      <c r="Y16">
        <v>222</v>
      </c>
      <c r="Z16">
        <v>222</v>
      </c>
      <c r="AA16">
        <v>260</v>
      </c>
      <c r="AB16">
        <v>262</v>
      </c>
      <c r="AD16">
        <v>39.165168762207031</v>
      </c>
      <c r="AE16">
        <v>-120.95252990722656</v>
      </c>
    </row>
    <row r="17" spans="1:31" x14ac:dyDescent="0.25">
      <c r="A17" t="s">
        <v>67</v>
      </c>
      <c r="B17" t="s">
        <v>58</v>
      </c>
      <c r="C17">
        <v>132</v>
      </c>
      <c r="D17">
        <v>140</v>
      </c>
      <c r="E17">
        <v>150</v>
      </c>
      <c r="F17">
        <v>154</v>
      </c>
      <c r="G17">
        <v>168</v>
      </c>
      <c r="H17">
        <v>178</v>
      </c>
      <c r="I17">
        <v>172</v>
      </c>
      <c r="J17">
        <v>174</v>
      </c>
      <c r="K17">
        <v>206</v>
      </c>
      <c r="L17">
        <v>210</v>
      </c>
      <c r="M17">
        <v>216</v>
      </c>
      <c r="N17">
        <v>216</v>
      </c>
      <c r="O17">
        <v>86</v>
      </c>
      <c r="P17">
        <v>86</v>
      </c>
      <c r="Q17">
        <v>104</v>
      </c>
      <c r="R17">
        <v>104</v>
      </c>
      <c r="S17">
        <v>174</v>
      </c>
      <c r="T17">
        <v>190</v>
      </c>
      <c r="U17">
        <v>172</v>
      </c>
      <c r="V17">
        <v>172</v>
      </c>
      <c r="W17">
        <v>216</v>
      </c>
      <c r="X17">
        <v>222</v>
      </c>
      <c r="Y17">
        <v>218</v>
      </c>
      <c r="Z17">
        <v>222</v>
      </c>
      <c r="AA17">
        <v>260</v>
      </c>
      <c r="AB17">
        <v>260</v>
      </c>
      <c r="AD17">
        <v>39.165679931640625</v>
      </c>
      <c r="AE17">
        <v>-120.96880340576172</v>
      </c>
    </row>
    <row r="18" spans="1:31" x14ac:dyDescent="0.25">
      <c r="A18" t="s">
        <v>93</v>
      </c>
      <c r="B18" t="s">
        <v>58</v>
      </c>
      <c r="C18">
        <v>126</v>
      </c>
      <c r="D18">
        <v>140</v>
      </c>
      <c r="E18">
        <v>162</v>
      </c>
      <c r="F18">
        <v>164</v>
      </c>
      <c r="G18">
        <v>168</v>
      </c>
      <c r="H18">
        <v>178</v>
      </c>
      <c r="I18">
        <v>174</v>
      </c>
      <c r="J18">
        <v>176</v>
      </c>
      <c r="K18">
        <v>210</v>
      </c>
      <c r="L18">
        <v>212</v>
      </c>
      <c r="M18">
        <v>216</v>
      </c>
      <c r="N18">
        <v>220</v>
      </c>
      <c r="O18">
        <v>84</v>
      </c>
      <c r="P18">
        <v>84</v>
      </c>
      <c r="Q18">
        <v>104</v>
      </c>
      <c r="R18">
        <v>104</v>
      </c>
      <c r="S18">
        <v>176</v>
      </c>
      <c r="T18">
        <v>176</v>
      </c>
      <c r="U18">
        <v>172</v>
      </c>
      <c r="V18">
        <v>172</v>
      </c>
      <c r="W18">
        <v>210</v>
      </c>
      <c r="X18">
        <v>222</v>
      </c>
      <c r="Y18">
        <v>218</v>
      </c>
      <c r="Z18">
        <v>222</v>
      </c>
      <c r="AA18">
        <v>242</v>
      </c>
      <c r="AB18">
        <v>260</v>
      </c>
      <c r="AD18">
        <v>39.187568664550781</v>
      </c>
      <c r="AE18">
        <v>-120.99965667724609</v>
      </c>
    </row>
    <row r="19" spans="1:31" x14ac:dyDescent="0.25">
      <c r="A19" t="s">
        <v>72</v>
      </c>
      <c r="B19" t="s">
        <v>58</v>
      </c>
      <c r="C19">
        <v>126</v>
      </c>
      <c r="D19">
        <v>130</v>
      </c>
      <c r="E19">
        <v>160</v>
      </c>
      <c r="F19">
        <v>168</v>
      </c>
      <c r="G19">
        <v>168</v>
      </c>
      <c r="H19">
        <v>178</v>
      </c>
      <c r="I19">
        <v>174</v>
      </c>
      <c r="J19">
        <v>174</v>
      </c>
      <c r="K19">
        <v>214</v>
      </c>
      <c r="L19">
        <v>218</v>
      </c>
      <c r="M19">
        <v>220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174</v>
      </c>
      <c r="T19">
        <v>176</v>
      </c>
      <c r="U19">
        <v>170</v>
      </c>
      <c r="V19">
        <v>172</v>
      </c>
      <c r="W19">
        <v>210</v>
      </c>
      <c r="X19">
        <v>222</v>
      </c>
      <c r="Y19">
        <v>222</v>
      </c>
      <c r="Z19">
        <v>226</v>
      </c>
      <c r="AA19">
        <v>242</v>
      </c>
      <c r="AB19">
        <v>262</v>
      </c>
      <c r="AD19">
        <v>39.177448272705078</v>
      </c>
      <c r="AE19">
        <v>-120.99668884277344</v>
      </c>
    </row>
    <row r="20" spans="1:31" x14ac:dyDescent="0.25">
      <c r="A20" t="s">
        <v>73</v>
      </c>
      <c r="B20" t="s">
        <v>58</v>
      </c>
      <c r="C20">
        <v>128</v>
      </c>
      <c r="D20">
        <v>132</v>
      </c>
      <c r="E20">
        <v>154</v>
      </c>
      <c r="F20">
        <v>160</v>
      </c>
      <c r="G20">
        <v>168</v>
      </c>
      <c r="H20">
        <v>172</v>
      </c>
      <c r="I20">
        <v>174</v>
      </c>
      <c r="J20">
        <v>174</v>
      </c>
      <c r="K20">
        <v>206</v>
      </c>
      <c r="L20">
        <v>210</v>
      </c>
      <c r="M20">
        <v>220</v>
      </c>
      <c r="N20">
        <v>220</v>
      </c>
      <c r="O20">
        <v>84</v>
      </c>
      <c r="P20">
        <v>84</v>
      </c>
      <c r="Q20">
        <v>104</v>
      </c>
      <c r="R20">
        <v>108</v>
      </c>
      <c r="S20">
        <v>176</v>
      </c>
      <c r="T20">
        <v>176</v>
      </c>
      <c r="U20">
        <v>172</v>
      </c>
      <c r="V20">
        <v>174</v>
      </c>
      <c r="W20">
        <v>220</v>
      </c>
      <c r="X20">
        <v>222</v>
      </c>
      <c r="Y20">
        <v>222</v>
      </c>
      <c r="Z20">
        <v>226</v>
      </c>
      <c r="AA20">
        <v>260</v>
      </c>
      <c r="AB20">
        <v>260</v>
      </c>
      <c r="AD20">
        <v>39.177211761474609</v>
      </c>
      <c r="AE20">
        <v>-120.99742889404297</v>
      </c>
    </row>
    <row r="21" spans="1:31" x14ac:dyDescent="0.25">
      <c r="A21" t="s">
        <v>75</v>
      </c>
      <c r="B21" t="s">
        <v>58</v>
      </c>
      <c r="C21">
        <v>130</v>
      </c>
      <c r="D21">
        <v>132</v>
      </c>
      <c r="E21">
        <v>160</v>
      </c>
      <c r="F21">
        <v>166</v>
      </c>
      <c r="G21">
        <v>168</v>
      </c>
      <c r="H21">
        <v>178</v>
      </c>
      <c r="I21">
        <v>178</v>
      </c>
      <c r="J21">
        <v>184</v>
      </c>
      <c r="K21">
        <v>206</v>
      </c>
      <c r="L21">
        <v>214</v>
      </c>
      <c r="M21">
        <v>216</v>
      </c>
      <c r="N21">
        <v>220</v>
      </c>
      <c r="O21">
        <v>84</v>
      </c>
      <c r="P21">
        <v>84</v>
      </c>
      <c r="Q21">
        <v>104</v>
      </c>
      <c r="R21">
        <v>112</v>
      </c>
      <c r="S21">
        <v>170</v>
      </c>
      <c r="T21">
        <v>190</v>
      </c>
      <c r="U21">
        <v>158</v>
      </c>
      <c r="V21">
        <v>162</v>
      </c>
      <c r="W21">
        <v>218</v>
      </c>
      <c r="X21">
        <v>222</v>
      </c>
      <c r="Y21">
        <v>218</v>
      </c>
      <c r="Z21">
        <v>226</v>
      </c>
      <c r="AA21">
        <v>242</v>
      </c>
      <c r="AB21">
        <v>260</v>
      </c>
      <c r="AD21">
        <v>39.000991821289063</v>
      </c>
      <c r="AE21">
        <v>-121.06932067871094</v>
      </c>
    </row>
    <row r="22" spans="1:31" x14ac:dyDescent="0.25">
      <c r="A22" t="s">
        <v>76</v>
      </c>
      <c r="B22" t="s">
        <v>58</v>
      </c>
      <c r="C22">
        <v>124</v>
      </c>
      <c r="D22">
        <v>132</v>
      </c>
      <c r="E22">
        <v>162</v>
      </c>
      <c r="F22">
        <v>162</v>
      </c>
      <c r="G22">
        <v>168</v>
      </c>
      <c r="H22">
        <v>176</v>
      </c>
      <c r="I22">
        <v>174</v>
      </c>
      <c r="J22">
        <v>174</v>
      </c>
      <c r="K22">
        <v>210</v>
      </c>
      <c r="L22">
        <v>218</v>
      </c>
      <c r="M22">
        <v>220</v>
      </c>
      <c r="N22">
        <v>220</v>
      </c>
      <c r="O22">
        <v>84</v>
      </c>
      <c r="P22">
        <v>84</v>
      </c>
      <c r="Q22">
        <v>104</v>
      </c>
      <c r="R22">
        <v>108</v>
      </c>
      <c r="S22">
        <v>174</v>
      </c>
      <c r="T22">
        <v>176</v>
      </c>
      <c r="U22">
        <v>170</v>
      </c>
      <c r="V22">
        <v>172</v>
      </c>
      <c r="W22">
        <v>220</v>
      </c>
      <c r="X22">
        <v>220</v>
      </c>
      <c r="Y22">
        <v>222</v>
      </c>
      <c r="Z22">
        <v>222</v>
      </c>
      <c r="AA22">
        <v>242</v>
      </c>
      <c r="AB22">
        <v>260</v>
      </c>
      <c r="AD22">
        <v>38.990711212158203</v>
      </c>
      <c r="AE22">
        <v>-121.07887268066406</v>
      </c>
    </row>
    <row r="23" spans="1:31" x14ac:dyDescent="0.25">
      <c r="A23" t="s">
        <v>77</v>
      </c>
      <c r="B23" t="s">
        <v>58</v>
      </c>
      <c r="C23">
        <v>124</v>
      </c>
      <c r="D23">
        <v>132</v>
      </c>
      <c r="E23">
        <v>162</v>
      </c>
      <c r="F23">
        <v>164</v>
      </c>
      <c r="G23">
        <v>178</v>
      </c>
      <c r="H23">
        <v>178</v>
      </c>
      <c r="I23">
        <v>174</v>
      </c>
      <c r="J23">
        <v>174</v>
      </c>
      <c r="K23">
        <v>216</v>
      </c>
      <c r="L23">
        <v>218</v>
      </c>
      <c r="M23">
        <v>216</v>
      </c>
      <c r="N23">
        <v>220</v>
      </c>
      <c r="O23">
        <v>84</v>
      </c>
      <c r="P23">
        <v>84</v>
      </c>
      <c r="Q23">
        <v>104</v>
      </c>
      <c r="R23">
        <v>108</v>
      </c>
      <c r="S23">
        <v>176</v>
      </c>
      <c r="T23">
        <v>184</v>
      </c>
      <c r="U23">
        <v>160</v>
      </c>
      <c r="V23">
        <v>170</v>
      </c>
      <c r="W23">
        <v>210</v>
      </c>
      <c r="X23">
        <v>222</v>
      </c>
      <c r="Y23">
        <v>218</v>
      </c>
      <c r="Z23">
        <v>222</v>
      </c>
      <c r="AA23">
        <v>246</v>
      </c>
      <c r="AB23">
        <v>260</v>
      </c>
      <c r="AD23">
        <v>38.990711212158203</v>
      </c>
      <c r="AE23">
        <v>-121.07887268066406</v>
      </c>
    </row>
    <row r="24" spans="1:31" x14ac:dyDescent="0.25">
      <c r="A24" t="s">
        <v>104</v>
      </c>
      <c r="B24" t="s">
        <v>58</v>
      </c>
      <c r="C24">
        <v>134</v>
      </c>
      <c r="D24">
        <v>134</v>
      </c>
      <c r="E24">
        <v>164</v>
      </c>
      <c r="F24">
        <v>166</v>
      </c>
      <c r="G24">
        <v>170</v>
      </c>
      <c r="H24">
        <v>170</v>
      </c>
      <c r="I24">
        <v>172</v>
      </c>
      <c r="J24">
        <v>182</v>
      </c>
      <c r="K24">
        <v>202</v>
      </c>
      <c r="L24">
        <v>206</v>
      </c>
      <c r="M24">
        <v>212</v>
      </c>
      <c r="N24">
        <v>220</v>
      </c>
      <c r="O24">
        <v>94</v>
      </c>
      <c r="P24">
        <v>94</v>
      </c>
      <c r="Q24">
        <v>92</v>
      </c>
      <c r="R24">
        <v>118</v>
      </c>
      <c r="S24">
        <v>174</v>
      </c>
      <c r="T24">
        <v>178</v>
      </c>
      <c r="U24">
        <v>168</v>
      </c>
      <c r="V24">
        <v>176</v>
      </c>
      <c r="W24">
        <v>208</v>
      </c>
      <c r="X24">
        <v>212</v>
      </c>
      <c r="Y24">
        <v>234</v>
      </c>
      <c r="Z24">
        <v>234</v>
      </c>
      <c r="AA24">
        <v>240</v>
      </c>
      <c r="AB24">
        <v>240</v>
      </c>
      <c r="AD24">
        <v>39.316688537597656</v>
      </c>
      <c r="AE24">
        <v>-120.81465148925781</v>
      </c>
    </row>
    <row r="25" spans="1:31" x14ac:dyDescent="0.25">
      <c r="A25" t="s">
        <v>78</v>
      </c>
      <c r="B25" t="s">
        <v>58</v>
      </c>
      <c r="C25">
        <v>124</v>
      </c>
      <c r="D25">
        <v>132</v>
      </c>
      <c r="E25">
        <v>164</v>
      </c>
      <c r="F25">
        <v>166</v>
      </c>
      <c r="G25">
        <v>170</v>
      </c>
      <c r="H25">
        <v>180</v>
      </c>
      <c r="I25">
        <v>174</v>
      </c>
      <c r="J25">
        <v>174</v>
      </c>
      <c r="K25">
        <v>208</v>
      </c>
      <c r="L25">
        <v>214</v>
      </c>
      <c r="M25">
        <v>216</v>
      </c>
      <c r="N25">
        <v>220</v>
      </c>
      <c r="O25">
        <v>84</v>
      </c>
      <c r="P25">
        <v>84</v>
      </c>
      <c r="Q25">
        <v>100</v>
      </c>
      <c r="R25">
        <v>108</v>
      </c>
      <c r="S25">
        <v>176</v>
      </c>
      <c r="T25">
        <v>176</v>
      </c>
      <c r="U25">
        <v>158</v>
      </c>
      <c r="V25">
        <v>158</v>
      </c>
      <c r="W25">
        <v>220</v>
      </c>
      <c r="X25">
        <v>222</v>
      </c>
      <c r="Y25">
        <v>222</v>
      </c>
      <c r="Z25">
        <v>226</v>
      </c>
      <c r="AA25">
        <v>246</v>
      </c>
      <c r="AB25">
        <v>260</v>
      </c>
      <c r="AD25">
        <v>39.316879272460938</v>
      </c>
      <c r="AE25">
        <v>-120.81555938720703</v>
      </c>
    </row>
    <row r="26" spans="1:31" x14ac:dyDescent="0.25">
      <c r="A26" t="s">
        <v>79</v>
      </c>
      <c r="B26" t="s">
        <v>58</v>
      </c>
      <c r="C26">
        <v>124</v>
      </c>
      <c r="D26">
        <v>132</v>
      </c>
      <c r="E26">
        <v>160</v>
      </c>
      <c r="F26">
        <v>160</v>
      </c>
      <c r="G26">
        <v>172</v>
      </c>
      <c r="H26">
        <v>176</v>
      </c>
      <c r="I26">
        <v>174</v>
      </c>
      <c r="J26">
        <v>174</v>
      </c>
      <c r="K26">
        <v>208</v>
      </c>
      <c r="L26">
        <v>212</v>
      </c>
      <c r="M26">
        <v>220</v>
      </c>
      <c r="N26">
        <v>220</v>
      </c>
      <c r="O26">
        <v>84</v>
      </c>
      <c r="P26">
        <v>84</v>
      </c>
      <c r="Q26">
        <v>104</v>
      </c>
      <c r="R26">
        <v>108</v>
      </c>
      <c r="S26">
        <v>174</v>
      </c>
      <c r="T26">
        <v>190</v>
      </c>
      <c r="U26">
        <v>160</v>
      </c>
      <c r="V26">
        <v>170</v>
      </c>
      <c r="W26">
        <v>222</v>
      </c>
      <c r="X26">
        <v>222</v>
      </c>
      <c r="Y26">
        <v>218</v>
      </c>
      <c r="Z26">
        <v>222</v>
      </c>
      <c r="AA26">
        <v>242</v>
      </c>
      <c r="AB26">
        <v>260</v>
      </c>
      <c r="AD26">
        <v>39.311779022216797</v>
      </c>
      <c r="AE26">
        <v>-120.82502746582031</v>
      </c>
    </row>
    <row r="27" spans="1:31" x14ac:dyDescent="0.25">
      <c r="A27" t="s">
        <v>80</v>
      </c>
      <c r="B27" t="s">
        <v>58</v>
      </c>
      <c r="C27">
        <v>124</v>
      </c>
      <c r="D27">
        <v>130</v>
      </c>
      <c r="E27">
        <v>160</v>
      </c>
      <c r="F27">
        <v>162</v>
      </c>
      <c r="G27">
        <v>164</v>
      </c>
      <c r="H27">
        <v>178</v>
      </c>
      <c r="I27">
        <v>174</v>
      </c>
      <c r="J27">
        <v>174</v>
      </c>
      <c r="K27">
        <v>208</v>
      </c>
      <c r="L27">
        <v>208</v>
      </c>
      <c r="M27">
        <v>212</v>
      </c>
      <c r="N27">
        <v>220</v>
      </c>
      <c r="O27">
        <v>84</v>
      </c>
      <c r="P27">
        <v>84</v>
      </c>
      <c r="Q27">
        <v>104</v>
      </c>
      <c r="R27">
        <v>108</v>
      </c>
      <c r="S27">
        <v>176</v>
      </c>
      <c r="T27">
        <v>176</v>
      </c>
      <c r="U27">
        <v>158</v>
      </c>
      <c r="V27">
        <v>174</v>
      </c>
      <c r="W27">
        <v>212</v>
      </c>
      <c r="X27">
        <v>216</v>
      </c>
      <c r="Y27">
        <v>218</v>
      </c>
      <c r="Z27">
        <v>222</v>
      </c>
      <c r="AA27">
        <v>260</v>
      </c>
      <c r="AB27">
        <v>260</v>
      </c>
      <c r="AD27">
        <v>39.309501647949219</v>
      </c>
      <c r="AE27">
        <v>-120.82089233398438</v>
      </c>
    </row>
    <row r="28" spans="1:31" x14ac:dyDescent="0.25">
      <c r="A28" t="s">
        <v>83</v>
      </c>
      <c r="B28" t="s">
        <v>58</v>
      </c>
      <c r="C28">
        <v>130</v>
      </c>
      <c r="D28">
        <v>132</v>
      </c>
      <c r="E28">
        <v>162</v>
      </c>
      <c r="F28">
        <v>166</v>
      </c>
      <c r="G28">
        <v>168</v>
      </c>
      <c r="H28">
        <v>174</v>
      </c>
      <c r="I28">
        <v>174</v>
      </c>
      <c r="J28">
        <v>174</v>
      </c>
      <c r="K28">
        <v>208</v>
      </c>
      <c r="L28">
        <v>210</v>
      </c>
      <c r="M28">
        <v>216</v>
      </c>
      <c r="N28">
        <v>216</v>
      </c>
      <c r="O28">
        <v>84</v>
      </c>
      <c r="P28">
        <v>84</v>
      </c>
      <c r="Q28">
        <v>104</v>
      </c>
      <c r="R28">
        <v>112</v>
      </c>
      <c r="S28">
        <v>176</v>
      </c>
      <c r="T28">
        <v>176</v>
      </c>
      <c r="U28">
        <v>158</v>
      </c>
      <c r="V28">
        <v>158</v>
      </c>
      <c r="W28">
        <v>210</v>
      </c>
      <c r="X28">
        <v>216</v>
      </c>
      <c r="Y28">
        <v>218</v>
      </c>
      <c r="Z28">
        <v>222</v>
      </c>
      <c r="AA28">
        <v>246</v>
      </c>
      <c r="AB28">
        <v>260</v>
      </c>
      <c r="AD28">
        <v>39.312751770019531</v>
      </c>
      <c r="AE28">
        <v>-120.80120849609375</v>
      </c>
    </row>
    <row r="29" spans="1:31" x14ac:dyDescent="0.25">
      <c r="A29" t="s">
        <v>84</v>
      </c>
      <c r="B29" t="s">
        <v>58</v>
      </c>
      <c r="C29">
        <v>130</v>
      </c>
      <c r="D29">
        <v>132</v>
      </c>
      <c r="E29">
        <v>160</v>
      </c>
      <c r="F29">
        <v>162</v>
      </c>
      <c r="G29">
        <v>168</v>
      </c>
      <c r="H29">
        <v>178</v>
      </c>
      <c r="I29">
        <v>174</v>
      </c>
      <c r="J29">
        <v>174</v>
      </c>
      <c r="K29">
        <v>206</v>
      </c>
      <c r="L29">
        <v>210</v>
      </c>
      <c r="M29">
        <v>216</v>
      </c>
      <c r="N29">
        <v>220</v>
      </c>
      <c r="O29">
        <v>84</v>
      </c>
      <c r="P29">
        <v>86</v>
      </c>
      <c r="Q29">
        <v>108</v>
      </c>
      <c r="R29">
        <v>108</v>
      </c>
      <c r="S29">
        <v>176</v>
      </c>
      <c r="T29">
        <v>176</v>
      </c>
      <c r="U29">
        <v>172</v>
      </c>
      <c r="V29">
        <v>172</v>
      </c>
      <c r="W29">
        <v>214</v>
      </c>
      <c r="X29">
        <v>218</v>
      </c>
      <c r="Y29">
        <v>222</v>
      </c>
      <c r="Z29">
        <v>226</v>
      </c>
      <c r="AA29">
        <v>260</v>
      </c>
      <c r="AB29">
        <v>260</v>
      </c>
      <c r="AD29">
        <v>39.242729187011719</v>
      </c>
      <c r="AE29">
        <v>-120.91091918945313</v>
      </c>
    </row>
    <row r="30" spans="1:31" x14ac:dyDescent="0.25">
      <c r="A30" t="s">
        <v>105</v>
      </c>
      <c r="B30" t="s">
        <v>58</v>
      </c>
      <c r="C30">
        <v>132</v>
      </c>
      <c r="D30">
        <v>132</v>
      </c>
      <c r="E30">
        <v>162</v>
      </c>
      <c r="F30">
        <v>164</v>
      </c>
      <c r="G30">
        <v>168</v>
      </c>
      <c r="H30">
        <v>178</v>
      </c>
      <c r="I30">
        <v>-99</v>
      </c>
      <c r="J30">
        <v>-99</v>
      </c>
      <c r="K30">
        <v>204</v>
      </c>
      <c r="L30">
        <v>212</v>
      </c>
      <c r="M30">
        <v>220</v>
      </c>
      <c r="N30">
        <v>220</v>
      </c>
      <c r="O30">
        <v>84</v>
      </c>
      <c r="P30">
        <v>84</v>
      </c>
      <c r="Q30">
        <v>104</v>
      </c>
      <c r="R30">
        <v>104</v>
      </c>
      <c r="S30">
        <v>176</v>
      </c>
      <c r="T30">
        <v>176</v>
      </c>
      <c r="U30">
        <v>162</v>
      </c>
      <c r="V30">
        <v>174</v>
      </c>
      <c r="W30">
        <v>216</v>
      </c>
      <c r="X30">
        <v>218</v>
      </c>
      <c r="Y30">
        <v>218</v>
      </c>
      <c r="Z30">
        <v>222</v>
      </c>
      <c r="AA30">
        <v>260</v>
      </c>
      <c r="AB30">
        <v>260</v>
      </c>
      <c r="AD30">
        <v>39.244430541992188</v>
      </c>
      <c r="AE30">
        <v>-120.89095306396484</v>
      </c>
    </row>
    <row r="31" spans="1:31" x14ac:dyDescent="0.25">
      <c r="A31" t="s">
        <v>85</v>
      </c>
      <c r="B31" t="s">
        <v>58</v>
      </c>
      <c r="C31">
        <v>128</v>
      </c>
      <c r="D31">
        <v>132</v>
      </c>
      <c r="E31">
        <v>150</v>
      </c>
      <c r="F31">
        <v>162</v>
      </c>
      <c r="G31">
        <v>176</v>
      </c>
      <c r="H31">
        <v>180</v>
      </c>
      <c r="I31">
        <v>174</v>
      </c>
      <c r="J31">
        <v>174</v>
      </c>
      <c r="K31">
        <v>210</v>
      </c>
      <c r="L31">
        <v>216</v>
      </c>
      <c r="M31">
        <v>220</v>
      </c>
      <c r="N31">
        <v>224</v>
      </c>
      <c r="O31">
        <v>84</v>
      </c>
      <c r="P31">
        <v>84</v>
      </c>
      <c r="Q31">
        <v>100</v>
      </c>
      <c r="R31">
        <v>104</v>
      </c>
      <c r="S31">
        <v>176</v>
      </c>
      <c r="T31">
        <v>176</v>
      </c>
      <c r="U31">
        <v>158</v>
      </c>
      <c r="V31">
        <v>158</v>
      </c>
      <c r="W31">
        <v>210</v>
      </c>
      <c r="X31">
        <v>222</v>
      </c>
      <c r="Y31">
        <v>222</v>
      </c>
      <c r="Z31">
        <v>226</v>
      </c>
      <c r="AA31">
        <v>242</v>
      </c>
      <c r="AB31">
        <v>260</v>
      </c>
      <c r="AD31">
        <v>39.244968414306641</v>
      </c>
      <c r="AE31">
        <v>-120.88874816894531</v>
      </c>
    </row>
    <row r="32" spans="1:31" x14ac:dyDescent="0.25">
      <c r="A32" t="s">
        <v>86</v>
      </c>
      <c r="B32" t="s">
        <v>58</v>
      </c>
      <c r="C32">
        <v>132</v>
      </c>
      <c r="D32">
        <v>140</v>
      </c>
      <c r="E32">
        <v>160</v>
      </c>
      <c r="F32">
        <v>160</v>
      </c>
      <c r="G32">
        <v>168</v>
      </c>
      <c r="H32">
        <v>178</v>
      </c>
      <c r="I32">
        <v>174</v>
      </c>
      <c r="J32">
        <v>174</v>
      </c>
      <c r="K32">
        <v>204</v>
      </c>
      <c r="L32">
        <v>208</v>
      </c>
      <c r="M32">
        <v>220</v>
      </c>
      <c r="N32">
        <v>220</v>
      </c>
      <c r="O32">
        <v>86</v>
      </c>
      <c r="P32">
        <v>86</v>
      </c>
      <c r="Q32">
        <v>104</v>
      </c>
      <c r="R32">
        <v>112</v>
      </c>
      <c r="S32">
        <v>176</v>
      </c>
      <c r="T32">
        <v>180</v>
      </c>
      <c r="U32">
        <v>158</v>
      </c>
      <c r="V32">
        <v>170</v>
      </c>
      <c r="W32">
        <v>212</v>
      </c>
      <c r="X32">
        <v>216</v>
      </c>
      <c r="Y32">
        <v>222</v>
      </c>
      <c r="Z32">
        <v>226</v>
      </c>
      <c r="AA32">
        <v>260</v>
      </c>
      <c r="AB32">
        <v>260</v>
      </c>
      <c r="AD32">
        <v>39.317699432373047</v>
      </c>
      <c r="AE32">
        <v>-120.78060150146484</v>
      </c>
    </row>
    <row r="33" spans="1:31" x14ac:dyDescent="0.25">
      <c r="A33" t="s">
        <v>106</v>
      </c>
      <c r="B33" t="s">
        <v>58</v>
      </c>
      <c r="C33">
        <v>132</v>
      </c>
      <c r="D33">
        <v>132</v>
      </c>
      <c r="E33">
        <v>154</v>
      </c>
      <c r="F33">
        <v>160</v>
      </c>
      <c r="G33">
        <v>170</v>
      </c>
      <c r="H33">
        <v>170</v>
      </c>
      <c r="I33">
        <v>-99</v>
      </c>
      <c r="J33">
        <v>-99</v>
      </c>
      <c r="K33">
        <v>206</v>
      </c>
      <c r="L33">
        <v>206</v>
      </c>
      <c r="M33">
        <v>220</v>
      </c>
      <c r="N33">
        <v>220</v>
      </c>
      <c r="O33">
        <v>86</v>
      </c>
      <c r="P33">
        <v>86</v>
      </c>
      <c r="Q33">
        <v>104</v>
      </c>
      <c r="R33">
        <v>108</v>
      </c>
      <c r="S33">
        <v>176</v>
      </c>
      <c r="T33">
        <v>192</v>
      </c>
      <c r="U33">
        <v>172</v>
      </c>
      <c r="V33">
        <v>174</v>
      </c>
      <c r="W33">
        <v>210</v>
      </c>
      <c r="X33">
        <v>220</v>
      </c>
      <c r="Y33">
        <v>222</v>
      </c>
      <c r="Z33">
        <v>222</v>
      </c>
      <c r="AA33">
        <v>246</v>
      </c>
      <c r="AB33">
        <v>260</v>
      </c>
      <c r="AD33">
        <v>39.320888519287109</v>
      </c>
      <c r="AE33">
        <v>-120.75701904296875</v>
      </c>
    </row>
    <row r="34" spans="1:31" x14ac:dyDescent="0.25">
      <c r="A34" t="s">
        <v>107</v>
      </c>
      <c r="B34" t="s">
        <v>58</v>
      </c>
      <c r="C34">
        <v>124</v>
      </c>
      <c r="D34">
        <v>134</v>
      </c>
      <c r="E34">
        <v>166</v>
      </c>
      <c r="F34">
        <v>172</v>
      </c>
      <c r="G34">
        <v>170</v>
      </c>
      <c r="H34">
        <v>170</v>
      </c>
      <c r="I34">
        <v>168</v>
      </c>
      <c r="J34">
        <v>172</v>
      </c>
      <c r="K34">
        <v>200</v>
      </c>
      <c r="L34">
        <v>204</v>
      </c>
      <c r="M34">
        <v>212</v>
      </c>
      <c r="N34">
        <v>220</v>
      </c>
      <c r="O34">
        <v>94</v>
      </c>
      <c r="P34">
        <v>94</v>
      </c>
      <c r="Q34">
        <v>92</v>
      </c>
      <c r="R34">
        <v>122</v>
      </c>
      <c r="S34">
        <v>174</v>
      </c>
      <c r="T34">
        <v>178</v>
      </c>
      <c r="U34">
        <v>178</v>
      </c>
      <c r="V34">
        <v>182</v>
      </c>
      <c r="W34">
        <v>210</v>
      </c>
      <c r="X34">
        <v>216</v>
      </c>
      <c r="Y34">
        <v>230</v>
      </c>
      <c r="Z34">
        <v>230</v>
      </c>
      <c r="AA34">
        <v>240</v>
      </c>
      <c r="AB34">
        <v>240</v>
      </c>
      <c r="AD34">
        <v>39.328018188476563</v>
      </c>
      <c r="AE34">
        <v>-120.76040649414063</v>
      </c>
    </row>
    <row r="35" spans="1:31" x14ac:dyDescent="0.25">
      <c r="A35" t="s">
        <v>88</v>
      </c>
      <c r="B35" t="s">
        <v>58</v>
      </c>
      <c r="C35">
        <v>130</v>
      </c>
      <c r="D35">
        <v>132</v>
      </c>
      <c r="E35">
        <v>154</v>
      </c>
      <c r="F35">
        <v>164</v>
      </c>
      <c r="G35">
        <v>168</v>
      </c>
      <c r="H35">
        <v>168</v>
      </c>
      <c r="I35">
        <v>184</v>
      </c>
      <c r="J35">
        <v>184</v>
      </c>
      <c r="K35">
        <v>212</v>
      </c>
      <c r="L35">
        <v>212</v>
      </c>
      <c r="M35">
        <v>216</v>
      </c>
      <c r="N35">
        <v>224</v>
      </c>
      <c r="O35">
        <v>84</v>
      </c>
      <c r="P35">
        <v>86</v>
      </c>
      <c r="Q35">
        <v>104</v>
      </c>
      <c r="R35">
        <v>108</v>
      </c>
      <c r="S35">
        <v>174</v>
      </c>
      <c r="T35">
        <v>174</v>
      </c>
      <c r="U35">
        <v>158</v>
      </c>
      <c r="V35">
        <v>158</v>
      </c>
      <c r="W35">
        <v>214</v>
      </c>
      <c r="X35">
        <v>214</v>
      </c>
      <c r="Y35">
        <v>222</v>
      </c>
      <c r="Z35">
        <v>222</v>
      </c>
      <c r="AA35">
        <v>242</v>
      </c>
      <c r="AB35">
        <v>260</v>
      </c>
      <c r="AD35">
        <v>39.062259674072266</v>
      </c>
      <c r="AE35">
        <v>-121.00603485107422</v>
      </c>
    </row>
    <row r="36" spans="1:31" x14ac:dyDescent="0.25">
      <c r="A36" t="s">
        <v>89</v>
      </c>
      <c r="B36" t="s">
        <v>58</v>
      </c>
      <c r="C36">
        <v>132</v>
      </c>
      <c r="D36">
        <v>132</v>
      </c>
      <c r="E36">
        <v>160</v>
      </c>
      <c r="F36">
        <v>164</v>
      </c>
      <c r="G36">
        <v>178</v>
      </c>
      <c r="H36">
        <v>178</v>
      </c>
      <c r="I36">
        <v>174</v>
      </c>
      <c r="J36">
        <v>184</v>
      </c>
      <c r="K36">
        <v>212</v>
      </c>
      <c r="L36">
        <v>216</v>
      </c>
      <c r="M36">
        <v>220</v>
      </c>
      <c r="N36">
        <v>220</v>
      </c>
      <c r="O36">
        <v>84</v>
      </c>
      <c r="P36">
        <v>86</v>
      </c>
      <c r="Q36">
        <v>104</v>
      </c>
      <c r="R36">
        <v>108</v>
      </c>
      <c r="S36">
        <v>174</v>
      </c>
      <c r="T36">
        <v>174</v>
      </c>
      <c r="U36">
        <v>158</v>
      </c>
      <c r="V36">
        <v>172</v>
      </c>
      <c r="W36">
        <v>212</v>
      </c>
      <c r="X36">
        <v>222</v>
      </c>
      <c r="Y36">
        <v>222</v>
      </c>
      <c r="Z36">
        <v>226</v>
      </c>
      <c r="AA36">
        <v>242</v>
      </c>
      <c r="AB36">
        <v>246</v>
      </c>
      <c r="AD36">
        <v>39.068161010742188</v>
      </c>
      <c r="AE36">
        <v>-121.01020050048828</v>
      </c>
    </row>
    <row r="37" spans="1:31" x14ac:dyDescent="0.25">
      <c r="A37" t="s">
        <v>90</v>
      </c>
      <c r="B37" t="s">
        <v>58</v>
      </c>
      <c r="C37">
        <v>130</v>
      </c>
      <c r="D37">
        <v>132</v>
      </c>
      <c r="E37">
        <v>154</v>
      </c>
      <c r="F37">
        <v>164</v>
      </c>
      <c r="G37">
        <v>168</v>
      </c>
      <c r="H37">
        <v>168</v>
      </c>
      <c r="I37">
        <v>184</v>
      </c>
      <c r="J37">
        <v>184</v>
      </c>
      <c r="K37">
        <v>212</v>
      </c>
      <c r="L37">
        <v>216</v>
      </c>
      <c r="M37">
        <v>224</v>
      </c>
      <c r="N37">
        <v>224</v>
      </c>
      <c r="O37">
        <v>84</v>
      </c>
      <c r="P37">
        <v>86</v>
      </c>
      <c r="Q37">
        <v>104</v>
      </c>
      <c r="R37">
        <v>108</v>
      </c>
      <c r="S37">
        <v>174</v>
      </c>
      <c r="T37">
        <v>174</v>
      </c>
      <c r="U37">
        <v>158</v>
      </c>
      <c r="V37">
        <v>160</v>
      </c>
      <c r="W37">
        <v>214</v>
      </c>
      <c r="X37">
        <v>222</v>
      </c>
      <c r="Y37">
        <v>222</v>
      </c>
      <c r="Z37">
        <v>222</v>
      </c>
      <c r="AA37">
        <v>242</v>
      </c>
      <c r="AB37">
        <v>260</v>
      </c>
      <c r="AD37">
        <v>39.075901031494141</v>
      </c>
      <c r="AE37">
        <v>-121.00458526611328</v>
      </c>
    </row>
    <row r="38" spans="1:31" x14ac:dyDescent="0.25">
      <c r="A38" t="s">
        <v>91</v>
      </c>
      <c r="B38" t="s">
        <v>58</v>
      </c>
      <c r="C38">
        <v>132</v>
      </c>
      <c r="D38">
        <v>132</v>
      </c>
      <c r="E38">
        <v>166</v>
      </c>
      <c r="F38">
        <v>168</v>
      </c>
      <c r="G38">
        <v>178</v>
      </c>
      <c r="H38">
        <v>178</v>
      </c>
      <c r="I38">
        <v>174</v>
      </c>
      <c r="J38">
        <v>174</v>
      </c>
      <c r="K38">
        <v>208</v>
      </c>
      <c r="L38">
        <v>210</v>
      </c>
      <c r="M38">
        <v>216</v>
      </c>
      <c r="N38">
        <v>216</v>
      </c>
      <c r="O38">
        <v>84</v>
      </c>
      <c r="P38">
        <v>84</v>
      </c>
      <c r="Q38">
        <v>104</v>
      </c>
      <c r="R38">
        <v>104</v>
      </c>
      <c r="S38">
        <v>174</v>
      </c>
      <c r="T38">
        <v>174</v>
      </c>
      <c r="U38">
        <v>158</v>
      </c>
      <c r="V38">
        <v>172</v>
      </c>
      <c r="W38">
        <v>220</v>
      </c>
      <c r="X38">
        <v>222</v>
      </c>
      <c r="Y38">
        <v>222</v>
      </c>
      <c r="Z38">
        <v>222</v>
      </c>
      <c r="AA38">
        <v>260</v>
      </c>
      <c r="AB38">
        <v>260</v>
      </c>
      <c r="AD38">
        <v>39.087833404541016</v>
      </c>
      <c r="AE38">
        <v>-121.00156402587891</v>
      </c>
    </row>
    <row r="39" spans="1:31" x14ac:dyDescent="0.25">
      <c r="A39" t="s">
        <v>92</v>
      </c>
      <c r="B39" t="s">
        <v>58</v>
      </c>
      <c r="C39">
        <v>128</v>
      </c>
      <c r="D39">
        <v>132</v>
      </c>
      <c r="E39">
        <v>162</v>
      </c>
      <c r="F39">
        <v>162</v>
      </c>
      <c r="G39">
        <v>170</v>
      </c>
      <c r="H39">
        <v>178</v>
      </c>
      <c r="I39">
        <v>174</v>
      </c>
      <c r="J39">
        <v>174</v>
      </c>
      <c r="K39">
        <v>210</v>
      </c>
      <c r="L39">
        <v>216</v>
      </c>
      <c r="M39">
        <v>216</v>
      </c>
      <c r="N39">
        <v>220</v>
      </c>
      <c r="O39">
        <v>84</v>
      </c>
      <c r="P39">
        <v>84</v>
      </c>
      <c r="Q39">
        <v>104</v>
      </c>
      <c r="R39">
        <v>108</v>
      </c>
      <c r="S39">
        <v>176</v>
      </c>
      <c r="T39">
        <v>184</v>
      </c>
      <c r="U39">
        <v>166</v>
      </c>
      <c r="V39">
        <v>170</v>
      </c>
      <c r="W39">
        <v>218</v>
      </c>
      <c r="X39">
        <v>222</v>
      </c>
      <c r="Y39">
        <v>222</v>
      </c>
      <c r="Z39">
        <v>222</v>
      </c>
      <c r="AA39">
        <v>242</v>
      </c>
      <c r="AB39">
        <v>262</v>
      </c>
      <c r="AD39">
        <v>39.097217559814453</v>
      </c>
      <c r="AE39">
        <v>-121.00038909912109</v>
      </c>
    </row>
    <row r="40" spans="1:31" x14ac:dyDescent="0.25">
      <c r="A40" t="s">
        <v>109</v>
      </c>
      <c r="B40" t="s">
        <v>58</v>
      </c>
      <c r="C40">
        <v>124</v>
      </c>
      <c r="D40">
        <v>130</v>
      </c>
      <c r="E40">
        <v>-99</v>
      </c>
      <c r="F40">
        <v>-99</v>
      </c>
      <c r="G40">
        <v>168</v>
      </c>
      <c r="H40">
        <v>178</v>
      </c>
      <c r="I40">
        <v>174</v>
      </c>
      <c r="J40">
        <v>174</v>
      </c>
      <c r="K40">
        <v>206</v>
      </c>
      <c r="L40">
        <v>216</v>
      </c>
      <c r="M40">
        <v>220</v>
      </c>
      <c r="N40">
        <v>220</v>
      </c>
      <c r="O40">
        <v>84</v>
      </c>
      <c r="P40">
        <v>84</v>
      </c>
      <c r="Q40">
        <v>104</v>
      </c>
      <c r="R40">
        <v>112</v>
      </c>
      <c r="S40">
        <v>176</v>
      </c>
      <c r="T40">
        <v>190</v>
      </c>
      <c r="U40">
        <v>158</v>
      </c>
      <c r="V40">
        <v>158</v>
      </c>
      <c r="W40">
        <v>218</v>
      </c>
      <c r="X40">
        <v>222</v>
      </c>
      <c r="Y40">
        <v>218</v>
      </c>
      <c r="Z40">
        <v>222</v>
      </c>
      <c r="AA40">
        <v>246</v>
      </c>
      <c r="AB40">
        <v>260</v>
      </c>
      <c r="AD40">
        <v>39.070217132568359</v>
      </c>
      <c r="AE40">
        <v>-121.08046722412109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N70"/>
  <sheetViews>
    <sheetView topLeftCell="O33" zoomScale="60" zoomScaleNormal="60" workbookViewId="0">
      <selection activeCell="BC68" sqref="BC68"/>
    </sheetView>
  </sheetViews>
  <sheetFormatPr defaultRowHeight="15" x14ac:dyDescent="0.25"/>
  <cols>
    <col min="4" max="4" width="11.7109375" customWidth="1"/>
    <col min="5" max="63" width="6.7109375" customWidth="1"/>
  </cols>
  <sheetData>
    <row r="1" spans="1:63" x14ac:dyDescent="0.25">
      <c r="D1" s="1" t="s">
        <v>381</v>
      </c>
    </row>
    <row r="2" spans="1:63" x14ac:dyDescent="0.25">
      <c r="D2" s="1"/>
      <c r="AR2" s="2"/>
      <c r="AS2" s="2" t="s">
        <v>407</v>
      </c>
      <c r="AT2" s="2" t="s">
        <v>408</v>
      </c>
      <c r="AU2" s="2" t="s">
        <v>409</v>
      </c>
      <c r="AV2" s="2" t="s">
        <v>410</v>
      </c>
      <c r="AW2" s="2" t="s">
        <v>411</v>
      </c>
      <c r="AX2" s="2" t="s">
        <v>412</v>
      </c>
      <c r="AY2" s="2" t="s">
        <v>413</v>
      </c>
      <c r="AZ2" s="2" t="s">
        <v>414</v>
      </c>
    </row>
    <row r="3" spans="1:63" x14ac:dyDescent="0.25">
      <c r="D3" s="1" t="s">
        <v>261</v>
      </c>
      <c r="E3" t="s">
        <v>262</v>
      </c>
      <c r="AR3" s="19" t="s">
        <v>405</v>
      </c>
      <c r="AS3" s="13">
        <f>COUNTIF(E13:AO49, "&gt;0.1")</f>
        <v>305</v>
      </c>
      <c r="AT3" s="13">
        <f>COUNTIF(E13:AO49, "&gt;0.2")</f>
        <v>99</v>
      </c>
      <c r="AU3" s="13">
        <f>COUNTIF(E13:AO49, "&gt;0.3")</f>
        <v>29</v>
      </c>
      <c r="AV3" s="13">
        <f>COUNTIF(E13:AO49, "&gt;0.4")</f>
        <v>7</v>
      </c>
      <c r="AW3" s="13">
        <f>COUNTIF(E13:AO49, "&gt;0.5")</f>
        <v>5</v>
      </c>
      <c r="AX3" s="13">
        <f>COUNTIF(E13:AO49, "&gt;0.6")</f>
        <v>2</v>
      </c>
      <c r="AY3" s="13">
        <f>COUNTIF(E13:AO49, "&gt;0.7")</f>
        <v>1</v>
      </c>
      <c r="AZ3" s="13">
        <f>COUNTIF(E13:AO49, "&gt;0.8")</f>
        <v>0</v>
      </c>
    </row>
    <row r="4" spans="1:63" x14ac:dyDescent="0.25">
      <c r="D4" s="1" t="s">
        <v>263</v>
      </c>
      <c r="E4" t="s">
        <v>380</v>
      </c>
      <c r="AR4" s="2" t="s">
        <v>201</v>
      </c>
      <c r="AS4" s="13">
        <f>COUNTIF(E50:AO69, "&gt;0.1")</f>
        <v>327</v>
      </c>
      <c r="AT4" s="13">
        <f>COUNTIF(E50:AO69, "&gt;0.2")</f>
        <v>99</v>
      </c>
      <c r="AU4" s="13">
        <f t="shared" ref="AU4:AZ4" si="0">COUNTIF(G50:AQ69, "&gt;0.1")</f>
        <v>327</v>
      </c>
      <c r="AV4" s="13">
        <f t="shared" si="0"/>
        <v>313</v>
      </c>
      <c r="AW4" s="13">
        <f t="shared" si="0"/>
        <v>310</v>
      </c>
      <c r="AX4" s="13">
        <f t="shared" si="0"/>
        <v>309</v>
      </c>
      <c r="AY4" s="13">
        <f t="shared" si="0"/>
        <v>305</v>
      </c>
      <c r="AZ4" s="13">
        <f t="shared" si="0"/>
        <v>299</v>
      </c>
    </row>
    <row r="5" spans="1:63" x14ac:dyDescent="0.25">
      <c r="D5" s="1"/>
      <c r="AR5" s="2" t="s">
        <v>406</v>
      </c>
      <c r="AS5" s="2"/>
      <c r="AT5" s="2"/>
      <c r="AU5" s="2"/>
      <c r="AV5" s="2"/>
      <c r="AW5" s="2"/>
      <c r="AX5" s="2"/>
      <c r="AY5" s="2"/>
      <c r="AZ5" s="2"/>
    </row>
    <row r="6" spans="1:63" x14ac:dyDescent="0.25">
      <c r="D6" s="1" t="s">
        <v>264</v>
      </c>
      <c r="E6">
        <v>13</v>
      </c>
    </row>
    <row r="7" spans="1:63" x14ac:dyDescent="0.25">
      <c r="D7" s="1" t="s">
        <v>265</v>
      </c>
      <c r="E7">
        <v>58</v>
      </c>
    </row>
    <row r="8" spans="1:63" x14ac:dyDescent="0.25">
      <c r="D8" s="1" t="s">
        <v>266</v>
      </c>
      <c r="E8">
        <v>1</v>
      </c>
    </row>
    <row r="10" spans="1:63" x14ac:dyDescent="0.25">
      <c r="D10" s="1" t="s">
        <v>382</v>
      </c>
    </row>
    <row r="12" spans="1:63" ht="42" x14ac:dyDescent="0.25">
      <c r="D12" s="10"/>
      <c r="E12" s="11" t="s">
        <v>94</v>
      </c>
      <c r="F12" s="11" t="s">
        <v>96</v>
      </c>
      <c r="G12" s="11" t="s">
        <v>110</v>
      </c>
      <c r="H12" s="11" t="s">
        <v>113</v>
      </c>
      <c r="I12" s="11" t="s">
        <v>59</v>
      </c>
      <c r="J12" s="11" t="s">
        <v>60</v>
      </c>
      <c r="K12" s="11" t="s">
        <v>63</v>
      </c>
      <c r="L12" s="11" t="s">
        <v>99</v>
      </c>
      <c r="M12" s="11" t="s">
        <v>115</v>
      </c>
      <c r="N12" s="11" t="s">
        <v>100</v>
      </c>
      <c r="O12" s="11" t="s">
        <v>101</v>
      </c>
      <c r="P12" s="11" t="s">
        <v>65</v>
      </c>
      <c r="Q12" s="11" t="s">
        <v>102</v>
      </c>
      <c r="R12" s="11" t="s">
        <v>67</v>
      </c>
      <c r="S12" s="11" t="s">
        <v>93</v>
      </c>
      <c r="T12" s="11" t="s">
        <v>72</v>
      </c>
      <c r="U12" s="11" t="s">
        <v>73</v>
      </c>
      <c r="V12" s="11" t="s">
        <v>75</v>
      </c>
      <c r="W12" s="11" t="s">
        <v>76</v>
      </c>
      <c r="X12" s="11" t="s">
        <v>77</v>
      </c>
      <c r="Y12" s="11" t="s">
        <v>104</v>
      </c>
      <c r="Z12" s="11" t="s">
        <v>78</v>
      </c>
      <c r="AA12" s="11" t="s">
        <v>79</v>
      </c>
      <c r="AB12" s="11" t="s">
        <v>80</v>
      </c>
      <c r="AC12" s="11" t="s">
        <v>83</v>
      </c>
      <c r="AD12" s="11" t="s">
        <v>84</v>
      </c>
      <c r="AE12" s="11" t="s">
        <v>105</v>
      </c>
      <c r="AF12" s="11" t="s">
        <v>85</v>
      </c>
      <c r="AG12" s="11" t="s">
        <v>86</v>
      </c>
      <c r="AH12" s="11" t="s">
        <v>106</v>
      </c>
      <c r="AI12" s="11" t="s">
        <v>107</v>
      </c>
      <c r="AJ12" s="11" t="s">
        <v>88</v>
      </c>
      <c r="AK12" s="11" t="s">
        <v>89</v>
      </c>
      <c r="AL12" s="11" t="s">
        <v>90</v>
      </c>
      <c r="AM12" s="11" t="s">
        <v>91</v>
      </c>
      <c r="AN12" s="11" t="s">
        <v>92</v>
      </c>
      <c r="AO12" s="11" t="s">
        <v>109</v>
      </c>
      <c r="AP12" s="14" t="s">
        <v>35</v>
      </c>
      <c r="AQ12" s="11" t="s">
        <v>40</v>
      </c>
      <c r="AR12" s="11" t="s">
        <v>41</v>
      </c>
      <c r="AS12" s="11" t="s">
        <v>46</v>
      </c>
      <c r="AT12" s="11" t="s">
        <v>97</v>
      </c>
      <c r="AU12" s="11" t="s">
        <v>48</v>
      </c>
      <c r="AV12" s="11" t="s">
        <v>50</v>
      </c>
      <c r="AW12" s="11" t="s">
        <v>51</v>
      </c>
      <c r="AX12" s="11" t="s">
        <v>112</v>
      </c>
      <c r="AY12" s="11" t="s">
        <v>52</v>
      </c>
      <c r="AZ12" s="11" t="s">
        <v>53</v>
      </c>
      <c r="BA12" s="11" t="s">
        <v>54</v>
      </c>
      <c r="BB12" s="11" t="s">
        <v>56</v>
      </c>
      <c r="BC12" s="11" t="s">
        <v>68</v>
      </c>
      <c r="BD12" s="11" t="s">
        <v>69</v>
      </c>
      <c r="BE12" s="11" t="s">
        <v>70</v>
      </c>
      <c r="BF12" s="11" t="s">
        <v>103</v>
      </c>
      <c r="BG12" s="11" t="s">
        <v>71</v>
      </c>
      <c r="BH12" s="11" t="s">
        <v>108</v>
      </c>
      <c r="BI12" s="11" t="s">
        <v>87</v>
      </c>
      <c r="BJ12" s="10"/>
      <c r="BK12" s="10"/>
    </row>
    <row r="13" spans="1:63" x14ac:dyDescent="0.25">
      <c r="A13">
        <f>COUNTIF(E13:AO13, "&gt;0")</f>
        <v>0</v>
      </c>
      <c r="B13">
        <f>SUM(E13:AO13)</f>
        <v>0</v>
      </c>
      <c r="D13" s="4" t="s">
        <v>94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20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 t="s">
        <v>94</v>
      </c>
    </row>
    <row r="14" spans="1:63" x14ac:dyDescent="0.25">
      <c r="A14">
        <f t="shared" ref="A14:A50" si="1">COUNTIF(E14:AO14, "&gt;0")</f>
        <v>1</v>
      </c>
      <c r="B14">
        <f t="shared" ref="B14:B50" si="2">SUM(E14:AO14)</f>
        <v>4.4219274073839201E-2</v>
      </c>
      <c r="D14" s="4" t="s">
        <v>96</v>
      </c>
      <c r="E14" s="5">
        <v>4.4219274073839201E-2</v>
      </c>
      <c r="F14" s="5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20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1" t="s">
        <v>96</v>
      </c>
    </row>
    <row r="15" spans="1:63" x14ac:dyDescent="0.25">
      <c r="A15">
        <f t="shared" si="1"/>
        <v>2</v>
      </c>
      <c r="B15">
        <f t="shared" si="2"/>
        <v>0.2627921923995018</v>
      </c>
      <c r="D15" s="4" t="s">
        <v>110</v>
      </c>
      <c r="E15" s="5">
        <v>0.24860665202140808</v>
      </c>
      <c r="F15" s="5">
        <v>1.41855403780937E-2</v>
      </c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20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1" t="s">
        <v>110</v>
      </c>
    </row>
    <row r="16" spans="1:63" x14ac:dyDescent="0.25">
      <c r="A16">
        <f t="shared" si="1"/>
        <v>3</v>
      </c>
      <c r="B16">
        <f t="shared" si="2"/>
        <v>0.3372184485197065</v>
      </c>
      <c r="D16" s="4" t="s">
        <v>113</v>
      </c>
      <c r="E16" s="5">
        <v>0.10045713931322101</v>
      </c>
      <c r="F16" s="5">
        <v>9.2483021318912506E-2</v>
      </c>
      <c r="G16" s="5">
        <v>0.14427828788757299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20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1" t="s">
        <v>113</v>
      </c>
    </row>
    <row r="17" spans="1:62" x14ac:dyDescent="0.25">
      <c r="A17">
        <f t="shared" si="1"/>
        <v>4</v>
      </c>
      <c r="B17">
        <f t="shared" si="2"/>
        <v>0.38365838676691111</v>
      </c>
      <c r="D17" s="4" t="s">
        <v>59</v>
      </c>
      <c r="E17" s="5">
        <v>0.20660550892353099</v>
      </c>
      <c r="F17" s="5">
        <v>1.24438889324665E-2</v>
      </c>
      <c r="G17" s="5">
        <v>0.116628870368004</v>
      </c>
      <c r="H17" s="5">
        <v>4.7980118542909622E-2</v>
      </c>
      <c r="I17" s="5"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20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1" t="s">
        <v>59</v>
      </c>
    </row>
    <row r="18" spans="1:62" x14ac:dyDescent="0.25">
      <c r="A18">
        <f t="shared" si="1"/>
        <v>5</v>
      </c>
      <c r="B18">
        <f t="shared" si="2"/>
        <v>0.57500269170850493</v>
      </c>
      <c r="D18" s="4" t="s">
        <v>60</v>
      </c>
      <c r="E18" s="5">
        <v>0.1270662099123</v>
      </c>
      <c r="F18" s="5">
        <v>6.1630420386791229E-2</v>
      </c>
      <c r="G18" s="5">
        <v>0.23019041121006001</v>
      </c>
      <c r="H18" s="5">
        <v>0.14475233852863312</v>
      </c>
      <c r="I18" s="5">
        <v>1.1363311670720577E-2</v>
      </c>
      <c r="J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20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1" t="s">
        <v>60</v>
      </c>
    </row>
    <row r="19" spans="1:62" x14ac:dyDescent="0.25">
      <c r="A19">
        <f t="shared" si="1"/>
        <v>6</v>
      </c>
      <c r="B19">
        <f t="shared" si="2"/>
        <v>0.70336714200675476</v>
      </c>
      <c r="D19" s="4" t="s">
        <v>63</v>
      </c>
      <c r="E19" s="5">
        <v>0.14011120796203599</v>
      </c>
      <c r="F19" s="5">
        <v>2.1706122905015945E-2</v>
      </c>
      <c r="G19" s="5">
        <v>0.132270693778992</v>
      </c>
      <c r="H19" s="5">
        <v>2.3741537705063799E-2</v>
      </c>
      <c r="I19" s="5">
        <v>0.16925100982189201</v>
      </c>
      <c r="J19" s="5">
        <v>0.21628656983375499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20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1" t="s">
        <v>63</v>
      </c>
    </row>
    <row r="20" spans="1:62" x14ac:dyDescent="0.25">
      <c r="A20">
        <f t="shared" si="1"/>
        <v>7</v>
      </c>
      <c r="B20">
        <f t="shared" si="2"/>
        <v>0.7468614745885136</v>
      </c>
      <c r="D20" s="4" t="s">
        <v>99</v>
      </c>
      <c r="E20" s="5">
        <v>0.28825733065605202</v>
      </c>
      <c r="F20" s="5">
        <v>3.4067407250404358E-2</v>
      </c>
      <c r="G20" s="5">
        <v>0.23199418187141399</v>
      </c>
      <c r="H20" s="5">
        <v>2.9454976320266724E-2</v>
      </c>
      <c r="I20" s="5">
        <v>2.4865617975592599E-2</v>
      </c>
      <c r="J20" s="5">
        <v>3.9754670113325119E-2</v>
      </c>
      <c r="K20" s="5">
        <v>9.846729040145874E-2</v>
      </c>
      <c r="L20" s="5"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20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1" t="s">
        <v>99</v>
      </c>
    </row>
    <row r="21" spans="1:62" x14ac:dyDescent="0.25">
      <c r="A21">
        <f t="shared" si="1"/>
        <v>8</v>
      </c>
      <c r="B21">
        <f t="shared" si="2"/>
        <v>1.3895323500037193</v>
      </c>
      <c r="D21" s="4" t="s">
        <v>115</v>
      </c>
      <c r="E21" s="5">
        <v>0.25748813152313232</v>
      </c>
      <c r="F21" s="5">
        <v>0.108337789773941</v>
      </c>
      <c r="G21" s="5">
        <v>0.21754993498325348</v>
      </c>
      <c r="H21" s="5">
        <v>0.15944410860538499</v>
      </c>
      <c r="I21" s="5">
        <v>0.22759750485420199</v>
      </c>
      <c r="J21" s="5">
        <v>0.275271326303482</v>
      </c>
      <c r="K21" s="5">
        <v>5.1794663071632399E-2</v>
      </c>
      <c r="L21" s="5">
        <v>9.2048890888690907E-2</v>
      </c>
      <c r="M21" s="5">
        <v>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20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1" t="s">
        <v>115</v>
      </c>
    </row>
    <row r="22" spans="1:62" x14ac:dyDescent="0.25">
      <c r="A22">
        <f t="shared" si="1"/>
        <v>9</v>
      </c>
      <c r="B22">
        <f t="shared" si="2"/>
        <v>1.9857450649142252</v>
      </c>
      <c r="D22" s="4" t="s">
        <v>100</v>
      </c>
      <c r="E22" s="5">
        <v>0.23199224472045898</v>
      </c>
      <c r="F22" s="5">
        <v>8.6148589849472004E-2</v>
      </c>
      <c r="G22" s="5">
        <v>0.20972722768783569</v>
      </c>
      <c r="H22" s="5">
        <v>0.10073594748973801</v>
      </c>
      <c r="I22" s="5">
        <v>0.208577916026115</v>
      </c>
      <c r="J22" s="5">
        <v>0.29218888282775901</v>
      </c>
      <c r="K22" s="5">
        <v>0.11461102217435799</v>
      </c>
      <c r="L22" s="5">
        <v>0.163078963756561</v>
      </c>
      <c r="M22" s="5">
        <v>0.57868427038192749</v>
      </c>
      <c r="N22" s="5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20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1" t="s">
        <v>100</v>
      </c>
    </row>
    <row r="23" spans="1:62" x14ac:dyDescent="0.25">
      <c r="A23">
        <f t="shared" si="1"/>
        <v>10</v>
      </c>
      <c r="B23">
        <f t="shared" si="2"/>
        <v>1.9540588445961473</v>
      </c>
      <c r="D23" s="4" t="s">
        <v>101</v>
      </c>
      <c r="E23" s="5">
        <v>0.269324481487274</v>
      </c>
      <c r="F23" s="5">
        <v>0.108827464282513</v>
      </c>
      <c r="G23" s="5">
        <v>0.315195262432098</v>
      </c>
      <c r="H23" s="5">
        <v>9.9489837884902996E-2</v>
      </c>
      <c r="I23" s="5">
        <v>0.32211416959762573</v>
      </c>
      <c r="J23" s="5">
        <v>3.358474001288414E-2</v>
      </c>
      <c r="K23" s="5">
        <v>0.134817734360695</v>
      </c>
      <c r="L23" s="5">
        <v>7.0756301283836365E-2</v>
      </c>
      <c r="M23" s="5">
        <v>0.274605393409729</v>
      </c>
      <c r="N23" s="5">
        <v>0.32534345984458901</v>
      </c>
      <c r="O23" s="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20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1" t="s">
        <v>101</v>
      </c>
    </row>
    <row r="24" spans="1:62" x14ac:dyDescent="0.25">
      <c r="A24">
        <f t="shared" si="1"/>
        <v>11</v>
      </c>
      <c r="B24">
        <f t="shared" si="2"/>
        <v>1.018330112099648</v>
      </c>
      <c r="D24" s="4" t="s">
        <v>65</v>
      </c>
      <c r="E24" s="5">
        <v>0.180386528372765</v>
      </c>
      <c r="F24" s="5">
        <v>5.3602039813995403E-2</v>
      </c>
      <c r="G24" s="5">
        <v>0.184383064508438</v>
      </c>
      <c r="H24" s="5">
        <v>2.8391623869538307E-2</v>
      </c>
      <c r="I24" s="5">
        <v>7.24617093801498E-2</v>
      </c>
      <c r="J24" s="5">
        <v>2.0556589588522911E-2</v>
      </c>
      <c r="K24" s="5">
        <v>8.5165113210678101E-2</v>
      </c>
      <c r="L24" s="5">
        <v>3.62142100930214E-2</v>
      </c>
      <c r="M24" s="5">
        <v>0.100233495235443</v>
      </c>
      <c r="N24" s="5">
        <v>0.182969614863396</v>
      </c>
      <c r="O24" s="5">
        <v>7.3966123163700104E-2</v>
      </c>
      <c r="P24" s="5">
        <v>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20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1" t="s">
        <v>65</v>
      </c>
    </row>
    <row r="25" spans="1:62" x14ac:dyDescent="0.25">
      <c r="A25">
        <f t="shared" si="1"/>
        <v>12</v>
      </c>
      <c r="B25">
        <f t="shared" si="2"/>
        <v>0.99311021436005809</v>
      </c>
      <c r="D25" s="4" t="s">
        <v>102</v>
      </c>
      <c r="E25" s="5">
        <v>9.17398557066917E-2</v>
      </c>
      <c r="F25" s="5">
        <v>1.5196836553514004E-2</v>
      </c>
      <c r="G25" s="5">
        <v>2.052190899848938E-2</v>
      </c>
      <c r="H25" s="5">
        <v>0.15184666216373399</v>
      </c>
      <c r="I25" s="5">
        <v>2.3131607100367501E-2</v>
      </c>
      <c r="J25" s="5">
        <v>0.12657219171524048</v>
      </c>
      <c r="K25" s="5">
        <v>4.2803034186363199E-2</v>
      </c>
      <c r="L25" s="5">
        <v>0.114921480417252</v>
      </c>
      <c r="M25" s="5">
        <v>0.17088550329208399</v>
      </c>
      <c r="N25" s="5">
        <v>0.160333156585693</v>
      </c>
      <c r="O25" s="5">
        <v>1.7027359455823898E-2</v>
      </c>
      <c r="P25" s="5">
        <v>5.8130618184804903E-2</v>
      </c>
      <c r="Q25" s="5">
        <v>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20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1" t="s">
        <v>102</v>
      </c>
    </row>
    <row r="26" spans="1:62" x14ac:dyDescent="0.25">
      <c r="A26">
        <f t="shared" si="1"/>
        <v>13</v>
      </c>
      <c r="B26">
        <f t="shared" si="2"/>
        <v>1.1926298793405292</v>
      </c>
      <c r="D26" s="4" t="s">
        <v>67</v>
      </c>
      <c r="E26" s="5">
        <v>0.18245534598827401</v>
      </c>
      <c r="F26" s="5">
        <v>0.166348427534103</v>
      </c>
      <c r="G26" s="5">
        <v>6.9695018231868702E-2</v>
      </c>
      <c r="H26" s="5">
        <v>4.5576103031635284E-2</v>
      </c>
      <c r="I26" s="5">
        <v>3.4594569355249398E-2</v>
      </c>
      <c r="J26" s="5">
        <v>0.14453725516796101</v>
      </c>
      <c r="K26" s="5">
        <v>6.0490246862173101E-2</v>
      </c>
      <c r="L26" s="5">
        <v>6.0957238078117398E-2</v>
      </c>
      <c r="M26" s="5">
        <v>0.108747683465481</v>
      </c>
      <c r="N26" s="5">
        <v>0.16152794659137701</v>
      </c>
      <c r="O26" s="5">
        <v>5.7450614869594574E-2</v>
      </c>
      <c r="P26" s="5">
        <v>2.2947473451495171E-2</v>
      </c>
      <c r="Q26" s="5">
        <v>7.7301956713199602E-2</v>
      </c>
      <c r="R26" s="5">
        <v>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20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1" t="s">
        <v>67</v>
      </c>
    </row>
    <row r="27" spans="1:62" x14ac:dyDescent="0.25">
      <c r="A27">
        <f t="shared" si="1"/>
        <v>14</v>
      </c>
      <c r="B27">
        <f t="shared" si="2"/>
        <v>1.1270496998913582</v>
      </c>
      <c r="D27" s="4" t="s">
        <v>93</v>
      </c>
      <c r="E27" s="5">
        <v>0.12615032494068101</v>
      </c>
      <c r="F27" s="5">
        <v>7.1355812251567799E-2</v>
      </c>
      <c r="G27" s="5">
        <v>0.122281208634377</v>
      </c>
      <c r="H27" s="5">
        <v>7.2865612804889707E-2</v>
      </c>
      <c r="I27" s="5">
        <v>4.421759769320488E-2</v>
      </c>
      <c r="J27" s="5">
        <v>2.9804840683937073E-2</v>
      </c>
      <c r="K27" s="5">
        <v>4.5732855796813965E-2</v>
      </c>
      <c r="L27" s="5">
        <v>5.4480489343404798E-2</v>
      </c>
      <c r="M27" s="5">
        <v>7.0140130817890195E-2</v>
      </c>
      <c r="N27" s="5">
        <v>0.14152580499649001</v>
      </c>
      <c r="O27" s="5">
        <v>0.15553763508796692</v>
      </c>
      <c r="P27" s="5">
        <v>7.4936891905963404E-3</v>
      </c>
      <c r="Q27" s="5">
        <v>6.7142406478524199E-3</v>
      </c>
      <c r="R27" s="5">
        <v>0.1787494570016861</v>
      </c>
      <c r="S27" s="5">
        <v>0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20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1" t="s">
        <v>93</v>
      </c>
    </row>
    <row r="28" spans="1:62" x14ac:dyDescent="0.25">
      <c r="A28">
        <f t="shared" si="1"/>
        <v>15</v>
      </c>
      <c r="B28">
        <f t="shared" si="2"/>
        <v>1.728430306538939</v>
      </c>
      <c r="D28" s="4" t="s">
        <v>72</v>
      </c>
      <c r="E28" s="5">
        <v>0.14933736622333499</v>
      </c>
      <c r="F28" s="5">
        <v>7.3645278811454801E-2</v>
      </c>
      <c r="G28" s="5">
        <v>0.14802809059619901</v>
      </c>
      <c r="H28" s="5">
        <v>8.8915236294269603E-2</v>
      </c>
      <c r="I28" s="5">
        <v>5.6649230420589398E-2</v>
      </c>
      <c r="J28" s="5">
        <v>1.8705571070313454E-2</v>
      </c>
      <c r="K28" s="5">
        <v>9.5776401460170746E-2</v>
      </c>
      <c r="L28" s="5">
        <v>0.156211853027344</v>
      </c>
      <c r="M28" s="5">
        <v>0.15535365045070601</v>
      </c>
      <c r="N28" s="5">
        <v>5.6142602115869501E-2</v>
      </c>
      <c r="O28" s="5">
        <v>6.5258286893367795E-2</v>
      </c>
      <c r="P28" s="5">
        <v>5.9010446071624797E-2</v>
      </c>
      <c r="Q28" s="5">
        <v>0.21221254765987396</v>
      </c>
      <c r="R28" s="5">
        <v>9.6456713974475902E-2</v>
      </c>
      <c r="S28" s="5">
        <v>0.29672703146934509</v>
      </c>
      <c r="T28" s="5">
        <v>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20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1" t="s">
        <v>72</v>
      </c>
    </row>
    <row r="29" spans="1:62" x14ac:dyDescent="0.25">
      <c r="A29">
        <f t="shared" si="1"/>
        <v>16</v>
      </c>
      <c r="B29">
        <f t="shared" si="2"/>
        <v>2.3482784852385521</v>
      </c>
      <c r="D29" s="4" t="s">
        <v>73</v>
      </c>
      <c r="E29" s="5">
        <v>0.306844443082809</v>
      </c>
      <c r="F29" s="5">
        <v>3.5189256072044373E-2</v>
      </c>
      <c r="G29" s="5">
        <v>0.31763985753059398</v>
      </c>
      <c r="H29" s="5">
        <v>8.906121551990509E-2</v>
      </c>
      <c r="I29" s="5">
        <v>0.109546974301338</v>
      </c>
      <c r="J29" s="5">
        <v>0.14489071071147919</v>
      </c>
      <c r="K29" s="5">
        <v>5.5044926702976199E-2</v>
      </c>
      <c r="L29" s="5">
        <v>0.22587853670120239</v>
      </c>
      <c r="M29" s="5">
        <v>0.29003322124481201</v>
      </c>
      <c r="N29" s="5">
        <v>0.309427529573441</v>
      </c>
      <c r="O29" s="5">
        <v>9.8330862820148468E-2</v>
      </c>
      <c r="P29" s="5">
        <v>0.1401427835226059</v>
      </c>
      <c r="Q29" s="5">
        <v>9.2035137116908999E-2</v>
      </c>
      <c r="R29" s="5">
        <v>3.715163841843605E-2</v>
      </c>
      <c r="S29" s="5">
        <v>3.2400745898485184E-2</v>
      </c>
      <c r="T29" s="5">
        <v>6.4660646021366119E-2</v>
      </c>
      <c r="U29" s="5">
        <v>0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20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 t="s">
        <v>73</v>
      </c>
    </row>
    <row r="30" spans="1:62" x14ac:dyDescent="0.25">
      <c r="A30">
        <f t="shared" si="1"/>
        <v>17</v>
      </c>
      <c r="B30">
        <f t="shared" si="2"/>
        <v>1.0600196281448004</v>
      </c>
      <c r="D30" s="4" t="s">
        <v>75</v>
      </c>
      <c r="E30" s="5">
        <v>0.10717548429966001</v>
      </c>
      <c r="F30" s="5">
        <v>1.1367538943886757E-2</v>
      </c>
      <c r="G30" s="5">
        <v>0.119162932038307</v>
      </c>
      <c r="H30" s="5">
        <v>6.7992977797985105E-2</v>
      </c>
      <c r="I30" s="5">
        <v>0.104418963193893</v>
      </c>
      <c r="J30" s="5">
        <v>7.2868444025516496E-2</v>
      </c>
      <c r="K30" s="5">
        <v>0.106384329497814</v>
      </c>
      <c r="L30" s="5">
        <v>1.0794728063046932E-2</v>
      </c>
      <c r="M30" s="5">
        <v>6.9486945867538452E-3</v>
      </c>
      <c r="N30" s="5">
        <v>2.8234040364623101E-2</v>
      </c>
      <c r="O30" s="5">
        <v>0.13150383532047299</v>
      </c>
      <c r="P30" s="5">
        <v>6.48708827793598E-3</v>
      </c>
      <c r="Q30" s="5">
        <v>9.2722475528716999E-2</v>
      </c>
      <c r="R30" s="5">
        <v>5.5874299257993698E-2</v>
      </c>
      <c r="S30" s="5">
        <v>4.0900897234678303E-2</v>
      </c>
      <c r="T30" s="5">
        <v>7.8371681272983551E-2</v>
      </c>
      <c r="U30" s="5">
        <v>1.8811218440532702E-2</v>
      </c>
      <c r="V30" s="5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20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1" t="s">
        <v>75</v>
      </c>
    </row>
    <row r="31" spans="1:62" x14ac:dyDescent="0.25">
      <c r="A31">
        <f t="shared" si="1"/>
        <v>18</v>
      </c>
      <c r="B31">
        <f t="shared" si="2"/>
        <v>2.6265341183170667</v>
      </c>
      <c r="D31" s="4" t="s">
        <v>76</v>
      </c>
      <c r="E31" s="5">
        <v>0.15801897644996599</v>
      </c>
      <c r="F31" s="5">
        <v>0.103304028511047</v>
      </c>
      <c r="G31" s="5">
        <v>0.14935538172721899</v>
      </c>
      <c r="H31" s="5">
        <v>0.19525362551212311</v>
      </c>
      <c r="I31" s="5">
        <v>8.5866443812847096E-2</v>
      </c>
      <c r="J31" s="5">
        <v>0.22867828607559204</v>
      </c>
      <c r="K31" s="5">
        <v>0.54474484920501709</v>
      </c>
      <c r="L31" s="5">
        <v>0.20256251096725464</v>
      </c>
      <c r="M31" s="5">
        <v>0.10325262695550901</v>
      </c>
      <c r="N31" s="5">
        <v>0.129105895757675</v>
      </c>
      <c r="O31" s="5">
        <v>1.11805377528071E-2</v>
      </c>
      <c r="P31" s="5">
        <v>2.4337038397789001E-2</v>
      </c>
      <c r="Q31" s="5">
        <v>3.3765014261007302E-2</v>
      </c>
      <c r="R31" s="5">
        <v>8.0879844725132002E-2</v>
      </c>
      <c r="S31" s="5">
        <v>6.9012589752674103E-2</v>
      </c>
      <c r="T31" s="5">
        <v>0.17744956910610199</v>
      </c>
      <c r="U31" s="5">
        <v>0.15802650153636932</v>
      </c>
      <c r="V31" s="5">
        <v>0.171740397810936</v>
      </c>
      <c r="W31" s="5">
        <v>0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20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1" t="s">
        <v>76</v>
      </c>
    </row>
    <row r="32" spans="1:62" x14ac:dyDescent="0.25">
      <c r="A32">
        <f t="shared" si="1"/>
        <v>19</v>
      </c>
      <c r="B32">
        <f t="shared" si="2"/>
        <v>2.2605883255600938</v>
      </c>
      <c r="D32" s="4" t="s">
        <v>77</v>
      </c>
      <c r="E32" s="5">
        <v>0.146808981895447</v>
      </c>
      <c r="F32" s="5">
        <v>7.8024767339229598E-2</v>
      </c>
      <c r="G32" s="5">
        <v>0.153940960764885</v>
      </c>
      <c r="H32" s="5">
        <v>0.14465177059173584</v>
      </c>
      <c r="I32" s="5">
        <v>8.1971138715744019E-2</v>
      </c>
      <c r="J32" s="5">
        <v>6.4462065696716295E-2</v>
      </c>
      <c r="K32" s="5">
        <v>0.31944632530212402</v>
      </c>
      <c r="L32" s="5">
        <v>3.3258810639381402E-2</v>
      </c>
      <c r="M32" s="5">
        <v>0.19599248468875899</v>
      </c>
      <c r="N32" s="5">
        <v>0.16830143332481401</v>
      </c>
      <c r="O32" s="5">
        <v>6.7300304770469693E-2</v>
      </c>
      <c r="P32" s="5">
        <v>7.7927015721797943E-2</v>
      </c>
      <c r="Q32" s="5">
        <v>7.0996671915054321E-2</v>
      </c>
      <c r="R32" s="5">
        <v>8.0204389989376096E-2</v>
      </c>
      <c r="S32" s="5">
        <v>3.7915714085102081E-2</v>
      </c>
      <c r="T32" s="5">
        <v>0.10017787665128708</v>
      </c>
      <c r="U32" s="5">
        <v>0.12990479171276101</v>
      </c>
      <c r="V32" s="5">
        <v>0.11127445101738</v>
      </c>
      <c r="W32" s="5">
        <v>0.19802837073802948</v>
      </c>
      <c r="X32" s="5">
        <v>0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20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1" t="s">
        <v>77</v>
      </c>
    </row>
    <row r="33" spans="1:62" x14ac:dyDescent="0.25">
      <c r="A33">
        <f t="shared" si="1"/>
        <v>20</v>
      </c>
      <c r="B33">
        <f t="shared" si="2"/>
        <v>3.581186985597014</v>
      </c>
      <c r="D33" s="4" t="s">
        <v>104</v>
      </c>
      <c r="E33" s="5">
        <v>0.61549907922744751</v>
      </c>
      <c r="F33" s="5">
        <v>7.4766568839550004E-2</v>
      </c>
      <c r="G33" s="5">
        <v>0.32836318016052246</v>
      </c>
      <c r="H33" s="5">
        <v>7.4344627559185E-2</v>
      </c>
      <c r="I33" s="5">
        <v>0.15968336164951299</v>
      </c>
      <c r="J33" s="5">
        <v>9.5380082726478604E-2</v>
      </c>
      <c r="K33" s="5">
        <v>0.16439720988273601</v>
      </c>
      <c r="L33" s="5">
        <v>0.207276090979576</v>
      </c>
      <c r="M33" s="5">
        <v>8.1364527344703674E-2</v>
      </c>
      <c r="N33" s="5">
        <v>0.20348280668258667</v>
      </c>
      <c r="O33" s="5">
        <v>0.29296720027923601</v>
      </c>
      <c r="P33" s="5">
        <v>6.2567017972469302E-2</v>
      </c>
      <c r="Q33" s="5">
        <v>2.7956118807196617E-2</v>
      </c>
      <c r="R33" s="5">
        <v>0.113098882138729</v>
      </c>
      <c r="S33" s="5">
        <v>0.13019409775733901</v>
      </c>
      <c r="T33" s="5">
        <v>0.15398430824279799</v>
      </c>
      <c r="U33" s="5">
        <v>0.25293222069740301</v>
      </c>
      <c r="V33" s="5">
        <v>0.110153526067734</v>
      </c>
      <c r="W33" s="5">
        <v>0.236407876014709</v>
      </c>
      <c r="X33" s="5">
        <v>0.196368202567101</v>
      </c>
      <c r="Y33" s="5">
        <v>0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20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 t="s">
        <v>289</v>
      </c>
      <c r="BE33" s="5"/>
      <c r="BF33" s="5"/>
      <c r="BG33" s="5"/>
      <c r="BH33" s="5"/>
      <c r="BI33" s="5"/>
      <c r="BJ33" s="1" t="s">
        <v>104</v>
      </c>
    </row>
    <row r="34" spans="1:62" x14ac:dyDescent="0.25">
      <c r="A34">
        <f t="shared" si="1"/>
        <v>21</v>
      </c>
      <c r="B34">
        <f t="shared" si="2"/>
        <v>2.1404357440769681</v>
      </c>
      <c r="D34" s="4" t="s">
        <v>78</v>
      </c>
      <c r="E34" s="5">
        <v>8.9022092521190602E-2</v>
      </c>
      <c r="F34" s="5">
        <v>2.9198296368122101E-2</v>
      </c>
      <c r="G34" s="5">
        <v>1.5608152374625201E-2</v>
      </c>
      <c r="H34" s="5">
        <v>2.4576336145401001E-3</v>
      </c>
      <c r="I34" s="5">
        <v>0.18363425135612488</v>
      </c>
      <c r="J34" s="5">
        <v>5.5406864732503891E-2</v>
      </c>
      <c r="K34" s="5">
        <v>3.6103695631027201E-2</v>
      </c>
      <c r="L34" s="5">
        <v>0.1451183557510376</v>
      </c>
      <c r="M34" s="5">
        <v>0.19505202770233199</v>
      </c>
      <c r="N34" s="5">
        <v>0.19476355612278001</v>
      </c>
      <c r="O34" s="5">
        <v>0.23223736882209778</v>
      </c>
      <c r="P34" s="5">
        <v>0.106570526957512</v>
      </c>
      <c r="Q34" s="5">
        <v>0.20675438642501801</v>
      </c>
      <c r="R34" s="5">
        <v>0.20536413788795499</v>
      </c>
      <c r="S34" s="5">
        <v>9.2893727123737294E-2</v>
      </c>
      <c r="T34" s="5">
        <v>2.0697912201285362E-2</v>
      </c>
      <c r="U34" s="5">
        <v>5.8612540364265442E-2</v>
      </c>
      <c r="V34" s="5">
        <v>8.8800527155399323E-2</v>
      </c>
      <c r="W34" s="5">
        <v>2.107948437333107E-2</v>
      </c>
      <c r="X34" s="5">
        <v>5.2484616637229919E-2</v>
      </c>
      <c r="Y34" s="5">
        <v>0.108575589954853</v>
      </c>
      <c r="Z34" s="5">
        <v>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20"/>
      <c r="AQ34" s="5"/>
      <c r="AR34" s="5"/>
      <c r="AS34" s="5"/>
      <c r="AT34" s="5"/>
      <c r="AU34" s="5" t="s">
        <v>407</v>
      </c>
      <c r="AV34" s="5" t="s">
        <v>408</v>
      </c>
      <c r="AW34" t="s">
        <v>415</v>
      </c>
      <c r="AX34" s="5" t="s">
        <v>409</v>
      </c>
      <c r="AY34" s="5" t="s">
        <v>410</v>
      </c>
      <c r="AZ34" s="5" t="s">
        <v>411</v>
      </c>
      <c r="BA34" s="5" t="s">
        <v>412</v>
      </c>
      <c r="BB34" s="5" t="s">
        <v>413</v>
      </c>
      <c r="BC34" s="5"/>
      <c r="BD34" s="5" t="s">
        <v>416</v>
      </c>
      <c r="BE34" s="5" t="s">
        <v>417</v>
      </c>
      <c r="BF34" s="5"/>
      <c r="BG34" s="5"/>
      <c r="BH34" s="5"/>
      <c r="BI34" s="5"/>
      <c r="BJ34" s="1" t="s">
        <v>78</v>
      </c>
    </row>
    <row r="35" spans="1:62" x14ac:dyDescent="0.25">
      <c r="A35">
        <f t="shared" si="1"/>
        <v>22</v>
      </c>
      <c r="B35">
        <f t="shared" si="2"/>
        <v>2.0354453660547742</v>
      </c>
      <c r="D35" s="4" t="s">
        <v>79</v>
      </c>
      <c r="E35" s="5">
        <v>0.169457107782364</v>
      </c>
      <c r="F35" s="5">
        <v>2.9853852465748801E-2</v>
      </c>
      <c r="G35" s="5">
        <v>7.6029278337955503E-2</v>
      </c>
      <c r="H35" s="5">
        <v>5.2431512624025303E-2</v>
      </c>
      <c r="I35" s="5">
        <v>0.1132146343588829</v>
      </c>
      <c r="J35" s="5">
        <v>9.1518633067607894E-2</v>
      </c>
      <c r="K35" s="5">
        <v>0.11744759976863861</v>
      </c>
      <c r="L35" s="5">
        <v>2.08559259772301E-2</v>
      </c>
      <c r="M35" s="5">
        <v>8.4718547761440305E-2</v>
      </c>
      <c r="N35" s="5">
        <v>0.107181638479233</v>
      </c>
      <c r="O35" s="5">
        <v>9.8533593118190765E-2</v>
      </c>
      <c r="P35" s="5">
        <v>0.11406855285167694</v>
      </c>
      <c r="Q35" s="5">
        <v>8.2565195858478505E-2</v>
      </c>
      <c r="R35" s="5">
        <v>1.0106161236763E-2</v>
      </c>
      <c r="S35" s="5">
        <v>1.70977190136909E-2</v>
      </c>
      <c r="T35" s="5">
        <v>5.5083174258470535E-2</v>
      </c>
      <c r="U35" s="5">
        <v>0.11864307522773743</v>
      </c>
      <c r="V35" s="5">
        <v>8.6917169392108917E-2</v>
      </c>
      <c r="W35" s="5">
        <v>0.14965078234672546</v>
      </c>
      <c r="X35" s="5">
        <v>0.22840599715709686</v>
      </c>
      <c r="Y35" s="5">
        <v>0.19577385485172299</v>
      </c>
      <c r="Z35" s="5">
        <v>1.5891360118985176E-2</v>
      </c>
      <c r="AA35" s="5">
        <v>0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20"/>
      <c r="AQ35" s="5"/>
      <c r="AR35" s="5"/>
      <c r="AS35" s="5"/>
      <c r="AT35" s="5" t="s">
        <v>405</v>
      </c>
      <c r="AU35" s="13">
        <f>COUNTIFS(E13:AO49, "&gt;=0.01",E13:AO49,"&lt;=0.1")</f>
        <v>327</v>
      </c>
      <c r="AV35" s="13">
        <f>COUNTIFS(E13:AO49, "&gt;=0.199",E13:AO49,"&lt;=0.249")</f>
        <v>47</v>
      </c>
      <c r="AW35" s="13">
        <f>COUNTIFS(E13:AO49, "&gt;=0.25",E13:AO49,"&lt;=0.3")</f>
        <v>24</v>
      </c>
      <c r="AX35" s="13">
        <f>COUNTIFS(E13:AO49, "&gt;=0.3",E13:AO49,"&lt;=0.399")</f>
        <v>22</v>
      </c>
      <c r="AY35" s="13">
        <f>COUNTIFS(E13:AO49, "&gt;=0.4",E13:AO49,"&lt;=0.499")</f>
        <v>2</v>
      </c>
      <c r="AZ35" s="13">
        <f>COUNTIFS(E13:AO49, "&gt;=0.5",E13:AO49,"&lt;=0.599")</f>
        <v>3</v>
      </c>
      <c r="BA35" s="13">
        <f>COUNTIFS(E13:AO49, "&gt;=0.6",E13:AO49,"&lt;=0.699")</f>
        <v>1</v>
      </c>
      <c r="BB35" s="13">
        <f>COUNTIF(E13:AO49, "&gt;=0.7")</f>
        <v>1</v>
      </c>
      <c r="BC35" s="13"/>
      <c r="BD35" s="13">
        <f>SUM(AW35:AX35)</f>
        <v>46</v>
      </c>
      <c r="BE35" s="13">
        <f>SUM(AY35:BB35)</f>
        <v>7</v>
      </c>
      <c r="BF35" s="5"/>
      <c r="BG35" s="5"/>
      <c r="BH35" s="5"/>
      <c r="BI35" s="5"/>
      <c r="BJ35" s="1" t="s">
        <v>79</v>
      </c>
    </row>
    <row r="36" spans="1:62" x14ac:dyDescent="0.25">
      <c r="A36">
        <f t="shared" si="1"/>
        <v>23</v>
      </c>
      <c r="B36">
        <f t="shared" si="2"/>
        <v>2.1515301898471075</v>
      </c>
      <c r="D36" s="4" t="s">
        <v>80</v>
      </c>
      <c r="E36" s="5">
        <v>0.108305595815182</v>
      </c>
      <c r="F36" s="5">
        <v>0.21271432936191559</v>
      </c>
      <c r="G36" s="5">
        <v>7.2195664048194885E-2</v>
      </c>
      <c r="H36" s="5">
        <v>0.105365768074989</v>
      </c>
      <c r="I36" s="5">
        <v>5.5750995874404907E-2</v>
      </c>
      <c r="J36" s="5">
        <v>5.6366026401519775E-3</v>
      </c>
      <c r="K36" s="5">
        <v>6.7736178636550903E-2</v>
      </c>
      <c r="L36" s="5">
        <v>8.16478431224823E-2</v>
      </c>
      <c r="M36" s="5">
        <v>4.8801001161336899E-2</v>
      </c>
      <c r="N36" s="5">
        <v>8.1915944814682007E-2</v>
      </c>
      <c r="O36" s="5">
        <v>4.6362843364477199E-2</v>
      </c>
      <c r="P36" s="5">
        <v>0.38470965623855591</v>
      </c>
      <c r="Q36" s="5">
        <v>9.3807220458984403E-2</v>
      </c>
      <c r="R36" s="5">
        <v>0.130522295832634</v>
      </c>
      <c r="S36" s="5">
        <v>5.8166302740573897E-2</v>
      </c>
      <c r="T36" s="5">
        <v>7.5456000864505796E-2</v>
      </c>
      <c r="U36" s="5">
        <v>5.2751421928405762E-2</v>
      </c>
      <c r="V36" s="5">
        <v>9.8775677382946001E-2</v>
      </c>
      <c r="W36" s="5">
        <v>1.50240333750844E-2</v>
      </c>
      <c r="X36" s="5">
        <v>7.5875356560572982E-4</v>
      </c>
      <c r="Y36" s="5">
        <v>0.11826579272747</v>
      </c>
      <c r="Z36" s="5">
        <v>0.11349776387214661</v>
      </c>
      <c r="AA36" s="5">
        <v>0.12336250394582748</v>
      </c>
      <c r="AB36" s="5">
        <v>0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20"/>
      <c r="AQ36" s="5"/>
      <c r="AR36" s="5"/>
      <c r="AS36" s="5"/>
      <c r="AT36" s="5" t="s">
        <v>201</v>
      </c>
      <c r="AU36" s="13">
        <f>COUNTIFS(E50:AO69, "&gt;=0.01",E50:AO69,"&lt;=0.1")</f>
        <v>369</v>
      </c>
      <c r="AV36" s="13">
        <f>COUNTIFS(E50:AO69, "&gt;=0.199",E50:AO69,"&lt;=0.249")</f>
        <v>48</v>
      </c>
      <c r="AW36" s="13">
        <f>COUNTIFS(E50:AO69, "&gt;=0.25",E50:AO69,"&lt;=0.3")</f>
        <v>22</v>
      </c>
      <c r="AX36" s="13">
        <f>COUNTIFS(E50:AO69, "&gt;=0.3",E50:AO69,"&lt;=0.399")</f>
        <v>23</v>
      </c>
      <c r="AY36" s="13">
        <f>COUNTIFS(E50:AO69, "&gt;=0.4",E50:AO69,"&lt;=0.499")</f>
        <v>6</v>
      </c>
      <c r="AZ36" s="13">
        <f>COUNTIFS(E50:AO69, "&gt;=0.5",E50:AO69,"&lt;=0.599")</f>
        <v>1</v>
      </c>
      <c r="BA36" s="13">
        <f>COUNTIFS(E50:AO69, "&gt;=0.6",E50:AO69,"&lt;=0.699")</f>
        <v>0</v>
      </c>
      <c r="BB36" s="13">
        <f>COUNTIF(E50:AO69, "&gt;=0.7")</f>
        <v>0</v>
      </c>
      <c r="BC36" s="13"/>
      <c r="BD36" s="13">
        <f t="shared" ref="BD36:BD37" si="3">SUM(AW36:AX36)</f>
        <v>45</v>
      </c>
      <c r="BE36" s="13">
        <f t="shared" ref="BE36:BE37" si="4">SUM(AY36:BB36)</f>
        <v>7</v>
      </c>
      <c r="BF36" s="5"/>
      <c r="BG36" s="5"/>
      <c r="BH36" s="5"/>
      <c r="BI36" s="5"/>
      <c r="BJ36" s="1" t="s">
        <v>80</v>
      </c>
    </row>
    <row r="37" spans="1:62" x14ac:dyDescent="0.25">
      <c r="A37">
        <f t="shared" si="1"/>
        <v>24</v>
      </c>
      <c r="B37">
        <f t="shared" si="2"/>
        <v>3.0583923384547234</v>
      </c>
      <c r="D37" s="4" t="s">
        <v>83</v>
      </c>
      <c r="E37" s="5">
        <v>0.201320886611938</v>
      </c>
      <c r="F37" s="5">
        <v>6.3238315284252167E-2</v>
      </c>
      <c r="G37" s="5">
        <v>5.9630911797285101E-2</v>
      </c>
      <c r="H37" s="5">
        <v>5.6895866990089403E-2</v>
      </c>
      <c r="I37" s="5">
        <v>0.40835034847259521</v>
      </c>
      <c r="J37" s="5">
        <v>0.119010999798775</v>
      </c>
      <c r="K37" s="5">
        <v>9.292331337928772E-2</v>
      </c>
      <c r="L37" s="5">
        <v>0.32981926202774048</v>
      </c>
      <c r="M37" s="5">
        <v>0.18279655277729001</v>
      </c>
      <c r="N37" s="5">
        <v>0.17007766664028201</v>
      </c>
      <c r="O37" s="5">
        <v>5.5660191923379898E-2</v>
      </c>
      <c r="P37" s="5">
        <v>2.4069810286164301E-2</v>
      </c>
      <c r="Q37" s="5">
        <v>0.136411428451538</v>
      </c>
      <c r="R37" s="5">
        <v>2.7795694768428802E-2</v>
      </c>
      <c r="S37" s="5">
        <v>5.1179639995098114E-2</v>
      </c>
      <c r="T37" s="5">
        <v>0.112230211496353</v>
      </c>
      <c r="U37" s="5">
        <v>9.6169874072074904E-2</v>
      </c>
      <c r="V37" s="5">
        <v>0.11456473171710968</v>
      </c>
      <c r="W37" s="5">
        <v>5.1655013114213902E-2</v>
      </c>
      <c r="X37" s="5">
        <v>1.4484914019703865E-2</v>
      </c>
      <c r="Y37" s="5">
        <v>0.19336719810962699</v>
      </c>
      <c r="Z37" s="5">
        <v>0.20167727768421173</v>
      </c>
      <c r="AA37" s="5">
        <v>0.13025571405887601</v>
      </c>
      <c r="AB37" s="5">
        <v>0.16480651497840881</v>
      </c>
      <c r="AC37" s="5">
        <v>0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20"/>
      <c r="AQ37" s="5"/>
      <c r="AR37" s="5"/>
      <c r="AS37" s="5"/>
      <c r="AT37" s="5" t="s">
        <v>406</v>
      </c>
      <c r="AU37" s="13">
        <f>COUNTIFS(AP50:BI69, "&gt;=0.01",AP50:BI69,"&lt;=0.1")</f>
        <v>98</v>
      </c>
      <c r="AV37" s="13">
        <f>COUNTIFS(AP50:BI69, "&gt;=0.199",AP50:BI69,"&lt;=0.249")</f>
        <v>10</v>
      </c>
      <c r="AW37" s="13">
        <f>COUNTIFS(AP50:BI69, "&gt;=0.25",AP50:BI69,"&lt;=0.3")</f>
        <v>3</v>
      </c>
      <c r="AX37" s="13">
        <f>COUNTIFS(AP50:BI69, "&gt;=0.3",AP50:BI69,"&lt;=0.399")</f>
        <v>5</v>
      </c>
      <c r="AY37" s="13">
        <f>COUNTIFS(AP50:BI69, "&gt;=0.4",AP50:BI69,"&lt;=0.499")</f>
        <v>2</v>
      </c>
      <c r="AZ37" s="13">
        <f>COUNTIFS(AP50:BI69, "&gt;=0.5",AP50:BI69,"&lt;=0.599")</f>
        <v>0</v>
      </c>
      <c r="BA37" s="13">
        <f>COUNTIFS(AP50:BI69, "&gt;=0.6",AP50:BI69,"&lt;=0.699")</f>
        <v>1</v>
      </c>
      <c r="BB37" s="13">
        <f>COUNTIF(AP50:BI69, "&gt;=0.7")</f>
        <v>1</v>
      </c>
      <c r="BC37" s="13"/>
      <c r="BD37" s="13">
        <f t="shared" si="3"/>
        <v>8</v>
      </c>
      <c r="BE37" s="13">
        <f t="shared" si="4"/>
        <v>4</v>
      </c>
      <c r="BF37" s="5"/>
      <c r="BG37" s="5"/>
      <c r="BH37" s="5"/>
      <c r="BI37" s="5"/>
      <c r="BJ37" s="1" t="s">
        <v>83</v>
      </c>
    </row>
    <row r="38" spans="1:62" x14ac:dyDescent="0.25">
      <c r="A38">
        <f t="shared" si="1"/>
        <v>25</v>
      </c>
      <c r="B38">
        <f t="shared" si="2"/>
        <v>3.2691519004292782</v>
      </c>
      <c r="D38" s="4" t="s">
        <v>84</v>
      </c>
      <c r="E38" s="5">
        <v>0.31372278928756703</v>
      </c>
      <c r="F38" s="5">
        <v>6.5587244927883148E-2</v>
      </c>
      <c r="G38" s="5">
        <v>0.32891225814819303</v>
      </c>
      <c r="H38" s="5">
        <v>6.0223590582609177E-2</v>
      </c>
      <c r="I38" s="5">
        <v>0.14064177870750399</v>
      </c>
      <c r="J38" s="5">
        <v>0.10144819319248199</v>
      </c>
      <c r="K38" s="5">
        <v>7.8893862664699554E-2</v>
      </c>
      <c r="L38" s="5">
        <v>6.2988065183162703E-2</v>
      </c>
      <c r="M38" s="5">
        <v>0.28992322087287897</v>
      </c>
      <c r="N38" s="5">
        <v>0.31029194593429599</v>
      </c>
      <c r="O38" s="5">
        <v>7.2765913791954517E-3</v>
      </c>
      <c r="P38" s="5">
        <v>5.3044330328702899E-2</v>
      </c>
      <c r="Q38" s="5">
        <v>5.0463628023862797E-2</v>
      </c>
      <c r="R38" s="5">
        <v>0.197625532746315</v>
      </c>
      <c r="S38" s="5">
        <v>7.713586837053299E-2</v>
      </c>
      <c r="T38" s="5">
        <v>7.8767366707324982E-2</v>
      </c>
      <c r="U38" s="5">
        <v>0.29733505845069885</v>
      </c>
      <c r="V38" s="5">
        <v>3.9935506880283356E-2</v>
      </c>
      <c r="W38" s="5">
        <v>8.3762675523757935E-2</v>
      </c>
      <c r="X38" s="5">
        <v>9.47909876704216E-2</v>
      </c>
      <c r="Y38" s="5">
        <v>0.29411280155181901</v>
      </c>
      <c r="Z38" s="5">
        <v>4.1793268173933001E-2</v>
      </c>
      <c r="AA38" s="5">
        <v>0.161592021584511</v>
      </c>
      <c r="AB38" s="5">
        <v>1.28559712320566E-2</v>
      </c>
      <c r="AC38" s="5">
        <v>2.6027342304587364E-2</v>
      </c>
      <c r="AD38" s="5">
        <v>0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20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1" t="s">
        <v>84</v>
      </c>
    </row>
    <row r="39" spans="1:62" x14ac:dyDescent="0.25">
      <c r="A39">
        <f t="shared" si="1"/>
        <v>26</v>
      </c>
      <c r="B39">
        <f t="shared" si="2"/>
        <v>2.7667760872282083</v>
      </c>
      <c r="D39" s="4" t="s">
        <v>105</v>
      </c>
      <c r="E39" s="5">
        <v>0.18381741642951999</v>
      </c>
      <c r="F39" s="5">
        <v>8.87904092669487E-2</v>
      </c>
      <c r="G39" s="5">
        <v>0.30964905023574801</v>
      </c>
      <c r="H39" s="5">
        <v>1.97623781859875E-2</v>
      </c>
      <c r="I39" s="5">
        <v>5.8737855404615402E-2</v>
      </c>
      <c r="J39" s="5">
        <v>7.2674248367547989E-3</v>
      </c>
      <c r="K39" s="5">
        <v>6.6718980669975281E-2</v>
      </c>
      <c r="L39" s="5">
        <v>3.42452749609947E-2</v>
      </c>
      <c r="M39" s="5">
        <v>0.22170639038085899</v>
      </c>
      <c r="N39" s="5">
        <v>0.209659904241562</v>
      </c>
      <c r="O39" s="5">
        <v>0.17034761607646942</v>
      </c>
      <c r="P39" s="5">
        <v>4.4821906834840775E-2</v>
      </c>
      <c r="Q39" s="5">
        <v>7.3266535997390747E-2</v>
      </c>
      <c r="R39" s="5">
        <v>4.4244870543479899E-2</v>
      </c>
      <c r="S39" s="5">
        <v>0.11331699788570404</v>
      </c>
      <c r="T39" s="5">
        <v>0.111879281699657</v>
      </c>
      <c r="U39" s="5">
        <v>0.1143396720290184</v>
      </c>
      <c r="V39" s="5">
        <v>0.34882497787475586</v>
      </c>
      <c r="W39" s="5">
        <v>7.9936999827623402E-3</v>
      </c>
      <c r="X39" s="5">
        <v>5.3651300258934498E-3</v>
      </c>
      <c r="Y39" s="5">
        <v>0.18930867314338701</v>
      </c>
      <c r="Z39" s="5">
        <v>0.12767252326011699</v>
      </c>
      <c r="AA39" s="5">
        <v>7.2749666869640406E-2</v>
      </c>
      <c r="AB39" s="5">
        <v>0.12799690663814545</v>
      </c>
      <c r="AC39" s="5">
        <v>6.6996114328503609E-3</v>
      </c>
      <c r="AD39" s="5">
        <v>7.5929323211312303E-3</v>
      </c>
      <c r="AE39" s="5">
        <v>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20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1" t="s">
        <v>105</v>
      </c>
    </row>
    <row r="40" spans="1:62" x14ac:dyDescent="0.25">
      <c r="A40">
        <f t="shared" si="1"/>
        <v>27</v>
      </c>
      <c r="B40">
        <f t="shared" si="2"/>
        <v>2.3103609303943813</v>
      </c>
      <c r="D40" s="4" t="s">
        <v>85</v>
      </c>
      <c r="E40" s="5">
        <v>7.1228504180908203E-2</v>
      </c>
      <c r="F40" s="5">
        <v>6.138688325881958E-2</v>
      </c>
      <c r="G40" s="5">
        <v>0.17044934630394001</v>
      </c>
      <c r="H40" s="5">
        <v>0.170421183109283</v>
      </c>
      <c r="I40" s="5">
        <v>1.6000749543309201E-2</v>
      </c>
      <c r="J40" s="5">
        <v>2.6667177677154541E-2</v>
      </c>
      <c r="K40" s="5">
        <v>1.1552479118108749E-2</v>
      </c>
      <c r="L40" s="5">
        <v>0.18869666755199432</v>
      </c>
      <c r="M40" s="5">
        <v>4.5463265851139996E-3</v>
      </c>
      <c r="N40" s="5">
        <v>0.13759450614452401</v>
      </c>
      <c r="O40" s="5">
        <v>0.24521395564079285</v>
      </c>
      <c r="P40" s="5">
        <v>1.76299456506968E-2</v>
      </c>
      <c r="Q40" s="5">
        <v>3.7710107862949399E-2</v>
      </c>
      <c r="R40" s="5">
        <v>7.6929092407226563E-2</v>
      </c>
      <c r="S40" s="5">
        <v>1.9808880984783173E-2</v>
      </c>
      <c r="T40" s="5">
        <v>1.14567531272769E-3</v>
      </c>
      <c r="U40" s="5">
        <v>0.20433460175991058</v>
      </c>
      <c r="V40" s="5">
        <v>4.7341041266918203E-2</v>
      </c>
      <c r="W40" s="5">
        <v>0.10738369077444077</v>
      </c>
      <c r="X40" s="5">
        <v>9.7836842760443705E-3</v>
      </c>
      <c r="Y40" s="5">
        <v>0.209791585803032</v>
      </c>
      <c r="Z40" s="5">
        <v>0.23099501430988312</v>
      </c>
      <c r="AA40" s="5">
        <v>1.8216857686638832E-2</v>
      </c>
      <c r="AB40" s="5">
        <v>7.6890617609024006E-2</v>
      </c>
      <c r="AC40" s="5">
        <v>3.5481933504343033E-2</v>
      </c>
      <c r="AD40" s="5">
        <v>2.9095312580466302E-2</v>
      </c>
      <c r="AE40" s="5">
        <v>8.4065109491348294E-2</v>
      </c>
      <c r="AF40" s="5">
        <v>0</v>
      </c>
      <c r="AG40" s="5"/>
      <c r="AH40" s="5"/>
      <c r="AI40" s="5"/>
      <c r="AJ40" s="5"/>
      <c r="AK40" s="5"/>
      <c r="AL40" s="5"/>
      <c r="AM40" s="5"/>
      <c r="AN40" s="5"/>
      <c r="AO40" s="5"/>
      <c r="AP40" s="20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1" t="s">
        <v>85</v>
      </c>
    </row>
    <row r="41" spans="1:62" x14ac:dyDescent="0.25">
      <c r="A41">
        <f t="shared" si="1"/>
        <v>28</v>
      </c>
      <c r="B41">
        <f t="shared" si="2"/>
        <v>1.8914294112473717</v>
      </c>
      <c r="D41" s="4" t="s">
        <v>86</v>
      </c>
      <c r="E41" s="5">
        <v>0.16145785152912101</v>
      </c>
      <c r="F41" s="5">
        <v>2.1999981254339218E-2</v>
      </c>
      <c r="G41" s="5">
        <v>6.7553646862506894E-2</v>
      </c>
      <c r="H41" s="5">
        <v>9.6094058826565708E-3</v>
      </c>
      <c r="I41" s="5">
        <v>4.1332136839628199E-2</v>
      </c>
      <c r="J41" s="5">
        <v>2.9405731707811401E-2</v>
      </c>
      <c r="K41" s="5">
        <v>8.7769553065300002E-2</v>
      </c>
      <c r="L41" s="5">
        <v>2.123352512717247E-2</v>
      </c>
      <c r="M41" s="5">
        <v>6.8843536078929901E-2</v>
      </c>
      <c r="N41" s="5">
        <v>0.16786786913871801</v>
      </c>
      <c r="O41" s="5">
        <v>3.503517946228385E-3</v>
      </c>
      <c r="P41" s="5">
        <v>3.6967180669307709E-2</v>
      </c>
      <c r="Q41" s="5">
        <v>1.9500257447361901E-2</v>
      </c>
      <c r="R41" s="5">
        <v>0.16673871874809265</v>
      </c>
      <c r="S41" s="5">
        <v>2.00805403292179E-2</v>
      </c>
      <c r="T41" s="5">
        <v>3.8650587666779757E-3</v>
      </c>
      <c r="U41" s="5">
        <v>3.5096012055873871E-2</v>
      </c>
      <c r="V41" s="5">
        <v>4.3566394597291946E-2</v>
      </c>
      <c r="W41" s="5">
        <v>0.113216161727905</v>
      </c>
      <c r="X41" s="5">
        <v>0.130832940340042</v>
      </c>
      <c r="Y41" s="5">
        <v>0.13952378928661299</v>
      </c>
      <c r="Z41" s="5">
        <v>2.02342700213194E-2</v>
      </c>
      <c r="AA41" s="5">
        <v>3.383859246969223E-2</v>
      </c>
      <c r="AB41" s="5">
        <v>0.14861273765563965</v>
      </c>
      <c r="AC41" s="5">
        <v>8.1876344978809357E-2</v>
      </c>
      <c r="AD41" s="5">
        <v>0.13326811790466309</v>
      </c>
      <c r="AE41" s="5">
        <v>1.7620012164115906E-2</v>
      </c>
      <c r="AF41" s="5">
        <v>6.6015526652336107E-2</v>
      </c>
      <c r="AG41" s="5">
        <v>0</v>
      </c>
      <c r="AH41" s="5"/>
      <c r="AI41" s="5"/>
      <c r="AJ41" s="5"/>
      <c r="AK41" s="5"/>
      <c r="AL41" s="5"/>
      <c r="AM41" s="5"/>
      <c r="AN41" s="5"/>
      <c r="AO41" s="5"/>
      <c r="AP41" s="20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1" t="s">
        <v>86</v>
      </c>
    </row>
    <row r="42" spans="1:62" x14ac:dyDescent="0.25">
      <c r="A42">
        <f t="shared" si="1"/>
        <v>29</v>
      </c>
      <c r="B42">
        <f t="shared" si="2"/>
        <v>2.2513537477934737</v>
      </c>
      <c r="D42" s="4" t="s">
        <v>106</v>
      </c>
      <c r="E42" s="5">
        <v>5.4437812417745597E-2</v>
      </c>
      <c r="F42" s="5">
        <v>5.3773198276758201E-2</v>
      </c>
      <c r="G42" s="5">
        <v>3.4086965024471297E-2</v>
      </c>
      <c r="H42" s="5">
        <v>0.10803580284118652</v>
      </c>
      <c r="I42" s="5">
        <v>9.8581708967685699E-2</v>
      </c>
      <c r="J42" s="5">
        <v>7.4942804872989655E-2</v>
      </c>
      <c r="K42" s="5">
        <v>6.5238408744335202E-2</v>
      </c>
      <c r="L42" s="5">
        <v>2.1115558221936202E-2</v>
      </c>
      <c r="M42" s="5">
        <v>0.12017113715410201</v>
      </c>
      <c r="N42" s="5">
        <v>9.3705020844936399E-2</v>
      </c>
      <c r="O42" s="5">
        <v>7.9169467091560405E-2</v>
      </c>
      <c r="P42" s="5">
        <v>8.3195813000202179E-2</v>
      </c>
      <c r="Q42" s="5">
        <v>4.7624450176954297E-2</v>
      </c>
      <c r="R42" s="5">
        <v>0.12619371712207794</v>
      </c>
      <c r="S42" s="5">
        <v>9.5118835568427998E-2</v>
      </c>
      <c r="T42" s="5">
        <v>7.5913414359092699E-2</v>
      </c>
      <c r="U42" s="5">
        <v>0.22365514934062958</v>
      </c>
      <c r="V42" s="5">
        <v>0.10352972894907</v>
      </c>
      <c r="W42" s="5">
        <v>3.3785591367632198E-3</v>
      </c>
      <c r="X42" s="5">
        <v>8.9184619486331898E-2</v>
      </c>
      <c r="Y42" s="5">
        <v>2.3340824991464601E-2</v>
      </c>
      <c r="Z42" s="5">
        <v>5.1814800826832695E-4</v>
      </c>
      <c r="AA42" s="5">
        <v>9.4822302460670499E-2</v>
      </c>
      <c r="AB42" s="5">
        <v>3.6048069596290602E-2</v>
      </c>
      <c r="AC42" s="5">
        <v>0.11974702775478401</v>
      </c>
      <c r="AD42" s="5">
        <v>0.12782053649425507</v>
      </c>
      <c r="AE42" s="5">
        <v>4.9228611169382897E-4</v>
      </c>
      <c r="AF42" s="5">
        <v>0.129213482141495</v>
      </c>
      <c r="AG42" s="5">
        <v>6.8298898637294769E-2</v>
      </c>
      <c r="AH42" s="5">
        <v>0</v>
      </c>
      <c r="AI42" s="5"/>
      <c r="AJ42" s="5"/>
      <c r="AK42" s="5"/>
      <c r="AL42" s="5"/>
      <c r="AM42" s="5"/>
      <c r="AN42" s="5"/>
      <c r="AO42" s="5"/>
      <c r="AP42" s="20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1" t="s">
        <v>106</v>
      </c>
    </row>
    <row r="43" spans="1:62" x14ac:dyDescent="0.25">
      <c r="A43">
        <f t="shared" si="1"/>
        <v>30</v>
      </c>
      <c r="B43">
        <f t="shared" si="2"/>
        <v>5.4602217562496662</v>
      </c>
      <c r="D43" s="4" t="s">
        <v>107</v>
      </c>
      <c r="E43" s="5">
        <v>0.22650311887264252</v>
      </c>
      <c r="F43" s="5">
        <v>5.4814342409372302E-2</v>
      </c>
      <c r="G43" s="5">
        <v>0.58500730991363525</v>
      </c>
      <c r="H43" s="5">
        <v>9.7588524222374004E-2</v>
      </c>
      <c r="I43" s="5">
        <v>0.19949603080749501</v>
      </c>
      <c r="J43" s="5">
        <v>0.19643074274063099</v>
      </c>
      <c r="K43" s="5">
        <v>0.16677413880825001</v>
      </c>
      <c r="L43" s="5">
        <v>0.178076416254044</v>
      </c>
      <c r="M43" s="5">
        <v>0.23132921755313873</v>
      </c>
      <c r="N43" s="5">
        <v>0.24850617349147797</v>
      </c>
      <c r="O43" s="5">
        <v>0.30101397633552601</v>
      </c>
      <c r="P43" s="5">
        <v>0.17079472541809099</v>
      </c>
      <c r="Q43" s="5">
        <v>3.1232398003339767E-2</v>
      </c>
      <c r="R43" s="5">
        <v>0.112907521426678</v>
      </c>
      <c r="S43" s="5">
        <v>0.13639584183692899</v>
      </c>
      <c r="T43" s="5">
        <v>0.13936424255371099</v>
      </c>
      <c r="U43" s="5">
        <v>0.28872233629226701</v>
      </c>
      <c r="V43" s="5">
        <v>0.13084706664085399</v>
      </c>
      <c r="W43" s="5">
        <v>0.18785069882869701</v>
      </c>
      <c r="X43" s="5">
        <v>0.16050845384597801</v>
      </c>
      <c r="Y43" s="5">
        <v>0.27088615298271179</v>
      </c>
      <c r="Z43" s="5">
        <v>9.0634971857070895E-2</v>
      </c>
      <c r="AA43" s="5">
        <v>0.155971273779869</v>
      </c>
      <c r="AB43" s="5">
        <v>9.5997668802738204E-2</v>
      </c>
      <c r="AC43" s="5">
        <v>0.14280240237712899</v>
      </c>
      <c r="AD43" s="5">
        <v>0.33383253216743503</v>
      </c>
      <c r="AE43" s="5">
        <v>0.160741627216339</v>
      </c>
      <c r="AF43" s="5">
        <v>0.19178597629070299</v>
      </c>
      <c r="AG43" s="5">
        <v>0.12864108383655501</v>
      </c>
      <c r="AH43" s="5">
        <v>4.4764790683984798E-2</v>
      </c>
      <c r="AI43" s="5">
        <v>0</v>
      </c>
      <c r="AJ43" s="5"/>
      <c r="AK43" s="5"/>
      <c r="AL43" s="5"/>
      <c r="AM43" s="5"/>
      <c r="AN43" s="5"/>
      <c r="AO43" s="5"/>
      <c r="AP43" s="20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" t="s">
        <v>107</v>
      </c>
    </row>
    <row r="44" spans="1:62" x14ac:dyDescent="0.25">
      <c r="A44">
        <f t="shared" si="1"/>
        <v>31</v>
      </c>
      <c r="B44">
        <f t="shared" si="2"/>
        <v>2.7622067007760056</v>
      </c>
      <c r="D44" s="4" t="s">
        <v>88</v>
      </c>
      <c r="E44" s="5">
        <v>0.104703336954117</v>
      </c>
      <c r="F44" s="5">
        <v>9.0292677283287007E-2</v>
      </c>
      <c r="G44" s="5">
        <v>0.17292627692222601</v>
      </c>
      <c r="H44" s="5">
        <v>0.14711156487464905</v>
      </c>
      <c r="I44" s="5">
        <v>0.19273467361927032</v>
      </c>
      <c r="J44" s="5">
        <v>1.9099472090601921E-2</v>
      </c>
      <c r="K44" s="5">
        <v>0.155813694000244</v>
      </c>
      <c r="L44" s="5">
        <v>7.4004977941513096E-3</v>
      </c>
      <c r="M44" s="5">
        <v>0.140195712447166</v>
      </c>
      <c r="N44" s="5">
        <v>4.6308875083923298E-2</v>
      </c>
      <c r="O44" s="5">
        <v>5.3904559463262558E-2</v>
      </c>
      <c r="P44" s="5">
        <v>6.3607874326407909E-3</v>
      </c>
      <c r="Q44" s="5">
        <v>0.15506550669670099</v>
      </c>
      <c r="R44" s="5">
        <v>5.1139965653419495E-2</v>
      </c>
      <c r="S44" s="5">
        <v>6.0787075199186802E-3</v>
      </c>
      <c r="T44" s="5">
        <v>5.6913733482360798E-2</v>
      </c>
      <c r="U44" s="5">
        <v>0.13720476627349901</v>
      </c>
      <c r="V44" s="5">
        <v>7.5619421899318695E-2</v>
      </c>
      <c r="W44" s="5">
        <v>6.2302432954311399E-2</v>
      </c>
      <c r="X44" s="5">
        <v>0.15545083582401301</v>
      </c>
      <c r="Y44" s="5">
        <v>0.125540971755981</v>
      </c>
      <c r="Z44" s="5">
        <v>0.107233971357346</v>
      </c>
      <c r="AA44" s="5">
        <v>5.6213933974504499E-2</v>
      </c>
      <c r="AB44" s="5">
        <v>0.13751186430454301</v>
      </c>
      <c r="AC44" s="5">
        <v>1.43208503723145E-2</v>
      </c>
      <c r="AD44" s="5">
        <v>0.20060548186302185</v>
      </c>
      <c r="AE44" s="5">
        <v>2.9723826446570456E-4</v>
      </c>
      <c r="AF44" s="5">
        <v>4.03412468731403E-2</v>
      </c>
      <c r="AG44" s="5">
        <v>4.9884010106325101E-2</v>
      </c>
      <c r="AH44" s="5">
        <v>4.5211415737867397E-2</v>
      </c>
      <c r="AI44" s="5">
        <v>0.14841821789741499</v>
      </c>
      <c r="AJ44" s="5">
        <v>0</v>
      </c>
      <c r="AK44" s="5"/>
      <c r="AL44" s="5"/>
      <c r="AM44" s="5"/>
      <c r="AN44" s="5"/>
      <c r="AO44" s="5"/>
      <c r="AP44" s="20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" t="s">
        <v>88</v>
      </c>
    </row>
    <row r="45" spans="1:62" x14ac:dyDescent="0.25">
      <c r="A45">
        <f t="shared" si="1"/>
        <v>32</v>
      </c>
      <c r="B45">
        <f t="shared" si="2"/>
        <v>3.8620212120003994</v>
      </c>
      <c r="D45" s="4" t="s">
        <v>89</v>
      </c>
      <c r="E45" s="5">
        <v>0.27376839518547103</v>
      </c>
      <c r="F45" s="5">
        <v>0.14847888052463501</v>
      </c>
      <c r="G45" s="5">
        <v>0.29149472713470498</v>
      </c>
      <c r="H45" s="5">
        <v>1.3247919268906116E-3</v>
      </c>
      <c r="I45" s="5">
        <v>0.23836152255535126</v>
      </c>
      <c r="J45" s="5">
        <v>2.1380869671702385E-2</v>
      </c>
      <c r="K45" s="5">
        <v>5.1849465817213058E-2</v>
      </c>
      <c r="L45" s="5">
        <v>9.73930433392525E-2</v>
      </c>
      <c r="M45" s="5">
        <v>0.256672233343124</v>
      </c>
      <c r="N45" s="5">
        <v>0.19735692441463501</v>
      </c>
      <c r="O45" s="5">
        <v>0.2572191059589386</v>
      </c>
      <c r="P45" s="5">
        <v>3.9964102208614349E-2</v>
      </c>
      <c r="Q45" s="5">
        <v>2.6202410459518433E-2</v>
      </c>
      <c r="R45" s="5">
        <v>1.2178454548120499E-2</v>
      </c>
      <c r="S45" s="5">
        <v>8.7953303009271622E-3</v>
      </c>
      <c r="T45" s="5">
        <v>0.10411801189184189</v>
      </c>
      <c r="U45" s="5">
        <v>2.1450841799378399E-2</v>
      </c>
      <c r="V45" s="5">
        <v>8.3502449095249176E-2</v>
      </c>
      <c r="W45" s="5">
        <v>7.7903486788272899E-2</v>
      </c>
      <c r="X45" s="5">
        <v>7.4268229305744171E-2</v>
      </c>
      <c r="Y45" s="5">
        <v>0.155418485403061</v>
      </c>
      <c r="Z45" s="5">
        <v>2.358267642557621E-2</v>
      </c>
      <c r="AA45" s="5">
        <v>0.11051040887832642</v>
      </c>
      <c r="AB45" s="5">
        <v>0.106205716729164</v>
      </c>
      <c r="AC45" s="5">
        <v>0.224845170974731</v>
      </c>
      <c r="AD45" s="5">
        <v>5.5482346564531326E-2</v>
      </c>
      <c r="AE45" s="5">
        <v>4.98433224856853E-2</v>
      </c>
      <c r="AF45" s="5">
        <v>5.2745126187801361E-2</v>
      </c>
      <c r="AG45" s="5">
        <v>0.16304841637611389</v>
      </c>
      <c r="AH45" s="5">
        <v>5.7380508631467819E-2</v>
      </c>
      <c r="AI45" s="5">
        <v>0.25450038909912098</v>
      </c>
      <c r="AJ45" s="5">
        <v>0.32477536797523499</v>
      </c>
      <c r="AK45" s="5">
        <v>0</v>
      </c>
      <c r="AL45" s="5"/>
      <c r="AM45" s="5"/>
      <c r="AN45" s="5"/>
      <c r="AO45" s="5"/>
      <c r="AP45" s="20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" t="s">
        <v>89</v>
      </c>
    </row>
    <row r="46" spans="1:62" x14ac:dyDescent="0.25">
      <c r="A46">
        <f t="shared" si="1"/>
        <v>33</v>
      </c>
      <c r="B46">
        <f t="shared" si="2"/>
        <v>4.0410549500957114</v>
      </c>
      <c r="D46" s="4" t="s">
        <v>90</v>
      </c>
      <c r="E46" s="5">
        <v>6.36901184916496E-2</v>
      </c>
      <c r="F46" s="5">
        <v>0.126574322581291</v>
      </c>
      <c r="G46" s="5">
        <v>0.18669655919075001</v>
      </c>
      <c r="H46" s="5">
        <v>0.1027543842792511</v>
      </c>
      <c r="I46" s="5">
        <v>0.11019693315029144</v>
      </c>
      <c r="J46" s="5">
        <v>9.3381702899932861E-2</v>
      </c>
      <c r="K46" s="5">
        <v>0.15622618794441201</v>
      </c>
      <c r="L46" s="5">
        <v>0.124282836914062</v>
      </c>
      <c r="M46" s="5">
        <v>0.140942007303238</v>
      </c>
      <c r="N46" s="5">
        <v>4.6542253345251097E-2</v>
      </c>
      <c r="O46" s="5">
        <v>6.9399354979395866E-3</v>
      </c>
      <c r="P46" s="5">
        <v>0.13305972516536713</v>
      </c>
      <c r="Q46" s="5">
        <v>9.8948173224925995E-2</v>
      </c>
      <c r="R46" s="5">
        <v>3.0481820926070213E-2</v>
      </c>
      <c r="S46" s="5">
        <v>2.02840697020292E-2</v>
      </c>
      <c r="T46" s="5">
        <v>3.0287254601716999E-2</v>
      </c>
      <c r="U46" s="5">
        <v>9.7753606736660004E-2</v>
      </c>
      <c r="V46" s="5">
        <v>6.3639797270298004E-2</v>
      </c>
      <c r="W46" s="5">
        <v>6.2453068792819998E-2</v>
      </c>
      <c r="X46" s="5">
        <v>8.3702452480792999E-2</v>
      </c>
      <c r="Y46" s="5">
        <v>0.126186117529869</v>
      </c>
      <c r="Z46" s="5">
        <v>0.14739274978637701</v>
      </c>
      <c r="AA46" s="5">
        <v>0.13677528500556946</v>
      </c>
      <c r="AB46" s="5">
        <v>0.15574133396148701</v>
      </c>
      <c r="AC46" s="5">
        <v>0.113216012716293</v>
      </c>
      <c r="AD46" s="5">
        <v>2.7105236425995827E-2</v>
      </c>
      <c r="AE46" s="5">
        <v>4.6606194227933898E-2</v>
      </c>
      <c r="AF46" s="5">
        <v>8.8268578052520752E-2</v>
      </c>
      <c r="AG46" s="5">
        <v>6.6833697259426103E-2</v>
      </c>
      <c r="AH46" s="5">
        <v>4.5449119061231599E-2</v>
      </c>
      <c r="AI46" s="5">
        <v>0.14916540682315799</v>
      </c>
      <c r="AJ46" s="5">
        <v>0.7861139178276062</v>
      </c>
      <c r="AK46" s="5">
        <v>0.37336409091949463</v>
      </c>
      <c r="AL46" s="5">
        <v>0</v>
      </c>
      <c r="AM46" s="5"/>
      <c r="AN46" s="5"/>
      <c r="AO46" s="5"/>
      <c r="AP46" s="20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1" t="s">
        <v>90</v>
      </c>
    </row>
    <row r="47" spans="1:62" x14ac:dyDescent="0.25">
      <c r="A47">
        <f t="shared" si="1"/>
        <v>34</v>
      </c>
      <c r="B47">
        <f t="shared" si="2"/>
        <v>3.7677498138509686</v>
      </c>
      <c r="C47">
        <f>SUM(B13:B49)</f>
        <v>75.693737833076739</v>
      </c>
      <c r="D47" s="4" t="s">
        <v>91</v>
      </c>
      <c r="E47" s="5">
        <v>0.24661369621753701</v>
      </c>
      <c r="F47" s="5">
        <v>5.4350826889276498E-2</v>
      </c>
      <c r="G47" s="5">
        <v>0.15876103937625899</v>
      </c>
      <c r="H47" s="5">
        <v>6.198413297533989E-2</v>
      </c>
      <c r="I47" s="5">
        <v>0.34719595313072205</v>
      </c>
      <c r="J47" s="5">
        <v>8.8996604084968567E-2</v>
      </c>
      <c r="K47" s="5">
        <v>0.113105423748493</v>
      </c>
      <c r="L47" s="5">
        <v>0.15543210506439209</v>
      </c>
      <c r="M47" s="5">
        <v>0.27002623677253701</v>
      </c>
      <c r="N47" s="5">
        <v>0.12650354206562001</v>
      </c>
      <c r="O47" s="5">
        <v>0.22000516951084137</v>
      </c>
      <c r="P47" s="5">
        <v>8.7022572755813599E-2</v>
      </c>
      <c r="Q47" s="5">
        <v>3.2055791467428207E-2</v>
      </c>
      <c r="R47" s="5">
        <v>0.21163003146648407</v>
      </c>
      <c r="S47" s="5">
        <v>6.2622450292110443E-2</v>
      </c>
      <c r="T47" s="5">
        <v>8.8152952492237091E-2</v>
      </c>
      <c r="U47" s="5">
        <v>3.3789720386266708E-2</v>
      </c>
      <c r="V47" s="5">
        <v>4.450878594070673E-3</v>
      </c>
      <c r="W47" s="5">
        <v>0.11954738199710846</v>
      </c>
      <c r="X47" s="5">
        <v>6.8919360637664795E-3</v>
      </c>
      <c r="Y47" s="5">
        <v>0.18550765514373799</v>
      </c>
      <c r="Z47" s="5">
        <v>0.19011282920837402</v>
      </c>
      <c r="AA47" s="5">
        <v>3.2862439751625061E-2</v>
      </c>
      <c r="AB47" s="5">
        <v>3.7933655083179474E-2</v>
      </c>
      <c r="AC47" s="5">
        <v>0.24642449617385864</v>
      </c>
      <c r="AD47" s="5">
        <v>1.3498927466571331E-2</v>
      </c>
      <c r="AE47" s="5">
        <v>6.5591327846050304E-2</v>
      </c>
      <c r="AF47" s="5">
        <v>4.7229431569576298E-2</v>
      </c>
      <c r="AG47" s="5">
        <v>5.3815264254808398E-2</v>
      </c>
      <c r="AH47" s="5">
        <v>8.1276386976242093E-2</v>
      </c>
      <c r="AI47" s="5">
        <v>0.18778662383556399</v>
      </c>
      <c r="AJ47" s="5">
        <v>6.8733170628547668E-3</v>
      </c>
      <c r="AK47" s="5">
        <v>8.620087057352066E-2</v>
      </c>
      <c r="AL47" s="5">
        <v>4.3498143553733798E-2</v>
      </c>
      <c r="AM47" s="5">
        <v>0</v>
      </c>
      <c r="AN47" s="5"/>
      <c r="AO47" s="5"/>
      <c r="AP47" s="20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" t="s">
        <v>91</v>
      </c>
    </row>
    <row r="48" spans="1:62" x14ac:dyDescent="0.25">
      <c r="A48">
        <f t="shared" si="1"/>
        <v>35</v>
      </c>
      <c r="B48">
        <f t="shared" si="2"/>
        <v>3.696838616393507</v>
      </c>
      <c r="C48">
        <f>SUM(A13:A49)</f>
        <v>666</v>
      </c>
      <c r="D48" s="4" t="s">
        <v>92</v>
      </c>
      <c r="E48" s="5">
        <v>9.9663354456424699E-2</v>
      </c>
      <c r="F48" s="5">
        <v>0.1194140762090683</v>
      </c>
      <c r="G48" s="5">
        <v>0.110145539045334</v>
      </c>
      <c r="H48" s="5">
        <v>0.40760546922683716</v>
      </c>
      <c r="I48" s="5">
        <v>6.7529752850532504E-2</v>
      </c>
      <c r="J48" s="5">
        <v>8.0166444182395893E-2</v>
      </c>
      <c r="K48" s="5">
        <v>5.716724693775177E-2</v>
      </c>
      <c r="L48" s="5">
        <v>0.10702376067638397</v>
      </c>
      <c r="M48" s="5">
        <v>0.18578317761421201</v>
      </c>
      <c r="N48" s="5">
        <v>0.152050256729126</v>
      </c>
      <c r="O48" s="5">
        <v>8.1208847463131006E-2</v>
      </c>
      <c r="P48" s="5">
        <v>6.9585755467414898E-2</v>
      </c>
      <c r="Q48" s="5">
        <v>0.25745502114295959</v>
      </c>
      <c r="R48" s="5">
        <v>7.89473131299019E-2</v>
      </c>
      <c r="S48" s="5">
        <v>2.7367947623133659E-2</v>
      </c>
      <c r="T48" s="5">
        <v>0.16058750450611115</v>
      </c>
      <c r="U48" s="5">
        <v>7.0740409195423126E-2</v>
      </c>
      <c r="V48" s="5">
        <v>6.6288501024246202E-2</v>
      </c>
      <c r="W48" s="5">
        <v>0.10827413201332092</v>
      </c>
      <c r="X48" s="5">
        <v>0.32025790214538574</v>
      </c>
      <c r="Y48" s="5">
        <v>0.12229336053133</v>
      </c>
      <c r="Z48" s="5">
        <v>7.1024164557456998E-2</v>
      </c>
      <c r="AA48" s="5">
        <v>2.3695461452007301E-2</v>
      </c>
      <c r="AB48" s="5">
        <v>8.0199033021926894E-2</v>
      </c>
      <c r="AC48" s="5">
        <v>2.37327702343464E-2</v>
      </c>
      <c r="AD48" s="5">
        <v>3.1411536037921906E-2</v>
      </c>
      <c r="AE48" s="5">
        <v>1.9694125279784199E-2</v>
      </c>
      <c r="AF48" s="5">
        <v>0.17958948016166687</v>
      </c>
      <c r="AG48" s="5">
        <v>0.13103592395782501</v>
      </c>
      <c r="AH48" s="5">
        <v>5.9551782906055499E-2</v>
      </c>
      <c r="AI48" s="5">
        <v>0.124815911054611</v>
      </c>
      <c r="AJ48" s="5">
        <v>0.114004075527191</v>
      </c>
      <c r="AK48" s="5">
        <v>1.42383836209774E-2</v>
      </c>
      <c r="AL48" s="5">
        <v>5.8922342956066097E-2</v>
      </c>
      <c r="AM48" s="5">
        <v>1.5367853455245495E-2</v>
      </c>
      <c r="AN48" s="5">
        <v>0</v>
      </c>
      <c r="AO48" s="5"/>
      <c r="AP48" s="20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1" t="s">
        <v>92</v>
      </c>
    </row>
    <row r="49" spans="1:65" ht="15.75" thickBot="1" x14ac:dyDescent="0.3">
      <c r="A49" s="8">
        <f t="shared" si="1"/>
        <v>36</v>
      </c>
      <c r="B49" s="8">
        <f t="shared" si="2"/>
        <v>3.9101554435183061</v>
      </c>
      <c r="C49" s="18">
        <f>C47/C48</f>
        <v>0.11365426101062573</v>
      </c>
      <c r="D49" s="7" t="s">
        <v>109</v>
      </c>
      <c r="E49" s="12">
        <v>0.25148248672485402</v>
      </c>
      <c r="F49" s="12">
        <v>0.12564295530319214</v>
      </c>
      <c r="G49" s="12">
        <v>0.223607048392296</v>
      </c>
      <c r="H49" s="12">
        <v>5.1126301288604702E-2</v>
      </c>
      <c r="I49" s="12">
        <v>3.0502518638968499E-2</v>
      </c>
      <c r="J49" s="12">
        <v>1.5944523736834526E-2</v>
      </c>
      <c r="K49" s="12">
        <v>0.19832177460193634</v>
      </c>
      <c r="L49" s="12">
        <v>8.6969837546348572E-2</v>
      </c>
      <c r="M49" s="12">
        <v>0.26183468103408802</v>
      </c>
      <c r="N49" s="12">
        <v>0.214472785592079</v>
      </c>
      <c r="O49" s="12">
        <v>7.0853598415851607E-2</v>
      </c>
      <c r="P49" s="12">
        <v>8.5811726748943329E-2</v>
      </c>
      <c r="Q49" s="12">
        <v>3.2344911247491837E-2</v>
      </c>
      <c r="R49" s="12">
        <v>7.1769721806049347E-2</v>
      </c>
      <c r="S49" s="12">
        <v>4.4042348861694301E-2</v>
      </c>
      <c r="T49" s="12">
        <v>4.5592613518238102E-2</v>
      </c>
      <c r="U49" s="12">
        <v>2.2065710276365301E-2</v>
      </c>
      <c r="V49" s="12">
        <v>0.3543953001499176</v>
      </c>
      <c r="W49" s="12">
        <v>5.6287005543708801E-2</v>
      </c>
      <c r="X49" s="12">
        <v>0.16477662324905396</v>
      </c>
      <c r="Y49" s="12">
        <v>0.248691141605377</v>
      </c>
      <c r="Z49" s="12">
        <v>9.9948644638061523E-2</v>
      </c>
      <c r="AA49" s="12">
        <v>0.19566832482814789</v>
      </c>
      <c r="AB49" s="12">
        <v>6.6133745014667511E-2</v>
      </c>
      <c r="AC49" s="12">
        <v>0.24391500651836395</v>
      </c>
      <c r="AD49" s="12">
        <v>1.1289469897747E-2</v>
      </c>
      <c r="AE49" s="12">
        <v>2.917959913611412E-2</v>
      </c>
      <c r="AF49" s="12">
        <v>5.6713242083787918E-2</v>
      </c>
      <c r="AG49" s="12">
        <v>4.3930333107709885E-2</v>
      </c>
      <c r="AH49" s="12">
        <v>6.8967409431934398E-2</v>
      </c>
      <c r="AI49" s="12">
        <v>0.22540666162967701</v>
      </c>
      <c r="AJ49" s="12">
        <v>7.6585702598094899E-2</v>
      </c>
      <c r="AK49" s="12">
        <v>4.1321158409118652E-2</v>
      </c>
      <c r="AL49" s="12">
        <v>2.22966118599288E-4</v>
      </c>
      <c r="AM49" s="12">
        <v>8.91844406723976E-2</v>
      </c>
      <c r="AN49" s="12">
        <v>5.1531251519918442E-3</v>
      </c>
      <c r="AO49" s="12">
        <v>0</v>
      </c>
      <c r="AP49" s="21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9" t="s">
        <v>109</v>
      </c>
      <c r="BK49" s="8"/>
    </row>
    <row r="50" spans="1:65" ht="15.75" thickTop="1" x14ac:dyDescent="0.25">
      <c r="A50">
        <f t="shared" si="1"/>
        <v>37</v>
      </c>
      <c r="B50">
        <f t="shared" si="2"/>
        <v>4.7359029264189294</v>
      </c>
      <c r="D50" s="4" t="s">
        <v>35</v>
      </c>
      <c r="E50" s="5">
        <v>0.30562782287597701</v>
      </c>
      <c r="F50" s="5">
        <v>0.11096239835023899</v>
      </c>
      <c r="G50" s="5">
        <v>0.31459090113639798</v>
      </c>
      <c r="H50" s="5">
        <v>4.0934070944786072E-2</v>
      </c>
      <c r="I50" s="5">
        <v>4.4061962515115738E-2</v>
      </c>
      <c r="J50" s="5">
        <v>3.7458624690771103E-2</v>
      </c>
      <c r="K50" s="5">
        <v>0.11032570898532867</v>
      </c>
      <c r="L50" s="5">
        <v>2.1734341979026794E-2</v>
      </c>
      <c r="M50" s="5">
        <v>0.23289059102535201</v>
      </c>
      <c r="N50" s="5">
        <v>0.229577615857124</v>
      </c>
      <c r="O50" s="5">
        <v>0.26812836527824402</v>
      </c>
      <c r="P50" s="5">
        <v>0.1264968067407608</v>
      </c>
      <c r="Q50" s="5">
        <v>7.0936746895313263E-2</v>
      </c>
      <c r="R50" s="5">
        <v>0.13553780317306519</v>
      </c>
      <c r="S50" s="5">
        <v>1.04503910988569E-2</v>
      </c>
      <c r="T50" s="5">
        <v>7.715180516242981E-2</v>
      </c>
      <c r="U50" s="5">
        <v>0.1822521835565567</v>
      </c>
      <c r="V50" s="5">
        <v>0.165141105651855</v>
      </c>
      <c r="W50" s="5">
        <v>0.12905088067054749</v>
      </c>
      <c r="X50" s="5">
        <v>6.1145395040512099E-2</v>
      </c>
      <c r="Y50" s="5">
        <v>0.21519665420055401</v>
      </c>
      <c r="Z50" s="5">
        <v>0.235357910394669</v>
      </c>
      <c r="AA50" s="5">
        <v>1.8680911511182799E-2</v>
      </c>
      <c r="AB50" s="5">
        <v>7.1615725755691528E-2</v>
      </c>
      <c r="AC50" s="5">
        <v>8.4794424474239294E-2</v>
      </c>
      <c r="AD50" s="5">
        <v>0.30641674995422363</v>
      </c>
      <c r="AE50" s="5">
        <v>6.7513249814510304E-2</v>
      </c>
      <c r="AF50" s="5">
        <v>0.100409477949142</v>
      </c>
      <c r="AG50" s="5">
        <v>5.5585455149412155E-2</v>
      </c>
      <c r="AH50" s="5">
        <v>2.9676877893507498E-3</v>
      </c>
      <c r="AI50" s="5">
        <v>0.24184122681617701</v>
      </c>
      <c r="AJ50" s="5">
        <v>4.586523026227951E-2</v>
      </c>
      <c r="AK50" s="5">
        <v>0.31185099482536316</v>
      </c>
      <c r="AL50" s="5">
        <v>0.13526199758052826</v>
      </c>
      <c r="AM50" s="5">
        <v>0.13983038067817688</v>
      </c>
      <c r="AN50" s="5">
        <v>1.9641991704702402E-2</v>
      </c>
      <c r="AO50" s="5">
        <v>8.6173359304666519E-3</v>
      </c>
      <c r="AP50" s="20">
        <v>0</v>
      </c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1" t="s">
        <v>35</v>
      </c>
      <c r="BL50">
        <f t="shared" ref="BL50:BL69" si="5">COUNTIF(AP50:BI50, "&gt;0")</f>
        <v>0</v>
      </c>
      <c r="BM50" s="2">
        <f t="shared" ref="BM50:BM69" si="6">SUM(AP50:BI50)</f>
        <v>0</v>
      </c>
    </row>
    <row r="51" spans="1:65" x14ac:dyDescent="0.25">
      <c r="A51">
        <f t="shared" ref="A51:A69" si="7">COUNTIF(E51:AO51, "&gt;0")</f>
        <v>37</v>
      </c>
      <c r="B51">
        <f t="shared" ref="B51:B69" si="8">SUM(E51:AO51)</f>
        <v>4.1196767593501136</v>
      </c>
      <c r="D51" s="4" t="s">
        <v>40</v>
      </c>
      <c r="E51" s="5">
        <v>0.220986038446426</v>
      </c>
      <c r="F51" s="5">
        <v>8.2905493676662445E-2</v>
      </c>
      <c r="G51" s="5">
        <v>8.84664431214333E-2</v>
      </c>
      <c r="H51" s="5">
        <v>3.6211649421602488E-3</v>
      </c>
      <c r="I51" s="5">
        <v>2.5698097422719002E-2</v>
      </c>
      <c r="J51" s="5">
        <v>8.7924584746360807E-2</v>
      </c>
      <c r="K51" s="5">
        <v>0.22409652173519135</v>
      </c>
      <c r="L51" s="5">
        <v>0.15274403989315</v>
      </c>
      <c r="M51" s="5">
        <v>0.19366407394409199</v>
      </c>
      <c r="N51" s="5">
        <v>0.191982671618462</v>
      </c>
      <c r="O51" s="5">
        <v>3.3711224794387797E-2</v>
      </c>
      <c r="P51" s="5">
        <v>3.2610721886158003E-2</v>
      </c>
      <c r="Q51" s="5">
        <v>0.121673211455345</v>
      </c>
      <c r="R51" s="5">
        <v>0.19986963272094727</v>
      </c>
      <c r="S51" s="5">
        <v>1.12759089097381E-2</v>
      </c>
      <c r="T51" s="5">
        <v>6.3055232167243958E-2</v>
      </c>
      <c r="U51" s="5">
        <v>0.142326354980469</v>
      </c>
      <c r="V51" s="5">
        <v>0.29410931468009949</v>
      </c>
      <c r="W51" s="5">
        <v>9.0558871626853901E-2</v>
      </c>
      <c r="X51" s="5">
        <v>5.7199310511350632E-2</v>
      </c>
      <c r="Y51" s="5">
        <v>0.111422821879387</v>
      </c>
      <c r="Z51" s="5">
        <v>0.16155733168125153</v>
      </c>
      <c r="AA51" s="5">
        <v>0.11702932417392731</v>
      </c>
      <c r="AB51" s="5">
        <v>3.8661103695630999E-2</v>
      </c>
      <c r="AC51" s="5">
        <v>0.10142502933740616</v>
      </c>
      <c r="AD51" s="5">
        <v>1.8883828073740005E-2</v>
      </c>
      <c r="AE51" s="5">
        <v>1.6252772882580757E-2</v>
      </c>
      <c r="AF51" s="5">
        <v>7.4059434235096006E-2</v>
      </c>
      <c r="AG51" s="5">
        <v>0.18454155325889601</v>
      </c>
      <c r="AH51" s="5">
        <v>0.128963872790337</v>
      </c>
      <c r="AI51" s="5">
        <v>0.172011017799377</v>
      </c>
      <c r="AJ51" s="5">
        <v>1.7808796837925911E-2</v>
      </c>
      <c r="AK51" s="5">
        <v>9.37490984797478E-2</v>
      </c>
      <c r="AL51" s="5">
        <v>1.2776447692885995E-3</v>
      </c>
      <c r="AM51" s="5">
        <v>8.8467776775360094E-2</v>
      </c>
      <c r="AN51" s="5">
        <v>3.61375398933887E-2</v>
      </c>
      <c r="AO51" s="5">
        <v>0.43894889950752258</v>
      </c>
      <c r="AP51" s="20">
        <v>8.17874521017075E-2</v>
      </c>
      <c r="AQ51" s="5">
        <v>0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1" t="s">
        <v>40</v>
      </c>
      <c r="BL51">
        <f t="shared" si="5"/>
        <v>1</v>
      </c>
      <c r="BM51" s="2">
        <f t="shared" si="6"/>
        <v>8.17874521017075E-2</v>
      </c>
    </row>
    <row r="52" spans="1:65" x14ac:dyDescent="0.25">
      <c r="A52">
        <f t="shared" si="7"/>
        <v>37</v>
      </c>
      <c r="B52">
        <f t="shared" si="8"/>
        <v>3.0643170897383256</v>
      </c>
      <c r="D52" s="4" t="s">
        <v>41</v>
      </c>
      <c r="E52" s="5">
        <v>0.119813308119774</v>
      </c>
      <c r="F52" s="5">
        <v>5.2707865834236103E-2</v>
      </c>
      <c r="G52" s="5">
        <v>0.18429678678512601</v>
      </c>
      <c r="H52" s="5">
        <v>4.2564306408166899E-2</v>
      </c>
      <c r="I52" s="5">
        <v>8.1859929487109202E-3</v>
      </c>
      <c r="J52" s="5">
        <v>1.3704776763916016E-2</v>
      </c>
      <c r="K52" s="5">
        <v>0.161558657884598</v>
      </c>
      <c r="L52" s="5">
        <v>0.13288693130016327</v>
      </c>
      <c r="M52" s="5">
        <v>0.147470533847809</v>
      </c>
      <c r="N52" s="5">
        <v>0.14181822538375899</v>
      </c>
      <c r="O52" s="5">
        <v>4.3890874832868597E-2</v>
      </c>
      <c r="P52" s="5">
        <v>0.23367927968502045</v>
      </c>
      <c r="Q52" s="5">
        <v>7.9981006681919098E-2</v>
      </c>
      <c r="R52" s="5">
        <v>2.9327986761927605E-2</v>
      </c>
      <c r="S52" s="5">
        <v>2.7763104066252701E-2</v>
      </c>
      <c r="T52" s="5">
        <v>7.32728466391563E-2</v>
      </c>
      <c r="U52" s="5">
        <v>0.21069586277008057</v>
      </c>
      <c r="V52" s="5">
        <v>5.3283549845218658E-2</v>
      </c>
      <c r="W52" s="5">
        <v>7.2233013808727306E-2</v>
      </c>
      <c r="X52" s="5">
        <v>7.6329156756401104E-2</v>
      </c>
      <c r="Y52" s="5">
        <v>8.0218397080898299E-2</v>
      </c>
      <c r="Z52" s="5">
        <v>1.031278632581234E-2</v>
      </c>
      <c r="AA52" s="5">
        <v>3.7619877606630325E-2</v>
      </c>
      <c r="AB52" s="5">
        <v>9.4636455178260803E-2</v>
      </c>
      <c r="AC52" s="5">
        <v>7.2326943278312683E-2</v>
      </c>
      <c r="AD52" s="5">
        <v>8.0355234444141388E-2</v>
      </c>
      <c r="AE52" s="5">
        <v>6.1523497104644803E-2</v>
      </c>
      <c r="AF52" s="5">
        <v>1.14521686919034E-3</v>
      </c>
      <c r="AG52" s="5">
        <v>2.5631159543991099E-2</v>
      </c>
      <c r="AH52" s="5">
        <v>0.12229637801647186</v>
      </c>
      <c r="AI52" s="5">
        <v>0.116425260901451</v>
      </c>
      <c r="AJ52" s="5">
        <v>0.14186970889568329</v>
      </c>
      <c r="AK52" s="5">
        <v>0.100520744919777</v>
      </c>
      <c r="AL52" s="5">
        <v>5.2753150463104248E-2</v>
      </c>
      <c r="AM52" s="5">
        <v>6.5755164250731468E-3</v>
      </c>
      <c r="AN52" s="5">
        <v>9.0093854814767838E-3</v>
      </c>
      <c r="AO52" s="5">
        <v>0.14563331007957458</v>
      </c>
      <c r="AP52" s="20">
        <v>7.8342527151107802E-2</v>
      </c>
      <c r="AQ52" s="5">
        <v>8.6208276450634003E-2</v>
      </c>
      <c r="AR52" s="5">
        <v>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1" t="s">
        <v>41</v>
      </c>
      <c r="BL52">
        <f t="shared" si="5"/>
        <v>2</v>
      </c>
      <c r="BM52" s="2">
        <f t="shared" si="6"/>
        <v>0.16455080360174179</v>
      </c>
    </row>
    <row r="53" spans="1:65" x14ac:dyDescent="0.25">
      <c r="A53">
        <f t="shared" si="7"/>
        <v>37</v>
      </c>
      <c r="B53">
        <f t="shared" si="8"/>
        <v>2.5349209676496685</v>
      </c>
      <c r="D53" s="4" t="s">
        <v>46</v>
      </c>
      <c r="E53" s="5">
        <v>0.12859532237052901</v>
      </c>
      <c r="F53" s="5">
        <v>1.1042493395507336E-2</v>
      </c>
      <c r="G53" s="5">
        <v>0.13004462420940399</v>
      </c>
      <c r="H53" s="5">
        <v>3.4666974097490297E-2</v>
      </c>
      <c r="I53" s="5">
        <v>2.7010241523385048E-2</v>
      </c>
      <c r="J53" s="5">
        <v>2.4195371195673943E-2</v>
      </c>
      <c r="K53" s="5">
        <v>9.6724227070808397E-2</v>
      </c>
      <c r="L53" s="5">
        <v>0.1189592108130455</v>
      </c>
      <c r="M53" s="5">
        <v>0.137497767806053</v>
      </c>
      <c r="N53" s="5">
        <v>0.13416469097137501</v>
      </c>
      <c r="O53" s="5">
        <v>4.0243901312351227E-2</v>
      </c>
      <c r="P53" s="5">
        <v>2.98869162797928E-2</v>
      </c>
      <c r="Q53" s="5">
        <v>4.8876348882913598E-3</v>
      </c>
      <c r="R53" s="5">
        <v>3.8296606391668299E-2</v>
      </c>
      <c r="S53" s="5">
        <v>7.4445367790758601E-3</v>
      </c>
      <c r="T53" s="5">
        <v>9.6000283956527696E-2</v>
      </c>
      <c r="U53" s="5">
        <v>2.6616260409355164E-2</v>
      </c>
      <c r="V53" s="5">
        <v>3.3695120364427601E-2</v>
      </c>
      <c r="W53" s="5">
        <v>0.11976084858179099</v>
      </c>
      <c r="X53" s="5">
        <v>1.0979275219142401E-2</v>
      </c>
      <c r="Y53" s="5">
        <v>0.112214207649231</v>
      </c>
      <c r="Z53" s="5">
        <v>1.1118816211819649E-2</v>
      </c>
      <c r="AA53" s="5">
        <v>7.4605852365493802E-2</v>
      </c>
      <c r="AB53" s="5">
        <v>9.9329821765422821E-2</v>
      </c>
      <c r="AC53" s="5">
        <v>8.8918894529342651E-2</v>
      </c>
      <c r="AD53" s="5">
        <v>7.8210517764091492E-2</v>
      </c>
      <c r="AE53" s="5">
        <v>0.208141028881073</v>
      </c>
      <c r="AF53" s="5">
        <v>7.6994597911834703E-2</v>
      </c>
      <c r="AG53" s="5">
        <v>1.49805536493659E-2</v>
      </c>
      <c r="AH53" s="5">
        <v>3.1525891274213798E-2</v>
      </c>
      <c r="AI53" s="5">
        <v>7.5776576995849595E-2</v>
      </c>
      <c r="AJ53" s="5">
        <v>0.10168447345495224</v>
      </c>
      <c r="AK53" s="5">
        <v>8.1606738269329099E-2</v>
      </c>
      <c r="AL53" s="5">
        <v>3.6818750202655799E-2</v>
      </c>
      <c r="AM53" s="5">
        <v>9.0575389564037323E-2</v>
      </c>
      <c r="AN53" s="5">
        <v>6.2634326517581898E-2</v>
      </c>
      <c r="AO53" s="5">
        <v>3.9072223007678999E-2</v>
      </c>
      <c r="AP53" s="20">
        <v>5.7222392410039902E-2</v>
      </c>
      <c r="AQ53" s="5">
        <v>9.8073951900005299E-2</v>
      </c>
      <c r="AR53" s="5">
        <v>3.2594852149486542E-2</v>
      </c>
      <c r="AS53" s="5">
        <v>0</v>
      </c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1" t="s">
        <v>46</v>
      </c>
      <c r="BL53">
        <f t="shared" si="5"/>
        <v>3</v>
      </c>
      <c r="BM53" s="2">
        <f t="shared" si="6"/>
        <v>0.18789119645953173</v>
      </c>
    </row>
    <row r="54" spans="1:65" x14ac:dyDescent="0.25">
      <c r="A54">
        <f t="shared" si="7"/>
        <v>37</v>
      </c>
      <c r="B54">
        <f t="shared" si="8"/>
        <v>2.2911970566492523</v>
      </c>
      <c r="D54" s="4" t="s">
        <v>97</v>
      </c>
      <c r="E54" s="5">
        <v>9.0497046709060697E-2</v>
      </c>
      <c r="F54" s="5">
        <v>6.9086872041225433E-2</v>
      </c>
      <c r="G54" s="5">
        <v>0.116160690784454</v>
      </c>
      <c r="H54" s="5">
        <v>0.102416679263115</v>
      </c>
      <c r="I54" s="5">
        <v>6.16768561303616E-3</v>
      </c>
      <c r="J54" s="5">
        <v>0.15015245974063873</v>
      </c>
      <c r="K54" s="5">
        <v>5.122780054807663E-2</v>
      </c>
      <c r="L54" s="5">
        <v>7.0319928228855105E-2</v>
      </c>
      <c r="M54" s="5">
        <v>0.100953809916973</v>
      </c>
      <c r="N54" s="5">
        <v>0.136584147810936</v>
      </c>
      <c r="O54" s="5">
        <v>5.8757741004228592E-2</v>
      </c>
      <c r="P54" s="5">
        <v>5.7721855118870735E-3</v>
      </c>
      <c r="Q54" s="5">
        <v>1.970873586833477E-2</v>
      </c>
      <c r="R54" s="5">
        <v>9.9377006292343098E-2</v>
      </c>
      <c r="S54" s="5">
        <v>1.8859744071960401E-2</v>
      </c>
      <c r="T54" s="5">
        <v>3.1020324677228928E-2</v>
      </c>
      <c r="U54" s="5">
        <v>3.7319146096706397E-2</v>
      </c>
      <c r="V54" s="5">
        <v>6.609751284122467E-2</v>
      </c>
      <c r="W54" s="5">
        <v>6.9047033786773696E-2</v>
      </c>
      <c r="X54" s="5">
        <v>4.96345609426498E-2</v>
      </c>
      <c r="Y54" s="5">
        <v>1.24635566025972E-2</v>
      </c>
      <c r="Z54" s="5">
        <v>6.2079079449176788E-2</v>
      </c>
      <c r="AA54" s="5">
        <v>2.75303870439529E-2</v>
      </c>
      <c r="AB54" s="5">
        <v>2.6673001702874899E-3</v>
      </c>
      <c r="AC54" s="5">
        <v>2.6273466646671299E-2</v>
      </c>
      <c r="AD54" s="5">
        <v>0.11189667135477066</v>
      </c>
      <c r="AE54" s="5">
        <v>1.9869234412908599E-2</v>
      </c>
      <c r="AF54" s="5">
        <v>5.133138969540596E-2</v>
      </c>
      <c r="AG54" s="5">
        <v>5.5736511945724487E-2</v>
      </c>
      <c r="AH54" s="5">
        <v>0.156377524137497</v>
      </c>
      <c r="AI54" s="5">
        <v>8.6787156760692596E-2</v>
      </c>
      <c r="AJ54" s="5">
        <v>2.3713864386081699E-2</v>
      </c>
      <c r="AK54" s="5">
        <v>0.13556532561779022</v>
      </c>
      <c r="AL54" s="5">
        <v>6.8581126630306202E-2</v>
      </c>
      <c r="AM54" s="5">
        <v>5.03409244120121E-2</v>
      </c>
      <c r="AN54" s="5">
        <v>1.23817175626755E-2</v>
      </c>
      <c r="AO54" s="5">
        <v>3.8440708070993403E-2</v>
      </c>
      <c r="AP54" s="20">
        <v>6.1965677887201309E-2</v>
      </c>
      <c r="AQ54" s="5">
        <v>0.18203616142272949</v>
      </c>
      <c r="AR54" s="5">
        <v>9.6812538802623693E-2</v>
      </c>
      <c r="AS54" s="5">
        <v>2.1990567445755001E-2</v>
      </c>
      <c r="AT54" s="5">
        <v>0</v>
      </c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1" t="s">
        <v>97</v>
      </c>
      <c r="BL54">
        <f t="shared" si="5"/>
        <v>4</v>
      </c>
      <c r="BM54" s="2">
        <f t="shared" si="6"/>
        <v>0.3628049455583095</v>
      </c>
    </row>
    <row r="55" spans="1:65" x14ac:dyDescent="0.25">
      <c r="A55">
        <f t="shared" si="7"/>
        <v>37</v>
      </c>
      <c r="B55">
        <f t="shared" si="8"/>
        <v>3.2562256588134924</v>
      </c>
      <c r="D55" s="4" t="s">
        <v>48</v>
      </c>
      <c r="E55" s="5">
        <v>0.22527897357940699</v>
      </c>
      <c r="F55" s="5">
        <v>8.1821933388709994E-2</v>
      </c>
      <c r="G55" s="5">
        <v>0.20421063899993899</v>
      </c>
      <c r="H55" s="5">
        <v>3.9152475073933601E-3</v>
      </c>
      <c r="I55" s="5">
        <v>2.4738937616348301E-2</v>
      </c>
      <c r="J55" s="5">
        <v>3.0314257368445396E-2</v>
      </c>
      <c r="K55" s="5">
        <v>5.8132767677307129E-2</v>
      </c>
      <c r="L55" s="5">
        <v>1.7373384907841682E-2</v>
      </c>
      <c r="M55" s="5">
        <v>0.15606294572353399</v>
      </c>
      <c r="N55" s="5">
        <v>0.17413029074668901</v>
      </c>
      <c r="O55" s="5">
        <v>0.18281827867031097</v>
      </c>
      <c r="P55" s="5">
        <v>9.4750285148620605E-2</v>
      </c>
      <c r="Q55" s="5">
        <v>5.1888301968574524E-2</v>
      </c>
      <c r="R55" s="5">
        <v>7.8066959977149963E-2</v>
      </c>
      <c r="S55" s="5">
        <v>7.6653384603559997E-3</v>
      </c>
      <c r="T55" s="5">
        <v>3.431328758597374E-2</v>
      </c>
      <c r="U55" s="5">
        <v>0.14654345810413361</v>
      </c>
      <c r="V55" s="5">
        <v>0.122775726020336</v>
      </c>
      <c r="W55" s="5">
        <v>7.2190500795841217E-2</v>
      </c>
      <c r="X55" s="5">
        <v>4.7381315380334903E-2</v>
      </c>
      <c r="Y55" s="5">
        <v>0.16342011094093301</v>
      </c>
      <c r="Z55" s="5">
        <v>0.18695856630802199</v>
      </c>
      <c r="AA55" s="5">
        <v>4.12396788597107E-2</v>
      </c>
      <c r="AB55" s="5">
        <v>5.4548319429159164E-2</v>
      </c>
      <c r="AC55" s="5">
        <v>6.6220670938491794E-2</v>
      </c>
      <c r="AD55" s="5">
        <v>0.24989698827266693</v>
      </c>
      <c r="AE55" s="5">
        <v>5.27064204216003E-2</v>
      </c>
      <c r="AF55" s="5">
        <v>7.7146559953689603E-2</v>
      </c>
      <c r="AG55" s="5">
        <v>4.1855815798044205E-2</v>
      </c>
      <c r="AH55" s="5">
        <v>2.16887868009508E-3</v>
      </c>
      <c r="AI55" s="5">
        <v>0.182571455836296</v>
      </c>
      <c r="AJ55" s="5">
        <v>1.14498324692249E-2</v>
      </c>
      <c r="AK55" s="5">
        <v>0.18570412695407867</v>
      </c>
      <c r="AL55" s="5">
        <v>5.4913323372602463E-2</v>
      </c>
      <c r="AM55" s="5">
        <v>4.9616429954767227E-2</v>
      </c>
      <c r="AN55" s="5">
        <v>1.46072646602988E-2</v>
      </c>
      <c r="AO55" s="5">
        <v>6.8283863365650177E-3</v>
      </c>
      <c r="AP55" s="20">
        <v>0.74783265590667725</v>
      </c>
      <c r="AQ55" s="5">
        <v>9.3537822365760803E-2</v>
      </c>
      <c r="AR55" s="5">
        <v>5.7714823633432402E-2</v>
      </c>
      <c r="AS55" s="5">
        <v>4.18010056018829E-2</v>
      </c>
      <c r="AT55" s="5">
        <v>2.264016680419445E-2</v>
      </c>
      <c r="AU55" s="5">
        <v>0</v>
      </c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1" t="s">
        <v>48</v>
      </c>
      <c r="BL55">
        <f t="shared" si="5"/>
        <v>5</v>
      </c>
      <c r="BM55" s="2">
        <f t="shared" si="6"/>
        <v>0.96352647431194782</v>
      </c>
    </row>
    <row r="56" spans="1:65" x14ac:dyDescent="0.25">
      <c r="A56">
        <f t="shared" si="7"/>
        <v>37</v>
      </c>
      <c r="B56">
        <f t="shared" si="8"/>
        <v>4.3521368582732967</v>
      </c>
      <c r="D56" s="4" t="s">
        <v>50</v>
      </c>
      <c r="E56" s="5">
        <v>0.25363779067993197</v>
      </c>
      <c r="F56" s="5">
        <v>2.5696633383631699E-2</v>
      </c>
      <c r="G56" s="5">
        <v>0.19303864240646401</v>
      </c>
      <c r="H56" s="5">
        <v>1.6843512654304504E-2</v>
      </c>
      <c r="I56" s="5">
        <v>6.4232490956783295E-2</v>
      </c>
      <c r="J56" s="5">
        <v>0.102232404053211</v>
      </c>
      <c r="K56" s="5">
        <v>4.3015629053115845E-2</v>
      </c>
      <c r="L56" s="5">
        <v>0.25137999653816223</v>
      </c>
      <c r="M56" s="5">
        <v>0.32567003369331399</v>
      </c>
      <c r="N56" s="5">
        <v>0.25779706239700301</v>
      </c>
      <c r="O56" s="5">
        <v>1.4559946022927761E-2</v>
      </c>
      <c r="P56" s="5">
        <v>0.19944649934768677</v>
      </c>
      <c r="Q56" s="5">
        <v>1.34237008169293E-2</v>
      </c>
      <c r="R56" s="5">
        <v>0.20738305151462555</v>
      </c>
      <c r="S56" s="5">
        <v>4.7451939433813102E-2</v>
      </c>
      <c r="T56" s="5">
        <v>0.14557117223739599</v>
      </c>
      <c r="U56" s="5">
        <v>0.24018046259880066</v>
      </c>
      <c r="V56" s="5">
        <v>0.174875512719154</v>
      </c>
      <c r="W56" s="5">
        <v>8.1104278564453097E-2</v>
      </c>
      <c r="X56" s="5">
        <v>5.54191954433918E-2</v>
      </c>
      <c r="Y56" s="5">
        <v>0.20598344504833199</v>
      </c>
      <c r="Z56" s="5">
        <v>3.0257221311330799E-2</v>
      </c>
      <c r="AA56" s="5">
        <v>7.7544208616018295E-3</v>
      </c>
      <c r="AB56" s="5">
        <v>0.12904816865921001</v>
      </c>
      <c r="AC56" s="5">
        <v>7.8083407133817699E-3</v>
      </c>
      <c r="AD56" s="5">
        <v>0.17647810280323029</v>
      </c>
      <c r="AE56" s="5">
        <v>7.1429170668125153E-2</v>
      </c>
      <c r="AF56" s="5">
        <v>0.19342628121375999</v>
      </c>
      <c r="AG56" s="5">
        <v>7.009419146925211E-3</v>
      </c>
      <c r="AH56" s="5">
        <v>0.35992741584777832</v>
      </c>
      <c r="AI56" s="5">
        <v>0.20433135330676999</v>
      </c>
      <c r="AJ56" s="5">
        <v>4.5826982706785202E-2</v>
      </c>
      <c r="AK56" s="5">
        <v>2.0803123712539701E-2</v>
      </c>
      <c r="AL56" s="5">
        <v>4.3479535728693001E-2</v>
      </c>
      <c r="AM56" s="5">
        <v>6.2604054808616597E-2</v>
      </c>
      <c r="AN56" s="5">
        <v>1.9075393676757813E-2</v>
      </c>
      <c r="AO56" s="5">
        <v>5.39344735443592E-2</v>
      </c>
      <c r="AP56" s="20">
        <v>9.5694325864315033E-2</v>
      </c>
      <c r="AQ56" s="5">
        <v>7.7282227575779003E-2</v>
      </c>
      <c r="AR56" s="5">
        <v>0.38535889983177185</v>
      </c>
      <c r="AS56" s="5">
        <v>3.3684773370623589E-3</v>
      </c>
      <c r="AT56" s="5">
        <v>0.14619679749011999</v>
      </c>
      <c r="AU56" s="5">
        <v>7.7883221209049225E-2</v>
      </c>
      <c r="AV56" s="5">
        <v>0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1" t="s">
        <v>50</v>
      </c>
      <c r="BL56">
        <f t="shared" si="5"/>
        <v>6</v>
      </c>
      <c r="BM56" s="2">
        <f t="shared" si="6"/>
        <v>0.78578394930809736</v>
      </c>
    </row>
    <row r="57" spans="1:65" x14ac:dyDescent="0.25">
      <c r="A57">
        <f t="shared" si="7"/>
        <v>37</v>
      </c>
      <c r="B57">
        <f t="shared" si="8"/>
        <v>3.7367886322317636</v>
      </c>
      <c r="D57" s="4" t="s">
        <v>51</v>
      </c>
      <c r="E57" s="5">
        <v>0.118334338068962</v>
      </c>
      <c r="F57" s="5">
        <v>5.5983167141675949E-2</v>
      </c>
      <c r="G57" s="5">
        <v>0.19612085819244399</v>
      </c>
      <c r="H57" s="5">
        <v>1.38330645859241E-2</v>
      </c>
      <c r="I57" s="5">
        <v>9.6103474497795105E-2</v>
      </c>
      <c r="J57" s="5">
        <v>0.12400265783071518</v>
      </c>
      <c r="K57" s="5">
        <v>0.25528964400291443</v>
      </c>
      <c r="L57" s="5">
        <v>2.9783123172819601E-3</v>
      </c>
      <c r="M57" s="5">
        <v>0.29992538690567</v>
      </c>
      <c r="N57" s="5">
        <v>0.23559187352657299</v>
      </c>
      <c r="O57" s="5">
        <v>4.3970752507448196E-2</v>
      </c>
      <c r="P57" s="5">
        <v>3.6674734205007602E-2</v>
      </c>
      <c r="Q57" s="5">
        <v>0.17490376532077789</v>
      </c>
      <c r="R57" s="5">
        <v>0.13702160120010401</v>
      </c>
      <c r="S57" s="5">
        <v>2.5714972987771034E-2</v>
      </c>
      <c r="T57" s="5">
        <v>6.0132097452878952E-2</v>
      </c>
      <c r="U57" s="5">
        <v>2.6471629738807699E-2</v>
      </c>
      <c r="V57" s="5">
        <v>0.15950599312782299</v>
      </c>
      <c r="W57" s="5">
        <v>6.3816480338573456E-2</v>
      </c>
      <c r="X57" s="5">
        <v>0.10744620114564896</v>
      </c>
      <c r="Y57" s="5">
        <v>0.273200303316116</v>
      </c>
      <c r="Z57" s="5">
        <v>1.8827861174941101E-2</v>
      </c>
      <c r="AA57" s="5">
        <v>6.6353760659694699E-2</v>
      </c>
      <c r="AB57" s="5">
        <v>7.5921878218650804E-2</v>
      </c>
      <c r="AC57" s="5">
        <v>0.12481191009283066</v>
      </c>
      <c r="AD57" s="5">
        <v>3.1349211931228638E-2</v>
      </c>
      <c r="AE57" s="5">
        <v>0.11647284030914307</v>
      </c>
      <c r="AF57" s="5">
        <v>1.7293296754360199E-2</v>
      </c>
      <c r="AG57" s="5">
        <v>6.1742398887872696E-2</v>
      </c>
      <c r="AH57" s="5">
        <v>0.11676126718521118</v>
      </c>
      <c r="AI57" s="5">
        <v>0.12485796213149999</v>
      </c>
      <c r="AJ57" s="5">
        <v>7.0265799760818495E-2</v>
      </c>
      <c r="AK57" s="5">
        <v>0.18073904514312744</v>
      </c>
      <c r="AL57" s="5">
        <v>9.5193617045879406E-2</v>
      </c>
      <c r="AM57" s="5">
        <v>1.6823926707729699E-3</v>
      </c>
      <c r="AN57" s="5">
        <v>5.4468557238578803E-2</v>
      </c>
      <c r="AO57" s="5">
        <v>7.3025524616241455E-2</v>
      </c>
      <c r="AP57" s="20">
        <v>0.12843769788742065</v>
      </c>
      <c r="AQ57" s="5">
        <v>4.1058987379074097E-2</v>
      </c>
      <c r="AR57" s="5">
        <v>9.0110182762145996E-2</v>
      </c>
      <c r="AS57" s="5">
        <v>2.2812042385339737E-2</v>
      </c>
      <c r="AT57" s="5">
        <v>3.9814274758100503E-2</v>
      </c>
      <c r="AU57" s="5">
        <v>7.0667169988155365E-2</v>
      </c>
      <c r="AV57" s="5">
        <v>3.7820827215909958E-2</v>
      </c>
      <c r="AW57" s="5">
        <v>0</v>
      </c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1" t="s">
        <v>51</v>
      </c>
      <c r="BL57">
        <f t="shared" si="5"/>
        <v>7</v>
      </c>
      <c r="BM57" s="2">
        <f t="shared" si="6"/>
        <v>0.43072118237614632</v>
      </c>
    </row>
    <row r="58" spans="1:65" x14ac:dyDescent="0.25">
      <c r="A58">
        <f t="shared" si="7"/>
        <v>37</v>
      </c>
      <c r="B58">
        <f t="shared" si="8"/>
        <v>2.7660393378464514</v>
      </c>
      <c r="D58" s="4" t="s">
        <v>112</v>
      </c>
      <c r="E58" s="5">
        <v>4.4128492474555997E-2</v>
      </c>
      <c r="F58" s="5">
        <v>5.3435180336236954E-2</v>
      </c>
      <c r="G58" s="5">
        <v>0.127831965684891</v>
      </c>
      <c r="H58" s="5">
        <v>1.7529757693409899E-2</v>
      </c>
      <c r="I58" s="5">
        <v>7.8485444188117995E-2</v>
      </c>
      <c r="J58" s="5">
        <v>0.16649486124515533</v>
      </c>
      <c r="K58" s="5">
        <v>3.0637511983513801E-2</v>
      </c>
      <c r="L58" s="5">
        <v>8.7955027818679796E-2</v>
      </c>
      <c r="M58" s="5">
        <v>3.1810257583856603E-2</v>
      </c>
      <c r="N58" s="5">
        <v>0.105781115591526</v>
      </c>
      <c r="O58" s="5">
        <v>7.8414184972643904E-3</v>
      </c>
      <c r="P58" s="5">
        <v>4.1794825345277786E-2</v>
      </c>
      <c r="Q58" s="5">
        <v>3.9870150387287098E-2</v>
      </c>
      <c r="R58" s="5">
        <v>6.5448351204395294E-2</v>
      </c>
      <c r="S58" s="5">
        <v>0.10961633175611496</v>
      </c>
      <c r="T58" s="5">
        <v>6.2718108296394307E-2</v>
      </c>
      <c r="U58" s="5">
        <v>3.7528198212385198E-2</v>
      </c>
      <c r="V58" s="5">
        <v>1.77135169506073E-2</v>
      </c>
      <c r="W58" s="5">
        <v>0.186004564166069</v>
      </c>
      <c r="X58" s="5">
        <v>5.0049889832735103E-2</v>
      </c>
      <c r="Y58" s="5">
        <v>0.127025261521339</v>
      </c>
      <c r="Z58" s="5">
        <v>0.113885596394539</v>
      </c>
      <c r="AA58" s="5">
        <v>2.5954173877835301E-2</v>
      </c>
      <c r="AB58" s="5">
        <v>4.1443752124905586E-3</v>
      </c>
      <c r="AC58" s="5">
        <v>5.2666243165731402E-2</v>
      </c>
      <c r="AD58" s="5">
        <v>1.5670454129576683E-2</v>
      </c>
      <c r="AE58" s="5">
        <v>4.5778293162584305E-2</v>
      </c>
      <c r="AF58" s="5">
        <v>8.0916754901409149E-2</v>
      </c>
      <c r="AG58" s="5">
        <v>1.8088350770994999E-3</v>
      </c>
      <c r="AH58" s="5">
        <v>2.4132641032338101E-2</v>
      </c>
      <c r="AI58" s="5">
        <v>0.13981869816780099</v>
      </c>
      <c r="AJ58" s="5">
        <v>9.8275698721408844E-2</v>
      </c>
      <c r="AK58" s="5">
        <v>0.15841241180896801</v>
      </c>
      <c r="AL58" s="5">
        <v>0.22065933048725128</v>
      </c>
      <c r="AM58" s="5">
        <v>0.14376667141914401</v>
      </c>
      <c r="AN58" s="5">
        <v>0.116228312253952</v>
      </c>
      <c r="AO58" s="5">
        <v>3.4220617264509201E-2</v>
      </c>
      <c r="AP58" s="20">
        <v>5.6122958660125698E-2</v>
      </c>
      <c r="AQ58" s="5">
        <v>0.16763347387313843</v>
      </c>
      <c r="AR58" s="5">
        <v>2.5796590372920002E-2</v>
      </c>
      <c r="AS58" s="5">
        <v>7.3817704105749705E-4</v>
      </c>
      <c r="AT58" s="5">
        <v>5.3241945803165436E-2</v>
      </c>
      <c r="AU58" s="5">
        <v>3.8398317992687198E-2</v>
      </c>
      <c r="AV58" s="5">
        <v>3.6016032099723816E-2</v>
      </c>
      <c r="AW58" s="5">
        <v>0.101420432329178</v>
      </c>
      <c r="AX58" s="5">
        <v>0</v>
      </c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" t="s">
        <v>112</v>
      </c>
      <c r="BL58">
        <f t="shared" si="5"/>
        <v>8</v>
      </c>
      <c r="BM58" s="2">
        <f t="shared" si="6"/>
        <v>0.47936792817199603</v>
      </c>
    </row>
    <row r="59" spans="1:65" x14ac:dyDescent="0.25">
      <c r="A59">
        <f t="shared" si="7"/>
        <v>37</v>
      </c>
      <c r="B59">
        <f t="shared" si="8"/>
        <v>5.9299802109599131</v>
      </c>
      <c r="D59" s="4" t="s">
        <v>52</v>
      </c>
      <c r="E59" s="5">
        <v>0.441383987665176</v>
      </c>
      <c r="F59" s="5">
        <v>9.1837599873542786E-2</v>
      </c>
      <c r="G59" s="5">
        <v>0.36995327472686801</v>
      </c>
      <c r="H59" s="5">
        <v>0.108965709805489</v>
      </c>
      <c r="I59" s="5">
        <v>2.96654663980007E-2</v>
      </c>
      <c r="J59" s="5">
        <v>0.13335038721561432</v>
      </c>
      <c r="K59" s="5">
        <v>0.17331764101982117</v>
      </c>
      <c r="L59" s="5">
        <v>0.31473132967948914</v>
      </c>
      <c r="M59" s="5">
        <v>0.42766427993774397</v>
      </c>
      <c r="N59" s="5">
        <v>0.37869656085968001</v>
      </c>
      <c r="O59" s="5">
        <v>8.4015168249607086E-2</v>
      </c>
      <c r="P59" s="5">
        <v>0.10809459537267685</v>
      </c>
      <c r="Q59" s="5">
        <v>0.1267506331205368</v>
      </c>
      <c r="R59" s="5">
        <v>7.3255106806755066E-2</v>
      </c>
      <c r="S59" s="5">
        <v>6.9375880062580109E-2</v>
      </c>
      <c r="T59" s="5">
        <v>4.4997770339250599E-2</v>
      </c>
      <c r="U59" s="5">
        <v>2.8966769576072693E-2</v>
      </c>
      <c r="V59" s="5">
        <v>0.110192336142063</v>
      </c>
      <c r="W59" s="5">
        <v>2.0010450854897499E-2</v>
      </c>
      <c r="X59" s="5">
        <v>0.12088393419981003</v>
      </c>
      <c r="Y59" s="5">
        <v>0.41405624151229897</v>
      </c>
      <c r="Z59" s="5">
        <v>0.112485453486443</v>
      </c>
      <c r="AA59" s="5">
        <v>0.15493658185005199</v>
      </c>
      <c r="AB59" s="5">
        <v>3.6836221814155579E-2</v>
      </c>
      <c r="AC59" s="5">
        <v>0.1188637912273407</v>
      </c>
      <c r="AD59" s="5">
        <v>0.32135322690010071</v>
      </c>
      <c r="AE59" s="5">
        <v>0.20059509575366974</v>
      </c>
      <c r="AF59" s="5">
        <v>0.19214442372322099</v>
      </c>
      <c r="AG59" s="5">
        <v>0.116293385624886</v>
      </c>
      <c r="AH59" s="5">
        <v>7.8959181904792786E-2</v>
      </c>
      <c r="AI59" s="5">
        <v>0.41165354847907998</v>
      </c>
      <c r="AJ59" s="5">
        <v>3.7611484527587898E-2</v>
      </c>
      <c r="AK59" s="5">
        <v>1.49226989597082E-2</v>
      </c>
      <c r="AL59" s="5">
        <v>0.15774728357791901</v>
      </c>
      <c r="AM59" s="5">
        <v>4.5094914734363556E-2</v>
      </c>
      <c r="AN59" s="5">
        <v>0.11852695792913437</v>
      </c>
      <c r="AO59" s="5">
        <v>0.14179083704948425</v>
      </c>
      <c r="AP59" s="20">
        <v>0.19020707905292511</v>
      </c>
      <c r="AQ59" s="5">
        <v>0.12586051225662231</v>
      </c>
      <c r="AR59" s="5">
        <v>0.14476080238819122</v>
      </c>
      <c r="AS59" s="5">
        <v>0.12590548396110535</v>
      </c>
      <c r="AT59" s="5">
        <v>4.5615967363119098E-2</v>
      </c>
      <c r="AU59" s="5">
        <v>0.1616293340921402</v>
      </c>
      <c r="AV59" s="5">
        <v>0.62685877084732056</v>
      </c>
      <c r="AW59" s="5">
        <v>0.16394944489002228</v>
      </c>
      <c r="AX59" s="5">
        <v>0.1329469233751297</v>
      </c>
      <c r="AY59" s="5">
        <v>0</v>
      </c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1" t="s">
        <v>52</v>
      </c>
      <c r="BL59">
        <f t="shared" si="5"/>
        <v>9</v>
      </c>
      <c r="BM59" s="2">
        <f t="shared" si="6"/>
        <v>1.7177343182265759</v>
      </c>
    </row>
    <row r="60" spans="1:65" x14ac:dyDescent="0.25">
      <c r="A60">
        <f t="shared" si="7"/>
        <v>37</v>
      </c>
      <c r="B60">
        <f t="shared" si="8"/>
        <v>3.5071236165240411</v>
      </c>
      <c r="D60" s="4" t="s">
        <v>53</v>
      </c>
      <c r="E60" s="5">
        <v>0.14644664525985701</v>
      </c>
      <c r="F60" s="5">
        <v>3.1361546367406803E-2</v>
      </c>
      <c r="G60" s="5">
        <v>7.1729362010955797E-2</v>
      </c>
      <c r="H60" s="5">
        <v>4.0367327630519902E-2</v>
      </c>
      <c r="I60" s="5">
        <v>0.16074393689632399</v>
      </c>
      <c r="J60" s="5">
        <v>5.1843550056219101E-2</v>
      </c>
      <c r="K60" s="5">
        <v>2.62660766020417E-3</v>
      </c>
      <c r="L60" s="5">
        <v>0.102844953536987</v>
      </c>
      <c r="M60" s="5">
        <v>0.12296724319457999</v>
      </c>
      <c r="N60" s="5">
        <v>0.142339527606964</v>
      </c>
      <c r="O60" s="5">
        <v>6.8548798561096191E-2</v>
      </c>
      <c r="P60" s="5">
        <v>1.7040392383933067E-2</v>
      </c>
      <c r="Q60" s="5">
        <v>0.39521926641464233</v>
      </c>
      <c r="R60" s="5">
        <v>0.2510932981967926</v>
      </c>
      <c r="S60" s="5">
        <v>0.13889564573764801</v>
      </c>
      <c r="T60" s="5">
        <v>2.73639932274818E-2</v>
      </c>
      <c r="U60" s="5">
        <v>4.7830189578235097E-3</v>
      </c>
      <c r="V60" s="5">
        <v>8.6856588721275302E-2</v>
      </c>
      <c r="W60" s="5">
        <v>1.9434357061982155E-2</v>
      </c>
      <c r="X60" s="5">
        <v>1.38056743890047E-2</v>
      </c>
      <c r="Y60" s="5">
        <v>0.12647320330143</v>
      </c>
      <c r="Z60" s="5">
        <v>0.16678233444690699</v>
      </c>
      <c r="AA60" s="5">
        <v>3.2216571271419497E-2</v>
      </c>
      <c r="AB60" s="5">
        <v>2.3850489407777786E-2</v>
      </c>
      <c r="AC60" s="5">
        <v>7.3008418083190904E-2</v>
      </c>
      <c r="AD60" s="5">
        <v>0.16319155693054199</v>
      </c>
      <c r="AE60" s="5">
        <v>3.5838823765516281E-2</v>
      </c>
      <c r="AF60" s="5">
        <v>4.1153244674205801E-2</v>
      </c>
      <c r="AG60" s="5">
        <v>0.1916528195142746</v>
      </c>
      <c r="AH60" s="5">
        <v>0.15737611055374146</v>
      </c>
      <c r="AI60" s="5">
        <v>9.9937729537487002E-2</v>
      </c>
      <c r="AJ60" s="5">
        <v>0.138277962803841</v>
      </c>
      <c r="AK60" s="5">
        <v>0.12043333798646927</v>
      </c>
      <c r="AL60" s="5">
        <v>7.6897650957107502E-2</v>
      </c>
      <c r="AM60" s="5">
        <v>0.106569036841393</v>
      </c>
      <c r="AN60" s="5">
        <v>4.8088032752275467E-2</v>
      </c>
      <c r="AO60" s="5">
        <v>9.0645598247647303E-3</v>
      </c>
      <c r="AP60" s="20">
        <v>0.24337039887905121</v>
      </c>
      <c r="AQ60" s="5">
        <v>0.124864019453526</v>
      </c>
      <c r="AR60" s="5">
        <v>1.8145879730582237E-3</v>
      </c>
      <c r="AS60" s="5">
        <v>4.0763039141893404E-3</v>
      </c>
      <c r="AT60" s="5">
        <v>9.5928005874156994E-2</v>
      </c>
      <c r="AU60" s="5">
        <v>0.18716207146644592</v>
      </c>
      <c r="AV60" s="5">
        <v>0.15998975932598114</v>
      </c>
      <c r="AW60" s="5">
        <v>7.9930899664759601E-3</v>
      </c>
      <c r="AX60" s="5">
        <v>6.899271160364151E-2</v>
      </c>
      <c r="AY60" s="5">
        <v>0.15521186590194702</v>
      </c>
      <c r="AZ60" s="5">
        <v>0</v>
      </c>
      <c r="BA60" s="5"/>
      <c r="BB60" s="5"/>
      <c r="BC60" s="5"/>
      <c r="BD60" s="5"/>
      <c r="BE60" s="5"/>
      <c r="BF60" s="5"/>
      <c r="BG60" s="5"/>
      <c r="BH60" s="5"/>
      <c r="BI60" s="5"/>
      <c r="BJ60" s="1" t="s">
        <v>53</v>
      </c>
      <c r="BL60">
        <f t="shared" si="5"/>
        <v>10</v>
      </c>
      <c r="BM60" s="2">
        <f t="shared" si="6"/>
        <v>1.0494028143584733</v>
      </c>
    </row>
    <row r="61" spans="1:65" x14ac:dyDescent="0.25">
      <c r="A61">
        <f t="shared" si="7"/>
        <v>37</v>
      </c>
      <c r="B61">
        <f t="shared" si="8"/>
        <v>3.8174019213765851</v>
      </c>
      <c r="D61" s="4" t="s">
        <v>54</v>
      </c>
      <c r="E61" s="5">
        <v>0.18408595025539401</v>
      </c>
      <c r="F61" s="5">
        <v>1.0809075087308899E-2</v>
      </c>
      <c r="G61" s="5">
        <v>0.14934520423412301</v>
      </c>
      <c r="H61" s="5">
        <v>5.5742021650075899E-2</v>
      </c>
      <c r="I61" s="5">
        <v>0.20166651904582977</v>
      </c>
      <c r="J61" s="5">
        <v>2.3220019415020943E-2</v>
      </c>
      <c r="K61" s="5">
        <v>0.11369845271110535</v>
      </c>
      <c r="L61" s="5">
        <v>0.1333482563495636</v>
      </c>
      <c r="M61" s="5">
        <v>0.129749730229378</v>
      </c>
      <c r="N61" s="5">
        <v>0.15911749005317699</v>
      </c>
      <c r="O61" s="5">
        <v>6.3598059117793995E-2</v>
      </c>
      <c r="P61" s="5">
        <v>0.16524350643157959</v>
      </c>
      <c r="Q61" s="5">
        <v>6.1117522418499E-2</v>
      </c>
      <c r="R61" s="5">
        <v>1.7876217141747499E-2</v>
      </c>
      <c r="S61" s="5">
        <v>6.5259411931037903E-2</v>
      </c>
      <c r="T61" s="5">
        <v>7.41880908608437E-2</v>
      </c>
      <c r="U61" s="5">
        <v>5.87920136749744E-2</v>
      </c>
      <c r="V61" s="5">
        <v>8.0801717936992645E-2</v>
      </c>
      <c r="W61" s="5">
        <v>8.5133880376815796E-2</v>
      </c>
      <c r="X61" s="5">
        <v>1.6358429566025734E-2</v>
      </c>
      <c r="Y61" s="5">
        <v>0.11378493905067399</v>
      </c>
      <c r="Z61" s="5">
        <v>8.4775075316429097E-2</v>
      </c>
      <c r="AA61" s="5">
        <v>6.4884886145591694E-2</v>
      </c>
      <c r="AB61" s="5">
        <v>8.5397280752658844E-2</v>
      </c>
      <c r="AC61" s="5">
        <v>0.48621729016304016</v>
      </c>
      <c r="AD61" s="5">
        <v>2.2354535758495331E-2</v>
      </c>
      <c r="AE61" s="5">
        <v>1.4392822980880699E-2</v>
      </c>
      <c r="AF61" s="5">
        <v>0.10173572599887799</v>
      </c>
      <c r="AG61" s="5">
        <v>0.12873238325119019</v>
      </c>
      <c r="AH61" s="5">
        <v>1.9733529537916183E-2</v>
      </c>
      <c r="AI61" s="5">
        <v>0.173053458333015</v>
      </c>
      <c r="AJ61" s="5">
        <v>0.1256083548069</v>
      </c>
      <c r="AK61" s="5">
        <v>3.56132201850414E-2</v>
      </c>
      <c r="AL61" s="5">
        <v>0.168719813227654</v>
      </c>
      <c r="AM61" s="5">
        <v>5.1382545381784397E-2</v>
      </c>
      <c r="AN61" s="5">
        <v>4.2302243411540999E-2</v>
      </c>
      <c r="AO61" s="5">
        <v>0.24956224858760834</v>
      </c>
      <c r="AP61" s="20">
        <v>4.0683257393538952E-3</v>
      </c>
      <c r="AQ61" s="5">
        <v>0.12906031310558319</v>
      </c>
      <c r="AR61" s="5">
        <v>0.12497101724147797</v>
      </c>
      <c r="AS61" s="5">
        <v>4.6795122325420397E-3</v>
      </c>
      <c r="AT61" s="5">
        <v>1.8451446667313576E-2</v>
      </c>
      <c r="AU61" s="5">
        <v>0.40231314301490784</v>
      </c>
      <c r="AV61" s="5">
        <v>7.2291694581508636E-2</v>
      </c>
      <c r="AW61" s="5">
        <v>3.611297532916069E-2</v>
      </c>
      <c r="AX61" s="5">
        <v>1.6365941613912582E-2</v>
      </c>
      <c r="AY61" s="5">
        <v>0.27740761637687683</v>
      </c>
      <c r="AZ61" s="5">
        <v>6.404605507850647E-2</v>
      </c>
      <c r="BA61" s="5">
        <v>0</v>
      </c>
      <c r="BB61" s="5"/>
      <c r="BC61" s="5"/>
      <c r="BD61" s="5"/>
      <c r="BE61" s="5"/>
      <c r="BF61" s="5"/>
      <c r="BG61" s="5"/>
      <c r="BH61" s="5"/>
      <c r="BI61" s="5"/>
      <c r="BJ61" s="1" t="s">
        <v>54</v>
      </c>
      <c r="BL61">
        <f t="shared" si="5"/>
        <v>11</v>
      </c>
      <c r="BM61" s="2">
        <f t="shared" si="6"/>
        <v>1.1497680409811437</v>
      </c>
    </row>
    <row r="62" spans="1:65" x14ac:dyDescent="0.25">
      <c r="A62">
        <f t="shared" si="7"/>
        <v>37</v>
      </c>
      <c r="B62">
        <f t="shared" si="8"/>
        <v>3.3881058520637448</v>
      </c>
      <c r="D62" s="4" t="s">
        <v>56</v>
      </c>
      <c r="E62" s="5">
        <v>3.6465313285589197E-2</v>
      </c>
      <c r="F62" s="5">
        <v>8.2582488656044006E-2</v>
      </c>
      <c r="G62" s="5">
        <v>0.113293386995792</v>
      </c>
      <c r="H62" s="5">
        <v>1.2009456753730774E-2</v>
      </c>
      <c r="I62" s="5">
        <v>0.19721798598766327</v>
      </c>
      <c r="J62" s="5">
        <v>0.16749975085258501</v>
      </c>
      <c r="K62" s="5">
        <v>2.8177360072731999E-2</v>
      </c>
      <c r="L62" s="5">
        <v>1.62467360496521E-2</v>
      </c>
      <c r="M62" s="5">
        <v>5.9518445283174501E-2</v>
      </c>
      <c r="N62" s="5">
        <v>0.23766104876995101</v>
      </c>
      <c r="O62" s="5">
        <v>0.29997938871383667</v>
      </c>
      <c r="P62" s="5">
        <v>0.17932465672493</v>
      </c>
      <c r="Q62" s="5">
        <v>5.0954192876815796E-2</v>
      </c>
      <c r="R62" s="5">
        <v>3.2307978719472899E-2</v>
      </c>
      <c r="S62" s="5">
        <v>5.5373322218656498E-2</v>
      </c>
      <c r="T62" s="5">
        <v>1.6610352322459221E-2</v>
      </c>
      <c r="U62" s="5">
        <v>0.21576705574989299</v>
      </c>
      <c r="V62" s="5">
        <v>6.1864525079727173E-2</v>
      </c>
      <c r="W62" s="5">
        <v>2.2014030255377293E-3</v>
      </c>
      <c r="X62" s="5">
        <v>6.6096417605876923E-2</v>
      </c>
      <c r="Y62" s="5">
        <v>0.21959047019481701</v>
      </c>
      <c r="Z62" s="5">
        <v>0.20151203870773315</v>
      </c>
      <c r="AA62" s="5">
        <v>4.6433642506599399E-2</v>
      </c>
      <c r="AB62" s="5">
        <v>0.162594258785248</v>
      </c>
      <c r="AC62" s="5">
        <v>0.117449067533016</v>
      </c>
      <c r="AD62" s="5">
        <v>3.7728432565927505E-2</v>
      </c>
      <c r="AE62" s="5">
        <v>3.8962338119745255E-2</v>
      </c>
      <c r="AF62" s="5">
        <v>2.6704892516136169E-2</v>
      </c>
      <c r="AG62" s="5">
        <v>4.4847102835774396E-3</v>
      </c>
      <c r="AH62" s="5">
        <v>2.0240608602762201E-2</v>
      </c>
      <c r="AI62" s="5">
        <v>0.22818526625633201</v>
      </c>
      <c r="AJ62" s="5">
        <v>3.7639521062374115E-2</v>
      </c>
      <c r="AK62" s="5">
        <v>2.8230000287294388E-2</v>
      </c>
      <c r="AL62" s="5">
        <v>4.0117479860782602E-2</v>
      </c>
      <c r="AM62" s="5">
        <v>7.5706783682107925E-3</v>
      </c>
      <c r="AN62" s="5">
        <v>4.0323767811059952E-2</v>
      </c>
      <c r="AO62" s="5">
        <v>0.19918741285800901</v>
      </c>
      <c r="AP62" s="20">
        <v>6.2033113092184101E-2</v>
      </c>
      <c r="AQ62" s="5">
        <v>0.21261598169803619</v>
      </c>
      <c r="AR62" s="5">
        <v>0.12559318542480499</v>
      </c>
      <c r="AS62" s="5">
        <v>5.0740905106067699E-2</v>
      </c>
      <c r="AT62" s="5">
        <v>6.6546075046062469E-2</v>
      </c>
      <c r="AU62" s="5">
        <v>7.9980194568634005E-2</v>
      </c>
      <c r="AV62" s="5">
        <v>0.14695112407207489</v>
      </c>
      <c r="AW62" s="5">
        <v>1.0780514217913199E-2</v>
      </c>
      <c r="AX62" s="5">
        <v>1.6190651804208755E-2</v>
      </c>
      <c r="AY62" s="5">
        <v>0.18441569805145264</v>
      </c>
      <c r="AZ62" s="5">
        <v>0.10417152941226999</v>
      </c>
      <c r="BA62" s="5">
        <v>6.7019559442997007E-2</v>
      </c>
      <c r="BB62" s="5">
        <v>0</v>
      </c>
      <c r="BC62" s="5"/>
      <c r="BD62" s="5"/>
      <c r="BE62" s="5"/>
      <c r="BF62" s="5"/>
      <c r="BG62" s="5"/>
      <c r="BH62" s="5"/>
      <c r="BI62" s="5"/>
      <c r="BJ62" s="1" t="s">
        <v>56</v>
      </c>
      <c r="BL62">
        <f t="shared" si="5"/>
        <v>12</v>
      </c>
      <c r="BM62" s="2">
        <f t="shared" si="6"/>
        <v>1.127038531936706</v>
      </c>
    </row>
    <row r="63" spans="1:65" x14ac:dyDescent="0.25">
      <c r="A63">
        <f t="shared" si="7"/>
        <v>37</v>
      </c>
      <c r="B63">
        <f t="shared" si="8"/>
        <v>3.0710237172897901</v>
      </c>
      <c r="D63" s="4" t="s">
        <v>68</v>
      </c>
      <c r="E63" s="5">
        <v>0.107571646571159</v>
      </c>
      <c r="F63" s="5">
        <v>7.8907981514930725E-2</v>
      </c>
      <c r="G63" s="5">
        <v>0.123752251267433</v>
      </c>
      <c r="H63" s="5">
        <v>3.8655761629343033E-2</v>
      </c>
      <c r="I63" s="5">
        <v>7.3082298040390015E-2</v>
      </c>
      <c r="J63" s="5">
        <v>0.1463678777217865</v>
      </c>
      <c r="K63" s="5">
        <v>0.12258932739496201</v>
      </c>
      <c r="L63" s="5">
        <v>0.23636716604232788</v>
      </c>
      <c r="M63" s="5">
        <v>0.115794844925404</v>
      </c>
      <c r="N63" s="5">
        <v>0.129545673727989</v>
      </c>
      <c r="O63" s="5">
        <v>3.2746486831456401E-3</v>
      </c>
      <c r="P63" s="5">
        <v>7.1601599454879802E-2</v>
      </c>
      <c r="Q63" s="5">
        <v>4.4149294495582601E-2</v>
      </c>
      <c r="R63" s="5">
        <v>0.13816313445568101</v>
      </c>
      <c r="S63" s="5">
        <v>4.0817804634571103E-2</v>
      </c>
      <c r="T63" s="5">
        <v>4.0986616164445898E-2</v>
      </c>
      <c r="U63" s="5">
        <v>0.31509286165237427</v>
      </c>
      <c r="V63" s="5">
        <v>4.3359994888305699E-2</v>
      </c>
      <c r="W63" s="5">
        <v>8.9137321338057518E-3</v>
      </c>
      <c r="X63" s="5">
        <v>4.3563507497310597E-2</v>
      </c>
      <c r="Y63" s="5">
        <v>8.9291341602802304E-2</v>
      </c>
      <c r="Z63" s="5">
        <v>0.18715116381645203</v>
      </c>
      <c r="AA63" s="5">
        <v>6.7471154034137698E-2</v>
      </c>
      <c r="AB63" s="5">
        <v>4.74830865859985E-2</v>
      </c>
      <c r="AC63" s="5">
        <v>4.584493488073349E-2</v>
      </c>
      <c r="AD63" s="5">
        <v>6.8752698600292206E-2</v>
      </c>
      <c r="AE63" s="5">
        <v>2.32277493923903E-2</v>
      </c>
      <c r="AF63" s="5">
        <v>0.15559200942516327</v>
      </c>
      <c r="AG63" s="5">
        <v>1.5170411206781864E-3</v>
      </c>
      <c r="AH63" s="5">
        <v>4.2158599942922599E-2</v>
      </c>
      <c r="AI63" s="5">
        <v>7.4451267719268799E-2</v>
      </c>
      <c r="AJ63" s="5">
        <v>7.1712851524353E-2</v>
      </c>
      <c r="AK63" s="5">
        <v>2.24463772028685E-2</v>
      </c>
      <c r="AL63" s="5">
        <v>9.9817670881748199E-2</v>
      </c>
      <c r="AM63" s="5">
        <v>5.7160384953022003E-2</v>
      </c>
      <c r="AN63" s="5">
        <v>1.1049012653529644E-2</v>
      </c>
      <c r="AO63" s="5">
        <v>8.3338350057601901E-2</v>
      </c>
      <c r="AP63" s="20">
        <v>4.8225887119770099E-2</v>
      </c>
      <c r="AQ63" s="5">
        <v>0.138368159532547</v>
      </c>
      <c r="AR63" s="5">
        <v>5.1684598438441797E-3</v>
      </c>
      <c r="AS63" s="5">
        <v>5.3274121135473251E-2</v>
      </c>
      <c r="AT63" s="5">
        <v>4.9850635230541229E-2</v>
      </c>
      <c r="AU63" s="5">
        <v>3.4958388656377799E-2</v>
      </c>
      <c r="AV63" s="5">
        <v>2.4665649980306601E-2</v>
      </c>
      <c r="AW63" s="5">
        <v>8.0262161791324615E-2</v>
      </c>
      <c r="AX63" s="5">
        <v>6.5527059137821198E-2</v>
      </c>
      <c r="AY63" s="5">
        <v>0.13471029698848699</v>
      </c>
      <c r="AZ63" s="5">
        <v>0.11308063566684699</v>
      </c>
      <c r="BA63" s="5">
        <v>0.104272097349167</v>
      </c>
      <c r="BB63" s="5">
        <v>5.6396558880805997E-2</v>
      </c>
      <c r="BC63" s="5">
        <v>0</v>
      </c>
      <c r="BD63" s="5"/>
      <c r="BE63" s="5"/>
      <c r="BF63" s="5"/>
      <c r="BG63" s="5"/>
      <c r="BH63" s="5"/>
      <c r="BI63" s="5"/>
      <c r="BJ63" s="1" t="s">
        <v>68</v>
      </c>
      <c r="BL63">
        <f t="shared" si="5"/>
        <v>13</v>
      </c>
      <c r="BM63" s="2">
        <f t="shared" si="6"/>
        <v>0.90876011131331291</v>
      </c>
    </row>
    <row r="64" spans="1:65" x14ac:dyDescent="0.25">
      <c r="A64">
        <f t="shared" si="7"/>
        <v>37</v>
      </c>
      <c r="B64">
        <f t="shared" si="8"/>
        <v>5.2500711535103619</v>
      </c>
      <c r="D64" s="4" t="s">
        <v>69</v>
      </c>
      <c r="E64" s="5">
        <v>0.28416064381599399</v>
      </c>
      <c r="F64" s="5">
        <v>8.5122860968112946E-2</v>
      </c>
      <c r="G64" s="5">
        <v>0.27173212170600902</v>
      </c>
      <c r="H64" s="5">
        <v>0.13332575559616089</v>
      </c>
      <c r="I64" s="5">
        <v>9.3375071883201599E-2</v>
      </c>
      <c r="J64" s="5">
        <v>0.53795391321182251</v>
      </c>
      <c r="K64" s="5">
        <v>0.170899778604507</v>
      </c>
      <c r="L64" s="5">
        <v>0.19607236981391907</v>
      </c>
      <c r="M64" s="5">
        <v>0.21092589199542999</v>
      </c>
      <c r="N64" s="5">
        <v>0.158285543322563</v>
      </c>
      <c r="O64" s="5">
        <v>0.34477654099464417</v>
      </c>
      <c r="P64" s="5">
        <v>3.28184217214584E-2</v>
      </c>
      <c r="Q64" s="5">
        <v>0.101553201675415</v>
      </c>
      <c r="R64" s="5">
        <v>0.21810688078403501</v>
      </c>
      <c r="S64" s="5">
        <v>4.2822185903787613E-2</v>
      </c>
      <c r="T64" s="5">
        <v>1.0110419243574142E-2</v>
      </c>
      <c r="U64" s="5">
        <v>0.11306969821453094</v>
      </c>
      <c r="V64" s="5">
        <v>3.8820546120405197E-2</v>
      </c>
      <c r="W64" s="5">
        <v>0.24160443246364594</v>
      </c>
      <c r="X64" s="5">
        <v>0.11190439760685</v>
      </c>
      <c r="Y64" s="5">
        <v>0.23098728060722401</v>
      </c>
      <c r="Z64" s="5">
        <v>0.20801089704036713</v>
      </c>
      <c r="AA64" s="5">
        <v>2.4643277749419198E-2</v>
      </c>
      <c r="AB64" s="5">
        <v>4.2424242943525314E-2</v>
      </c>
      <c r="AC64" s="5">
        <v>2.5402382016181946E-2</v>
      </c>
      <c r="AD64" s="5">
        <v>3.529651090502739E-2</v>
      </c>
      <c r="AE64" s="5">
        <v>7.0479600690305233E-3</v>
      </c>
      <c r="AF64" s="5">
        <v>0.11408885568380356</v>
      </c>
      <c r="AG64" s="5">
        <v>7.1038194000721006E-2</v>
      </c>
      <c r="AH64" s="5">
        <v>1.50879072025418E-2</v>
      </c>
      <c r="AI64" s="5">
        <v>0.26756867766380299</v>
      </c>
      <c r="AJ64" s="5">
        <v>0.28231242299079895</v>
      </c>
      <c r="AK64" s="5">
        <v>0.16742022335529327</v>
      </c>
      <c r="AL64" s="5">
        <v>0.19173520803451538</v>
      </c>
      <c r="AM64" s="5">
        <v>6.0071606189012527E-2</v>
      </c>
      <c r="AN64" s="5">
        <v>5.0152029842138297E-2</v>
      </c>
      <c r="AO64" s="5">
        <v>5.9342801570892334E-2</v>
      </c>
      <c r="AP64" s="20">
        <v>5.1764331758022308E-2</v>
      </c>
      <c r="AQ64" s="5">
        <v>9.7731895744800568E-2</v>
      </c>
      <c r="AR64" s="5">
        <v>4.8322275280952502E-2</v>
      </c>
      <c r="AS64" s="5">
        <v>4.7762827016413203E-3</v>
      </c>
      <c r="AT64" s="5">
        <v>0.19839520752429962</v>
      </c>
      <c r="AU64" s="5">
        <v>4.1206825524568558E-2</v>
      </c>
      <c r="AV64" s="5">
        <v>0.14027097821235701</v>
      </c>
      <c r="AW64" s="5">
        <v>5.8483295142650597E-2</v>
      </c>
      <c r="AX64" s="5">
        <v>8.6040638387203217E-2</v>
      </c>
      <c r="AY64" s="5">
        <v>6.7613117396831512E-2</v>
      </c>
      <c r="AZ64" s="5">
        <v>8.1593208014965099E-2</v>
      </c>
      <c r="BA64" s="5">
        <v>2.67958324402571E-2</v>
      </c>
      <c r="BB64" s="5">
        <v>2.19790302217007E-2</v>
      </c>
      <c r="BC64" s="5">
        <v>0.14658547937870026</v>
      </c>
      <c r="BD64" s="5">
        <v>0</v>
      </c>
      <c r="BE64" s="5"/>
      <c r="BF64" s="5"/>
      <c r="BG64" s="5"/>
      <c r="BH64" s="5"/>
      <c r="BI64" s="5"/>
      <c r="BJ64" s="1" t="s">
        <v>69</v>
      </c>
      <c r="BL64">
        <f t="shared" si="5"/>
        <v>14</v>
      </c>
      <c r="BM64" s="2">
        <f t="shared" si="6"/>
        <v>1.0715583977289502</v>
      </c>
    </row>
    <row r="65" spans="1:66" x14ac:dyDescent="0.25">
      <c r="A65">
        <f t="shared" si="7"/>
        <v>37</v>
      </c>
      <c r="B65">
        <f t="shared" si="8"/>
        <v>4.401031238026917</v>
      </c>
      <c r="D65" s="4" t="s">
        <v>70</v>
      </c>
      <c r="E65" s="5">
        <v>0.21334858238697099</v>
      </c>
      <c r="F65" s="5">
        <v>1.6194185242056802E-2</v>
      </c>
      <c r="G65" s="5">
        <v>0.28537359833717302</v>
      </c>
      <c r="H65" s="5">
        <v>0.158241972327232</v>
      </c>
      <c r="I65" s="5">
        <v>1.0973952710628501E-2</v>
      </c>
      <c r="J65" s="5">
        <v>6.5188715234398798E-3</v>
      </c>
      <c r="K65" s="5">
        <v>1.6119576990604401E-2</v>
      </c>
      <c r="L65" s="5">
        <v>1.2727314606308901E-2</v>
      </c>
      <c r="M65" s="5">
        <v>0.31533566117286699</v>
      </c>
      <c r="N65" s="5">
        <v>0.26669180393219</v>
      </c>
      <c r="O65" s="5">
        <v>0.10315220803022385</v>
      </c>
      <c r="P65" s="5">
        <v>3.0221031978726387E-2</v>
      </c>
      <c r="Q65" s="5">
        <v>0.13994279503822327</v>
      </c>
      <c r="R65" s="5">
        <v>4.3509803712367998E-2</v>
      </c>
      <c r="S65" s="5">
        <v>5.0533683970570599E-3</v>
      </c>
      <c r="T65" s="5">
        <v>2.6952035725116699E-2</v>
      </c>
      <c r="U65" s="5">
        <v>0.23015955090522766</v>
      </c>
      <c r="V65" s="5">
        <v>0.12507900595665</v>
      </c>
      <c r="W65" s="5">
        <v>3.8918141275644302E-2</v>
      </c>
      <c r="X65" s="5">
        <v>0.28083255887031555</v>
      </c>
      <c r="Y65" s="5">
        <v>0.35613402724266102</v>
      </c>
      <c r="Z65" s="5">
        <v>0.11728665232658386</v>
      </c>
      <c r="AA65" s="5">
        <v>0.14881914854049683</v>
      </c>
      <c r="AB65" s="5">
        <v>0.20368468761444092</v>
      </c>
      <c r="AC65" s="5">
        <v>3.61843854188919E-2</v>
      </c>
      <c r="AD65" s="5">
        <v>5.4104987531900399E-2</v>
      </c>
      <c r="AE65" s="5">
        <v>0.19515503942966461</v>
      </c>
      <c r="AF65" s="5">
        <v>0.11447315663099289</v>
      </c>
      <c r="AG65" s="5">
        <v>4.0054637938737904E-3</v>
      </c>
      <c r="AH65" s="5">
        <v>7.6349362730979919E-2</v>
      </c>
      <c r="AI65" s="5">
        <v>0.20239521563053101</v>
      </c>
      <c r="AJ65" s="5">
        <v>0.203667297959328</v>
      </c>
      <c r="AK65" s="5">
        <v>6.4165383577346802E-2</v>
      </c>
      <c r="AL65" s="5">
        <v>0.105647057294846</v>
      </c>
      <c r="AM65" s="5">
        <v>9.7749596461653692E-3</v>
      </c>
      <c r="AN65" s="5">
        <v>3.8108762353658676E-2</v>
      </c>
      <c r="AO65" s="5">
        <v>0.14572963118553162</v>
      </c>
      <c r="AP65" s="20">
        <v>7.2491161525249481E-2</v>
      </c>
      <c r="AQ65" s="5">
        <v>3.2415382564067841E-2</v>
      </c>
      <c r="AR65" s="5">
        <v>5.1401764154434204E-2</v>
      </c>
      <c r="AS65" s="5">
        <v>0.19855457544326782</v>
      </c>
      <c r="AT65" s="5">
        <v>9.7082614898681641E-2</v>
      </c>
      <c r="AU65" s="5">
        <v>5.9676215052604675E-2</v>
      </c>
      <c r="AV65" s="5">
        <v>7.0707030594348907E-2</v>
      </c>
      <c r="AW65" s="5">
        <v>0.13971659541130066</v>
      </c>
      <c r="AX65" s="5">
        <v>0.19149042665958405</v>
      </c>
      <c r="AY65" s="5">
        <v>8.2530602812767029E-2</v>
      </c>
      <c r="AZ65" s="5">
        <v>3.1738786492496699E-3</v>
      </c>
      <c r="BA65" s="5">
        <v>2.8423575684428201E-2</v>
      </c>
      <c r="BB65" s="5">
        <v>0.10975616425275803</v>
      </c>
      <c r="BC65" s="5">
        <v>1.2569728307426E-2</v>
      </c>
      <c r="BD65" s="5">
        <v>1.3908739201724529E-3</v>
      </c>
      <c r="BE65" s="5">
        <v>0</v>
      </c>
      <c r="BF65" s="5"/>
      <c r="BG65" s="5"/>
      <c r="BH65" s="5"/>
      <c r="BI65" s="5"/>
      <c r="BJ65" s="1" t="s">
        <v>70</v>
      </c>
      <c r="BL65">
        <f t="shared" si="5"/>
        <v>15</v>
      </c>
      <c r="BM65" s="2">
        <f t="shared" si="6"/>
        <v>1.1513805899303406</v>
      </c>
    </row>
    <row r="66" spans="1:66" x14ac:dyDescent="0.25">
      <c r="A66">
        <f t="shared" si="7"/>
        <v>37</v>
      </c>
      <c r="B66">
        <f t="shared" si="8"/>
        <v>5.683512192219494</v>
      </c>
      <c r="D66" s="4" t="s">
        <v>103</v>
      </c>
      <c r="E66" s="5">
        <v>8.4081150591373444E-2</v>
      </c>
      <c r="F66" s="5">
        <v>4.9115691334009198E-2</v>
      </c>
      <c r="G66" s="5">
        <v>0.16525420546531677</v>
      </c>
      <c r="H66" s="5">
        <v>0.103999674320221</v>
      </c>
      <c r="I66" s="5">
        <v>0.25929012894630399</v>
      </c>
      <c r="J66" s="5">
        <v>0.103755705058575</v>
      </c>
      <c r="K66" s="5">
        <v>0.20015396177768699</v>
      </c>
      <c r="L66" s="5">
        <v>0.186940178275108</v>
      </c>
      <c r="M66" s="5">
        <v>0.15525297820568085</v>
      </c>
      <c r="N66" s="5">
        <v>0.19090497493743896</v>
      </c>
      <c r="O66" s="5">
        <v>0.32963526248931901</v>
      </c>
      <c r="P66" s="5">
        <v>0.15538677573203999</v>
      </c>
      <c r="Q66" s="5">
        <v>4.2793907225132002E-2</v>
      </c>
      <c r="R66" s="5">
        <v>0.16314300894737199</v>
      </c>
      <c r="S66" s="5">
        <v>0.131272673606873</v>
      </c>
      <c r="T66" s="5">
        <v>7.3630906641483307E-2</v>
      </c>
      <c r="U66" s="5">
        <v>0.10675377398729299</v>
      </c>
      <c r="V66" s="5">
        <v>8.1193797290325206E-2</v>
      </c>
      <c r="W66" s="5">
        <v>0.22697819769382499</v>
      </c>
      <c r="X66" s="5">
        <v>0.19025172293186199</v>
      </c>
      <c r="Y66" s="5">
        <v>0.110909104347229</v>
      </c>
      <c r="Z66" s="5">
        <v>0.246564120054245</v>
      </c>
      <c r="AA66" s="5">
        <v>7.4516654014587402E-2</v>
      </c>
      <c r="AB66" s="5">
        <v>7.7752500772476196E-2</v>
      </c>
      <c r="AC66" s="5">
        <v>0.18811568617820701</v>
      </c>
      <c r="AD66" s="5">
        <v>0.198930323123932</v>
      </c>
      <c r="AE66" s="5">
        <v>0.14569456875324199</v>
      </c>
      <c r="AF66" s="5">
        <v>0.18982324004173301</v>
      </c>
      <c r="AG66" s="5">
        <v>9.0049728751182556E-2</v>
      </c>
      <c r="AH66" s="5">
        <v>0.13310344517230999</v>
      </c>
      <c r="AI66" s="5">
        <v>0.17500433325767517</v>
      </c>
      <c r="AJ66" s="5">
        <v>5.7448573410511003E-2</v>
      </c>
      <c r="AK66" s="5">
        <v>0.30683973431587203</v>
      </c>
      <c r="AL66" s="5">
        <v>0.10852523148059801</v>
      </c>
      <c r="AM66" s="5">
        <v>0.15881864726543399</v>
      </c>
      <c r="AN66" s="5">
        <v>0.13758297264576</v>
      </c>
      <c r="AO66" s="5">
        <v>0.28404465317726102</v>
      </c>
      <c r="AP66" s="20">
        <v>0.30348843336105302</v>
      </c>
      <c r="AQ66" s="5">
        <v>0.22555296123027799</v>
      </c>
      <c r="AR66" s="5">
        <v>6.2917480245232599E-3</v>
      </c>
      <c r="AS66" s="5">
        <v>4.74352315068245E-2</v>
      </c>
      <c r="AT66" s="5">
        <v>3.3916473388671903E-2</v>
      </c>
      <c r="AU66" s="5">
        <v>0.20377099514007599</v>
      </c>
      <c r="AV66" s="5">
        <v>4.7547522932291003E-2</v>
      </c>
      <c r="AW66" s="5">
        <v>0.20832875370979301</v>
      </c>
      <c r="AX66" s="5">
        <v>0.124055415391922</v>
      </c>
      <c r="AY66" s="5">
        <v>0.33131256699562101</v>
      </c>
      <c r="AZ66" s="5">
        <v>0.15079869329929399</v>
      </c>
      <c r="BA66" s="5">
        <v>0.14125074446201299</v>
      </c>
      <c r="BB66" s="5">
        <v>0.218210399150848</v>
      </c>
      <c r="BC66" s="5">
        <v>2.87396293133497E-2</v>
      </c>
      <c r="BD66" s="5">
        <v>0.25074285268783603</v>
      </c>
      <c r="BE66" s="5">
        <v>0.24401842057704901</v>
      </c>
      <c r="BF66" s="5">
        <v>0</v>
      </c>
      <c r="BG66" s="5"/>
      <c r="BH66" s="5"/>
      <c r="BI66" s="5"/>
      <c r="BJ66" s="1" t="s">
        <v>103</v>
      </c>
      <c r="BL66">
        <f t="shared" si="5"/>
        <v>16</v>
      </c>
      <c r="BM66" s="2">
        <f t="shared" si="6"/>
        <v>2.5654608411714435</v>
      </c>
    </row>
    <row r="67" spans="1:66" x14ac:dyDescent="0.25">
      <c r="A67">
        <f t="shared" si="7"/>
        <v>37</v>
      </c>
      <c r="B67">
        <f t="shared" si="8"/>
        <v>3.4547562720254068</v>
      </c>
      <c r="C67">
        <f>SUM(B50:B69)</f>
        <v>78.456536802346818</v>
      </c>
      <c r="D67" s="4" t="s">
        <v>71</v>
      </c>
      <c r="E67" s="5">
        <v>0.162143334746361</v>
      </c>
      <c r="F67" s="5">
        <v>8.7825693190097795E-2</v>
      </c>
      <c r="G67" s="5">
        <v>0.16892261803150199</v>
      </c>
      <c r="H67" s="5">
        <v>9.3131072819232941E-2</v>
      </c>
      <c r="I67" s="5">
        <v>2.8942888602614399E-2</v>
      </c>
      <c r="J67" s="5">
        <v>3.5118732601404197E-2</v>
      </c>
      <c r="K67" s="5">
        <v>0.33104613423347473</v>
      </c>
      <c r="L67" s="5">
        <v>2.1725030615925789E-2</v>
      </c>
      <c r="M67" s="5">
        <v>0.179201230406761</v>
      </c>
      <c r="N67" s="5">
        <v>0.18076989054679901</v>
      </c>
      <c r="O67" s="5">
        <v>6.63641393184662E-2</v>
      </c>
      <c r="P67" s="5">
        <v>3.2865073531866101E-2</v>
      </c>
      <c r="Q67" s="5">
        <v>1.5669735148549101E-2</v>
      </c>
      <c r="R67" s="5">
        <v>0.13506273925304413</v>
      </c>
      <c r="S67" s="5">
        <v>4.0594737976789502E-2</v>
      </c>
      <c r="T67" s="5">
        <v>0.20303583145141602</v>
      </c>
      <c r="U67" s="5">
        <v>3.3766087144613266E-3</v>
      </c>
      <c r="V67" s="5">
        <v>2.7486542239785201E-2</v>
      </c>
      <c r="W67" s="5">
        <v>0.34103304147720337</v>
      </c>
      <c r="X67" s="5">
        <v>0.23008346557617188</v>
      </c>
      <c r="Y67" s="5">
        <v>0.16478744149208099</v>
      </c>
      <c r="Z67" s="5">
        <v>6.8979062139987946E-2</v>
      </c>
      <c r="AA67" s="5">
        <v>3.5465076565742493E-2</v>
      </c>
      <c r="AB67" s="5">
        <v>7.96235427260399E-2</v>
      </c>
      <c r="AC67" s="5">
        <v>5.53672052919865E-2</v>
      </c>
      <c r="AD67" s="5">
        <v>8.7090201675891904E-2</v>
      </c>
      <c r="AE67" s="5">
        <v>1.0713107883930206E-2</v>
      </c>
      <c r="AF67" s="5">
        <v>0.12894453108310699</v>
      </c>
      <c r="AG67" s="5">
        <v>4.26313616335392E-2</v>
      </c>
      <c r="AH67" s="5">
        <v>2.4623746052384401E-2</v>
      </c>
      <c r="AI67" s="5">
        <v>0.16781711578369099</v>
      </c>
      <c r="AJ67" s="5">
        <v>9.8969534039497403E-2</v>
      </c>
      <c r="AK67" s="5">
        <v>2.1127564832568199E-3</v>
      </c>
      <c r="AL67" s="5">
        <v>7.1197241544723497E-2</v>
      </c>
      <c r="AM67" s="5">
        <v>1.9712986424565315E-2</v>
      </c>
      <c r="AN67" s="5">
        <v>1.0818128474056721E-2</v>
      </c>
      <c r="AO67" s="5">
        <v>1.5046922490000725E-3</v>
      </c>
      <c r="AP67" s="20">
        <v>4.2113613337278401E-2</v>
      </c>
      <c r="AQ67" s="5">
        <v>0.1668207198381424</v>
      </c>
      <c r="AR67" s="5">
        <v>7.3885731399059296E-2</v>
      </c>
      <c r="AS67" s="5">
        <v>5.3559403866529499E-2</v>
      </c>
      <c r="AT67" s="5">
        <v>7.4615307152271299E-2</v>
      </c>
      <c r="AU67" s="5">
        <v>5.61024658381939E-2</v>
      </c>
      <c r="AV67" s="5">
        <v>8.02978873252869E-3</v>
      </c>
      <c r="AW67" s="5">
        <v>0.1021331250667572</v>
      </c>
      <c r="AX67" s="5">
        <v>9.5181845128536197E-2</v>
      </c>
      <c r="AY67" s="5">
        <v>6.9337546825408936E-2</v>
      </c>
      <c r="AZ67" s="5">
        <v>6.9161176681518596E-2</v>
      </c>
      <c r="BA67" s="5">
        <v>7.5366017408668995E-3</v>
      </c>
      <c r="BB67" s="5">
        <v>0.16743336617946625</v>
      </c>
      <c r="BC67" s="5">
        <v>0.22071821987628937</v>
      </c>
      <c r="BD67" s="5">
        <v>4.6318888664245599E-2</v>
      </c>
      <c r="BE67" s="5">
        <v>1.7107412219047546E-2</v>
      </c>
      <c r="BF67" s="5">
        <v>0.137798696756363</v>
      </c>
      <c r="BG67" s="5">
        <v>0</v>
      </c>
      <c r="BH67" s="5"/>
      <c r="BI67" s="5"/>
      <c r="BJ67" s="1" t="s">
        <v>71</v>
      </c>
      <c r="BL67">
        <f t="shared" si="5"/>
        <v>17</v>
      </c>
      <c r="BM67" s="2">
        <f t="shared" si="6"/>
        <v>1.4078539093025029</v>
      </c>
      <c r="BN67">
        <f>SUM(BM50:BM69)</f>
        <v>20.667297929816414</v>
      </c>
    </row>
    <row r="68" spans="1:66" x14ac:dyDescent="0.25">
      <c r="A68">
        <f t="shared" si="7"/>
        <v>37</v>
      </c>
      <c r="B68">
        <f t="shared" si="8"/>
        <v>6.2348870113492039</v>
      </c>
      <c r="C68">
        <f>SUM(A50:A69)</f>
        <v>740</v>
      </c>
      <c r="D68" s="4" t="s">
        <v>108</v>
      </c>
      <c r="E68" s="5">
        <v>0.13383717834949493</v>
      </c>
      <c r="F68" s="5">
        <v>7.5663410127162906E-2</v>
      </c>
      <c r="G68" s="5">
        <v>0.14465345442295074</v>
      </c>
      <c r="H68" s="5">
        <v>6.6679142415523501E-2</v>
      </c>
      <c r="I68" s="5">
        <v>0.11853319406509399</v>
      </c>
      <c r="J68" s="5">
        <v>0.27270022034645103</v>
      </c>
      <c r="K68" s="5">
        <v>0.19526098668575301</v>
      </c>
      <c r="L68" s="5">
        <v>0.26590269804000899</v>
      </c>
      <c r="M68" s="5">
        <v>0.10318514704704285</v>
      </c>
      <c r="N68" s="5">
        <v>0.36826613545417786</v>
      </c>
      <c r="O68" s="5">
        <v>0.305225849151611</v>
      </c>
      <c r="P68" s="5">
        <v>0.16077303886413599</v>
      </c>
      <c r="Q68" s="5">
        <v>0.102840021252632</v>
      </c>
      <c r="R68" s="5">
        <v>6.2910541892051697E-2</v>
      </c>
      <c r="S68" s="5">
        <v>0.11965192109346399</v>
      </c>
      <c r="T68" s="5">
        <v>4.22547534108162E-2</v>
      </c>
      <c r="U68" s="5">
        <v>0.20517818629741699</v>
      </c>
      <c r="V68" s="5">
        <v>0.15834084153175401</v>
      </c>
      <c r="W68" s="5">
        <v>0.22081500291824299</v>
      </c>
      <c r="X68" s="5">
        <v>0.173475205898285</v>
      </c>
      <c r="Y68" s="5">
        <v>0.18796694278717041</v>
      </c>
      <c r="Z68" s="5">
        <v>0.229058668017387</v>
      </c>
      <c r="AA68" s="5">
        <v>0.12027344107627901</v>
      </c>
      <c r="AB68" s="5">
        <v>0.159004867076874</v>
      </c>
      <c r="AC68" s="5">
        <v>0.18411350250244099</v>
      </c>
      <c r="AD68" s="5">
        <v>0.32360103726387002</v>
      </c>
      <c r="AE68" s="5">
        <v>0.17721509933471699</v>
      </c>
      <c r="AF68" s="5">
        <v>0.16255933046340901</v>
      </c>
      <c r="AG68" s="5">
        <v>0.149309352040291</v>
      </c>
      <c r="AH68" s="5">
        <v>6.1663050204515499E-2</v>
      </c>
      <c r="AI68" s="5">
        <v>0.25504964590072632</v>
      </c>
      <c r="AJ68" s="5">
        <v>0.111739791929722</v>
      </c>
      <c r="AK68" s="5">
        <v>0.20041620731353799</v>
      </c>
      <c r="AL68" s="5">
        <v>0.112331345677376</v>
      </c>
      <c r="AM68" s="5">
        <v>6.13443069159985E-2</v>
      </c>
      <c r="AN68" s="5">
        <v>0.138213381171227</v>
      </c>
      <c r="AO68" s="5">
        <v>0.30488011240959201</v>
      </c>
      <c r="AP68" s="20">
        <v>0.238084852695465</v>
      </c>
      <c r="AQ68" s="5">
        <v>9.4627805054187802E-2</v>
      </c>
      <c r="AR68" s="5">
        <v>7.9496704041957897E-2</v>
      </c>
      <c r="AS68" s="5">
        <v>3.4057702869176865E-2</v>
      </c>
      <c r="AT68" s="5">
        <v>0.111539930105209</v>
      </c>
      <c r="AU68" s="5">
        <v>0.19407631456852001</v>
      </c>
      <c r="AV68" s="5">
        <v>0.17158250510692599</v>
      </c>
      <c r="AW68" s="5">
        <v>3.55633944272995E-2</v>
      </c>
      <c r="AX68" s="5">
        <v>9.9839903414249406E-2</v>
      </c>
      <c r="AY68" s="5">
        <v>0.45750737190246599</v>
      </c>
      <c r="AZ68" s="5">
        <v>0.17869707942009</v>
      </c>
      <c r="BA68" s="5">
        <v>0.18762242794036901</v>
      </c>
      <c r="BB68" s="5">
        <v>0.16253541409969299</v>
      </c>
      <c r="BC68" s="5">
        <v>4.7031566500663799E-2</v>
      </c>
      <c r="BD68" s="5">
        <v>0.27846482396125799</v>
      </c>
      <c r="BE68" s="5">
        <v>0.227901741862297</v>
      </c>
      <c r="BF68" s="5">
        <v>0.30962935090065002</v>
      </c>
      <c r="BG68" s="5">
        <v>0.145277559757233</v>
      </c>
      <c r="BH68" s="5">
        <v>0</v>
      </c>
      <c r="BI68" s="5"/>
      <c r="BJ68" s="1" t="s">
        <v>108</v>
      </c>
      <c r="BL68">
        <f t="shared" si="5"/>
        <v>18</v>
      </c>
      <c r="BM68" s="2">
        <f t="shared" si="6"/>
        <v>3.0535364486277112</v>
      </c>
      <c r="BN68">
        <f>SUM(BL50:BL69)</f>
        <v>190</v>
      </c>
    </row>
    <row r="69" spans="1:66" x14ac:dyDescent="0.25">
      <c r="A69">
        <f t="shared" si="7"/>
        <v>37</v>
      </c>
      <c r="B69">
        <f t="shared" si="8"/>
        <v>2.8614383300300688</v>
      </c>
      <c r="C69" s="2">
        <f>C67/C68</f>
        <v>0.1060223470301984</v>
      </c>
      <c r="D69" s="4" t="s">
        <v>87</v>
      </c>
      <c r="E69" s="5">
        <v>1.1713896878063679E-2</v>
      </c>
      <c r="F69" s="5">
        <v>8.9203797280788394E-2</v>
      </c>
      <c r="G69" s="5">
        <v>0.157077416777611</v>
      </c>
      <c r="H69" s="5">
        <v>4.7206081449985497E-2</v>
      </c>
      <c r="I69" s="5">
        <v>9.8938703536987305E-2</v>
      </c>
      <c r="J69" s="5">
        <v>5.425841361284256E-2</v>
      </c>
      <c r="K69" s="5">
        <v>9.7667954862117795E-2</v>
      </c>
      <c r="L69" s="5">
        <v>0.12808486819267301</v>
      </c>
      <c r="M69" s="5">
        <v>6.4839877188205705E-2</v>
      </c>
      <c r="N69" s="5">
        <v>0.17762172222137501</v>
      </c>
      <c r="O69" s="5">
        <v>0.14615854620933533</v>
      </c>
      <c r="P69" s="5">
        <v>8.6633138358593001E-2</v>
      </c>
      <c r="Q69" s="5">
        <v>1.2495464645326099E-2</v>
      </c>
      <c r="R69" s="5">
        <v>0.19104383885860443</v>
      </c>
      <c r="S69" s="5">
        <v>1.9626673310995102E-3</v>
      </c>
      <c r="T69" s="5">
        <v>1.1444923467934132E-2</v>
      </c>
      <c r="U69" s="5">
        <v>2.9163887724280399E-2</v>
      </c>
      <c r="V69" s="5">
        <v>0.12133077532052994</v>
      </c>
      <c r="W69" s="5">
        <v>8.5397340357303606E-2</v>
      </c>
      <c r="X69" s="5">
        <v>3.13613787293434E-2</v>
      </c>
      <c r="Y69" s="5">
        <v>0.145941242575645</v>
      </c>
      <c r="Z69" s="5">
        <v>0.17723028361797333</v>
      </c>
      <c r="AA69" s="5">
        <v>3.8420256227254868E-2</v>
      </c>
      <c r="AB69" s="5">
        <v>2.8238641098141701E-2</v>
      </c>
      <c r="AC69" s="5">
        <v>6.4760416746139499E-2</v>
      </c>
      <c r="AD69" s="5">
        <v>1.6737163066864014E-2</v>
      </c>
      <c r="AE69" s="5">
        <v>7.8292317688465118E-2</v>
      </c>
      <c r="AF69" s="5">
        <v>0.16988213360309601</v>
      </c>
      <c r="AG69" s="5">
        <v>5.8748431503772736E-2</v>
      </c>
      <c r="AH69" s="5">
        <v>0.13159571588039398</v>
      </c>
      <c r="AI69" s="5">
        <v>0.10204654186964</v>
      </c>
      <c r="AJ69" s="5">
        <v>4.5930795371532399E-2</v>
      </c>
      <c r="AK69" s="5">
        <v>4.8231441527605057E-2</v>
      </c>
      <c r="AL69" s="5">
        <v>5.0296880304813385E-2</v>
      </c>
      <c r="AM69" s="5">
        <v>2.611411502584815E-3</v>
      </c>
      <c r="AN69" s="5">
        <v>4.74020503461361E-2</v>
      </c>
      <c r="AO69" s="5">
        <v>1.1467914097011089E-2</v>
      </c>
      <c r="AP69" s="20">
        <v>0.157483264803886</v>
      </c>
      <c r="AQ69" s="5">
        <v>5.0521653145551682E-2</v>
      </c>
      <c r="AR69" s="5">
        <v>7.6894290745258304E-2</v>
      </c>
      <c r="AS69" s="5">
        <v>9.2842757701873779E-2</v>
      </c>
      <c r="AT69" s="5">
        <v>0.10077410191297501</v>
      </c>
      <c r="AU69" s="5">
        <v>0.119129873812199</v>
      </c>
      <c r="AV69" s="5">
        <v>6.9358207285404205E-2</v>
      </c>
      <c r="AW69" s="5">
        <v>7.8689195215702057E-2</v>
      </c>
      <c r="AX69" s="5">
        <v>3.6687176674604416E-2</v>
      </c>
      <c r="AY69" s="5">
        <v>0.13113389909267401</v>
      </c>
      <c r="AZ69" s="5">
        <v>6.9921694695949554E-2</v>
      </c>
      <c r="BA69" s="5">
        <v>0.12213696539402</v>
      </c>
      <c r="BB69" s="5">
        <v>0.30365586280822754</v>
      </c>
      <c r="BC69" s="5">
        <v>1.10147455707192E-2</v>
      </c>
      <c r="BD69" s="5">
        <v>0.18169510364532501</v>
      </c>
      <c r="BE69" s="5">
        <v>0.11601465940475464</v>
      </c>
      <c r="BF69" s="5">
        <v>0.149927347898483</v>
      </c>
      <c r="BG69" s="5">
        <v>2.9900055378675461E-2</v>
      </c>
      <c r="BH69" s="5">
        <v>0.110589139163494</v>
      </c>
      <c r="BI69" s="5">
        <v>0</v>
      </c>
      <c r="BJ69" s="1" t="s">
        <v>87</v>
      </c>
      <c r="BL69">
        <f t="shared" si="5"/>
        <v>19</v>
      </c>
      <c r="BM69" s="2">
        <f t="shared" si="6"/>
        <v>2.0083699943497768</v>
      </c>
      <c r="BN69" s="2">
        <f>BN67/BN68</f>
        <v>0.10877525226219165</v>
      </c>
    </row>
    <row r="70" spans="1:66" x14ac:dyDescent="0.25">
      <c r="E70" s="1" t="s">
        <v>94</v>
      </c>
      <c r="F70" s="1" t="s">
        <v>96</v>
      </c>
      <c r="G70" s="1" t="s">
        <v>110</v>
      </c>
      <c r="H70" s="1" t="s">
        <v>113</v>
      </c>
      <c r="I70" s="1" t="s">
        <v>59</v>
      </c>
      <c r="J70" s="1" t="s">
        <v>60</v>
      </c>
      <c r="K70" s="1" t="s">
        <v>63</v>
      </c>
      <c r="L70" s="1" t="s">
        <v>99</v>
      </c>
      <c r="M70" s="1" t="s">
        <v>115</v>
      </c>
      <c r="N70" s="1" t="s">
        <v>100</v>
      </c>
      <c r="O70" s="1" t="s">
        <v>101</v>
      </c>
      <c r="P70" s="1" t="s">
        <v>65</v>
      </c>
      <c r="Q70" s="1" t="s">
        <v>102</v>
      </c>
      <c r="R70" s="1" t="s">
        <v>67</v>
      </c>
      <c r="S70" s="1" t="s">
        <v>93</v>
      </c>
      <c r="T70" s="1" t="s">
        <v>72</v>
      </c>
      <c r="U70" s="1" t="s">
        <v>73</v>
      </c>
      <c r="V70" s="1" t="s">
        <v>75</v>
      </c>
      <c r="W70" s="1" t="s">
        <v>76</v>
      </c>
      <c r="X70" s="1" t="s">
        <v>77</v>
      </c>
      <c r="Y70" s="1" t="s">
        <v>104</v>
      </c>
      <c r="Z70" s="1" t="s">
        <v>78</v>
      </c>
      <c r="AA70" s="1" t="s">
        <v>79</v>
      </c>
      <c r="AB70" s="1" t="s">
        <v>80</v>
      </c>
      <c r="AC70" s="1" t="s">
        <v>83</v>
      </c>
      <c r="AD70" s="1" t="s">
        <v>84</v>
      </c>
      <c r="AE70" s="1" t="s">
        <v>105</v>
      </c>
      <c r="AF70" s="1" t="s">
        <v>85</v>
      </c>
      <c r="AG70" s="1" t="s">
        <v>86</v>
      </c>
      <c r="AH70" s="1" t="s">
        <v>106</v>
      </c>
      <c r="AI70" s="1" t="s">
        <v>107</v>
      </c>
      <c r="AJ70" s="1" t="s">
        <v>88</v>
      </c>
      <c r="AK70" s="1" t="s">
        <v>89</v>
      </c>
      <c r="AL70" s="1" t="s">
        <v>90</v>
      </c>
      <c r="AM70" s="1" t="s">
        <v>91</v>
      </c>
      <c r="AN70" s="1" t="s">
        <v>92</v>
      </c>
      <c r="AO70" s="1" t="s">
        <v>109</v>
      </c>
      <c r="AP70" s="15" t="s">
        <v>35</v>
      </c>
      <c r="AQ70" s="1" t="s">
        <v>40</v>
      </c>
      <c r="AR70" s="1" t="s">
        <v>41</v>
      </c>
      <c r="AS70" s="1" t="s">
        <v>46</v>
      </c>
      <c r="AT70" s="1" t="s">
        <v>97</v>
      </c>
      <c r="AU70" s="1" t="s">
        <v>48</v>
      </c>
      <c r="AV70" s="1" t="s">
        <v>50</v>
      </c>
      <c r="AW70" s="1" t="s">
        <v>51</v>
      </c>
      <c r="AX70" s="1" t="s">
        <v>112</v>
      </c>
      <c r="AY70" s="1" t="s">
        <v>52</v>
      </c>
      <c r="AZ70" s="1" t="s">
        <v>53</v>
      </c>
      <c r="BA70" s="1" t="s">
        <v>54</v>
      </c>
      <c r="BB70" s="1" t="s">
        <v>56</v>
      </c>
      <c r="BC70" s="1" t="s">
        <v>68</v>
      </c>
      <c r="BD70" s="1" t="s">
        <v>69</v>
      </c>
      <c r="BE70" s="1" t="s">
        <v>70</v>
      </c>
      <c r="BF70" s="1" t="s">
        <v>103</v>
      </c>
      <c r="BG70" s="1" t="s">
        <v>71</v>
      </c>
      <c r="BH70" s="1" t="s">
        <v>108</v>
      </c>
      <c r="BI70" s="1" t="s">
        <v>87</v>
      </c>
    </row>
  </sheetData>
  <conditionalFormatting sqref="E13:AR69 AS13:BA13 AS18:AS69 AT18:BA33 BB13:BB33 BF13:BI69 BC13:BE32 AT38:BE69">
    <cfRule type="cellIs" dxfId="4" priority="2" operator="between">
      <formula>0.25</formula>
      <formula>0.3</formula>
    </cfRule>
    <cfRule type="cellIs" dxfId="3" priority="6" operator="greaterThan">
      <formula>0.5</formula>
    </cfRule>
    <cfRule type="cellIs" dxfId="2" priority="7" operator="greaterThan">
      <formula>0.4</formula>
    </cfRule>
    <cfRule type="cellIs" dxfId="1" priority="8" operator="greaterThan">
      <formula>0.3</formula>
    </cfRule>
  </conditionalFormatting>
  <conditionalFormatting sqref="E13:BI69">
    <cfRule type="cellIs" dxfId="0" priority="1" operator="between">
      <formula>0.125</formula>
      <formula>0.249</formula>
    </cfRule>
  </conditionalFormatting>
  <pageMargins left="0.7" right="0.7" top="0.75" bottom="0.75" header="0.3" footer="0.3"/>
  <pageSetup orientation="portrait" horizontalDpi="0" verticalDpi="0" r:id="rId1"/>
  <ignoredErrors>
    <ignoredError sqref="A50:B69 BL50:BM69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479"/>
  <sheetViews>
    <sheetView topLeftCell="A301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" t="s">
        <v>359</v>
      </c>
    </row>
    <row r="2" spans="1:2" x14ac:dyDescent="0.25">
      <c r="A2" s="1"/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360</v>
      </c>
    </row>
    <row r="5" spans="1:2" x14ac:dyDescent="0.25">
      <c r="A5" s="1"/>
    </row>
    <row r="6" spans="1:2" x14ac:dyDescent="0.25">
      <c r="A6" s="1" t="s">
        <v>264</v>
      </c>
      <c r="B6">
        <v>13</v>
      </c>
    </row>
    <row r="7" spans="1:2" x14ac:dyDescent="0.25">
      <c r="A7" s="1" t="s">
        <v>265</v>
      </c>
      <c r="B7">
        <v>58</v>
      </c>
    </row>
    <row r="8" spans="1:2" x14ac:dyDescent="0.25">
      <c r="A8" s="1" t="s">
        <v>266</v>
      </c>
      <c r="B8">
        <v>2</v>
      </c>
    </row>
    <row r="375" spans="1:3" x14ac:dyDescent="0.25">
      <c r="A375" s="1" t="s">
        <v>277</v>
      </c>
      <c r="B375" t="s">
        <v>58</v>
      </c>
    </row>
    <row r="376" spans="1:3" x14ac:dyDescent="0.25">
      <c r="A376" s="1" t="s">
        <v>268</v>
      </c>
      <c r="B376" t="s">
        <v>259</v>
      </c>
    </row>
    <row r="378" spans="1:3" x14ac:dyDescent="0.25">
      <c r="A378" s="1" t="s">
        <v>361</v>
      </c>
    </row>
    <row r="379" spans="1:3" x14ac:dyDescent="0.25">
      <c r="A379" s="1" t="s">
        <v>362</v>
      </c>
      <c r="B379" s="1" t="s">
        <v>363</v>
      </c>
      <c r="C379" s="1" t="s">
        <v>364</v>
      </c>
    </row>
    <row r="380" spans="1:3" x14ac:dyDescent="0.25">
      <c r="A380" s="1">
        <v>124124</v>
      </c>
      <c r="B380">
        <v>0</v>
      </c>
      <c r="C380" s="2">
        <v>0.81756756756756765</v>
      </c>
    </row>
    <row r="381" spans="1:3" x14ac:dyDescent="0.25">
      <c r="A381" s="1">
        <v>124126</v>
      </c>
      <c r="B381">
        <v>0</v>
      </c>
      <c r="C381" s="2">
        <v>0.29729729729729731</v>
      </c>
    </row>
    <row r="382" spans="1:3" x14ac:dyDescent="0.25">
      <c r="A382" s="1">
        <v>126126</v>
      </c>
      <c r="B382">
        <v>0</v>
      </c>
      <c r="C382" s="2">
        <v>2.7027027027027032E-2</v>
      </c>
    </row>
    <row r="383" spans="1:3" x14ac:dyDescent="0.25">
      <c r="A383" s="1">
        <v>124128</v>
      </c>
      <c r="B383">
        <v>0</v>
      </c>
      <c r="C383" s="2">
        <v>0.74324324324324331</v>
      </c>
    </row>
    <row r="384" spans="1:3" x14ac:dyDescent="0.25">
      <c r="A384" s="1">
        <v>126128</v>
      </c>
      <c r="B384">
        <v>0</v>
      </c>
      <c r="C384" s="2">
        <v>0.13513513513513517</v>
      </c>
    </row>
    <row r="385" spans="1:3" x14ac:dyDescent="0.25">
      <c r="A385" s="1">
        <v>128128</v>
      </c>
      <c r="B385">
        <v>0</v>
      </c>
      <c r="C385" s="2">
        <v>0.16891891891891894</v>
      </c>
    </row>
    <row r="386" spans="1:3" x14ac:dyDescent="0.25">
      <c r="A386" s="1">
        <v>124130</v>
      </c>
      <c r="B386">
        <v>3</v>
      </c>
      <c r="C386" s="2">
        <v>1.783783783783784</v>
      </c>
    </row>
    <row r="387" spans="1:3" x14ac:dyDescent="0.25">
      <c r="A387" s="1">
        <v>126130</v>
      </c>
      <c r="B387">
        <v>1</v>
      </c>
      <c r="C387" s="2">
        <v>0.3243243243243244</v>
      </c>
    </row>
    <row r="388" spans="1:3" x14ac:dyDescent="0.25">
      <c r="A388" s="1">
        <v>128130</v>
      </c>
      <c r="B388">
        <v>1</v>
      </c>
      <c r="C388" s="2">
        <v>0.81081081081081097</v>
      </c>
    </row>
    <row r="389" spans="1:3" x14ac:dyDescent="0.25">
      <c r="A389" s="1">
        <v>130130</v>
      </c>
      <c r="B389">
        <v>0</v>
      </c>
      <c r="C389" s="2">
        <v>0.97297297297297303</v>
      </c>
    </row>
    <row r="390" spans="1:3" x14ac:dyDescent="0.25">
      <c r="A390" s="1">
        <v>124132</v>
      </c>
      <c r="B390">
        <v>5</v>
      </c>
      <c r="C390" s="2">
        <v>4.9054054054054061</v>
      </c>
    </row>
    <row r="391" spans="1:3" x14ac:dyDescent="0.25">
      <c r="A391" s="1">
        <v>126132</v>
      </c>
      <c r="B391">
        <v>0</v>
      </c>
      <c r="C391" s="2">
        <v>0.891891891891892</v>
      </c>
    </row>
    <row r="392" spans="1:3" x14ac:dyDescent="0.25">
      <c r="A392" s="1">
        <v>128132</v>
      </c>
      <c r="B392">
        <v>4</v>
      </c>
      <c r="C392" s="2">
        <v>2.2297297297297298</v>
      </c>
    </row>
    <row r="393" spans="1:3" x14ac:dyDescent="0.25">
      <c r="A393" s="1">
        <v>130132</v>
      </c>
      <c r="B393">
        <v>5</v>
      </c>
      <c r="C393" s="2">
        <v>5.3513513513513518</v>
      </c>
    </row>
    <row r="394" spans="1:3" x14ac:dyDescent="0.25">
      <c r="A394" s="1">
        <v>132132</v>
      </c>
      <c r="B394">
        <v>8</v>
      </c>
      <c r="C394" s="2">
        <v>7.3581081081081088</v>
      </c>
    </row>
    <row r="395" spans="1:3" x14ac:dyDescent="0.25">
      <c r="A395" s="1">
        <v>124134</v>
      </c>
      <c r="B395">
        <v>3</v>
      </c>
      <c r="C395" s="2">
        <v>1.0405405405405406</v>
      </c>
    </row>
    <row r="396" spans="1:3" x14ac:dyDescent="0.25">
      <c r="A396" s="1">
        <v>126134</v>
      </c>
      <c r="B396">
        <v>0</v>
      </c>
      <c r="C396" s="2">
        <v>0.1891891891891892</v>
      </c>
    </row>
    <row r="397" spans="1:3" x14ac:dyDescent="0.25">
      <c r="A397" s="1">
        <v>128134</v>
      </c>
      <c r="B397">
        <v>0</v>
      </c>
      <c r="C397" s="2">
        <v>0.47297297297297303</v>
      </c>
    </row>
    <row r="398" spans="1:3" x14ac:dyDescent="0.25">
      <c r="A398" s="1">
        <v>130134</v>
      </c>
      <c r="B398">
        <v>1</v>
      </c>
      <c r="C398" s="2">
        <v>1.1351351351351353</v>
      </c>
    </row>
    <row r="399" spans="1:3" x14ac:dyDescent="0.25">
      <c r="A399" s="1">
        <v>132134</v>
      </c>
      <c r="B399">
        <v>1</v>
      </c>
      <c r="C399" s="2">
        <v>3.1216216216216215</v>
      </c>
    </row>
    <row r="400" spans="1:3" x14ac:dyDescent="0.25">
      <c r="A400" s="1">
        <v>134134</v>
      </c>
      <c r="B400">
        <v>1</v>
      </c>
      <c r="C400" s="2">
        <v>0.33108108108108109</v>
      </c>
    </row>
    <row r="401" spans="1:3" x14ac:dyDescent="0.25">
      <c r="A401" s="1">
        <v>124140</v>
      </c>
      <c r="B401">
        <v>0</v>
      </c>
      <c r="C401" s="2">
        <v>0.59459459459459463</v>
      </c>
    </row>
    <row r="402" spans="1:3" x14ac:dyDescent="0.25">
      <c r="A402" s="1">
        <v>126140</v>
      </c>
      <c r="B402">
        <v>1</v>
      </c>
      <c r="C402" s="2">
        <v>0.10810810810810813</v>
      </c>
    </row>
    <row r="403" spans="1:3" x14ac:dyDescent="0.25">
      <c r="A403" s="1">
        <v>128140</v>
      </c>
      <c r="B403">
        <v>0</v>
      </c>
      <c r="C403" s="2">
        <v>0.27027027027027034</v>
      </c>
    </row>
    <row r="404" spans="1:3" x14ac:dyDescent="0.25">
      <c r="A404" s="1">
        <v>130140</v>
      </c>
      <c r="B404">
        <v>1</v>
      </c>
      <c r="C404" s="2">
        <v>0.6486486486486488</v>
      </c>
    </row>
    <row r="405" spans="1:3" x14ac:dyDescent="0.25">
      <c r="A405" s="1">
        <v>132140</v>
      </c>
      <c r="B405">
        <v>2</v>
      </c>
      <c r="C405" s="2">
        <v>1.783783783783784</v>
      </c>
    </row>
    <row r="406" spans="1:3" x14ac:dyDescent="0.25">
      <c r="A406" s="1">
        <v>134140</v>
      </c>
      <c r="B406">
        <v>0</v>
      </c>
      <c r="C406" s="2">
        <v>0.3783783783783784</v>
      </c>
    </row>
    <row r="407" spans="1:3" x14ac:dyDescent="0.25">
      <c r="A407" s="1">
        <v>140140</v>
      </c>
      <c r="B407">
        <v>0</v>
      </c>
      <c r="C407" s="2">
        <v>0.10810810810810813</v>
      </c>
    </row>
    <row r="409" spans="1:3" x14ac:dyDescent="0.25">
      <c r="A409" s="1" t="s">
        <v>365</v>
      </c>
      <c r="B409" s="2">
        <v>23.909051085999135</v>
      </c>
    </row>
    <row r="410" spans="1:3" x14ac:dyDescent="0.25">
      <c r="A410" s="1" t="s">
        <v>366</v>
      </c>
      <c r="B410">
        <v>21</v>
      </c>
    </row>
    <row r="411" spans="1:3" x14ac:dyDescent="0.25">
      <c r="A411" s="1" t="s">
        <v>367</v>
      </c>
      <c r="B411" s="2">
        <v>0.29748612647587969</v>
      </c>
      <c r="C411" t="s">
        <v>368</v>
      </c>
    </row>
    <row r="413" spans="1:3" x14ac:dyDescent="0.25">
      <c r="A413" s="1" t="s">
        <v>277</v>
      </c>
      <c r="B413" t="s">
        <v>58</v>
      </c>
    </row>
    <row r="414" spans="1:3" x14ac:dyDescent="0.25">
      <c r="A414" s="1" t="s">
        <v>268</v>
      </c>
      <c r="B414" t="s">
        <v>7</v>
      </c>
    </row>
    <row r="416" spans="1:3" x14ac:dyDescent="0.25">
      <c r="A416" s="1" t="s">
        <v>361</v>
      </c>
    </row>
    <row r="417" spans="1:3" x14ac:dyDescent="0.25">
      <c r="A417" s="1" t="s">
        <v>362</v>
      </c>
      <c r="B417" s="1" t="s">
        <v>363</v>
      </c>
      <c r="C417" s="1" t="s">
        <v>364</v>
      </c>
    </row>
    <row r="418" spans="1:3" x14ac:dyDescent="0.25">
      <c r="A418" s="1">
        <v>150150</v>
      </c>
      <c r="B418">
        <v>0</v>
      </c>
      <c r="C418" s="2">
        <v>2.9411764705882353E-2</v>
      </c>
    </row>
    <row r="419" spans="1:3" x14ac:dyDescent="0.25">
      <c r="A419" s="1">
        <v>150154</v>
      </c>
      <c r="B419">
        <v>1</v>
      </c>
      <c r="C419" s="2">
        <v>0.23529411764705882</v>
      </c>
    </row>
    <row r="420" spans="1:3" x14ac:dyDescent="0.25">
      <c r="A420" s="1">
        <v>154154</v>
      </c>
      <c r="B420">
        <v>1</v>
      </c>
      <c r="C420" s="2">
        <v>0.47058823529411764</v>
      </c>
    </row>
    <row r="421" spans="1:3" x14ac:dyDescent="0.25">
      <c r="A421" s="1">
        <v>150160</v>
      </c>
      <c r="B421">
        <v>0</v>
      </c>
      <c r="C421" s="2">
        <v>0.41176470588235292</v>
      </c>
    </row>
    <row r="422" spans="1:3" x14ac:dyDescent="0.25">
      <c r="A422" s="1">
        <v>154160</v>
      </c>
      <c r="B422">
        <v>2</v>
      </c>
      <c r="C422" s="2">
        <v>1.6470588235294117</v>
      </c>
    </row>
    <row r="423" spans="1:3" x14ac:dyDescent="0.25">
      <c r="A423" s="1">
        <v>160160</v>
      </c>
      <c r="B423">
        <v>2</v>
      </c>
      <c r="C423" s="2">
        <v>1.4411764705882353</v>
      </c>
    </row>
    <row r="424" spans="1:3" x14ac:dyDescent="0.25">
      <c r="A424" s="1">
        <v>150162</v>
      </c>
      <c r="B424">
        <v>1</v>
      </c>
      <c r="C424" s="2">
        <v>0.47058823529411764</v>
      </c>
    </row>
    <row r="425" spans="1:3" x14ac:dyDescent="0.25">
      <c r="A425" s="1">
        <v>154162</v>
      </c>
      <c r="B425">
        <v>0</v>
      </c>
      <c r="C425" s="2">
        <v>1.8823529411764706</v>
      </c>
    </row>
    <row r="426" spans="1:3" x14ac:dyDescent="0.25">
      <c r="A426" s="1">
        <v>160162</v>
      </c>
      <c r="B426">
        <v>3</v>
      </c>
      <c r="C426" s="2">
        <v>3.2941176470588234</v>
      </c>
    </row>
    <row r="427" spans="1:3" x14ac:dyDescent="0.25">
      <c r="A427" s="1">
        <v>162162</v>
      </c>
      <c r="B427">
        <v>3</v>
      </c>
      <c r="C427" s="2">
        <v>1.8823529411764706</v>
      </c>
    </row>
    <row r="428" spans="1:3" x14ac:dyDescent="0.25">
      <c r="A428" s="1">
        <v>150164</v>
      </c>
      <c r="B428">
        <v>0</v>
      </c>
      <c r="C428" s="2">
        <v>0.35294117647058826</v>
      </c>
    </row>
    <row r="429" spans="1:3" x14ac:dyDescent="0.25">
      <c r="A429" s="1">
        <v>154164</v>
      </c>
      <c r="B429">
        <v>2</v>
      </c>
      <c r="C429" s="2">
        <v>1.411764705882353</v>
      </c>
    </row>
    <row r="430" spans="1:3" x14ac:dyDescent="0.25">
      <c r="A430" s="1">
        <v>160164</v>
      </c>
      <c r="B430">
        <v>3</v>
      </c>
      <c r="C430" s="2">
        <v>2.4705882352941178</v>
      </c>
    </row>
    <row r="431" spans="1:3" x14ac:dyDescent="0.25">
      <c r="A431" s="1">
        <v>162164</v>
      </c>
      <c r="B431">
        <v>3</v>
      </c>
      <c r="C431" s="2">
        <v>2.8235294117647061</v>
      </c>
    </row>
    <row r="432" spans="1:3" x14ac:dyDescent="0.25">
      <c r="A432" s="1">
        <v>164164</v>
      </c>
      <c r="B432">
        <v>1</v>
      </c>
      <c r="C432" s="2">
        <v>1.0588235294117649</v>
      </c>
    </row>
    <row r="433" spans="1:3" x14ac:dyDescent="0.25">
      <c r="A433" s="1">
        <v>150166</v>
      </c>
      <c r="B433">
        <v>0</v>
      </c>
      <c r="C433" s="2">
        <v>0.20588235294117646</v>
      </c>
    </row>
    <row r="434" spans="1:3" x14ac:dyDescent="0.25">
      <c r="A434" s="1">
        <v>154166</v>
      </c>
      <c r="B434">
        <v>1</v>
      </c>
      <c r="C434" s="2">
        <v>0.82352941176470584</v>
      </c>
    </row>
    <row r="435" spans="1:3" x14ac:dyDescent="0.25">
      <c r="A435" s="1">
        <v>160166</v>
      </c>
      <c r="B435">
        <v>1</v>
      </c>
      <c r="C435" s="2">
        <v>1.4411764705882353</v>
      </c>
    </row>
    <row r="436" spans="1:3" x14ac:dyDescent="0.25">
      <c r="A436" s="1">
        <v>162166</v>
      </c>
      <c r="B436">
        <v>1</v>
      </c>
      <c r="C436" s="2">
        <v>1.6470588235294117</v>
      </c>
    </row>
    <row r="437" spans="1:3" x14ac:dyDescent="0.25">
      <c r="A437" s="1">
        <v>164166</v>
      </c>
      <c r="B437">
        <v>2</v>
      </c>
      <c r="C437" s="2">
        <v>1.2352941176470589</v>
      </c>
    </row>
    <row r="438" spans="1:3" x14ac:dyDescent="0.25">
      <c r="A438" s="1">
        <v>166166</v>
      </c>
      <c r="B438">
        <v>0</v>
      </c>
      <c r="C438" s="2">
        <v>0.36029411764705882</v>
      </c>
    </row>
    <row r="439" spans="1:3" x14ac:dyDescent="0.25">
      <c r="A439" s="1">
        <v>150168</v>
      </c>
      <c r="B439">
        <v>0</v>
      </c>
      <c r="C439" s="2">
        <v>8.8235294117647065E-2</v>
      </c>
    </row>
    <row r="440" spans="1:3" x14ac:dyDescent="0.25">
      <c r="A440" s="1">
        <v>154168</v>
      </c>
      <c r="B440">
        <v>0</v>
      </c>
      <c r="C440" s="2">
        <v>0.35294117647058826</v>
      </c>
    </row>
    <row r="441" spans="1:3" x14ac:dyDescent="0.25">
      <c r="A441" s="1">
        <v>160168</v>
      </c>
      <c r="B441">
        <v>1</v>
      </c>
      <c r="C441" s="2">
        <v>0.61764705882352944</v>
      </c>
    </row>
    <row r="442" spans="1:3" x14ac:dyDescent="0.25">
      <c r="A442" s="1">
        <v>162168</v>
      </c>
      <c r="B442">
        <v>0</v>
      </c>
      <c r="C442" s="2">
        <v>0.70588235294117652</v>
      </c>
    </row>
    <row r="443" spans="1:3" x14ac:dyDescent="0.25">
      <c r="A443" s="1">
        <v>164168</v>
      </c>
      <c r="B443">
        <v>0</v>
      </c>
      <c r="C443" s="2">
        <v>0.52941176470588247</v>
      </c>
    </row>
    <row r="444" spans="1:3" x14ac:dyDescent="0.25">
      <c r="A444" s="1">
        <v>166168</v>
      </c>
      <c r="B444">
        <v>1</v>
      </c>
      <c r="C444" s="2">
        <v>0.30882352941176472</v>
      </c>
    </row>
    <row r="445" spans="1:3" x14ac:dyDescent="0.25">
      <c r="A445" s="1">
        <v>168168</v>
      </c>
      <c r="B445">
        <v>0</v>
      </c>
      <c r="C445" s="2">
        <v>6.6176470588235309E-2</v>
      </c>
    </row>
    <row r="446" spans="1:3" x14ac:dyDescent="0.25">
      <c r="A446" s="1">
        <v>150172</v>
      </c>
      <c r="B446">
        <v>0</v>
      </c>
      <c r="C446" s="2">
        <v>0.14705882352941177</v>
      </c>
    </row>
    <row r="447" spans="1:3" x14ac:dyDescent="0.25">
      <c r="A447" s="1">
        <v>154172</v>
      </c>
      <c r="B447">
        <v>0</v>
      </c>
      <c r="C447" s="2">
        <v>0.58823529411764708</v>
      </c>
    </row>
    <row r="448" spans="1:3" x14ac:dyDescent="0.25">
      <c r="A448" s="1">
        <v>160172</v>
      </c>
      <c r="B448">
        <v>0</v>
      </c>
      <c r="C448" s="2">
        <v>1.0294117647058822</v>
      </c>
    </row>
    <row r="449" spans="1:3" x14ac:dyDescent="0.25">
      <c r="A449" s="1">
        <v>162172</v>
      </c>
      <c r="B449">
        <v>1</v>
      </c>
      <c r="C449" s="2">
        <v>1.1764705882352942</v>
      </c>
    </row>
    <row r="450" spans="1:3" x14ac:dyDescent="0.25">
      <c r="A450" s="1">
        <v>164172</v>
      </c>
      <c r="B450">
        <v>0</v>
      </c>
      <c r="C450" s="2">
        <v>0.88235294117647067</v>
      </c>
    </row>
    <row r="451" spans="1:3" x14ac:dyDescent="0.25">
      <c r="A451" s="1">
        <v>166172</v>
      </c>
      <c r="B451">
        <v>1</v>
      </c>
      <c r="C451" s="2">
        <v>0.51470588235294112</v>
      </c>
    </row>
    <row r="452" spans="1:3" x14ac:dyDescent="0.25">
      <c r="A452" s="1">
        <v>168172</v>
      </c>
      <c r="B452">
        <v>1</v>
      </c>
      <c r="C452" s="2">
        <v>0.22058823529411767</v>
      </c>
    </row>
    <row r="453" spans="1:3" x14ac:dyDescent="0.25">
      <c r="A453" s="1">
        <v>172172</v>
      </c>
      <c r="B453">
        <v>1</v>
      </c>
      <c r="C453" s="2">
        <v>0.18382352941176472</v>
      </c>
    </row>
    <row r="454" spans="1:3" x14ac:dyDescent="0.25">
      <c r="A454" s="1">
        <v>150174</v>
      </c>
      <c r="B454">
        <v>0</v>
      </c>
      <c r="C454" s="2">
        <v>2.9411764705882353E-2</v>
      </c>
    </row>
    <row r="455" spans="1:3" x14ac:dyDescent="0.25">
      <c r="A455" s="1">
        <v>154174</v>
      </c>
      <c r="B455">
        <v>0</v>
      </c>
      <c r="C455" s="2">
        <v>0.11764705882352941</v>
      </c>
    </row>
    <row r="456" spans="1:3" x14ac:dyDescent="0.25">
      <c r="A456" s="1">
        <v>160174</v>
      </c>
      <c r="B456">
        <v>0</v>
      </c>
      <c r="C456" s="2">
        <v>0.20588235294117646</v>
      </c>
    </row>
    <row r="457" spans="1:3" x14ac:dyDescent="0.25">
      <c r="A457" s="1">
        <v>162174</v>
      </c>
      <c r="B457">
        <v>1</v>
      </c>
      <c r="C457" s="2">
        <v>0.23529411764705882</v>
      </c>
    </row>
    <row r="458" spans="1:3" x14ac:dyDescent="0.25">
      <c r="A458" s="1">
        <v>164174</v>
      </c>
      <c r="B458">
        <v>0</v>
      </c>
      <c r="C458" s="2">
        <v>0.17647058823529413</v>
      </c>
    </row>
    <row r="459" spans="1:3" x14ac:dyDescent="0.25">
      <c r="A459" s="1">
        <v>166174</v>
      </c>
      <c r="B459">
        <v>0</v>
      </c>
      <c r="C459" s="2">
        <v>0.10294117647058823</v>
      </c>
    </row>
    <row r="460" spans="1:3" x14ac:dyDescent="0.25">
      <c r="A460" s="1">
        <v>168174</v>
      </c>
      <c r="B460">
        <v>0</v>
      </c>
      <c r="C460" s="2">
        <v>4.4117647058823532E-2</v>
      </c>
    </row>
    <row r="461" spans="1:3" x14ac:dyDescent="0.25">
      <c r="A461" s="1">
        <v>172174</v>
      </c>
      <c r="B461">
        <v>0</v>
      </c>
      <c r="C461" s="2">
        <v>7.3529411764705885E-2</v>
      </c>
    </row>
    <row r="462" spans="1:3" x14ac:dyDescent="0.25">
      <c r="A462" s="1">
        <v>174174</v>
      </c>
      <c r="B462">
        <v>0</v>
      </c>
      <c r="C462" s="2">
        <v>7.3529411764705881E-3</v>
      </c>
    </row>
    <row r="464" spans="1:3" x14ac:dyDescent="0.25">
      <c r="A464" s="1" t="s">
        <v>365</v>
      </c>
      <c r="B464" s="2">
        <v>25.452344104308388</v>
      </c>
    </row>
    <row r="465" spans="1:3" x14ac:dyDescent="0.25">
      <c r="A465" s="1" t="s">
        <v>366</v>
      </c>
      <c r="B465">
        <v>36</v>
      </c>
    </row>
    <row r="466" spans="1:3" x14ac:dyDescent="0.25">
      <c r="A466" s="1" t="s">
        <v>367</v>
      </c>
      <c r="B466" s="2">
        <v>0.90488318149374403</v>
      </c>
      <c r="C466" t="s">
        <v>368</v>
      </c>
    </row>
    <row r="468" spans="1:3" x14ac:dyDescent="0.25">
      <c r="A468" s="1" t="s">
        <v>277</v>
      </c>
      <c r="B468" t="s">
        <v>58</v>
      </c>
    </row>
    <row r="469" spans="1:3" x14ac:dyDescent="0.25">
      <c r="A469" s="1" t="s">
        <v>268</v>
      </c>
      <c r="B469" t="s">
        <v>9</v>
      </c>
    </row>
    <row r="471" spans="1:3" x14ac:dyDescent="0.25">
      <c r="A471" s="1" t="s">
        <v>361</v>
      </c>
    </row>
    <row r="472" spans="1:3" x14ac:dyDescent="0.25">
      <c r="A472" s="1" t="s">
        <v>362</v>
      </c>
      <c r="B472" s="1" t="s">
        <v>363</v>
      </c>
      <c r="C472" s="1" t="s">
        <v>364</v>
      </c>
    </row>
    <row r="473" spans="1:3" x14ac:dyDescent="0.25">
      <c r="A473" s="1">
        <v>164164</v>
      </c>
      <c r="B473">
        <v>0</v>
      </c>
      <c r="C473" s="2">
        <v>2.7027027027027032E-2</v>
      </c>
    </row>
    <row r="474" spans="1:3" x14ac:dyDescent="0.25">
      <c r="A474" s="1">
        <v>164168</v>
      </c>
      <c r="B474">
        <v>1</v>
      </c>
      <c r="C474" s="2">
        <v>0.51351351351351349</v>
      </c>
    </row>
    <row r="475" spans="1:3" x14ac:dyDescent="0.25">
      <c r="A475" s="1">
        <v>168168</v>
      </c>
      <c r="B475">
        <v>3</v>
      </c>
      <c r="C475" s="2">
        <v>2.439189189189189</v>
      </c>
    </row>
    <row r="476" spans="1:3" x14ac:dyDescent="0.25">
      <c r="A476" s="1">
        <v>164170</v>
      </c>
      <c r="B476">
        <v>0</v>
      </c>
      <c r="C476" s="2">
        <v>0.3783783783783784</v>
      </c>
    </row>
    <row r="477" spans="1:3" x14ac:dyDescent="0.25">
      <c r="A477" s="1">
        <v>168170</v>
      </c>
      <c r="B477">
        <v>0</v>
      </c>
      <c r="C477" s="2">
        <v>3.5945945945945947</v>
      </c>
    </row>
    <row r="478" spans="1:3" x14ac:dyDescent="0.25">
      <c r="A478" s="1">
        <v>170170</v>
      </c>
      <c r="B478">
        <v>5</v>
      </c>
      <c r="C478" s="2">
        <v>1.3243243243243243</v>
      </c>
    </row>
    <row r="479" spans="1:3" x14ac:dyDescent="0.25">
      <c r="A479" s="1">
        <v>164172</v>
      </c>
      <c r="B479">
        <v>0</v>
      </c>
      <c r="C479" s="2">
        <v>5.4054054054054064E-2</v>
      </c>
    </row>
    <row r="480" spans="1:3" x14ac:dyDescent="0.25">
      <c r="A480" s="1">
        <v>168172</v>
      </c>
      <c r="B480">
        <v>1</v>
      </c>
      <c r="C480" s="2">
        <v>0.51351351351351349</v>
      </c>
    </row>
    <row r="481" spans="1:3" x14ac:dyDescent="0.25">
      <c r="A481" s="1">
        <v>170172</v>
      </c>
      <c r="B481">
        <v>0</v>
      </c>
      <c r="C481" s="2">
        <v>0.3783783783783784</v>
      </c>
    </row>
    <row r="482" spans="1:3" x14ac:dyDescent="0.25">
      <c r="A482" s="1">
        <v>172172</v>
      </c>
      <c r="B482">
        <v>0</v>
      </c>
      <c r="C482" s="2">
        <v>2.7027027027027032E-2</v>
      </c>
    </row>
    <row r="483" spans="1:3" x14ac:dyDescent="0.25">
      <c r="A483" s="1">
        <v>164174</v>
      </c>
      <c r="B483">
        <v>0</v>
      </c>
      <c r="C483" s="2">
        <v>5.4054054054054064E-2</v>
      </c>
    </row>
    <row r="484" spans="1:3" x14ac:dyDescent="0.25">
      <c r="A484" s="1">
        <v>168174</v>
      </c>
      <c r="B484">
        <v>1</v>
      </c>
      <c r="C484" s="2">
        <v>0.51351351351351349</v>
      </c>
    </row>
    <row r="485" spans="1:3" x14ac:dyDescent="0.25">
      <c r="A485" s="1">
        <v>170174</v>
      </c>
      <c r="B485">
        <v>0</v>
      </c>
      <c r="C485" s="2">
        <v>0.3783783783783784</v>
      </c>
    </row>
    <row r="486" spans="1:3" x14ac:dyDescent="0.25">
      <c r="A486" s="1">
        <v>172174</v>
      </c>
      <c r="B486">
        <v>0</v>
      </c>
      <c r="C486" s="2">
        <v>5.4054054054054064E-2</v>
      </c>
    </row>
    <row r="487" spans="1:3" x14ac:dyDescent="0.25">
      <c r="A487" s="1">
        <v>174174</v>
      </c>
      <c r="B487">
        <v>0</v>
      </c>
      <c r="C487" s="2">
        <v>2.7027027027027032E-2</v>
      </c>
    </row>
    <row r="488" spans="1:3" x14ac:dyDescent="0.25">
      <c r="A488" s="1">
        <v>164176</v>
      </c>
      <c r="B488">
        <v>0</v>
      </c>
      <c r="C488" s="2">
        <v>0.21621621621621626</v>
      </c>
    </row>
    <row r="489" spans="1:3" x14ac:dyDescent="0.25">
      <c r="A489" s="1">
        <v>168176</v>
      </c>
      <c r="B489">
        <v>2</v>
      </c>
      <c r="C489" s="2">
        <v>2.0540540540540539</v>
      </c>
    </row>
    <row r="490" spans="1:3" x14ac:dyDescent="0.25">
      <c r="A490" s="1">
        <v>170176</v>
      </c>
      <c r="B490">
        <v>1</v>
      </c>
      <c r="C490" s="2">
        <v>1.5135135135135136</v>
      </c>
    </row>
    <row r="491" spans="1:3" x14ac:dyDescent="0.25">
      <c r="A491" s="1">
        <v>172176</v>
      </c>
      <c r="B491">
        <v>1</v>
      </c>
      <c r="C491" s="2">
        <v>0.21621621621621626</v>
      </c>
    </row>
    <row r="492" spans="1:3" x14ac:dyDescent="0.25">
      <c r="A492" s="1">
        <v>174176</v>
      </c>
      <c r="B492">
        <v>0</v>
      </c>
      <c r="C492" s="2">
        <v>0.21621621621621626</v>
      </c>
    </row>
    <row r="493" spans="1:3" x14ac:dyDescent="0.25">
      <c r="A493" s="1">
        <v>176176</v>
      </c>
      <c r="B493">
        <v>1</v>
      </c>
      <c r="C493" s="2">
        <v>0.43243243243243251</v>
      </c>
    </row>
    <row r="494" spans="1:3" x14ac:dyDescent="0.25">
      <c r="A494" s="1">
        <v>164178</v>
      </c>
      <c r="B494">
        <v>1</v>
      </c>
      <c r="C494" s="2">
        <v>0.6486486486486488</v>
      </c>
    </row>
    <row r="495" spans="1:3" x14ac:dyDescent="0.25">
      <c r="A495" s="1">
        <v>168178</v>
      </c>
      <c r="B495">
        <v>8</v>
      </c>
      <c r="C495" s="2">
        <v>6.1621621621621623</v>
      </c>
    </row>
    <row r="496" spans="1:3" x14ac:dyDescent="0.25">
      <c r="A496" s="1">
        <v>170178</v>
      </c>
      <c r="B496">
        <v>2</v>
      </c>
      <c r="C496" s="2">
        <v>4.5405405405405412</v>
      </c>
    </row>
    <row r="497" spans="1:3" x14ac:dyDescent="0.25">
      <c r="A497" s="1">
        <v>172178</v>
      </c>
      <c r="B497">
        <v>0</v>
      </c>
      <c r="C497" s="2">
        <v>0.6486486486486488</v>
      </c>
    </row>
    <row r="498" spans="1:3" x14ac:dyDescent="0.25">
      <c r="A498" s="1">
        <v>174178</v>
      </c>
      <c r="B498">
        <v>1</v>
      </c>
      <c r="C498" s="2">
        <v>0.6486486486486488</v>
      </c>
    </row>
    <row r="499" spans="1:3" x14ac:dyDescent="0.25">
      <c r="A499" s="1">
        <v>176178</v>
      </c>
      <c r="B499">
        <v>1</v>
      </c>
      <c r="C499" s="2">
        <v>2.5945945945945952</v>
      </c>
    </row>
    <row r="500" spans="1:3" x14ac:dyDescent="0.25">
      <c r="A500" s="1">
        <v>178178</v>
      </c>
      <c r="B500">
        <v>5</v>
      </c>
      <c r="C500" s="2">
        <v>3.8918918918918921</v>
      </c>
    </row>
    <row r="501" spans="1:3" x14ac:dyDescent="0.25">
      <c r="A501" s="1">
        <v>164180</v>
      </c>
      <c r="B501">
        <v>0</v>
      </c>
      <c r="C501" s="2">
        <v>8.1081081081081099E-2</v>
      </c>
    </row>
    <row r="502" spans="1:3" x14ac:dyDescent="0.25">
      <c r="A502" s="1">
        <v>168180</v>
      </c>
      <c r="B502">
        <v>0</v>
      </c>
      <c r="C502" s="2">
        <v>0.77027027027027029</v>
      </c>
    </row>
    <row r="503" spans="1:3" x14ac:dyDescent="0.25">
      <c r="A503" s="1">
        <v>170180</v>
      </c>
      <c r="B503">
        <v>1</v>
      </c>
      <c r="C503" s="2">
        <v>0.56756756756756765</v>
      </c>
    </row>
    <row r="504" spans="1:3" x14ac:dyDescent="0.25">
      <c r="A504" s="1">
        <v>172180</v>
      </c>
      <c r="B504">
        <v>0</v>
      </c>
      <c r="C504" s="2">
        <v>8.1081081081081099E-2</v>
      </c>
    </row>
    <row r="505" spans="1:3" x14ac:dyDescent="0.25">
      <c r="A505" s="1">
        <v>174180</v>
      </c>
      <c r="B505">
        <v>0</v>
      </c>
      <c r="C505" s="2">
        <v>8.1081081081081099E-2</v>
      </c>
    </row>
    <row r="506" spans="1:3" x14ac:dyDescent="0.25">
      <c r="A506" s="1">
        <v>176180</v>
      </c>
      <c r="B506">
        <v>1</v>
      </c>
      <c r="C506" s="2">
        <v>0.3243243243243244</v>
      </c>
    </row>
    <row r="507" spans="1:3" x14ac:dyDescent="0.25">
      <c r="A507" s="1">
        <v>178180</v>
      </c>
      <c r="B507">
        <v>1</v>
      </c>
      <c r="C507" s="2">
        <v>0.97297297297297303</v>
      </c>
    </row>
    <row r="508" spans="1:3" x14ac:dyDescent="0.25">
      <c r="A508" s="1">
        <v>180180</v>
      </c>
      <c r="B508">
        <v>0</v>
      </c>
      <c r="C508" s="2">
        <v>6.0810810810810814E-2</v>
      </c>
    </row>
    <row r="510" spans="1:3" x14ac:dyDescent="0.25">
      <c r="A510" s="1" t="s">
        <v>365</v>
      </c>
      <c r="B510" s="2">
        <v>27.987283960213816</v>
      </c>
    </row>
    <row r="511" spans="1:3" x14ac:dyDescent="0.25">
      <c r="A511" s="1" t="s">
        <v>366</v>
      </c>
      <c r="B511">
        <v>28</v>
      </c>
    </row>
    <row r="512" spans="1:3" x14ac:dyDescent="0.25">
      <c r="A512" s="1" t="s">
        <v>367</v>
      </c>
      <c r="B512" s="2">
        <v>0.4651216855943533</v>
      </c>
      <c r="C512" t="s">
        <v>368</v>
      </c>
    </row>
    <row r="514" spans="1:3" x14ac:dyDescent="0.25">
      <c r="A514" s="1" t="s">
        <v>277</v>
      </c>
      <c r="B514" t="s">
        <v>58</v>
      </c>
    </row>
    <row r="515" spans="1:3" x14ac:dyDescent="0.25">
      <c r="A515" s="1" t="s">
        <v>268</v>
      </c>
      <c r="B515" t="s">
        <v>11</v>
      </c>
    </row>
    <row r="517" spans="1:3" x14ac:dyDescent="0.25">
      <c r="A517" s="1" t="s">
        <v>361</v>
      </c>
    </row>
    <row r="518" spans="1:3" x14ac:dyDescent="0.25">
      <c r="A518" s="1" t="s">
        <v>362</v>
      </c>
      <c r="B518" s="1" t="s">
        <v>363</v>
      </c>
      <c r="C518" s="1" t="s">
        <v>364</v>
      </c>
    </row>
    <row r="519" spans="1:3" x14ac:dyDescent="0.25">
      <c r="A519" s="1">
        <v>168168</v>
      </c>
      <c r="B519">
        <v>0</v>
      </c>
      <c r="C519" s="2">
        <v>7.8125E-3</v>
      </c>
    </row>
    <row r="520" spans="1:3" x14ac:dyDescent="0.25">
      <c r="A520" s="1">
        <v>168172</v>
      </c>
      <c r="B520">
        <v>1</v>
      </c>
      <c r="C520" s="2">
        <v>7.8125E-2</v>
      </c>
    </row>
    <row r="521" spans="1:3" x14ac:dyDescent="0.25">
      <c r="A521" s="1">
        <v>172172</v>
      </c>
      <c r="B521">
        <v>1</v>
      </c>
      <c r="C521" s="2">
        <v>0.1953125</v>
      </c>
    </row>
    <row r="522" spans="1:3" x14ac:dyDescent="0.25">
      <c r="A522" s="1">
        <v>168174</v>
      </c>
      <c r="B522">
        <v>0</v>
      </c>
      <c r="C522" s="2">
        <v>0.671875</v>
      </c>
    </row>
    <row r="523" spans="1:3" x14ac:dyDescent="0.25">
      <c r="A523" s="1">
        <v>172174</v>
      </c>
      <c r="B523">
        <v>1</v>
      </c>
      <c r="C523" s="2">
        <v>3.359375</v>
      </c>
    </row>
    <row r="524" spans="1:3" x14ac:dyDescent="0.25">
      <c r="A524" s="1">
        <v>174174</v>
      </c>
      <c r="B524">
        <v>20</v>
      </c>
      <c r="C524" s="2">
        <v>14.4453125</v>
      </c>
    </row>
    <row r="525" spans="1:3" x14ac:dyDescent="0.25">
      <c r="A525" s="1">
        <v>168176</v>
      </c>
      <c r="B525">
        <v>0</v>
      </c>
      <c r="C525" s="2">
        <v>1.5625E-2</v>
      </c>
    </row>
    <row r="526" spans="1:3" x14ac:dyDescent="0.25">
      <c r="A526" s="1">
        <v>172176</v>
      </c>
      <c r="B526">
        <v>0</v>
      </c>
      <c r="C526" s="2">
        <v>7.8125E-2</v>
      </c>
    </row>
    <row r="527" spans="1:3" x14ac:dyDescent="0.25">
      <c r="A527" s="1">
        <v>174176</v>
      </c>
      <c r="B527">
        <v>1</v>
      </c>
      <c r="C527" s="2">
        <v>0.671875</v>
      </c>
    </row>
    <row r="528" spans="1:3" x14ac:dyDescent="0.25">
      <c r="A528" s="1">
        <v>176176</v>
      </c>
      <c r="B528">
        <v>0</v>
      </c>
      <c r="C528" s="2">
        <v>7.8125E-3</v>
      </c>
    </row>
    <row r="529" spans="1:3" x14ac:dyDescent="0.25">
      <c r="A529" s="1">
        <v>168178</v>
      </c>
      <c r="B529">
        <v>0</v>
      </c>
      <c r="C529" s="2">
        <v>4.6875E-2</v>
      </c>
    </row>
    <row r="530" spans="1:3" x14ac:dyDescent="0.25">
      <c r="A530" s="1">
        <v>172178</v>
      </c>
      <c r="B530">
        <v>0</v>
      </c>
      <c r="C530" s="2">
        <v>0.234375</v>
      </c>
    </row>
    <row r="531" spans="1:3" x14ac:dyDescent="0.25">
      <c r="A531" s="1">
        <v>174178</v>
      </c>
      <c r="B531">
        <v>0</v>
      </c>
      <c r="C531" s="2">
        <v>2.015625</v>
      </c>
    </row>
    <row r="532" spans="1:3" x14ac:dyDescent="0.25">
      <c r="A532" s="1">
        <v>176178</v>
      </c>
      <c r="B532">
        <v>0</v>
      </c>
      <c r="C532" s="2">
        <v>4.6875E-2</v>
      </c>
    </row>
    <row r="533" spans="1:3" x14ac:dyDescent="0.25">
      <c r="A533" s="1">
        <v>178178</v>
      </c>
      <c r="B533">
        <v>0</v>
      </c>
      <c r="C533" s="2">
        <v>7.03125E-2</v>
      </c>
    </row>
    <row r="534" spans="1:3" x14ac:dyDescent="0.25">
      <c r="A534" s="1">
        <v>168182</v>
      </c>
      <c r="B534">
        <v>0</v>
      </c>
      <c r="C534" s="2">
        <v>6.25E-2</v>
      </c>
    </row>
    <row r="535" spans="1:3" x14ac:dyDescent="0.25">
      <c r="A535" s="1">
        <v>172182</v>
      </c>
      <c r="B535">
        <v>1</v>
      </c>
      <c r="C535" s="2">
        <v>0.3125</v>
      </c>
    </row>
    <row r="536" spans="1:3" x14ac:dyDescent="0.25">
      <c r="A536" s="1">
        <v>174182</v>
      </c>
      <c r="B536">
        <v>0</v>
      </c>
      <c r="C536" s="2">
        <v>2.6875</v>
      </c>
    </row>
    <row r="537" spans="1:3" x14ac:dyDescent="0.25">
      <c r="A537" s="1">
        <v>176182</v>
      </c>
      <c r="B537">
        <v>0</v>
      </c>
      <c r="C537" s="2">
        <v>6.25E-2</v>
      </c>
    </row>
    <row r="538" spans="1:3" x14ac:dyDescent="0.25">
      <c r="A538" s="1">
        <v>178182</v>
      </c>
      <c r="B538">
        <v>1</v>
      </c>
      <c r="C538" s="2">
        <v>0.1875</v>
      </c>
    </row>
    <row r="539" spans="1:3" x14ac:dyDescent="0.25">
      <c r="A539" s="1">
        <v>182182</v>
      </c>
      <c r="B539">
        <v>1</v>
      </c>
      <c r="C539" s="2">
        <v>0.125</v>
      </c>
    </row>
    <row r="540" spans="1:3" x14ac:dyDescent="0.25">
      <c r="A540" s="1">
        <v>168184</v>
      </c>
      <c r="B540">
        <v>0</v>
      </c>
      <c r="C540" s="2">
        <v>0.109375</v>
      </c>
    </row>
    <row r="541" spans="1:3" x14ac:dyDescent="0.25">
      <c r="A541" s="1">
        <v>172184</v>
      </c>
      <c r="B541">
        <v>0</v>
      </c>
      <c r="C541" s="2">
        <v>0.546875</v>
      </c>
    </row>
    <row r="542" spans="1:3" x14ac:dyDescent="0.25">
      <c r="A542" s="1">
        <v>174184</v>
      </c>
      <c r="B542">
        <v>1</v>
      </c>
      <c r="C542" s="2">
        <v>4.703125</v>
      </c>
    </row>
    <row r="543" spans="1:3" x14ac:dyDescent="0.25">
      <c r="A543" s="1">
        <v>176184</v>
      </c>
      <c r="B543">
        <v>0</v>
      </c>
      <c r="C543" s="2">
        <v>0.109375</v>
      </c>
    </row>
    <row r="544" spans="1:3" x14ac:dyDescent="0.25">
      <c r="A544" s="1">
        <v>178184</v>
      </c>
      <c r="B544">
        <v>2</v>
      </c>
      <c r="C544" s="2">
        <v>0.328125</v>
      </c>
    </row>
    <row r="545" spans="1:3" x14ac:dyDescent="0.25">
      <c r="A545" s="1">
        <v>182184</v>
      </c>
      <c r="B545">
        <v>0</v>
      </c>
      <c r="C545" s="2">
        <v>0.4375</v>
      </c>
    </row>
    <row r="546" spans="1:3" x14ac:dyDescent="0.25">
      <c r="A546" s="1">
        <v>184184</v>
      </c>
      <c r="B546">
        <v>2</v>
      </c>
      <c r="C546" s="2">
        <v>0.3828125</v>
      </c>
    </row>
    <row r="548" spans="1:3" x14ac:dyDescent="0.25">
      <c r="A548" s="1" t="s">
        <v>365</v>
      </c>
      <c r="B548" s="2">
        <v>54.782103803122105</v>
      </c>
    </row>
    <row r="549" spans="1:3" x14ac:dyDescent="0.25">
      <c r="A549" s="1" t="s">
        <v>366</v>
      </c>
      <c r="B549">
        <v>21</v>
      </c>
    </row>
    <row r="550" spans="1:3" x14ac:dyDescent="0.25">
      <c r="A550" s="1" t="s">
        <v>367</v>
      </c>
      <c r="B550" s="2">
        <v>7.6050677484772809E-5</v>
      </c>
      <c r="C550" t="s">
        <v>369</v>
      </c>
    </row>
    <row r="552" spans="1:3" x14ac:dyDescent="0.25">
      <c r="A552" s="1" t="s">
        <v>277</v>
      </c>
      <c r="B552" t="s">
        <v>58</v>
      </c>
    </row>
    <row r="553" spans="1:3" x14ac:dyDescent="0.25">
      <c r="A553" s="1" t="s">
        <v>268</v>
      </c>
      <c r="B553" t="s">
        <v>13</v>
      </c>
    </row>
    <row r="555" spans="1:3" x14ac:dyDescent="0.25">
      <c r="A555" s="1" t="s">
        <v>361</v>
      </c>
    </row>
    <row r="556" spans="1:3" x14ac:dyDescent="0.25">
      <c r="A556" s="1" t="s">
        <v>362</v>
      </c>
      <c r="B556" s="1" t="s">
        <v>363</v>
      </c>
      <c r="C556" s="1" t="s">
        <v>364</v>
      </c>
    </row>
    <row r="557" spans="1:3" x14ac:dyDescent="0.25">
      <c r="A557" s="1">
        <v>196196</v>
      </c>
      <c r="B557">
        <v>1</v>
      </c>
      <c r="C557" s="2">
        <v>6.0810810810810814E-2</v>
      </c>
    </row>
    <row r="558" spans="1:3" x14ac:dyDescent="0.25">
      <c r="A558" s="1">
        <v>196200</v>
      </c>
      <c r="B558">
        <v>0</v>
      </c>
      <c r="C558" s="2">
        <v>4.054054054054055E-2</v>
      </c>
    </row>
    <row r="559" spans="1:3" x14ac:dyDescent="0.25">
      <c r="A559" s="1">
        <v>200200</v>
      </c>
      <c r="B559">
        <v>0</v>
      </c>
      <c r="C559" s="2">
        <v>6.756756756756758E-3</v>
      </c>
    </row>
    <row r="560" spans="1:3" x14ac:dyDescent="0.25">
      <c r="A560" s="1">
        <v>196202</v>
      </c>
      <c r="B560">
        <v>1</v>
      </c>
      <c r="C560" s="2">
        <v>0.12162162162162163</v>
      </c>
    </row>
    <row r="561" spans="1:3" x14ac:dyDescent="0.25">
      <c r="A561" s="1">
        <v>200202</v>
      </c>
      <c r="B561">
        <v>0</v>
      </c>
      <c r="C561" s="2">
        <v>4.054054054054055E-2</v>
      </c>
    </row>
    <row r="562" spans="1:3" x14ac:dyDescent="0.25">
      <c r="A562" s="1">
        <v>202202</v>
      </c>
      <c r="B562">
        <v>0</v>
      </c>
      <c r="C562" s="2">
        <v>6.0810810810810814E-2</v>
      </c>
    </row>
    <row r="563" spans="1:3" x14ac:dyDescent="0.25">
      <c r="A563" s="1">
        <v>196204</v>
      </c>
      <c r="B563">
        <v>0</v>
      </c>
      <c r="C563" s="2">
        <v>0.28378378378378383</v>
      </c>
    </row>
    <row r="564" spans="1:3" x14ac:dyDescent="0.25">
      <c r="A564" s="1">
        <v>200204</v>
      </c>
      <c r="B564">
        <v>1</v>
      </c>
      <c r="C564" s="2">
        <v>9.45945945945946E-2</v>
      </c>
    </row>
    <row r="565" spans="1:3" x14ac:dyDescent="0.25">
      <c r="A565" s="1">
        <v>202204</v>
      </c>
      <c r="B565">
        <v>1</v>
      </c>
      <c r="C565" s="2">
        <v>0.28378378378378383</v>
      </c>
    </row>
    <row r="566" spans="1:3" x14ac:dyDescent="0.25">
      <c r="A566" s="1">
        <v>204204</v>
      </c>
      <c r="B566">
        <v>0</v>
      </c>
      <c r="C566" s="2">
        <v>0.33108108108108109</v>
      </c>
    </row>
    <row r="567" spans="1:3" x14ac:dyDescent="0.25">
      <c r="A567" s="1">
        <v>196206</v>
      </c>
      <c r="B567">
        <v>0</v>
      </c>
      <c r="C567" s="2">
        <v>0.48648648648648651</v>
      </c>
    </row>
    <row r="568" spans="1:3" x14ac:dyDescent="0.25">
      <c r="A568" s="1">
        <v>200206</v>
      </c>
      <c r="B568">
        <v>0</v>
      </c>
      <c r="C568" s="2">
        <v>0.1621621621621622</v>
      </c>
    </row>
    <row r="569" spans="1:3" x14ac:dyDescent="0.25">
      <c r="A569" s="1">
        <v>202206</v>
      </c>
      <c r="B569">
        <v>1</v>
      </c>
      <c r="C569" s="2">
        <v>0.48648648648648651</v>
      </c>
    </row>
    <row r="570" spans="1:3" x14ac:dyDescent="0.25">
      <c r="A570" s="1">
        <v>204206</v>
      </c>
      <c r="B570">
        <v>1</v>
      </c>
      <c r="C570" s="2">
        <v>1.1351351351351353</v>
      </c>
    </row>
    <row r="571" spans="1:3" x14ac:dyDescent="0.25">
      <c r="A571" s="1">
        <v>206206</v>
      </c>
      <c r="B571">
        <v>2</v>
      </c>
      <c r="C571" s="2">
        <v>0.97297297297297303</v>
      </c>
    </row>
    <row r="572" spans="1:3" x14ac:dyDescent="0.25">
      <c r="A572" s="1">
        <v>196208</v>
      </c>
      <c r="B572">
        <v>0</v>
      </c>
      <c r="C572" s="2">
        <v>0.445945945945946</v>
      </c>
    </row>
    <row r="573" spans="1:3" x14ac:dyDescent="0.25">
      <c r="A573" s="1">
        <v>200208</v>
      </c>
      <c r="B573">
        <v>0</v>
      </c>
      <c r="C573" s="2">
        <v>0.14864864864864866</v>
      </c>
    </row>
    <row r="574" spans="1:3" x14ac:dyDescent="0.25">
      <c r="A574" s="1">
        <v>202208</v>
      </c>
      <c r="B574">
        <v>0</v>
      </c>
      <c r="C574" s="2">
        <v>0.445945945945946</v>
      </c>
    </row>
    <row r="575" spans="1:3" x14ac:dyDescent="0.25">
      <c r="A575" s="1">
        <v>204208</v>
      </c>
      <c r="B575">
        <v>2</v>
      </c>
      <c r="C575" s="2">
        <v>1.0405405405405406</v>
      </c>
    </row>
    <row r="576" spans="1:3" x14ac:dyDescent="0.25">
      <c r="A576" s="1">
        <v>206208</v>
      </c>
      <c r="B576">
        <v>0</v>
      </c>
      <c r="C576" s="2">
        <v>1.783783783783784</v>
      </c>
    </row>
    <row r="577" spans="1:3" x14ac:dyDescent="0.25">
      <c r="A577" s="1">
        <v>208208</v>
      </c>
      <c r="B577">
        <v>2</v>
      </c>
      <c r="C577" s="2">
        <v>0.81756756756756765</v>
      </c>
    </row>
    <row r="578" spans="1:3" x14ac:dyDescent="0.25">
      <c r="A578" s="1">
        <v>196210</v>
      </c>
      <c r="B578">
        <v>0</v>
      </c>
      <c r="C578" s="2">
        <v>0.48648648648648651</v>
      </c>
    </row>
    <row r="579" spans="1:3" x14ac:dyDescent="0.25">
      <c r="A579" s="1">
        <v>200210</v>
      </c>
      <c r="B579">
        <v>0</v>
      </c>
      <c r="C579" s="2">
        <v>0.1621621621621622</v>
      </c>
    </row>
    <row r="580" spans="1:3" x14ac:dyDescent="0.25">
      <c r="A580" s="1">
        <v>202210</v>
      </c>
      <c r="B580">
        <v>0</v>
      </c>
      <c r="C580" s="2">
        <v>0.48648648648648651</v>
      </c>
    </row>
    <row r="581" spans="1:3" x14ac:dyDescent="0.25">
      <c r="A581" s="1">
        <v>204210</v>
      </c>
      <c r="B581">
        <v>0</v>
      </c>
      <c r="C581" s="2">
        <v>1.1351351351351353</v>
      </c>
    </row>
    <row r="582" spans="1:3" x14ac:dyDescent="0.25">
      <c r="A582" s="1">
        <v>206210</v>
      </c>
      <c r="B582">
        <v>3</v>
      </c>
      <c r="C582" s="2">
        <v>1.9459459459459461</v>
      </c>
    </row>
    <row r="583" spans="1:3" x14ac:dyDescent="0.25">
      <c r="A583" s="1">
        <v>208210</v>
      </c>
      <c r="B583">
        <v>2</v>
      </c>
      <c r="C583" s="2">
        <v>1.783783783783784</v>
      </c>
    </row>
    <row r="584" spans="1:3" x14ac:dyDescent="0.25">
      <c r="A584" s="1">
        <v>210210</v>
      </c>
      <c r="B584">
        <v>0</v>
      </c>
      <c r="C584" s="2">
        <v>0.97297297297297303</v>
      </c>
    </row>
    <row r="585" spans="1:3" x14ac:dyDescent="0.25">
      <c r="A585" s="1">
        <v>196212</v>
      </c>
      <c r="B585">
        <v>0</v>
      </c>
      <c r="C585" s="2">
        <v>0.445945945945946</v>
      </c>
    </row>
    <row r="586" spans="1:3" x14ac:dyDescent="0.25">
      <c r="A586" s="1">
        <v>200212</v>
      </c>
      <c r="B586">
        <v>0</v>
      </c>
      <c r="C586" s="2">
        <v>0.14864864864864866</v>
      </c>
    </row>
    <row r="587" spans="1:3" x14ac:dyDescent="0.25">
      <c r="A587" s="1">
        <v>202212</v>
      </c>
      <c r="B587">
        <v>0</v>
      </c>
      <c r="C587" s="2">
        <v>0.445945945945946</v>
      </c>
    </row>
    <row r="588" spans="1:3" x14ac:dyDescent="0.25">
      <c r="A588" s="1">
        <v>204212</v>
      </c>
      <c r="B588">
        <v>1</v>
      </c>
      <c r="C588" s="2">
        <v>1.0405405405405406</v>
      </c>
    </row>
    <row r="589" spans="1:3" x14ac:dyDescent="0.25">
      <c r="A589" s="1">
        <v>206212</v>
      </c>
      <c r="B589">
        <v>1</v>
      </c>
      <c r="C589" s="2">
        <v>1.783783783783784</v>
      </c>
    </row>
    <row r="590" spans="1:3" x14ac:dyDescent="0.25">
      <c r="A590" s="1">
        <v>208212</v>
      </c>
      <c r="B590">
        <v>2</v>
      </c>
      <c r="C590" s="2">
        <v>1.6351351351351353</v>
      </c>
    </row>
    <row r="591" spans="1:3" x14ac:dyDescent="0.25">
      <c r="A591" s="1">
        <v>210212</v>
      </c>
      <c r="B591">
        <v>3</v>
      </c>
      <c r="C591" s="2">
        <v>1.783783783783784</v>
      </c>
    </row>
    <row r="592" spans="1:3" x14ac:dyDescent="0.25">
      <c r="A592" s="1">
        <v>212212</v>
      </c>
      <c r="B592">
        <v>1</v>
      </c>
      <c r="C592" s="2">
        <v>0.81756756756756765</v>
      </c>
    </row>
    <row r="593" spans="1:3" x14ac:dyDescent="0.25">
      <c r="A593" s="1">
        <v>196214</v>
      </c>
      <c r="B593">
        <v>0</v>
      </c>
      <c r="C593" s="2">
        <v>0.12162162162162163</v>
      </c>
    </row>
    <row r="594" spans="1:3" x14ac:dyDescent="0.25">
      <c r="A594" s="1">
        <v>200214</v>
      </c>
      <c r="B594">
        <v>0</v>
      </c>
      <c r="C594" s="2">
        <v>4.054054054054055E-2</v>
      </c>
    </row>
    <row r="595" spans="1:3" x14ac:dyDescent="0.25">
      <c r="A595" s="1">
        <v>202214</v>
      </c>
      <c r="B595">
        <v>0</v>
      </c>
      <c r="C595" s="2">
        <v>0.12162162162162163</v>
      </c>
    </row>
    <row r="596" spans="1:3" x14ac:dyDescent="0.25">
      <c r="A596" s="1">
        <v>204214</v>
      </c>
      <c r="B596">
        <v>0</v>
      </c>
      <c r="C596" s="2">
        <v>0.28378378378378383</v>
      </c>
    </row>
    <row r="597" spans="1:3" x14ac:dyDescent="0.25">
      <c r="A597" s="1">
        <v>206214</v>
      </c>
      <c r="B597">
        <v>1</v>
      </c>
      <c r="C597" s="2">
        <v>0.48648648648648651</v>
      </c>
    </row>
    <row r="598" spans="1:3" x14ac:dyDescent="0.25">
      <c r="A598" s="1">
        <v>208214</v>
      </c>
      <c r="B598">
        <v>1</v>
      </c>
      <c r="C598" s="2">
        <v>0.445945945945946</v>
      </c>
    </row>
    <row r="599" spans="1:3" x14ac:dyDescent="0.25">
      <c r="A599" s="1">
        <v>210214</v>
      </c>
      <c r="B599">
        <v>0</v>
      </c>
      <c r="C599" s="2">
        <v>0.48648648648648651</v>
      </c>
    </row>
    <row r="600" spans="1:3" x14ac:dyDescent="0.25">
      <c r="A600" s="1">
        <v>212214</v>
      </c>
      <c r="B600">
        <v>0</v>
      </c>
      <c r="C600" s="2">
        <v>0.445945945945946</v>
      </c>
    </row>
    <row r="601" spans="1:3" x14ac:dyDescent="0.25">
      <c r="A601" s="1">
        <v>214214</v>
      </c>
      <c r="B601">
        <v>0</v>
      </c>
      <c r="C601" s="2">
        <v>6.0810810810810814E-2</v>
      </c>
    </row>
    <row r="602" spans="1:3" x14ac:dyDescent="0.25">
      <c r="A602" s="1">
        <v>196216</v>
      </c>
      <c r="B602">
        <v>0</v>
      </c>
      <c r="C602" s="2">
        <v>0.28378378378378383</v>
      </c>
    </row>
    <row r="603" spans="1:3" x14ac:dyDescent="0.25">
      <c r="A603" s="1">
        <v>200216</v>
      </c>
      <c r="B603">
        <v>0</v>
      </c>
      <c r="C603" s="2">
        <v>9.45945945945946E-2</v>
      </c>
    </row>
    <row r="604" spans="1:3" x14ac:dyDescent="0.25">
      <c r="A604" s="1">
        <v>202216</v>
      </c>
      <c r="B604">
        <v>0</v>
      </c>
      <c r="C604" s="2">
        <v>0.28378378378378383</v>
      </c>
    </row>
    <row r="605" spans="1:3" x14ac:dyDescent="0.25">
      <c r="A605" s="1">
        <v>204216</v>
      </c>
      <c r="B605">
        <v>1</v>
      </c>
      <c r="C605" s="2">
        <v>0.66216216216216217</v>
      </c>
    </row>
    <row r="606" spans="1:3" x14ac:dyDescent="0.25">
      <c r="A606" s="1">
        <v>206216</v>
      </c>
      <c r="B606">
        <v>1</v>
      </c>
      <c r="C606" s="2">
        <v>1.1351351351351353</v>
      </c>
    </row>
    <row r="607" spans="1:3" x14ac:dyDescent="0.25">
      <c r="A607" s="1">
        <v>208216</v>
      </c>
      <c r="B607">
        <v>0</v>
      </c>
      <c r="C607" s="2">
        <v>1.0405405405405406</v>
      </c>
    </row>
    <row r="608" spans="1:3" x14ac:dyDescent="0.25">
      <c r="A608" s="1">
        <v>210216</v>
      </c>
      <c r="B608">
        <v>2</v>
      </c>
      <c r="C608" s="2">
        <v>1.1351351351351353</v>
      </c>
    </row>
    <row r="609" spans="1:3" x14ac:dyDescent="0.25">
      <c r="A609" s="1">
        <v>212216</v>
      </c>
      <c r="B609">
        <v>2</v>
      </c>
      <c r="C609" s="2">
        <v>1.0405405405405406</v>
      </c>
    </row>
    <row r="610" spans="1:3" x14ac:dyDescent="0.25">
      <c r="A610" s="1">
        <v>214216</v>
      </c>
      <c r="B610">
        <v>0</v>
      </c>
      <c r="C610" s="2">
        <v>0.28378378378378383</v>
      </c>
    </row>
    <row r="611" spans="1:3" x14ac:dyDescent="0.25">
      <c r="A611" s="1">
        <v>216216</v>
      </c>
      <c r="B611">
        <v>0</v>
      </c>
      <c r="C611" s="2">
        <v>0.33108108108108109</v>
      </c>
    </row>
    <row r="612" spans="1:3" x14ac:dyDescent="0.25">
      <c r="A612" s="1">
        <v>196218</v>
      </c>
      <c r="B612">
        <v>0</v>
      </c>
      <c r="C612" s="2">
        <v>0.1621621621621622</v>
      </c>
    </row>
    <row r="613" spans="1:3" x14ac:dyDescent="0.25">
      <c r="A613" s="1">
        <v>200218</v>
      </c>
      <c r="B613">
        <v>0</v>
      </c>
      <c r="C613" s="2">
        <v>5.4054054054054064E-2</v>
      </c>
    </row>
    <row r="614" spans="1:3" x14ac:dyDescent="0.25">
      <c r="A614" s="1">
        <v>202218</v>
      </c>
      <c r="B614">
        <v>0</v>
      </c>
      <c r="C614" s="2">
        <v>0.1621621621621622</v>
      </c>
    </row>
    <row r="615" spans="1:3" x14ac:dyDescent="0.25">
      <c r="A615" s="1">
        <v>204218</v>
      </c>
      <c r="B615">
        <v>0</v>
      </c>
      <c r="C615" s="2">
        <v>0.3783783783783784</v>
      </c>
    </row>
    <row r="616" spans="1:3" x14ac:dyDescent="0.25">
      <c r="A616" s="1">
        <v>206218</v>
      </c>
      <c r="B616">
        <v>0</v>
      </c>
      <c r="C616" s="2">
        <v>0.6486486486486488</v>
      </c>
    </row>
    <row r="617" spans="1:3" x14ac:dyDescent="0.25">
      <c r="A617" s="1">
        <v>208218</v>
      </c>
      <c r="B617">
        <v>0</v>
      </c>
      <c r="C617" s="2">
        <v>0.59459459459459463</v>
      </c>
    </row>
    <row r="618" spans="1:3" x14ac:dyDescent="0.25">
      <c r="A618" s="1">
        <v>210218</v>
      </c>
      <c r="B618">
        <v>2</v>
      </c>
      <c r="C618" s="2">
        <v>0.6486486486486488</v>
      </c>
    </row>
    <row r="619" spans="1:3" x14ac:dyDescent="0.25">
      <c r="A619" s="1">
        <v>212218</v>
      </c>
      <c r="B619">
        <v>0</v>
      </c>
      <c r="C619" s="2">
        <v>0.59459459459459463</v>
      </c>
    </row>
    <row r="620" spans="1:3" x14ac:dyDescent="0.25">
      <c r="A620" s="1">
        <v>214218</v>
      </c>
      <c r="B620">
        <v>1</v>
      </c>
      <c r="C620" s="2">
        <v>0.1621621621621622</v>
      </c>
    </row>
    <row r="621" spans="1:3" x14ac:dyDescent="0.25">
      <c r="A621" s="1">
        <v>216218</v>
      </c>
      <c r="B621">
        <v>1</v>
      </c>
      <c r="C621" s="2">
        <v>0.3783783783783784</v>
      </c>
    </row>
    <row r="622" spans="1:3" x14ac:dyDescent="0.25">
      <c r="A622" s="1">
        <v>218218</v>
      </c>
      <c r="B622">
        <v>0</v>
      </c>
      <c r="C622" s="2">
        <v>0.10810810810810813</v>
      </c>
    </row>
    <row r="624" spans="1:3" x14ac:dyDescent="0.25">
      <c r="A624" s="1" t="s">
        <v>365</v>
      </c>
      <c r="B624" s="2">
        <v>63.683479038998463</v>
      </c>
    </row>
    <row r="625" spans="1:3" x14ac:dyDescent="0.25">
      <c r="A625" s="1" t="s">
        <v>366</v>
      </c>
      <c r="B625">
        <v>55</v>
      </c>
    </row>
    <row r="626" spans="1:3" x14ac:dyDescent="0.25">
      <c r="A626" s="1" t="s">
        <v>367</v>
      </c>
      <c r="B626" s="2">
        <v>0.19743786015316883</v>
      </c>
      <c r="C626" t="s">
        <v>368</v>
      </c>
    </row>
    <row r="628" spans="1:3" x14ac:dyDescent="0.25">
      <c r="A628" s="1" t="s">
        <v>277</v>
      </c>
      <c r="B628" t="s">
        <v>58</v>
      </c>
    </row>
    <row r="629" spans="1:3" x14ac:dyDescent="0.25">
      <c r="A629" s="1" t="s">
        <v>268</v>
      </c>
      <c r="B629" t="s">
        <v>15</v>
      </c>
    </row>
    <row r="631" spans="1:3" x14ac:dyDescent="0.25">
      <c r="A631" s="1" t="s">
        <v>361</v>
      </c>
    </row>
    <row r="632" spans="1:3" x14ac:dyDescent="0.25">
      <c r="A632" s="1" t="s">
        <v>362</v>
      </c>
      <c r="B632" s="1" t="s">
        <v>363</v>
      </c>
      <c r="C632" s="1" t="s">
        <v>364</v>
      </c>
    </row>
    <row r="633" spans="1:3" x14ac:dyDescent="0.25">
      <c r="A633" s="1">
        <v>204204</v>
      </c>
      <c r="B633">
        <v>0</v>
      </c>
      <c r="C633" s="2">
        <v>6.9444444444444441E-3</v>
      </c>
    </row>
    <row r="634" spans="1:3" x14ac:dyDescent="0.25">
      <c r="A634" s="1">
        <v>204208</v>
      </c>
      <c r="B634">
        <v>0</v>
      </c>
      <c r="C634" s="2">
        <v>1.3888888888888888E-2</v>
      </c>
    </row>
    <row r="635" spans="1:3" x14ac:dyDescent="0.25">
      <c r="A635" s="1">
        <v>208208</v>
      </c>
      <c r="B635">
        <v>0</v>
      </c>
      <c r="C635" s="2">
        <v>6.9444444444444441E-3</v>
      </c>
    </row>
    <row r="636" spans="1:3" x14ac:dyDescent="0.25">
      <c r="A636" s="1">
        <v>204212</v>
      </c>
      <c r="B636">
        <v>0</v>
      </c>
      <c r="C636" s="2">
        <v>0.1111111111111111</v>
      </c>
    </row>
    <row r="637" spans="1:3" x14ac:dyDescent="0.25">
      <c r="A637" s="1">
        <v>208212</v>
      </c>
      <c r="B637">
        <v>1</v>
      </c>
      <c r="C637" s="2">
        <v>0.1111111111111111</v>
      </c>
    </row>
    <row r="638" spans="1:3" x14ac:dyDescent="0.25">
      <c r="A638" s="1">
        <v>212212</v>
      </c>
      <c r="B638">
        <v>1</v>
      </c>
      <c r="C638" s="2">
        <v>0.44444444444444442</v>
      </c>
    </row>
    <row r="639" spans="1:3" x14ac:dyDescent="0.25">
      <c r="A639" s="1">
        <v>204216</v>
      </c>
      <c r="B639">
        <v>0</v>
      </c>
      <c r="C639" s="2">
        <v>0.20833333333333331</v>
      </c>
    </row>
    <row r="640" spans="1:3" x14ac:dyDescent="0.25">
      <c r="A640" s="1">
        <v>208216</v>
      </c>
      <c r="B640">
        <v>0</v>
      </c>
      <c r="C640" s="2">
        <v>0.20833333333333331</v>
      </c>
    </row>
    <row r="641" spans="1:3" x14ac:dyDescent="0.25">
      <c r="A641" s="1">
        <v>212216</v>
      </c>
      <c r="B641">
        <v>0</v>
      </c>
      <c r="C641" s="2">
        <v>1.6666666666666665</v>
      </c>
    </row>
    <row r="642" spans="1:3" x14ac:dyDescent="0.25">
      <c r="A642" s="1">
        <v>216216</v>
      </c>
      <c r="B642">
        <v>3</v>
      </c>
      <c r="C642" s="2">
        <v>1.5625000000000002</v>
      </c>
    </row>
    <row r="643" spans="1:3" x14ac:dyDescent="0.25">
      <c r="A643" s="1">
        <v>204220</v>
      </c>
      <c r="B643">
        <v>1</v>
      </c>
      <c r="C643" s="2">
        <v>0.56944444444444431</v>
      </c>
    </row>
    <row r="644" spans="1:3" x14ac:dyDescent="0.25">
      <c r="A644" s="1">
        <v>208220</v>
      </c>
      <c r="B644">
        <v>0</v>
      </c>
      <c r="C644" s="2">
        <v>0.56944444444444431</v>
      </c>
    </row>
    <row r="645" spans="1:3" x14ac:dyDescent="0.25">
      <c r="A645" s="1">
        <v>212220</v>
      </c>
      <c r="B645">
        <v>4</v>
      </c>
      <c r="C645" s="2">
        <v>4.5555555555555545</v>
      </c>
    </row>
    <row r="646" spans="1:3" x14ac:dyDescent="0.25">
      <c r="A646" s="1">
        <v>216220</v>
      </c>
      <c r="B646">
        <v>8</v>
      </c>
      <c r="C646" s="2">
        <v>8.5416666666666661</v>
      </c>
    </row>
    <row r="647" spans="1:3" x14ac:dyDescent="0.25">
      <c r="A647" s="1">
        <v>220220</v>
      </c>
      <c r="B647">
        <v>13</v>
      </c>
      <c r="C647" s="2">
        <v>11.673611111111111</v>
      </c>
    </row>
    <row r="648" spans="1:3" x14ac:dyDescent="0.25">
      <c r="A648" s="1">
        <v>204224</v>
      </c>
      <c r="B648">
        <v>0</v>
      </c>
      <c r="C648" s="2">
        <v>8.3333333333333329E-2</v>
      </c>
    </row>
    <row r="649" spans="1:3" x14ac:dyDescent="0.25">
      <c r="A649" s="1">
        <v>208224</v>
      </c>
      <c r="B649">
        <v>0</v>
      </c>
      <c r="C649" s="2">
        <v>8.3333333333333329E-2</v>
      </c>
    </row>
    <row r="650" spans="1:3" x14ac:dyDescent="0.25">
      <c r="A650" s="1">
        <v>212224</v>
      </c>
      <c r="B650">
        <v>1</v>
      </c>
      <c r="C650" s="2">
        <v>0.66666666666666663</v>
      </c>
    </row>
    <row r="651" spans="1:3" x14ac:dyDescent="0.25">
      <c r="A651" s="1">
        <v>216224</v>
      </c>
      <c r="B651">
        <v>1</v>
      </c>
      <c r="C651" s="2">
        <v>1.25</v>
      </c>
    </row>
    <row r="652" spans="1:3" x14ac:dyDescent="0.25">
      <c r="A652" s="1">
        <v>220224</v>
      </c>
      <c r="B652">
        <v>2</v>
      </c>
      <c r="C652" s="2">
        <v>3.4166666666666665</v>
      </c>
    </row>
    <row r="653" spans="1:3" x14ac:dyDescent="0.25">
      <c r="A653" s="1">
        <v>224224</v>
      </c>
      <c r="B653">
        <v>1</v>
      </c>
      <c r="C653" s="2">
        <v>0.25</v>
      </c>
    </row>
    <row r="655" spans="1:3" x14ac:dyDescent="0.25">
      <c r="A655" s="1" t="s">
        <v>365</v>
      </c>
      <c r="B655" s="2">
        <v>15.718804283164786</v>
      </c>
    </row>
    <row r="656" spans="1:3" x14ac:dyDescent="0.25">
      <c r="A656" s="1" t="s">
        <v>366</v>
      </c>
      <c r="B656">
        <v>15</v>
      </c>
    </row>
    <row r="657" spans="1:3" x14ac:dyDescent="0.25">
      <c r="A657" s="1" t="s">
        <v>367</v>
      </c>
      <c r="B657" s="2">
        <v>0.40098226350674027</v>
      </c>
      <c r="C657" t="s">
        <v>368</v>
      </c>
    </row>
    <row r="659" spans="1:3" x14ac:dyDescent="0.25">
      <c r="A659" s="1" t="s">
        <v>277</v>
      </c>
      <c r="B659" t="s">
        <v>58</v>
      </c>
    </row>
    <row r="660" spans="1:3" x14ac:dyDescent="0.25">
      <c r="A660" s="1" t="s">
        <v>268</v>
      </c>
      <c r="B660" t="s">
        <v>17</v>
      </c>
    </row>
    <row r="662" spans="1:3" x14ac:dyDescent="0.25">
      <c r="A662" s="1" t="s">
        <v>361</v>
      </c>
    </row>
    <row r="663" spans="1:3" x14ac:dyDescent="0.25">
      <c r="A663" s="1" t="s">
        <v>362</v>
      </c>
      <c r="B663" s="1" t="s">
        <v>363</v>
      </c>
      <c r="C663" s="1" t="s">
        <v>364</v>
      </c>
    </row>
    <row r="664" spans="1:3" x14ac:dyDescent="0.25">
      <c r="A664" s="1">
        <v>8484</v>
      </c>
      <c r="B664">
        <v>23</v>
      </c>
      <c r="C664" s="2">
        <v>17.574324324324323</v>
      </c>
    </row>
    <row r="665" spans="1:3" x14ac:dyDescent="0.25">
      <c r="A665" s="1">
        <v>8486</v>
      </c>
      <c r="B665">
        <v>5</v>
      </c>
      <c r="C665" s="2">
        <v>7.5810810810810807</v>
      </c>
    </row>
    <row r="666" spans="1:3" x14ac:dyDescent="0.25">
      <c r="A666" s="1">
        <v>8686</v>
      </c>
      <c r="B666">
        <v>3</v>
      </c>
      <c r="C666" s="2">
        <v>0.81756756756756765</v>
      </c>
    </row>
    <row r="667" spans="1:3" x14ac:dyDescent="0.25">
      <c r="A667" s="1">
        <v>8494</v>
      </c>
      <c r="B667">
        <v>0</v>
      </c>
      <c r="C667" s="2">
        <v>7.5810810810810807</v>
      </c>
    </row>
    <row r="668" spans="1:3" x14ac:dyDescent="0.25">
      <c r="A668" s="1">
        <v>8694</v>
      </c>
      <c r="B668">
        <v>0</v>
      </c>
      <c r="C668" s="2">
        <v>1.6351351351351353</v>
      </c>
    </row>
    <row r="669" spans="1:3" x14ac:dyDescent="0.25">
      <c r="A669" s="1">
        <v>9494</v>
      </c>
      <c r="B669">
        <v>5</v>
      </c>
      <c r="C669" s="2">
        <v>0.81756756756756765</v>
      </c>
    </row>
    <row r="670" spans="1:3" x14ac:dyDescent="0.25">
      <c r="A670" s="1">
        <v>84110</v>
      </c>
      <c r="B670">
        <v>0</v>
      </c>
      <c r="C670" s="2">
        <v>0.68918918918918914</v>
      </c>
    </row>
    <row r="671" spans="1:3" x14ac:dyDescent="0.25">
      <c r="A671" s="1">
        <v>86110</v>
      </c>
      <c r="B671">
        <v>0</v>
      </c>
      <c r="C671" s="2">
        <v>0.14864864864864866</v>
      </c>
    </row>
    <row r="672" spans="1:3" x14ac:dyDescent="0.25">
      <c r="A672" s="1">
        <v>94110</v>
      </c>
      <c r="B672">
        <v>1</v>
      </c>
      <c r="C672" s="2">
        <v>0.14864864864864866</v>
      </c>
    </row>
    <row r="673" spans="1:3" x14ac:dyDescent="0.25">
      <c r="A673" s="1">
        <v>110110</v>
      </c>
      <c r="B673">
        <v>0</v>
      </c>
      <c r="C673" s="2">
        <v>6.756756756756758E-3</v>
      </c>
    </row>
    <row r="675" spans="1:3" x14ac:dyDescent="0.25">
      <c r="A675" s="1" t="s">
        <v>365</v>
      </c>
      <c r="B675" s="2">
        <v>44.712462784498001</v>
      </c>
    </row>
    <row r="676" spans="1:3" x14ac:dyDescent="0.25">
      <c r="A676" s="1" t="s">
        <v>366</v>
      </c>
      <c r="B676">
        <v>6</v>
      </c>
    </row>
    <row r="677" spans="1:3" x14ac:dyDescent="0.25">
      <c r="A677" s="1" t="s">
        <v>367</v>
      </c>
      <c r="B677" s="2">
        <v>5.3380545135809349E-8</v>
      </c>
      <c r="C677" t="s">
        <v>369</v>
      </c>
    </row>
    <row r="679" spans="1:3" x14ac:dyDescent="0.25">
      <c r="A679" s="1" t="s">
        <v>277</v>
      </c>
      <c r="B679" t="s">
        <v>58</v>
      </c>
    </row>
    <row r="680" spans="1:3" x14ac:dyDescent="0.25">
      <c r="A680" s="1" t="s">
        <v>268</v>
      </c>
      <c r="B680" t="s">
        <v>19</v>
      </c>
    </row>
    <row r="682" spans="1:3" x14ac:dyDescent="0.25">
      <c r="A682" s="1" t="s">
        <v>361</v>
      </c>
    </row>
    <row r="683" spans="1:3" x14ac:dyDescent="0.25">
      <c r="A683" s="1" t="s">
        <v>362</v>
      </c>
      <c r="B683" s="1" t="s">
        <v>363</v>
      </c>
      <c r="C683" s="1" t="s">
        <v>364</v>
      </c>
    </row>
    <row r="684" spans="1:3" x14ac:dyDescent="0.25">
      <c r="A684" s="1">
        <v>9292</v>
      </c>
      <c r="B684">
        <v>0</v>
      </c>
      <c r="C684" s="2">
        <v>0.10810810810810813</v>
      </c>
    </row>
    <row r="685" spans="1:3" x14ac:dyDescent="0.25">
      <c r="A685" s="1">
        <v>92100</v>
      </c>
      <c r="B685">
        <v>0</v>
      </c>
      <c r="C685" s="2">
        <v>0.27027027027027034</v>
      </c>
    </row>
    <row r="686" spans="1:3" x14ac:dyDescent="0.25">
      <c r="A686" s="1">
        <v>100100</v>
      </c>
      <c r="B686">
        <v>0</v>
      </c>
      <c r="C686" s="2">
        <v>0.16891891891891894</v>
      </c>
    </row>
    <row r="687" spans="1:3" x14ac:dyDescent="0.25">
      <c r="A687" s="1">
        <v>92104</v>
      </c>
      <c r="B687">
        <v>0</v>
      </c>
      <c r="C687" s="2">
        <v>1.783783783783784</v>
      </c>
    </row>
    <row r="688" spans="1:3" x14ac:dyDescent="0.25">
      <c r="A688" s="1">
        <v>100104</v>
      </c>
      <c r="B688">
        <v>2</v>
      </c>
      <c r="C688" s="2">
        <v>2.2297297297297298</v>
      </c>
    </row>
    <row r="689" spans="1:3" x14ac:dyDescent="0.25">
      <c r="A689" s="1">
        <v>104104</v>
      </c>
      <c r="B689">
        <v>6</v>
      </c>
      <c r="C689" s="2">
        <v>7.3581081081081088</v>
      </c>
    </row>
    <row r="690" spans="1:3" x14ac:dyDescent="0.25">
      <c r="A690" s="1">
        <v>92108</v>
      </c>
      <c r="B690">
        <v>0</v>
      </c>
      <c r="C690" s="2">
        <v>1.1351351351351351</v>
      </c>
    </row>
    <row r="691" spans="1:3" x14ac:dyDescent="0.25">
      <c r="A691" s="1">
        <v>100108</v>
      </c>
      <c r="B691">
        <v>1</v>
      </c>
      <c r="C691" s="2">
        <v>1.4189189189189191</v>
      </c>
    </row>
    <row r="692" spans="1:3" x14ac:dyDescent="0.25">
      <c r="A692" s="1">
        <v>104108</v>
      </c>
      <c r="B692">
        <v>15</v>
      </c>
      <c r="C692" s="2">
        <v>9.3648648648648649</v>
      </c>
    </row>
    <row r="693" spans="1:3" x14ac:dyDescent="0.25">
      <c r="A693" s="1">
        <v>108108</v>
      </c>
      <c r="B693">
        <v>2</v>
      </c>
      <c r="C693" s="2">
        <v>2.9797297297297294</v>
      </c>
    </row>
    <row r="694" spans="1:3" x14ac:dyDescent="0.25">
      <c r="A694" s="1">
        <v>92112</v>
      </c>
      <c r="B694">
        <v>0</v>
      </c>
      <c r="C694" s="2">
        <v>0.27027027027027034</v>
      </c>
    </row>
    <row r="695" spans="1:3" x14ac:dyDescent="0.25">
      <c r="A695" s="1">
        <v>100112</v>
      </c>
      <c r="B695">
        <v>0</v>
      </c>
      <c r="C695" s="2">
        <v>0.33783783783783788</v>
      </c>
    </row>
    <row r="696" spans="1:3" x14ac:dyDescent="0.25">
      <c r="A696" s="1">
        <v>104112</v>
      </c>
      <c r="B696">
        <v>4</v>
      </c>
      <c r="C696" s="2">
        <v>2.2297297297297298</v>
      </c>
    </row>
    <row r="697" spans="1:3" x14ac:dyDescent="0.25">
      <c r="A697" s="1">
        <v>108112</v>
      </c>
      <c r="B697">
        <v>1</v>
      </c>
      <c r="C697" s="2">
        <v>1.4189189189189191</v>
      </c>
    </row>
    <row r="698" spans="1:3" x14ac:dyDescent="0.25">
      <c r="A698" s="1">
        <v>112112</v>
      </c>
      <c r="B698">
        <v>0</v>
      </c>
      <c r="C698" s="2">
        <v>0.16891891891891894</v>
      </c>
    </row>
    <row r="699" spans="1:3" x14ac:dyDescent="0.25">
      <c r="A699" s="1">
        <v>92114</v>
      </c>
      <c r="B699">
        <v>1</v>
      </c>
      <c r="C699" s="2">
        <v>0.10810810810810813</v>
      </c>
    </row>
    <row r="700" spans="1:3" x14ac:dyDescent="0.25">
      <c r="A700" s="1">
        <v>100114</v>
      </c>
      <c r="B700">
        <v>1</v>
      </c>
      <c r="C700" s="2">
        <v>0.13513513513513517</v>
      </c>
    </row>
    <row r="701" spans="1:3" x14ac:dyDescent="0.25">
      <c r="A701" s="1">
        <v>104114</v>
      </c>
      <c r="B701">
        <v>0</v>
      </c>
      <c r="C701" s="2">
        <v>0.891891891891892</v>
      </c>
    </row>
    <row r="702" spans="1:3" x14ac:dyDescent="0.25">
      <c r="A702" s="1">
        <v>108114</v>
      </c>
      <c r="B702">
        <v>0</v>
      </c>
      <c r="C702" s="2">
        <v>0.56756756756756754</v>
      </c>
    </row>
    <row r="703" spans="1:3" x14ac:dyDescent="0.25">
      <c r="A703" s="1">
        <v>112114</v>
      </c>
      <c r="B703">
        <v>0</v>
      </c>
      <c r="C703" s="2">
        <v>0.13513513513513517</v>
      </c>
    </row>
    <row r="704" spans="1:3" x14ac:dyDescent="0.25">
      <c r="A704" s="1">
        <v>114114</v>
      </c>
      <c r="B704">
        <v>0</v>
      </c>
      <c r="C704" s="2">
        <v>2.7027027027027032E-2</v>
      </c>
    </row>
    <row r="705" spans="1:3" x14ac:dyDescent="0.25">
      <c r="A705" s="1">
        <v>92118</v>
      </c>
      <c r="B705">
        <v>1</v>
      </c>
      <c r="C705" s="2">
        <v>0.10810810810810813</v>
      </c>
    </row>
    <row r="706" spans="1:3" x14ac:dyDescent="0.25">
      <c r="A706" s="1">
        <v>100118</v>
      </c>
      <c r="B706">
        <v>1</v>
      </c>
      <c r="C706" s="2">
        <v>0.13513513513513517</v>
      </c>
    </row>
    <row r="707" spans="1:3" x14ac:dyDescent="0.25">
      <c r="A707" s="1">
        <v>104118</v>
      </c>
      <c r="B707">
        <v>0</v>
      </c>
      <c r="C707" s="2">
        <v>0.891891891891892</v>
      </c>
    </row>
    <row r="708" spans="1:3" x14ac:dyDescent="0.25">
      <c r="A708" s="1">
        <v>108118</v>
      </c>
      <c r="B708">
        <v>0</v>
      </c>
      <c r="C708" s="2">
        <v>0.56756756756756754</v>
      </c>
    </row>
    <row r="709" spans="1:3" x14ac:dyDescent="0.25">
      <c r="A709" s="1">
        <v>112118</v>
      </c>
      <c r="B709">
        <v>0</v>
      </c>
      <c r="C709" s="2">
        <v>0.13513513513513517</v>
      </c>
    </row>
    <row r="710" spans="1:3" x14ac:dyDescent="0.25">
      <c r="A710" s="1">
        <v>114118</v>
      </c>
      <c r="B710">
        <v>0</v>
      </c>
      <c r="C710" s="2">
        <v>5.4054054054054064E-2</v>
      </c>
    </row>
    <row r="711" spans="1:3" x14ac:dyDescent="0.25">
      <c r="A711" s="1">
        <v>118118</v>
      </c>
      <c r="B711">
        <v>0</v>
      </c>
      <c r="C711" s="2">
        <v>2.7027027027027032E-2</v>
      </c>
    </row>
    <row r="712" spans="1:3" x14ac:dyDescent="0.25">
      <c r="A712" s="1">
        <v>92122</v>
      </c>
      <c r="B712">
        <v>2</v>
      </c>
      <c r="C712" s="2">
        <v>0.10810810810810813</v>
      </c>
    </row>
    <row r="713" spans="1:3" x14ac:dyDescent="0.25">
      <c r="A713" s="1">
        <v>100122</v>
      </c>
      <c r="B713">
        <v>0</v>
      </c>
      <c r="C713" s="2">
        <v>0.13513513513513517</v>
      </c>
    </row>
    <row r="714" spans="1:3" x14ac:dyDescent="0.25">
      <c r="A714" s="1">
        <v>104122</v>
      </c>
      <c r="B714">
        <v>0</v>
      </c>
      <c r="C714" s="2">
        <v>0.891891891891892</v>
      </c>
    </row>
    <row r="715" spans="1:3" x14ac:dyDescent="0.25">
      <c r="A715" s="1">
        <v>108122</v>
      </c>
      <c r="B715">
        <v>0</v>
      </c>
      <c r="C715" s="2">
        <v>0.56756756756756754</v>
      </c>
    </row>
    <row r="716" spans="1:3" x14ac:dyDescent="0.25">
      <c r="A716" s="1">
        <v>112122</v>
      </c>
      <c r="B716">
        <v>0</v>
      </c>
      <c r="C716" s="2">
        <v>0.13513513513513517</v>
      </c>
    </row>
    <row r="717" spans="1:3" x14ac:dyDescent="0.25">
      <c r="A717" s="1">
        <v>114122</v>
      </c>
      <c r="B717">
        <v>0</v>
      </c>
      <c r="C717" s="2">
        <v>5.4054054054054064E-2</v>
      </c>
    </row>
    <row r="718" spans="1:3" x14ac:dyDescent="0.25">
      <c r="A718" s="1">
        <v>118122</v>
      </c>
      <c r="B718">
        <v>0</v>
      </c>
      <c r="C718" s="2">
        <v>5.4054054054054064E-2</v>
      </c>
    </row>
    <row r="719" spans="1:3" x14ac:dyDescent="0.25">
      <c r="A719" s="1">
        <v>122122</v>
      </c>
      <c r="B719">
        <v>0</v>
      </c>
      <c r="C719" s="2">
        <v>2.7027027027027032E-2</v>
      </c>
    </row>
    <row r="721" spans="1:3" x14ac:dyDescent="0.25">
      <c r="A721" s="1" t="s">
        <v>365</v>
      </c>
      <c r="B721" s="2">
        <v>73.940160416783769</v>
      </c>
    </row>
    <row r="722" spans="1:3" x14ac:dyDescent="0.25">
      <c r="A722" s="1" t="s">
        <v>366</v>
      </c>
      <c r="B722">
        <v>28</v>
      </c>
    </row>
    <row r="723" spans="1:3" x14ac:dyDescent="0.25">
      <c r="A723" s="1" t="s">
        <v>367</v>
      </c>
      <c r="B723" s="2">
        <v>5.1446036943517727E-6</v>
      </c>
      <c r="C723" t="s">
        <v>369</v>
      </c>
    </row>
    <row r="725" spans="1:3" x14ac:dyDescent="0.25">
      <c r="A725" s="1" t="s">
        <v>277</v>
      </c>
      <c r="B725" t="s">
        <v>58</v>
      </c>
    </row>
    <row r="726" spans="1:3" x14ac:dyDescent="0.25">
      <c r="A726" s="1" t="s">
        <v>268</v>
      </c>
      <c r="B726" t="s">
        <v>21</v>
      </c>
    </row>
    <row r="728" spans="1:3" x14ac:dyDescent="0.25">
      <c r="A728" s="1" t="s">
        <v>361</v>
      </c>
    </row>
    <row r="729" spans="1:3" x14ac:dyDescent="0.25">
      <c r="A729" s="1" t="s">
        <v>362</v>
      </c>
      <c r="B729" s="1" t="s">
        <v>363</v>
      </c>
      <c r="C729" s="1" t="s">
        <v>364</v>
      </c>
    </row>
    <row r="730" spans="1:3" x14ac:dyDescent="0.25">
      <c r="A730" s="1">
        <v>170170</v>
      </c>
      <c r="B730">
        <v>0</v>
      </c>
      <c r="C730" s="2">
        <v>0.10810810810810813</v>
      </c>
    </row>
    <row r="731" spans="1:3" x14ac:dyDescent="0.25">
      <c r="A731" s="1">
        <v>170172</v>
      </c>
      <c r="B731">
        <v>1</v>
      </c>
      <c r="C731" s="2">
        <v>0.10810810810810813</v>
      </c>
    </row>
    <row r="732" spans="1:3" x14ac:dyDescent="0.25">
      <c r="A732" s="1">
        <v>172172</v>
      </c>
      <c r="B732">
        <v>0</v>
      </c>
      <c r="C732" s="2">
        <v>2.7027027027027032E-2</v>
      </c>
    </row>
    <row r="733" spans="1:3" x14ac:dyDescent="0.25">
      <c r="A733" s="1">
        <v>170174</v>
      </c>
      <c r="B733">
        <v>1</v>
      </c>
      <c r="C733" s="2">
        <v>1.1351351351351351</v>
      </c>
    </row>
    <row r="734" spans="1:3" x14ac:dyDescent="0.25">
      <c r="A734" s="1">
        <v>172174</v>
      </c>
      <c r="B734">
        <v>1</v>
      </c>
      <c r="C734" s="2">
        <v>0.56756756756756754</v>
      </c>
    </row>
    <row r="735" spans="1:3" x14ac:dyDescent="0.25">
      <c r="A735" s="1">
        <v>174174</v>
      </c>
      <c r="B735">
        <v>5</v>
      </c>
      <c r="C735" s="2">
        <v>2.9797297297297294</v>
      </c>
    </row>
    <row r="736" spans="1:3" x14ac:dyDescent="0.25">
      <c r="A736" s="1">
        <v>170176</v>
      </c>
      <c r="B736">
        <v>0</v>
      </c>
      <c r="C736" s="2">
        <v>1.783783783783784</v>
      </c>
    </row>
    <row r="737" spans="1:3" x14ac:dyDescent="0.25">
      <c r="A737" s="1">
        <v>172176</v>
      </c>
      <c r="B737">
        <v>0</v>
      </c>
      <c r="C737" s="2">
        <v>0.891891891891892</v>
      </c>
    </row>
    <row r="738" spans="1:3" x14ac:dyDescent="0.25">
      <c r="A738" s="1">
        <v>174176</v>
      </c>
      <c r="B738">
        <v>4</v>
      </c>
      <c r="C738" s="2">
        <v>9.3648648648648649</v>
      </c>
    </row>
    <row r="739" spans="1:3" x14ac:dyDescent="0.25">
      <c r="A739" s="1">
        <v>176176</v>
      </c>
      <c r="B739">
        <v>12</v>
      </c>
      <c r="C739" s="2">
        <v>7.3581081081081088</v>
      </c>
    </row>
    <row r="740" spans="1:3" x14ac:dyDescent="0.25">
      <c r="A740" s="1">
        <v>170178</v>
      </c>
      <c r="B740">
        <v>1</v>
      </c>
      <c r="C740" s="2">
        <v>0.21621621621621626</v>
      </c>
    </row>
    <row r="741" spans="1:3" x14ac:dyDescent="0.25">
      <c r="A741" s="1">
        <v>172178</v>
      </c>
      <c r="B741">
        <v>0</v>
      </c>
      <c r="C741" s="2">
        <v>0.10810810810810813</v>
      </c>
    </row>
    <row r="742" spans="1:3" x14ac:dyDescent="0.25">
      <c r="A742" s="1">
        <v>174178</v>
      </c>
      <c r="B742">
        <v>2</v>
      </c>
      <c r="C742" s="2">
        <v>1.1351351351351351</v>
      </c>
    </row>
    <row r="743" spans="1:3" x14ac:dyDescent="0.25">
      <c r="A743" s="1">
        <v>176178</v>
      </c>
      <c r="B743">
        <v>0</v>
      </c>
      <c r="C743" s="2">
        <v>1.783783783783784</v>
      </c>
    </row>
    <row r="744" spans="1:3" x14ac:dyDescent="0.25">
      <c r="A744" s="1">
        <v>178178</v>
      </c>
      <c r="B744">
        <v>0</v>
      </c>
      <c r="C744" s="2">
        <v>0.10810810810810813</v>
      </c>
    </row>
    <row r="745" spans="1:3" x14ac:dyDescent="0.25">
      <c r="A745" s="1">
        <v>170180</v>
      </c>
      <c r="B745">
        <v>0</v>
      </c>
      <c r="C745" s="2">
        <v>5.4054054054054064E-2</v>
      </c>
    </row>
    <row r="746" spans="1:3" x14ac:dyDescent="0.25">
      <c r="A746" s="1">
        <v>172180</v>
      </c>
      <c r="B746">
        <v>0</v>
      </c>
      <c r="C746" s="2">
        <v>2.7027027027027032E-2</v>
      </c>
    </row>
    <row r="747" spans="1:3" x14ac:dyDescent="0.25">
      <c r="A747" s="1">
        <v>174180</v>
      </c>
      <c r="B747">
        <v>0</v>
      </c>
      <c r="C747" s="2">
        <v>0.28378378378378377</v>
      </c>
    </row>
    <row r="748" spans="1:3" x14ac:dyDescent="0.25">
      <c r="A748" s="1">
        <v>176180</v>
      </c>
      <c r="B748">
        <v>1</v>
      </c>
      <c r="C748" s="2">
        <v>0.445945945945946</v>
      </c>
    </row>
    <row r="749" spans="1:3" x14ac:dyDescent="0.25">
      <c r="A749" s="1">
        <v>178180</v>
      </c>
      <c r="B749">
        <v>0</v>
      </c>
      <c r="C749" s="2">
        <v>5.4054054054054064E-2</v>
      </c>
    </row>
    <row r="750" spans="1:3" x14ac:dyDescent="0.25">
      <c r="A750" s="1">
        <v>180180</v>
      </c>
      <c r="B750">
        <v>0</v>
      </c>
      <c r="C750" s="2">
        <v>6.756756756756758E-3</v>
      </c>
    </row>
    <row r="751" spans="1:3" x14ac:dyDescent="0.25">
      <c r="A751" s="1">
        <v>170184</v>
      </c>
      <c r="B751">
        <v>0</v>
      </c>
      <c r="C751" s="2">
        <v>0.1621621621621622</v>
      </c>
    </row>
    <row r="752" spans="1:3" x14ac:dyDescent="0.25">
      <c r="A752" s="1">
        <v>172184</v>
      </c>
      <c r="B752">
        <v>0</v>
      </c>
      <c r="C752" s="2">
        <v>8.1081081081081099E-2</v>
      </c>
    </row>
    <row r="753" spans="1:3" x14ac:dyDescent="0.25">
      <c r="A753" s="1">
        <v>174184</v>
      </c>
      <c r="B753">
        <v>1</v>
      </c>
      <c r="C753" s="2">
        <v>0.85135135135135132</v>
      </c>
    </row>
    <row r="754" spans="1:3" x14ac:dyDescent="0.25">
      <c r="A754" s="1">
        <v>176184</v>
      </c>
      <c r="B754">
        <v>2</v>
      </c>
      <c r="C754" s="2">
        <v>1.3378378378378379</v>
      </c>
    </row>
    <row r="755" spans="1:3" x14ac:dyDescent="0.25">
      <c r="A755" s="1">
        <v>178184</v>
      </c>
      <c r="B755">
        <v>0</v>
      </c>
      <c r="C755" s="2">
        <v>0.1621621621621622</v>
      </c>
    </row>
    <row r="756" spans="1:3" x14ac:dyDescent="0.25">
      <c r="A756" s="1">
        <v>180184</v>
      </c>
      <c r="B756">
        <v>0</v>
      </c>
      <c r="C756" s="2">
        <v>4.054054054054055E-2</v>
      </c>
    </row>
    <row r="757" spans="1:3" x14ac:dyDescent="0.25">
      <c r="A757" s="1">
        <v>184184</v>
      </c>
      <c r="B757">
        <v>0</v>
      </c>
      <c r="C757" s="2">
        <v>6.0810810810810814E-2</v>
      </c>
    </row>
    <row r="758" spans="1:3" x14ac:dyDescent="0.25">
      <c r="A758" s="1">
        <v>170186</v>
      </c>
      <c r="B758">
        <v>0</v>
      </c>
      <c r="C758" s="2">
        <v>5.4054054054054064E-2</v>
      </c>
    </row>
    <row r="759" spans="1:3" x14ac:dyDescent="0.25">
      <c r="A759" s="1">
        <v>172186</v>
      </c>
      <c r="B759">
        <v>0</v>
      </c>
      <c r="C759" s="2">
        <v>2.7027027027027032E-2</v>
      </c>
    </row>
    <row r="760" spans="1:3" x14ac:dyDescent="0.25">
      <c r="A760" s="1">
        <v>174186</v>
      </c>
      <c r="B760">
        <v>0</v>
      </c>
      <c r="C760" s="2">
        <v>0.28378378378378377</v>
      </c>
    </row>
    <row r="761" spans="1:3" x14ac:dyDescent="0.25">
      <c r="A761" s="1">
        <v>176186</v>
      </c>
      <c r="B761">
        <v>0</v>
      </c>
      <c r="C761" s="2">
        <v>0.445945945945946</v>
      </c>
    </row>
    <row r="762" spans="1:3" x14ac:dyDescent="0.25">
      <c r="A762" s="1">
        <v>178186</v>
      </c>
      <c r="B762">
        <v>1</v>
      </c>
      <c r="C762" s="2">
        <v>5.4054054054054064E-2</v>
      </c>
    </row>
    <row r="763" spans="1:3" x14ac:dyDescent="0.25">
      <c r="A763" s="1">
        <v>180186</v>
      </c>
      <c r="B763">
        <v>0</v>
      </c>
      <c r="C763" s="2">
        <v>1.3513513513513516E-2</v>
      </c>
    </row>
    <row r="764" spans="1:3" x14ac:dyDescent="0.25">
      <c r="A764" s="1">
        <v>184186</v>
      </c>
      <c r="B764">
        <v>0</v>
      </c>
      <c r="C764" s="2">
        <v>4.054054054054055E-2</v>
      </c>
    </row>
    <row r="765" spans="1:3" x14ac:dyDescent="0.25">
      <c r="A765" s="1">
        <v>186186</v>
      </c>
      <c r="B765">
        <v>0</v>
      </c>
      <c r="C765" s="2">
        <v>6.756756756756758E-3</v>
      </c>
    </row>
    <row r="766" spans="1:3" x14ac:dyDescent="0.25">
      <c r="A766" s="1">
        <v>170190</v>
      </c>
      <c r="B766">
        <v>1</v>
      </c>
      <c r="C766" s="2">
        <v>0.21621621621621626</v>
      </c>
    </row>
    <row r="767" spans="1:3" x14ac:dyDescent="0.25">
      <c r="A767" s="1">
        <v>172190</v>
      </c>
      <c r="B767">
        <v>0</v>
      </c>
      <c r="C767" s="2">
        <v>0.10810810810810813</v>
      </c>
    </row>
    <row r="768" spans="1:3" x14ac:dyDescent="0.25">
      <c r="A768" s="1">
        <v>174190</v>
      </c>
      <c r="B768">
        <v>2</v>
      </c>
      <c r="C768" s="2">
        <v>1.1351351351351351</v>
      </c>
    </row>
    <row r="769" spans="1:3" x14ac:dyDescent="0.25">
      <c r="A769" s="1">
        <v>176190</v>
      </c>
      <c r="B769">
        <v>1</v>
      </c>
      <c r="C769" s="2">
        <v>1.783783783783784</v>
      </c>
    </row>
    <row r="770" spans="1:3" x14ac:dyDescent="0.25">
      <c r="A770" s="1">
        <v>178190</v>
      </c>
      <c r="B770">
        <v>0</v>
      </c>
      <c r="C770" s="2">
        <v>0.21621621621621626</v>
      </c>
    </row>
    <row r="771" spans="1:3" x14ac:dyDescent="0.25">
      <c r="A771" s="1">
        <v>180190</v>
      </c>
      <c r="B771">
        <v>0</v>
      </c>
      <c r="C771" s="2">
        <v>5.4054054054054064E-2</v>
      </c>
    </row>
    <row r="772" spans="1:3" x14ac:dyDescent="0.25">
      <c r="A772" s="1">
        <v>184190</v>
      </c>
      <c r="B772">
        <v>0</v>
      </c>
      <c r="C772" s="2">
        <v>0.1621621621621622</v>
      </c>
    </row>
    <row r="773" spans="1:3" x14ac:dyDescent="0.25">
      <c r="A773" s="1">
        <v>186190</v>
      </c>
      <c r="B773">
        <v>0</v>
      </c>
      <c r="C773" s="2">
        <v>5.4054054054054064E-2</v>
      </c>
    </row>
    <row r="774" spans="1:3" x14ac:dyDescent="0.25">
      <c r="A774" s="1">
        <v>190190</v>
      </c>
      <c r="B774">
        <v>0</v>
      </c>
      <c r="C774" s="2">
        <v>0.10810810810810813</v>
      </c>
    </row>
    <row r="775" spans="1:3" x14ac:dyDescent="0.25">
      <c r="A775" s="1">
        <v>170192</v>
      </c>
      <c r="B775">
        <v>0</v>
      </c>
      <c r="C775" s="2">
        <v>5.4054054054054064E-2</v>
      </c>
    </row>
    <row r="776" spans="1:3" x14ac:dyDescent="0.25">
      <c r="A776" s="1">
        <v>172192</v>
      </c>
      <c r="B776">
        <v>0</v>
      </c>
      <c r="C776" s="2">
        <v>2.7027027027027032E-2</v>
      </c>
    </row>
    <row r="777" spans="1:3" x14ac:dyDescent="0.25">
      <c r="A777" s="1">
        <v>174192</v>
      </c>
      <c r="B777">
        <v>0</v>
      </c>
      <c r="C777" s="2">
        <v>0.28378378378378377</v>
      </c>
    </row>
    <row r="778" spans="1:3" x14ac:dyDescent="0.25">
      <c r="A778" s="1">
        <v>176192</v>
      </c>
      <c r="B778">
        <v>1</v>
      </c>
      <c r="C778" s="2">
        <v>0.445945945945946</v>
      </c>
    </row>
    <row r="779" spans="1:3" x14ac:dyDescent="0.25">
      <c r="A779" s="1">
        <v>178192</v>
      </c>
      <c r="B779">
        <v>0</v>
      </c>
      <c r="C779" s="2">
        <v>5.4054054054054064E-2</v>
      </c>
    </row>
    <row r="780" spans="1:3" x14ac:dyDescent="0.25">
      <c r="A780" s="1">
        <v>180192</v>
      </c>
      <c r="B780">
        <v>0</v>
      </c>
      <c r="C780" s="2">
        <v>1.3513513513513516E-2</v>
      </c>
    </row>
    <row r="781" spans="1:3" x14ac:dyDescent="0.25">
      <c r="A781" s="1">
        <v>184192</v>
      </c>
      <c r="B781">
        <v>0</v>
      </c>
      <c r="C781" s="2">
        <v>4.054054054054055E-2</v>
      </c>
    </row>
    <row r="782" spans="1:3" x14ac:dyDescent="0.25">
      <c r="A782" s="1">
        <v>186192</v>
      </c>
      <c r="B782">
        <v>0</v>
      </c>
      <c r="C782" s="2">
        <v>1.3513513513513516E-2</v>
      </c>
    </row>
    <row r="783" spans="1:3" x14ac:dyDescent="0.25">
      <c r="A783" s="1">
        <v>190192</v>
      </c>
      <c r="B783">
        <v>0</v>
      </c>
      <c r="C783" s="2">
        <v>5.4054054054054064E-2</v>
      </c>
    </row>
    <row r="784" spans="1:3" x14ac:dyDescent="0.25">
      <c r="A784" s="1">
        <v>192192</v>
      </c>
      <c r="B784">
        <v>0</v>
      </c>
      <c r="C784" s="2">
        <v>6.756756756756758E-3</v>
      </c>
    </row>
    <row r="786" spans="1:3" x14ac:dyDescent="0.25">
      <c r="A786" s="1" t="s">
        <v>365</v>
      </c>
      <c r="B786" s="2">
        <v>48.569217218567871</v>
      </c>
    </row>
    <row r="787" spans="1:3" x14ac:dyDescent="0.25">
      <c r="A787" s="1" t="s">
        <v>366</v>
      </c>
      <c r="B787">
        <v>45</v>
      </c>
    </row>
    <row r="788" spans="1:3" x14ac:dyDescent="0.25">
      <c r="A788" s="1" t="s">
        <v>367</v>
      </c>
      <c r="B788" s="2">
        <v>0.33119599570065245</v>
      </c>
      <c r="C788" t="s">
        <v>368</v>
      </c>
    </row>
    <row r="790" spans="1:3" x14ac:dyDescent="0.25">
      <c r="A790" s="1" t="s">
        <v>277</v>
      </c>
      <c r="B790" t="s">
        <v>58</v>
      </c>
    </row>
    <row r="791" spans="1:3" x14ac:dyDescent="0.25">
      <c r="A791" s="1" t="s">
        <v>268</v>
      </c>
      <c r="B791" t="s">
        <v>23</v>
      </c>
    </row>
    <row r="793" spans="1:3" x14ac:dyDescent="0.25">
      <c r="A793" s="1" t="s">
        <v>361</v>
      </c>
    </row>
    <row r="794" spans="1:3" x14ac:dyDescent="0.25">
      <c r="A794" s="1" t="s">
        <v>362</v>
      </c>
      <c r="B794" s="1" t="s">
        <v>363</v>
      </c>
      <c r="C794" s="1" t="s">
        <v>364</v>
      </c>
    </row>
    <row r="795" spans="1:3" x14ac:dyDescent="0.25">
      <c r="A795" s="1">
        <v>158158</v>
      </c>
      <c r="B795">
        <v>7</v>
      </c>
      <c r="C795" s="2">
        <v>4.3402777777777777</v>
      </c>
    </row>
    <row r="796" spans="1:3" x14ac:dyDescent="0.25">
      <c r="A796" s="1">
        <v>158160</v>
      </c>
      <c r="B796">
        <v>2</v>
      </c>
      <c r="C796" s="2">
        <v>1.3888888888888888</v>
      </c>
    </row>
    <row r="797" spans="1:3" x14ac:dyDescent="0.25">
      <c r="A797" s="1">
        <v>160160</v>
      </c>
      <c r="B797">
        <v>0</v>
      </c>
      <c r="C797" s="2">
        <v>0.1111111111111111</v>
      </c>
    </row>
    <row r="798" spans="1:3" x14ac:dyDescent="0.25">
      <c r="A798" s="1">
        <v>158162</v>
      </c>
      <c r="B798">
        <v>1</v>
      </c>
      <c r="C798" s="2">
        <v>0.69444444444444442</v>
      </c>
    </row>
    <row r="799" spans="1:3" x14ac:dyDescent="0.25">
      <c r="A799" s="1">
        <v>160162</v>
      </c>
      <c r="B799">
        <v>0</v>
      </c>
      <c r="C799" s="2">
        <v>0.1111111111111111</v>
      </c>
    </row>
    <row r="800" spans="1:3" x14ac:dyDescent="0.25">
      <c r="A800" s="1">
        <v>162162</v>
      </c>
      <c r="B800">
        <v>0</v>
      </c>
      <c r="C800" s="2">
        <v>2.7777777777777776E-2</v>
      </c>
    </row>
    <row r="801" spans="1:3" x14ac:dyDescent="0.25">
      <c r="A801" s="1">
        <v>158166</v>
      </c>
      <c r="B801">
        <v>1</v>
      </c>
      <c r="C801" s="2">
        <v>0.69444444444444442</v>
      </c>
    </row>
    <row r="802" spans="1:3" x14ac:dyDescent="0.25">
      <c r="A802" s="1">
        <v>160166</v>
      </c>
      <c r="B802">
        <v>0</v>
      </c>
      <c r="C802" s="2">
        <v>0.1111111111111111</v>
      </c>
    </row>
    <row r="803" spans="1:3" x14ac:dyDescent="0.25">
      <c r="A803" s="1">
        <v>162166</v>
      </c>
      <c r="B803">
        <v>0</v>
      </c>
      <c r="C803" s="2">
        <v>5.5555555555555552E-2</v>
      </c>
    </row>
    <row r="804" spans="1:3" x14ac:dyDescent="0.25">
      <c r="A804" s="1">
        <v>166166</v>
      </c>
      <c r="B804">
        <v>0</v>
      </c>
      <c r="C804" s="2">
        <v>2.7777777777777776E-2</v>
      </c>
    </row>
    <row r="805" spans="1:3" x14ac:dyDescent="0.25">
      <c r="A805" s="1">
        <v>158168</v>
      </c>
      <c r="B805">
        <v>0</v>
      </c>
      <c r="C805" s="2">
        <v>0.34722222222222221</v>
      </c>
    </row>
    <row r="806" spans="1:3" x14ac:dyDescent="0.25">
      <c r="A806" s="1">
        <v>160168</v>
      </c>
      <c r="B806">
        <v>0</v>
      </c>
      <c r="C806" s="2">
        <v>5.5555555555555552E-2</v>
      </c>
    </row>
    <row r="807" spans="1:3" x14ac:dyDescent="0.25">
      <c r="A807" s="1">
        <v>162168</v>
      </c>
      <c r="B807">
        <v>0</v>
      </c>
      <c r="C807" s="2">
        <v>2.7777777777777776E-2</v>
      </c>
    </row>
    <row r="808" spans="1:3" x14ac:dyDescent="0.25">
      <c r="A808" s="1">
        <v>166168</v>
      </c>
      <c r="B808">
        <v>0</v>
      </c>
      <c r="C808" s="2">
        <v>2.7777777777777776E-2</v>
      </c>
    </row>
    <row r="809" spans="1:3" x14ac:dyDescent="0.25">
      <c r="A809" s="1">
        <v>168168</v>
      </c>
      <c r="B809">
        <v>0</v>
      </c>
      <c r="C809" s="2">
        <v>6.9444444444444441E-3</v>
      </c>
    </row>
    <row r="810" spans="1:3" x14ac:dyDescent="0.25">
      <c r="A810" s="1">
        <v>158170</v>
      </c>
      <c r="B810">
        <v>2</v>
      </c>
      <c r="C810" s="2">
        <v>3.125</v>
      </c>
    </row>
    <row r="811" spans="1:3" x14ac:dyDescent="0.25">
      <c r="A811" s="1">
        <v>160170</v>
      </c>
      <c r="B811">
        <v>2</v>
      </c>
      <c r="C811" s="2">
        <v>0.5</v>
      </c>
    </row>
    <row r="812" spans="1:3" x14ac:dyDescent="0.25">
      <c r="A812" s="1">
        <v>162170</v>
      </c>
      <c r="B812">
        <v>0</v>
      </c>
      <c r="C812" s="2">
        <v>0.25</v>
      </c>
    </row>
    <row r="813" spans="1:3" x14ac:dyDescent="0.25">
      <c r="A813" s="1">
        <v>166170</v>
      </c>
      <c r="B813">
        <v>1</v>
      </c>
      <c r="C813" s="2">
        <v>0.25</v>
      </c>
    </row>
    <row r="814" spans="1:3" x14ac:dyDescent="0.25">
      <c r="A814" s="1">
        <v>168170</v>
      </c>
      <c r="B814">
        <v>0</v>
      </c>
      <c r="C814" s="2">
        <v>0.125</v>
      </c>
    </row>
    <row r="815" spans="1:3" x14ac:dyDescent="0.25">
      <c r="A815" s="1">
        <v>170170</v>
      </c>
      <c r="B815">
        <v>0</v>
      </c>
      <c r="C815" s="2">
        <v>0.5625</v>
      </c>
    </row>
    <row r="816" spans="1:3" x14ac:dyDescent="0.25">
      <c r="A816" s="1">
        <v>158172</v>
      </c>
      <c r="B816">
        <v>4</v>
      </c>
      <c r="C816" s="2">
        <v>5.5555555555555554</v>
      </c>
    </row>
    <row r="817" spans="1:3" x14ac:dyDescent="0.25">
      <c r="A817" s="1">
        <v>160172</v>
      </c>
      <c r="B817">
        <v>0</v>
      </c>
      <c r="C817" s="2">
        <v>0.88888888888888884</v>
      </c>
    </row>
    <row r="818" spans="1:3" x14ac:dyDescent="0.25">
      <c r="A818" s="1">
        <v>162172</v>
      </c>
      <c r="B818">
        <v>0</v>
      </c>
      <c r="C818" s="2">
        <v>0.44444444444444442</v>
      </c>
    </row>
    <row r="819" spans="1:3" x14ac:dyDescent="0.25">
      <c r="A819" s="1">
        <v>166172</v>
      </c>
      <c r="B819">
        <v>0</v>
      </c>
      <c r="C819" s="2">
        <v>0.44444444444444442</v>
      </c>
    </row>
    <row r="820" spans="1:3" x14ac:dyDescent="0.25">
      <c r="A820" s="1">
        <v>168172</v>
      </c>
      <c r="B820">
        <v>0</v>
      </c>
      <c r="C820" s="2">
        <v>0.22222222222222221</v>
      </c>
    </row>
    <row r="821" spans="1:3" x14ac:dyDescent="0.25">
      <c r="A821" s="1">
        <v>170172</v>
      </c>
      <c r="B821">
        <v>4</v>
      </c>
      <c r="C821" s="2">
        <v>2</v>
      </c>
    </row>
    <row r="822" spans="1:3" x14ac:dyDescent="0.25">
      <c r="A822" s="1">
        <v>172172</v>
      </c>
      <c r="B822">
        <v>3</v>
      </c>
      <c r="C822" s="2">
        <v>1.7777777777777777</v>
      </c>
    </row>
    <row r="823" spans="1:3" x14ac:dyDescent="0.25">
      <c r="A823" s="1">
        <v>158174</v>
      </c>
      <c r="B823">
        <v>1</v>
      </c>
      <c r="C823" s="2">
        <v>1.3888888888888888</v>
      </c>
    </row>
    <row r="824" spans="1:3" x14ac:dyDescent="0.25">
      <c r="A824" s="1">
        <v>160174</v>
      </c>
      <c r="B824">
        <v>0</v>
      </c>
      <c r="C824" s="2">
        <v>0.22222222222222221</v>
      </c>
    </row>
    <row r="825" spans="1:3" x14ac:dyDescent="0.25">
      <c r="A825" s="1">
        <v>162174</v>
      </c>
      <c r="B825">
        <v>1</v>
      </c>
      <c r="C825" s="2">
        <v>0.1111111111111111</v>
      </c>
    </row>
    <row r="826" spans="1:3" x14ac:dyDescent="0.25">
      <c r="A826" s="1">
        <v>166174</v>
      </c>
      <c r="B826">
        <v>0</v>
      </c>
      <c r="C826" s="2">
        <v>0.1111111111111111</v>
      </c>
    </row>
    <row r="827" spans="1:3" x14ac:dyDescent="0.25">
      <c r="A827" s="1">
        <v>168174</v>
      </c>
      <c r="B827">
        <v>0</v>
      </c>
      <c r="C827" s="2">
        <v>5.5555555555555552E-2</v>
      </c>
    </row>
    <row r="828" spans="1:3" x14ac:dyDescent="0.25">
      <c r="A828" s="1">
        <v>170174</v>
      </c>
      <c r="B828">
        <v>0</v>
      </c>
      <c r="C828" s="2">
        <v>0.5</v>
      </c>
    </row>
    <row r="829" spans="1:3" x14ac:dyDescent="0.25">
      <c r="A829" s="1">
        <v>172174</v>
      </c>
      <c r="B829">
        <v>2</v>
      </c>
      <c r="C829" s="2">
        <v>0.88888888888888884</v>
      </c>
    </row>
    <row r="830" spans="1:3" x14ac:dyDescent="0.25">
      <c r="A830" s="1">
        <v>174174</v>
      </c>
      <c r="B830">
        <v>0</v>
      </c>
      <c r="C830" s="2">
        <v>0.1111111111111111</v>
      </c>
    </row>
    <row r="831" spans="1:3" x14ac:dyDescent="0.25">
      <c r="A831" s="1">
        <v>158176</v>
      </c>
      <c r="B831">
        <v>0</v>
      </c>
      <c r="C831" s="2">
        <v>0.69444444444444442</v>
      </c>
    </row>
    <row r="832" spans="1:3" x14ac:dyDescent="0.25">
      <c r="A832" s="1">
        <v>160176</v>
      </c>
      <c r="B832">
        <v>0</v>
      </c>
      <c r="C832" s="2">
        <v>0.1111111111111111</v>
      </c>
    </row>
    <row r="833" spans="1:3" x14ac:dyDescent="0.25">
      <c r="A833" s="1">
        <v>162176</v>
      </c>
      <c r="B833">
        <v>0</v>
      </c>
      <c r="C833" s="2">
        <v>5.5555555555555552E-2</v>
      </c>
    </row>
    <row r="834" spans="1:3" x14ac:dyDescent="0.25">
      <c r="A834" s="1">
        <v>166176</v>
      </c>
      <c r="B834">
        <v>0</v>
      </c>
      <c r="C834" s="2">
        <v>5.5555555555555552E-2</v>
      </c>
    </row>
    <row r="835" spans="1:3" x14ac:dyDescent="0.25">
      <c r="A835" s="1">
        <v>168176</v>
      </c>
      <c r="B835">
        <v>1</v>
      </c>
      <c r="C835" s="2">
        <v>2.7777777777777776E-2</v>
      </c>
    </row>
    <row r="836" spans="1:3" x14ac:dyDescent="0.25">
      <c r="A836" s="1">
        <v>170176</v>
      </c>
      <c r="B836">
        <v>0</v>
      </c>
      <c r="C836" s="2">
        <v>0.25</v>
      </c>
    </row>
    <row r="837" spans="1:3" x14ac:dyDescent="0.25">
      <c r="A837" s="1">
        <v>172176</v>
      </c>
      <c r="B837">
        <v>0</v>
      </c>
      <c r="C837" s="2">
        <v>0.44444444444444442</v>
      </c>
    </row>
    <row r="838" spans="1:3" x14ac:dyDescent="0.25">
      <c r="A838" s="1">
        <v>174176</v>
      </c>
      <c r="B838">
        <v>0</v>
      </c>
      <c r="C838" s="2">
        <v>0.1111111111111111</v>
      </c>
    </row>
    <row r="839" spans="1:3" x14ac:dyDescent="0.25">
      <c r="A839" s="1">
        <v>176176</v>
      </c>
      <c r="B839">
        <v>0</v>
      </c>
      <c r="C839" s="2">
        <v>2.7777777777777776E-2</v>
      </c>
    </row>
    <row r="840" spans="1:3" x14ac:dyDescent="0.25">
      <c r="A840" s="1">
        <v>158178</v>
      </c>
      <c r="B840">
        <v>0</v>
      </c>
      <c r="C840" s="2">
        <v>2.083333333333333</v>
      </c>
    </row>
    <row r="841" spans="1:3" x14ac:dyDescent="0.25">
      <c r="A841" s="1">
        <v>160178</v>
      </c>
      <c r="B841">
        <v>0</v>
      </c>
      <c r="C841" s="2">
        <v>0.33333333333333331</v>
      </c>
    </row>
    <row r="842" spans="1:3" x14ac:dyDescent="0.25">
      <c r="A842" s="1">
        <v>162178</v>
      </c>
      <c r="B842">
        <v>0</v>
      </c>
      <c r="C842" s="2">
        <v>0.16666666666666666</v>
      </c>
    </row>
    <row r="843" spans="1:3" x14ac:dyDescent="0.25">
      <c r="A843" s="1">
        <v>166178</v>
      </c>
      <c r="B843">
        <v>0</v>
      </c>
      <c r="C843" s="2">
        <v>0.16666666666666666</v>
      </c>
    </row>
    <row r="844" spans="1:3" x14ac:dyDescent="0.25">
      <c r="A844" s="1">
        <v>168178</v>
      </c>
      <c r="B844">
        <v>0</v>
      </c>
      <c r="C844" s="2">
        <v>8.3333333333333329E-2</v>
      </c>
    </row>
    <row r="845" spans="1:3" x14ac:dyDescent="0.25">
      <c r="A845" s="1">
        <v>170178</v>
      </c>
      <c r="B845">
        <v>0</v>
      </c>
      <c r="C845" s="2">
        <v>0.75</v>
      </c>
    </row>
    <row r="846" spans="1:3" x14ac:dyDescent="0.25">
      <c r="A846" s="1">
        <v>172178</v>
      </c>
      <c r="B846">
        <v>0</v>
      </c>
      <c r="C846" s="2">
        <v>1.3333333333333333</v>
      </c>
    </row>
    <row r="847" spans="1:3" x14ac:dyDescent="0.25">
      <c r="A847" s="1">
        <v>174178</v>
      </c>
      <c r="B847">
        <v>0</v>
      </c>
      <c r="C847" s="2">
        <v>0.33333333333333331</v>
      </c>
    </row>
    <row r="848" spans="1:3" x14ac:dyDescent="0.25">
      <c r="A848" s="1">
        <v>176178</v>
      </c>
      <c r="B848">
        <v>1</v>
      </c>
      <c r="C848" s="2">
        <v>0.16666666666666666</v>
      </c>
    </row>
    <row r="849" spans="1:3" x14ac:dyDescent="0.25">
      <c r="A849" s="1">
        <v>178178</v>
      </c>
      <c r="B849">
        <v>2</v>
      </c>
      <c r="C849" s="2">
        <v>0.25</v>
      </c>
    </row>
    <row r="850" spans="1:3" x14ac:dyDescent="0.25">
      <c r="A850" s="1">
        <v>158182</v>
      </c>
      <c r="B850">
        <v>0</v>
      </c>
      <c r="C850" s="2">
        <v>0.34722222222222221</v>
      </c>
    </row>
    <row r="851" spans="1:3" x14ac:dyDescent="0.25">
      <c r="A851" s="1">
        <v>160182</v>
      </c>
      <c r="B851">
        <v>0</v>
      </c>
      <c r="C851" s="2">
        <v>5.5555555555555552E-2</v>
      </c>
    </row>
    <row r="852" spans="1:3" x14ac:dyDescent="0.25">
      <c r="A852" s="1">
        <v>162182</v>
      </c>
      <c r="B852">
        <v>0</v>
      </c>
      <c r="C852" s="2">
        <v>2.7777777777777776E-2</v>
      </c>
    </row>
    <row r="853" spans="1:3" x14ac:dyDescent="0.25">
      <c r="A853" s="1">
        <v>166182</v>
      </c>
      <c r="B853">
        <v>0</v>
      </c>
      <c r="C853" s="2">
        <v>2.7777777777777776E-2</v>
      </c>
    </row>
    <row r="854" spans="1:3" x14ac:dyDescent="0.25">
      <c r="A854" s="1">
        <v>168182</v>
      </c>
      <c r="B854">
        <v>0</v>
      </c>
      <c r="C854" s="2">
        <v>1.3888888888888888E-2</v>
      </c>
    </row>
    <row r="855" spans="1:3" x14ac:dyDescent="0.25">
      <c r="A855" s="1">
        <v>170182</v>
      </c>
      <c r="B855">
        <v>0</v>
      </c>
      <c r="C855" s="2">
        <v>0.125</v>
      </c>
    </row>
    <row r="856" spans="1:3" x14ac:dyDescent="0.25">
      <c r="A856" s="1">
        <v>172182</v>
      </c>
      <c r="B856">
        <v>0</v>
      </c>
      <c r="C856" s="2">
        <v>0.22222222222222221</v>
      </c>
    </row>
    <row r="857" spans="1:3" x14ac:dyDescent="0.25">
      <c r="A857" s="1">
        <v>174182</v>
      </c>
      <c r="B857">
        <v>0</v>
      </c>
      <c r="C857" s="2">
        <v>5.5555555555555552E-2</v>
      </c>
    </row>
    <row r="858" spans="1:3" x14ac:dyDescent="0.25">
      <c r="A858" s="1">
        <v>176182</v>
      </c>
      <c r="B858">
        <v>0</v>
      </c>
      <c r="C858" s="2">
        <v>2.7777777777777776E-2</v>
      </c>
    </row>
    <row r="859" spans="1:3" x14ac:dyDescent="0.25">
      <c r="A859" s="1">
        <v>178182</v>
      </c>
      <c r="B859">
        <v>1</v>
      </c>
      <c r="C859" s="2">
        <v>8.3333333333333329E-2</v>
      </c>
    </row>
    <row r="860" spans="1:3" x14ac:dyDescent="0.25">
      <c r="A860" s="1">
        <v>182182</v>
      </c>
      <c r="B860">
        <v>0</v>
      </c>
      <c r="C860" s="2">
        <v>6.9444444444444441E-3</v>
      </c>
    </row>
    <row r="862" spans="1:3" x14ac:dyDescent="0.25">
      <c r="A862" s="1" t="s">
        <v>365</v>
      </c>
      <c r="B862" s="2">
        <v>94.492099999999994</v>
      </c>
    </row>
    <row r="863" spans="1:3" x14ac:dyDescent="0.25">
      <c r="A863" s="1" t="s">
        <v>366</v>
      </c>
      <c r="B863">
        <v>55</v>
      </c>
    </row>
    <row r="864" spans="1:3" x14ac:dyDescent="0.25">
      <c r="A864" s="1" t="s">
        <v>367</v>
      </c>
      <c r="B864" s="2">
        <v>7.3817449983569657E-4</v>
      </c>
      <c r="C864" t="s">
        <v>369</v>
      </c>
    </row>
    <row r="866" spans="1:3" x14ac:dyDescent="0.25">
      <c r="A866" s="1" t="s">
        <v>277</v>
      </c>
      <c r="B866" t="s">
        <v>58</v>
      </c>
    </row>
    <row r="867" spans="1:3" x14ac:dyDescent="0.25">
      <c r="A867" s="1" t="s">
        <v>268</v>
      </c>
      <c r="B867" t="s">
        <v>25</v>
      </c>
    </row>
    <row r="869" spans="1:3" x14ac:dyDescent="0.25">
      <c r="A869" s="1" t="s">
        <v>361</v>
      </c>
    </row>
    <row r="870" spans="1:3" x14ac:dyDescent="0.25">
      <c r="A870" s="1" t="s">
        <v>362</v>
      </c>
      <c r="B870" s="1" t="s">
        <v>363</v>
      </c>
      <c r="C870" s="1" t="s">
        <v>364</v>
      </c>
    </row>
    <row r="871" spans="1:3" x14ac:dyDescent="0.25">
      <c r="A871" s="1">
        <v>208208</v>
      </c>
      <c r="B871">
        <v>0</v>
      </c>
      <c r="C871" s="2">
        <v>2.7027027027027032E-2</v>
      </c>
    </row>
    <row r="872" spans="1:3" x14ac:dyDescent="0.25">
      <c r="A872" s="1">
        <v>208210</v>
      </c>
      <c r="B872">
        <v>1</v>
      </c>
      <c r="C872" s="2">
        <v>0.35135135135135137</v>
      </c>
    </row>
    <row r="873" spans="1:3" x14ac:dyDescent="0.25">
      <c r="A873" s="1">
        <v>210210</v>
      </c>
      <c r="B873">
        <v>0</v>
      </c>
      <c r="C873" s="2">
        <v>1.1418918918918921</v>
      </c>
    </row>
    <row r="874" spans="1:3" x14ac:dyDescent="0.25">
      <c r="A874" s="1">
        <v>208212</v>
      </c>
      <c r="B874">
        <v>1</v>
      </c>
      <c r="C874" s="2">
        <v>0.21621621621621626</v>
      </c>
    </row>
    <row r="875" spans="1:3" x14ac:dyDescent="0.25">
      <c r="A875" s="1">
        <v>210212</v>
      </c>
      <c r="B875">
        <v>1</v>
      </c>
      <c r="C875" s="2">
        <v>1.4054054054054055</v>
      </c>
    </row>
    <row r="876" spans="1:3" x14ac:dyDescent="0.25">
      <c r="A876" s="1">
        <v>212212</v>
      </c>
      <c r="B876">
        <v>1</v>
      </c>
      <c r="C876" s="2">
        <v>0.43243243243243251</v>
      </c>
    </row>
    <row r="877" spans="1:3" x14ac:dyDescent="0.25">
      <c r="A877" s="1">
        <v>208214</v>
      </c>
      <c r="B877">
        <v>0</v>
      </c>
      <c r="C877" s="2">
        <v>0.10810810810810813</v>
      </c>
    </row>
    <row r="878" spans="1:3" x14ac:dyDescent="0.25">
      <c r="A878" s="1">
        <v>210214</v>
      </c>
      <c r="B878">
        <v>0</v>
      </c>
      <c r="C878" s="2">
        <v>0.70270270270270274</v>
      </c>
    </row>
    <row r="879" spans="1:3" x14ac:dyDescent="0.25">
      <c r="A879" s="1">
        <v>212214</v>
      </c>
      <c r="B879">
        <v>0</v>
      </c>
      <c r="C879" s="2">
        <v>0.43243243243243251</v>
      </c>
    </row>
    <row r="880" spans="1:3" x14ac:dyDescent="0.25">
      <c r="A880" s="1">
        <v>214214</v>
      </c>
      <c r="B880">
        <v>1</v>
      </c>
      <c r="C880" s="2">
        <v>0.10810810810810813</v>
      </c>
    </row>
    <row r="881" spans="1:3" x14ac:dyDescent="0.25">
      <c r="A881" s="1">
        <v>208216</v>
      </c>
      <c r="B881">
        <v>0</v>
      </c>
      <c r="C881" s="2">
        <v>0.27027027027027034</v>
      </c>
    </row>
    <row r="882" spans="1:3" x14ac:dyDescent="0.25">
      <c r="A882" s="1">
        <v>210216</v>
      </c>
      <c r="B882">
        <v>4</v>
      </c>
      <c r="C882" s="2">
        <v>1.7567567567567568</v>
      </c>
    </row>
    <row r="883" spans="1:3" x14ac:dyDescent="0.25">
      <c r="A883" s="1">
        <v>212216</v>
      </c>
      <c r="B883">
        <v>2</v>
      </c>
      <c r="C883" s="2">
        <v>1.0810810810810814</v>
      </c>
    </row>
    <row r="884" spans="1:3" x14ac:dyDescent="0.25">
      <c r="A884" s="1">
        <v>214216</v>
      </c>
      <c r="B884">
        <v>0</v>
      </c>
      <c r="C884" s="2">
        <v>0.54054054054054068</v>
      </c>
    </row>
    <row r="885" spans="1:3" x14ac:dyDescent="0.25">
      <c r="A885" s="1">
        <v>216216</v>
      </c>
      <c r="B885">
        <v>0</v>
      </c>
      <c r="C885" s="2">
        <v>0.67567567567567577</v>
      </c>
    </row>
    <row r="886" spans="1:3" x14ac:dyDescent="0.25">
      <c r="A886" s="1">
        <v>208218</v>
      </c>
      <c r="B886">
        <v>0</v>
      </c>
      <c r="C886" s="2">
        <v>0.24324324324324326</v>
      </c>
    </row>
    <row r="887" spans="1:3" x14ac:dyDescent="0.25">
      <c r="A887" s="1">
        <v>210218</v>
      </c>
      <c r="B887">
        <v>1</v>
      </c>
      <c r="C887" s="2">
        <v>1.5810810810810811</v>
      </c>
    </row>
    <row r="888" spans="1:3" x14ac:dyDescent="0.25">
      <c r="A888" s="1">
        <v>212218</v>
      </c>
      <c r="B888">
        <v>1</v>
      </c>
      <c r="C888" s="2">
        <v>0.97297297297297303</v>
      </c>
    </row>
    <row r="889" spans="1:3" x14ac:dyDescent="0.25">
      <c r="A889" s="1">
        <v>214218</v>
      </c>
      <c r="B889">
        <v>1</v>
      </c>
      <c r="C889" s="2">
        <v>0.48648648648648651</v>
      </c>
    </row>
    <row r="890" spans="1:3" x14ac:dyDescent="0.25">
      <c r="A890" s="1">
        <v>216218</v>
      </c>
      <c r="B890">
        <v>1</v>
      </c>
      <c r="C890" s="2">
        <v>1.2162162162162165</v>
      </c>
    </row>
    <row r="891" spans="1:3" x14ac:dyDescent="0.25">
      <c r="A891" s="1">
        <v>218218</v>
      </c>
      <c r="B891">
        <v>1</v>
      </c>
      <c r="C891" s="2">
        <v>0.54729729729729737</v>
      </c>
    </row>
    <row r="892" spans="1:3" x14ac:dyDescent="0.25">
      <c r="A892" s="1">
        <v>208220</v>
      </c>
      <c r="B892">
        <v>0</v>
      </c>
      <c r="C892" s="2">
        <v>0.29729729729729731</v>
      </c>
    </row>
    <row r="893" spans="1:3" x14ac:dyDescent="0.25">
      <c r="A893" s="1">
        <v>210220</v>
      </c>
      <c r="B893">
        <v>1</v>
      </c>
      <c r="C893" s="2">
        <v>1.9324324324324327</v>
      </c>
    </row>
    <row r="894" spans="1:3" x14ac:dyDescent="0.25">
      <c r="A894" s="1">
        <v>212220</v>
      </c>
      <c r="B894">
        <v>0</v>
      </c>
      <c r="C894" s="2">
        <v>1.1891891891891893</v>
      </c>
    </row>
    <row r="895" spans="1:3" x14ac:dyDescent="0.25">
      <c r="A895" s="1">
        <v>214220</v>
      </c>
      <c r="B895">
        <v>0</v>
      </c>
      <c r="C895" s="2">
        <v>0.59459459459459463</v>
      </c>
    </row>
    <row r="896" spans="1:3" x14ac:dyDescent="0.25">
      <c r="A896" s="1">
        <v>216220</v>
      </c>
      <c r="B896">
        <v>1</v>
      </c>
      <c r="C896" s="2">
        <v>1.4864864864864866</v>
      </c>
    </row>
    <row r="897" spans="1:3" x14ac:dyDescent="0.25">
      <c r="A897" s="1">
        <v>218220</v>
      </c>
      <c r="B897">
        <v>0</v>
      </c>
      <c r="C897" s="2">
        <v>1.3378378378378379</v>
      </c>
    </row>
    <row r="898" spans="1:3" x14ac:dyDescent="0.25">
      <c r="A898" s="1">
        <v>220220</v>
      </c>
      <c r="B898">
        <v>3</v>
      </c>
      <c r="C898" s="2">
        <v>0.81756756756756765</v>
      </c>
    </row>
    <row r="899" spans="1:3" x14ac:dyDescent="0.25">
      <c r="A899" s="1">
        <v>208222</v>
      </c>
      <c r="B899">
        <v>0</v>
      </c>
      <c r="C899" s="2">
        <v>0.45945945945945948</v>
      </c>
    </row>
    <row r="900" spans="1:3" x14ac:dyDescent="0.25">
      <c r="A900" s="1">
        <v>210222</v>
      </c>
      <c r="B900">
        <v>5</v>
      </c>
      <c r="C900" s="2">
        <v>2.9864864864864864</v>
      </c>
    </row>
    <row r="901" spans="1:3" x14ac:dyDescent="0.25">
      <c r="A901" s="1">
        <v>212222</v>
      </c>
      <c r="B901">
        <v>1</v>
      </c>
      <c r="C901" s="2">
        <v>1.8378378378378379</v>
      </c>
    </row>
    <row r="902" spans="1:3" x14ac:dyDescent="0.25">
      <c r="A902" s="1">
        <v>214222</v>
      </c>
      <c r="B902">
        <v>1</v>
      </c>
      <c r="C902" s="2">
        <v>0.91891891891891897</v>
      </c>
    </row>
    <row r="903" spans="1:3" x14ac:dyDescent="0.25">
      <c r="A903" s="1">
        <v>216222</v>
      </c>
      <c r="B903">
        <v>2</v>
      </c>
      <c r="C903" s="2">
        <v>2.2972972972972974</v>
      </c>
    </row>
    <row r="904" spans="1:3" x14ac:dyDescent="0.25">
      <c r="A904" s="1">
        <v>218222</v>
      </c>
      <c r="B904">
        <v>3</v>
      </c>
      <c r="C904" s="2">
        <v>2.067567567567568</v>
      </c>
    </row>
    <row r="905" spans="1:3" x14ac:dyDescent="0.25">
      <c r="A905" s="1">
        <v>220222</v>
      </c>
      <c r="B905">
        <v>3</v>
      </c>
      <c r="C905" s="2">
        <v>2.5270270270270272</v>
      </c>
    </row>
    <row r="906" spans="1:3" x14ac:dyDescent="0.25">
      <c r="A906" s="1">
        <v>222222</v>
      </c>
      <c r="B906">
        <v>1</v>
      </c>
      <c r="C906" s="2">
        <v>1.9527027027027029</v>
      </c>
    </row>
    <row r="908" spans="1:3" x14ac:dyDescent="0.25">
      <c r="A908" s="1" t="s">
        <v>365</v>
      </c>
      <c r="B908" s="2">
        <v>34.287672915329665</v>
      </c>
    </row>
    <row r="909" spans="1:3" x14ac:dyDescent="0.25">
      <c r="A909" s="1" t="s">
        <v>366</v>
      </c>
      <c r="B909">
        <v>28</v>
      </c>
    </row>
    <row r="910" spans="1:3" x14ac:dyDescent="0.25">
      <c r="A910" s="1" t="s">
        <v>367</v>
      </c>
      <c r="B910" s="2">
        <v>0.19156169570939682</v>
      </c>
      <c r="C910" t="s">
        <v>368</v>
      </c>
    </row>
    <row r="912" spans="1:3" x14ac:dyDescent="0.25">
      <c r="A912" s="1" t="s">
        <v>277</v>
      </c>
      <c r="B912" t="s">
        <v>58</v>
      </c>
    </row>
    <row r="913" spans="1:3" x14ac:dyDescent="0.25">
      <c r="A913" s="1" t="s">
        <v>268</v>
      </c>
      <c r="B913" t="s">
        <v>27</v>
      </c>
    </row>
    <row r="915" spans="1:3" x14ac:dyDescent="0.25">
      <c r="A915" s="1" t="s">
        <v>361</v>
      </c>
    </row>
    <row r="916" spans="1:3" x14ac:dyDescent="0.25">
      <c r="A916" s="1" t="s">
        <v>362</v>
      </c>
      <c r="B916" s="1" t="s">
        <v>363</v>
      </c>
      <c r="C916" s="1" t="s">
        <v>364</v>
      </c>
    </row>
    <row r="917" spans="1:3" x14ac:dyDescent="0.25">
      <c r="A917" s="1">
        <v>218218</v>
      </c>
      <c r="B917">
        <v>1</v>
      </c>
      <c r="C917" s="2">
        <v>1.3243243243243243</v>
      </c>
    </row>
    <row r="918" spans="1:3" x14ac:dyDescent="0.25">
      <c r="A918" s="1">
        <v>218222</v>
      </c>
      <c r="B918">
        <v>11</v>
      </c>
      <c r="C918" s="2">
        <v>7.5675675675675684</v>
      </c>
    </row>
    <row r="919" spans="1:3" x14ac:dyDescent="0.25">
      <c r="A919" s="1">
        <v>222222</v>
      </c>
      <c r="B919">
        <v>11</v>
      </c>
      <c r="C919" s="2">
        <v>10.810810810810812</v>
      </c>
    </row>
    <row r="920" spans="1:3" x14ac:dyDescent="0.25">
      <c r="A920" s="1">
        <v>218226</v>
      </c>
      <c r="B920">
        <v>1</v>
      </c>
      <c r="C920" s="2">
        <v>1.5135135135135136</v>
      </c>
    </row>
    <row r="921" spans="1:3" x14ac:dyDescent="0.25">
      <c r="A921" s="1">
        <v>222226</v>
      </c>
      <c r="B921">
        <v>7</v>
      </c>
      <c r="C921" s="2">
        <v>4.3243243243243255</v>
      </c>
    </row>
    <row r="922" spans="1:3" x14ac:dyDescent="0.25">
      <c r="A922" s="1">
        <v>226226</v>
      </c>
      <c r="B922">
        <v>0</v>
      </c>
      <c r="C922" s="2">
        <v>0.43243243243243251</v>
      </c>
    </row>
    <row r="923" spans="1:3" x14ac:dyDescent="0.25">
      <c r="A923" s="1">
        <v>218230</v>
      </c>
      <c r="B923">
        <v>0</v>
      </c>
      <c r="C923" s="2">
        <v>1.5135135135135136</v>
      </c>
    </row>
    <row r="924" spans="1:3" x14ac:dyDescent="0.25">
      <c r="A924" s="1">
        <v>222230</v>
      </c>
      <c r="B924">
        <v>0</v>
      </c>
      <c r="C924" s="2">
        <v>4.3243243243243255</v>
      </c>
    </row>
    <row r="925" spans="1:3" x14ac:dyDescent="0.25">
      <c r="A925" s="1">
        <v>226230</v>
      </c>
      <c r="B925">
        <v>0</v>
      </c>
      <c r="C925" s="2">
        <v>0.86486486486486502</v>
      </c>
    </row>
    <row r="926" spans="1:3" x14ac:dyDescent="0.25">
      <c r="A926" s="1">
        <v>230230</v>
      </c>
      <c r="B926">
        <v>3</v>
      </c>
      <c r="C926" s="2">
        <v>0.43243243243243251</v>
      </c>
    </row>
    <row r="927" spans="1:3" x14ac:dyDescent="0.25">
      <c r="A927" s="1">
        <v>218234</v>
      </c>
      <c r="B927">
        <v>0</v>
      </c>
      <c r="C927" s="2">
        <v>0.7567567567567568</v>
      </c>
    </row>
    <row r="928" spans="1:3" x14ac:dyDescent="0.25">
      <c r="A928" s="1">
        <v>222234</v>
      </c>
      <c r="B928">
        <v>0</v>
      </c>
      <c r="C928" s="2">
        <v>2.1621621621621627</v>
      </c>
    </row>
    <row r="929" spans="1:3" x14ac:dyDescent="0.25">
      <c r="A929" s="1">
        <v>226234</v>
      </c>
      <c r="B929">
        <v>0</v>
      </c>
      <c r="C929" s="2">
        <v>0.43243243243243251</v>
      </c>
    </row>
    <row r="930" spans="1:3" x14ac:dyDescent="0.25">
      <c r="A930" s="1">
        <v>230234</v>
      </c>
      <c r="B930">
        <v>2</v>
      </c>
      <c r="C930" s="2">
        <v>0.43243243243243251</v>
      </c>
    </row>
    <row r="931" spans="1:3" x14ac:dyDescent="0.25">
      <c r="A931" s="1">
        <v>234234</v>
      </c>
      <c r="B931">
        <v>1</v>
      </c>
      <c r="C931" s="2">
        <v>0.10810810810810813</v>
      </c>
    </row>
    <row r="933" spans="1:3" x14ac:dyDescent="0.25">
      <c r="A933" s="1" t="s">
        <v>365</v>
      </c>
      <c r="B933" s="2">
        <v>42.241352040816317</v>
      </c>
    </row>
    <row r="934" spans="1:3" x14ac:dyDescent="0.25">
      <c r="A934" s="1" t="s">
        <v>366</v>
      </c>
      <c r="B934">
        <v>10</v>
      </c>
    </row>
    <row r="935" spans="1:3" x14ac:dyDescent="0.25">
      <c r="A935" s="1" t="s">
        <v>367</v>
      </c>
      <c r="B935" s="2">
        <v>6.7922745386525406E-6</v>
      </c>
      <c r="C935" t="s">
        <v>369</v>
      </c>
    </row>
    <row r="937" spans="1:3" x14ac:dyDescent="0.25">
      <c r="A937" s="1" t="s">
        <v>277</v>
      </c>
      <c r="B937" t="s">
        <v>58</v>
      </c>
    </row>
    <row r="938" spans="1:3" x14ac:dyDescent="0.25">
      <c r="A938" s="1" t="s">
        <v>268</v>
      </c>
      <c r="B938" t="s">
        <v>29</v>
      </c>
    </row>
    <row r="940" spans="1:3" x14ac:dyDescent="0.25">
      <c r="A940" s="1" t="s">
        <v>361</v>
      </c>
    </row>
    <row r="941" spans="1:3" x14ac:dyDescent="0.25">
      <c r="A941" s="1" t="s">
        <v>362</v>
      </c>
      <c r="B941" s="1" t="s">
        <v>363</v>
      </c>
      <c r="C941" s="1" t="s">
        <v>364</v>
      </c>
    </row>
    <row r="942" spans="1:3" x14ac:dyDescent="0.25">
      <c r="A942" s="1">
        <v>238238</v>
      </c>
      <c r="B942">
        <v>0</v>
      </c>
      <c r="C942" s="2">
        <v>6.9444444444444441E-3</v>
      </c>
    </row>
    <row r="943" spans="1:3" x14ac:dyDescent="0.25">
      <c r="A943" s="1">
        <v>238240</v>
      </c>
      <c r="B943">
        <v>0</v>
      </c>
      <c r="C943" s="2">
        <v>0.15277777777777776</v>
      </c>
    </row>
    <row r="944" spans="1:3" x14ac:dyDescent="0.25">
      <c r="A944" s="1">
        <v>240240</v>
      </c>
      <c r="B944">
        <v>5</v>
      </c>
      <c r="C944" s="2">
        <v>0.8402777777777779</v>
      </c>
    </row>
    <row r="945" spans="1:3" x14ac:dyDescent="0.25">
      <c r="A945" s="1">
        <v>238242</v>
      </c>
      <c r="B945">
        <v>0</v>
      </c>
      <c r="C945" s="2">
        <v>0.16666666666666666</v>
      </c>
    </row>
    <row r="946" spans="1:3" x14ac:dyDescent="0.25">
      <c r="A946" s="1">
        <v>240242</v>
      </c>
      <c r="B946">
        <v>0</v>
      </c>
      <c r="C946" s="2">
        <v>1.8333333333333335</v>
      </c>
    </row>
    <row r="947" spans="1:3" x14ac:dyDescent="0.25">
      <c r="A947" s="1">
        <v>242242</v>
      </c>
      <c r="B947">
        <v>0</v>
      </c>
      <c r="C947" s="2">
        <v>1</v>
      </c>
    </row>
    <row r="948" spans="1:3" x14ac:dyDescent="0.25">
      <c r="A948" s="1">
        <v>238246</v>
      </c>
      <c r="B948">
        <v>0</v>
      </c>
      <c r="C948" s="2">
        <v>0.125</v>
      </c>
    </row>
    <row r="949" spans="1:3" x14ac:dyDescent="0.25">
      <c r="A949" s="1">
        <v>240246</v>
      </c>
      <c r="B949">
        <v>0</v>
      </c>
      <c r="C949" s="2">
        <v>1.375</v>
      </c>
    </row>
    <row r="950" spans="1:3" x14ac:dyDescent="0.25">
      <c r="A950" s="1">
        <v>242246</v>
      </c>
      <c r="B950">
        <v>1</v>
      </c>
      <c r="C950" s="2">
        <v>1.5</v>
      </c>
    </row>
    <row r="951" spans="1:3" x14ac:dyDescent="0.25">
      <c r="A951" s="1">
        <v>246246</v>
      </c>
      <c r="B951">
        <v>1</v>
      </c>
      <c r="C951" s="2">
        <v>0.5625</v>
      </c>
    </row>
    <row r="952" spans="1:3" x14ac:dyDescent="0.25">
      <c r="A952" s="1">
        <v>238260</v>
      </c>
      <c r="B952">
        <v>1</v>
      </c>
      <c r="C952" s="2">
        <v>0.5</v>
      </c>
    </row>
    <row r="953" spans="1:3" x14ac:dyDescent="0.25">
      <c r="A953" s="1">
        <v>240260</v>
      </c>
      <c r="B953">
        <v>1</v>
      </c>
      <c r="C953" s="2">
        <v>5.5</v>
      </c>
    </row>
    <row r="954" spans="1:3" x14ac:dyDescent="0.25">
      <c r="A954" s="1">
        <v>242260</v>
      </c>
      <c r="B954">
        <v>9</v>
      </c>
      <c r="C954" s="2">
        <v>6</v>
      </c>
    </row>
    <row r="955" spans="1:3" x14ac:dyDescent="0.25">
      <c r="A955" s="1">
        <v>246260</v>
      </c>
      <c r="B955">
        <v>6</v>
      </c>
      <c r="C955" s="2">
        <v>4.5</v>
      </c>
    </row>
    <row r="956" spans="1:3" x14ac:dyDescent="0.25">
      <c r="A956" s="1">
        <v>260260</v>
      </c>
      <c r="B956">
        <v>9</v>
      </c>
      <c r="C956" s="2">
        <v>9</v>
      </c>
    </row>
    <row r="957" spans="1:3" x14ac:dyDescent="0.25">
      <c r="A957" s="1">
        <v>238262</v>
      </c>
      <c r="B957">
        <v>0</v>
      </c>
      <c r="C957" s="2">
        <v>4.1666666666666664E-2</v>
      </c>
    </row>
    <row r="958" spans="1:3" x14ac:dyDescent="0.25">
      <c r="A958" s="1">
        <v>240262</v>
      </c>
      <c r="B958">
        <v>0</v>
      </c>
      <c r="C958" s="2">
        <v>0.45833333333333337</v>
      </c>
    </row>
    <row r="959" spans="1:3" x14ac:dyDescent="0.25">
      <c r="A959" s="1">
        <v>242262</v>
      </c>
      <c r="B959">
        <v>2</v>
      </c>
      <c r="C959" s="2">
        <v>0.5</v>
      </c>
    </row>
    <row r="960" spans="1:3" x14ac:dyDescent="0.25">
      <c r="A960" s="1">
        <v>246262</v>
      </c>
      <c r="B960">
        <v>0</v>
      </c>
      <c r="C960" s="2">
        <v>0.375</v>
      </c>
    </row>
    <row r="961" spans="1:5" x14ac:dyDescent="0.25">
      <c r="A961" s="1">
        <v>260262</v>
      </c>
      <c r="B961">
        <v>1</v>
      </c>
      <c r="C961" s="2">
        <v>1.5</v>
      </c>
    </row>
    <row r="962" spans="1:5" x14ac:dyDescent="0.25">
      <c r="A962" s="1">
        <v>262262</v>
      </c>
      <c r="B962">
        <v>0</v>
      </c>
      <c r="C962" s="2">
        <v>6.25E-2</v>
      </c>
    </row>
    <row r="964" spans="1:5" x14ac:dyDescent="0.25">
      <c r="A964" s="1" t="s">
        <v>365</v>
      </c>
      <c r="B964" s="2">
        <v>37.54499540863177</v>
      </c>
    </row>
    <row r="965" spans="1:5" x14ac:dyDescent="0.25">
      <c r="A965" s="1" t="s">
        <v>366</v>
      </c>
      <c r="B965">
        <v>15</v>
      </c>
    </row>
    <row r="966" spans="1:5" x14ac:dyDescent="0.25">
      <c r="A966" s="1" t="s">
        <v>367</v>
      </c>
      <c r="B966" s="2">
        <v>1.0529508749839006E-3</v>
      </c>
      <c r="C966" t="s">
        <v>370</v>
      </c>
    </row>
    <row r="968" spans="1:5" x14ac:dyDescent="0.25">
      <c r="A968" s="1" t="s">
        <v>371</v>
      </c>
    </row>
    <row r="969" spans="1:5" x14ac:dyDescent="0.25">
      <c r="A969" s="1" t="s">
        <v>268</v>
      </c>
      <c r="B969" s="1" t="s">
        <v>365</v>
      </c>
      <c r="C969" s="1" t="s">
        <v>366</v>
      </c>
      <c r="D969" t="s">
        <v>367</v>
      </c>
    </row>
    <row r="970" spans="1:5" x14ac:dyDescent="0.25">
      <c r="A970" s="1" t="s">
        <v>259</v>
      </c>
      <c r="B970" s="2">
        <v>23.909051085999135</v>
      </c>
      <c r="C970">
        <v>21</v>
      </c>
      <c r="D970" s="2">
        <v>0.29748612647587969</v>
      </c>
      <c r="E970" s="2" t="s">
        <v>368</v>
      </c>
    </row>
    <row r="971" spans="1:5" x14ac:dyDescent="0.25">
      <c r="A971" s="1" t="s">
        <v>7</v>
      </c>
      <c r="B971" s="2">
        <v>25.452344104308388</v>
      </c>
      <c r="C971">
        <v>36</v>
      </c>
      <c r="D971" s="2">
        <v>0.90488318149374403</v>
      </c>
      <c r="E971" s="2" t="s">
        <v>368</v>
      </c>
    </row>
    <row r="972" spans="1:5" x14ac:dyDescent="0.25">
      <c r="A972" s="1" t="s">
        <v>9</v>
      </c>
      <c r="B972" s="2">
        <v>27.987283960213816</v>
      </c>
      <c r="C972">
        <v>28</v>
      </c>
      <c r="D972" s="2">
        <v>0.4651216855943533</v>
      </c>
      <c r="E972" s="2" t="s">
        <v>368</v>
      </c>
    </row>
    <row r="973" spans="1:5" x14ac:dyDescent="0.25">
      <c r="A973" s="1" t="s">
        <v>11</v>
      </c>
      <c r="B973" s="2">
        <v>54.782103803122105</v>
      </c>
      <c r="C973">
        <v>21</v>
      </c>
      <c r="D973" s="2">
        <v>7.6050677484772809E-5</v>
      </c>
      <c r="E973" s="2" t="s">
        <v>369</v>
      </c>
    </row>
    <row r="974" spans="1:5" x14ac:dyDescent="0.25">
      <c r="A974" s="1" t="s">
        <v>13</v>
      </c>
      <c r="B974" s="2">
        <v>63.683479038998463</v>
      </c>
      <c r="C974">
        <v>55</v>
      </c>
      <c r="D974" s="2">
        <v>0.19743786015316883</v>
      </c>
      <c r="E974" s="2" t="s">
        <v>368</v>
      </c>
    </row>
    <row r="975" spans="1:5" x14ac:dyDescent="0.25">
      <c r="A975" s="1" t="s">
        <v>15</v>
      </c>
      <c r="B975" s="2">
        <v>15.718804283164786</v>
      </c>
      <c r="C975">
        <v>15</v>
      </c>
      <c r="D975" s="2">
        <v>0.40098226350674027</v>
      </c>
      <c r="E975" s="2" t="s">
        <v>368</v>
      </c>
    </row>
    <row r="976" spans="1:5" x14ac:dyDescent="0.25">
      <c r="A976" s="1" t="s">
        <v>17</v>
      </c>
      <c r="B976" s="2">
        <v>44.712462784498001</v>
      </c>
      <c r="C976">
        <v>6</v>
      </c>
      <c r="D976" s="2">
        <v>5.3380545135809349E-8</v>
      </c>
      <c r="E976" s="2" t="s">
        <v>369</v>
      </c>
    </row>
    <row r="977" spans="1:5" x14ac:dyDescent="0.25">
      <c r="A977" s="1" t="s">
        <v>19</v>
      </c>
      <c r="B977" s="2">
        <v>73.940160416783769</v>
      </c>
      <c r="C977">
        <v>28</v>
      </c>
      <c r="D977" s="2">
        <v>5.1446036943517727E-6</v>
      </c>
      <c r="E977" s="2" t="s">
        <v>369</v>
      </c>
    </row>
    <row r="978" spans="1:5" x14ac:dyDescent="0.25">
      <c r="A978" s="1" t="s">
        <v>21</v>
      </c>
      <c r="B978" s="2">
        <v>48.569217218567871</v>
      </c>
      <c r="C978">
        <v>45</v>
      </c>
      <c r="D978" s="2">
        <v>0.33119599570065245</v>
      </c>
      <c r="E978" s="2" t="s">
        <v>368</v>
      </c>
    </row>
    <row r="979" spans="1:5" x14ac:dyDescent="0.25">
      <c r="A979" s="1" t="s">
        <v>23</v>
      </c>
      <c r="B979" s="2">
        <v>94.492099999999994</v>
      </c>
      <c r="C979">
        <v>55</v>
      </c>
      <c r="D979" s="2">
        <v>7.3817449983569657E-4</v>
      </c>
      <c r="E979" s="2" t="s">
        <v>369</v>
      </c>
    </row>
    <row r="980" spans="1:5" x14ac:dyDescent="0.25">
      <c r="A980" s="1" t="s">
        <v>25</v>
      </c>
      <c r="B980" s="2">
        <v>34.287672915329665</v>
      </c>
      <c r="C980">
        <v>28</v>
      </c>
      <c r="D980" s="2">
        <v>0.19156169570939682</v>
      </c>
      <c r="E980" s="2" t="s">
        <v>368</v>
      </c>
    </row>
    <row r="981" spans="1:5" x14ac:dyDescent="0.25">
      <c r="A981" s="1" t="s">
        <v>27</v>
      </c>
      <c r="B981" s="2">
        <v>42.241352040816317</v>
      </c>
      <c r="C981">
        <v>10</v>
      </c>
      <c r="D981" s="2">
        <v>6.7922745386525406E-6</v>
      </c>
      <c r="E981" s="2" t="s">
        <v>369</v>
      </c>
    </row>
    <row r="982" spans="1:5" x14ac:dyDescent="0.25">
      <c r="A982" s="1" t="s">
        <v>29</v>
      </c>
      <c r="B982" s="2">
        <v>37.54499540863177</v>
      </c>
      <c r="C982">
        <v>15</v>
      </c>
      <c r="D982" s="2">
        <v>1.0529508749839006E-3</v>
      </c>
      <c r="E982" s="2" t="s">
        <v>370</v>
      </c>
    </row>
    <row r="984" spans="1:5" x14ac:dyDescent="0.25">
      <c r="A984" s="1" t="s">
        <v>277</v>
      </c>
      <c r="B984" t="s">
        <v>37</v>
      </c>
    </row>
    <row r="985" spans="1:5" x14ac:dyDescent="0.25">
      <c r="A985" s="1" t="s">
        <v>268</v>
      </c>
      <c r="B985" t="s">
        <v>259</v>
      </c>
    </row>
    <row r="987" spans="1:5" x14ac:dyDescent="0.25">
      <c r="A987" s="1" t="s">
        <v>361</v>
      </c>
    </row>
    <row r="988" spans="1:5" x14ac:dyDescent="0.25">
      <c r="A988" s="1" t="s">
        <v>362</v>
      </c>
      <c r="B988" s="1" t="s">
        <v>363</v>
      </c>
      <c r="C988" s="1" t="s">
        <v>364</v>
      </c>
    </row>
    <row r="989" spans="1:5" x14ac:dyDescent="0.25">
      <c r="A989" s="1">
        <v>122122</v>
      </c>
      <c r="B989">
        <v>0</v>
      </c>
      <c r="C989" s="2">
        <v>1.1904761904761902E-2</v>
      </c>
    </row>
    <row r="990" spans="1:5" x14ac:dyDescent="0.25">
      <c r="A990" s="1">
        <v>122124</v>
      </c>
      <c r="B990">
        <v>0</v>
      </c>
      <c r="C990" s="2">
        <v>2.3809523809523805E-2</v>
      </c>
    </row>
    <row r="991" spans="1:5" x14ac:dyDescent="0.25">
      <c r="A991" s="1">
        <v>124124</v>
      </c>
      <c r="B991">
        <v>0</v>
      </c>
      <c r="C991" s="2">
        <v>1.1904761904761902E-2</v>
      </c>
    </row>
    <row r="992" spans="1:5" x14ac:dyDescent="0.25">
      <c r="A992" s="1">
        <v>122128</v>
      </c>
      <c r="B992">
        <v>0</v>
      </c>
      <c r="C992" s="2">
        <v>2.3809523809523805E-2</v>
      </c>
    </row>
    <row r="993" spans="1:3" x14ac:dyDescent="0.25">
      <c r="A993" s="1">
        <v>124128</v>
      </c>
      <c r="B993">
        <v>0</v>
      </c>
      <c r="C993" s="2">
        <v>2.3809523809523805E-2</v>
      </c>
    </row>
    <row r="994" spans="1:3" x14ac:dyDescent="0.25">
      <c r="A994" s="1">
        <v>128128</v>
      </c>
      <c r="B994">
        <v>0</v>
      </c>
      <c r="C994" s="2">
        <v>1.1904761904761902E-2</v>
      </c>
    </row>
    <row r="995" spans="1:3" x14ac:dyDescent="0.25">
      <c r="A995" s="1">
        <v>122130</v>
      </c>
      <c r="B995">
        <v>0</v>
      </c>
      <c r="C995" s="2">
        <v>0.23809523809523805</v>
      </c>
    </row>
    <row r="996" spans="1:3" x14ac:dyDescent="0.25">
      <c r="A996" s="1">
        <v>124130</v>
      </c>
      <c r="B996">
        <v>0</v>
      </c>
      <c r="C996" s="2">
        <v>0.23809523809523805</v>
      </c>
    </row>
    <row r="997" spans="1:3" x14ac:dyDescent="0.25">
      <c r="A997" s="1">
        <v>128130</v>
      </c>
      <c r="B997">
        <v>0</v>
      </c>
      <c r="C997" s="2">
        <v>0.23809523809523805</v>
      </c>
    </row>
    <row r="998" spans="1:3" x14ac:dyDescent="0.25">
      <c r="A998" s="1">
        <v>130130</v>
      </c>
      <c r="B998">
        <v>2</v>
      </c>
      <c r="C998" s="2">
        <v>1.1904761904761905</v>
      </c>
    </row>
    <row r="999" spans="1:3" x14ac:dyDescent="0.25">
      <c r="A999" s="1">
        <v>122132</v>
      </c>
      <c r="B999">
        <v>1</v>
      </c>
      <c r="C999" s="2">
        <v>0.54761904761904767</v>
      </c>
    </row>
    <row r="1000" spans="1:3" x14ac:dyDescent="0.25">
      <c r="A1000" s="1">
        <v>124132</v>
      </c>
      <c r="B1000">
        <v>1</v>
      </c>
      <c r="C1000" s="2">
        <v>0.54761904761904767</v>
      </c>
    </row>
    <row r="1001" spans="1:3" x14ac:dyDescent="0.25">
      <c r="A1001" s="1">
        <v>128132</v>
      </c>
      <c r="B1001">
        <v>1</v>
      </c>
      <c r="C1001" s="2">
        <v>0.54761904761904767</v>
      </c>
    </row>
    <row r="1002" spans="1:3" x14ac:dyDescent="0.25">
      <c r="A1002" s="1">
        <v>130132</v>
      </c>
      <c r="B1002">
        <v>4</v>
      </c>
      <c r="C1002" s="2">
        <v>5.4761904761904763</v>
      </c>
    </row>
    <row r="1003" spans="1:3" x14ac:dyDescent="0.25">
      <c r="A1003" s="1">
        <v>132132</v>
      </c>
      <c r="B1003">
        <v>7</v>
      </c>
      <c r="C1003" s="2">
        <v>6.2976190476190483</v>
      </c>
    </row>
    <row r="1004" spans="1:3" x14ac:dyDescent="0.25">
      <c r="A1004" s="1">
        <v>122134</v>
      </c>
      <c r="B1004">
        <v>0</v>
      </c>
      <c r="C1004" s="2">
        <v>7.1428571428571411E-2</v>
      </c>
    </row>
    <row r="1005" spans="1:3" x14ac:dyDescent="0.25">
      <c r="A1005" s="1">
        <v>124134</v>
      </c>
      <c r="B1005">
        <v>0</v>
      </c>
      <c r="C1005" s="2">
        <v>7.1428571428571411E-2</v>
      </c>
    </row>
    <row r="1006" spans="1:3" x14ac:dyDescent="0.25">
      <c r="A1006" s="1">
        <v>128134</v>
      </c>
      <c r="B1006">
        <v>0</v>
      </c>
      <c r="C1006" s="2">
        <v>7.1428571428571411E-2</v>
      </c>
    </row>
    <row r="1007" spans="1:3" x14ac:dyDescent="0.25">
      <c r="A1007" s="1">
        <v>130134</v>
      </c>
      <c r="B1007">
        <v>1</v>
      </c>
      <c r="C1007" s="2">
        <v>0.71428571428571419</v>
      </c>
    </row>
    <row r="1008" spans="1:3" x14ac:dyDescent="0.25">
      <c r="A1008" s="1">
        <v>132134</v>
      </c>
      <c r="B1008">
        <v>0</v>
      </c>
      <c r="C1008" s="2">
        <v>1.642857142857143</v>
      </c>
    </row>
    <row r="1009" spans="1:3" x14ac:dyDescent="0.25">
      <c r="A1009" s="1">
        <v>134134</v>
      </c>
      <c r="B1009">
        <v>1</v>
      </c>
      <c r="C1009" s="2">
        <v>0.10714285714285714</v>
      </c>
    </row>
    <row r="1010" spans="1:3" x14ac:dyDescent="0.25">
      <c r="A1010" s="1">
        <v>122138</v>
      </c>
      <c r="B1010">
        <v>0</v>
      </c>
      <c r="C1010" s="2">
        <v>2.3809523809523805E-2</v>
      </c>
    </row>
    <row r="1011" spans="1:3" x14ac:dyDescent="0.25">
      <c r="A1011" s="1">
        <v>124138</v>
      </c>
      <c r="B1011">
        <v>0</v>
      </c>
      <c r="C1011" s="2">
        <v>2.3809523809523805E-2</v>
      </c>
    </row>
    <row r="1012" spans="1:3" x14ac:dyDescent="0.25">
      <c r="A1012" s="1">
        <v>128138</v>
      </c>
      <c r="B1012">
        <v>0</v>
      </c>
      <c r="C1012" s="2">
        <v>2.3809523809523805E-2</v>
      </c>
    </row>
    <row r="1013" spans="1:3" x14ac:dyDescent="0.25">
      <c r="A1013" s="1">
        <v>130138</v>
      </c>
      <c r="B1013">
        <v>0</v>
      </c>
      <c r="C1013" s="2">
        <v>0.23809523809523805</v>
      </c>
    </row>
    <row r="1014" spans="1:3" x14ac:dyDescent="0.25">
      <c r="A1014" s="1">
        <v>132138</v>
      </c>
      <c r="B1014">
        <v>1</v>
      </c>
      <c r="C1014" s="2">
        <v>0.54761904761904767</v>
      </c>
    </row>
    <row r="1015" spans="1:3" x14ac:dyDescent="0.25">
      <c r="A1015" s="1">
        <v>134138</v>
      </c>
      <c r="B1015">
        <v>0</v>
      </c>
      <c r="C1015" s="2">
        <v>7.1428571428571411E-2</v>
      </c>
    </row>
    <row r="1016" spans="1:3" x14ac:dyDescent="0.25">
      <c r="A1016" s="1">
        <v>138138</v>
      </c>
      <c r="B1016">
        <v>0</v>
      </c>
      <c r="C1016" s="2">
        <v>1.1904761904761902E-2</v>
      </c>
    </row>
    <row r="1017" spans="1:3" x14ac:dyDescent="0.25">
      <c r="A1017" s="1">
        <v>122140</v>
      </c>
      <c r="B1017">
        <v>0</v>
      </c>
      <c r="C1017" s="2">
        <v>4.7619047619047609E-2</v>
      </c>
    </row>
    <row r="1018" spans="1:3" x14ac:dyDescent="0.25">
      <c r="A1018" s="1">
        <v>124140</v>
      </c>
      <c r="B1018">
        <v>0</v>
      </c>
      <c r="C1018" s="2">
        <v>4.7619047619047609E-2</v>
      </c>
    </row>
    <row r="1019" spans="1:3" x14ac:dyDescent="0.25">
      <c r="A1019" s="1">
        <v>128140</v>
      </c>
      <c r="B1019">
        <v>0</v>
      </c>
      <c r="C1019" s="2">
        <v>4.7619047619047609E-2</v>
      </c>
    </row>
    <row r="1020" spans="1:3" x14ac:dyDescent="0.25">
      <c r="A1020" s="1">
        <v>130140</v>
      </c>
      <c r="B1020">
        <v>1</v>
      </c>
      <c r="C1020" s="2">
        <v>0.47619047619047611</v>
      </c>
    </row>
    <row r="1021" spans="1:3" x14ac:dyDescent="0.25">
      <c r="A1021" s="1">
        <v>132140</v>
      </c>
      <c r="B1021">
        <v>1</v>
      </c>
      <c r="C1021" s="2">
        <v>1.0952380952380953</v>
      </c>
    </row>
    <row r="1022" spans="1:3" x14ac:dyDescent="0.25">
      <c r="A1022" s="1">
        <v>134140</v>
      </c>
      <c r="B1022">
        <v>0</v>
      </c>
      <c r="C1022" s="2">
        <v>0.14285714285714282</v>
      </c>
    </row>
    <row r="1023" spans="1:3" x14ac:dyDescent="0.25">
      <c r="A1023" s="1">
        <v>138140</v>
      </c>
      <c r="B1023">
        <v>0</v>
      </c>
      <c r="C1023" s="2">
        <v>4.7619047619047609E-2</v>
      </c>
    </row>
    <row r="1024" spans="1:3" x14ac:dyDescent="0.25">
      <c r="A1024" s="1">
        <v>140140</v>
      </c>
      <c r="B1024">
        <v>0</v>
      </c>
      <c r="C1024" s="2">
        <v>4.7619047619047609E-2</v>
      </c>
    </row>
    <row r="1026" spans="1:3" x14ac:dyDescent="0.25">
      <c r="A1026" s="1" t="s">
        <v>365</v>
      </c>
      <c r="B1026" s="2">
        <v>14.113182104599872</v>
      </c>
    </row>
    <row r="1027" spans="1:3" x14ac:dyDescent="0.25">
      <c r="A1027" s="1" t="s">
        <v>366</v>
      </c>
      <c r="B1027">
        <v>28</v>
      </c>
    </row>
    <row r="1028" spans="1:3" x14ac:dyDescent="0.25">
      <c r="A1028" s="1" t="s">
        <v>367</v>
      </c>
      <c r="B1028" s="2">
        <v>0.986365997185911</v>
      </c>
      <c r="C1028" t="s">
        <v>368</v>
      </c>
    </row>
    <row r="1030" spans="1:3" x14ac:dyDescent="0.25">
      <c r="A1030" s="1" t="s">
        <v>277</v>
      </c>
      <c r="B1030" t="s">
        <v>37</v>
      </c>
    </row>
    <row r="1031" spans="1:3" x14ac:dyDescent="0.25">
      <c r="A1031" s="1" t="s">
        <v>268</v>
      </c>
      <c r="B1031" t="s">
        <v>7</v>
      </c>
    </row>
    <row r="1033" spans="1:3" x14ac:dyDescent="0.25">
      <c r="A1033" s="1" t="s">
        <v>361</v>
      </c>
    </row>
    <row r="1034" spans="1:3" x14ac:dyDescent="0.25">
      <c r="A1034" s="1" t="s">
        <v>362</v>
      </c>
      <c r="B1034" s="1" t="s">
        <v>363</v>
      </c>
      <c r="C1034" s="1" t="s">
        <v>364</v>
      </c>
    </row>
    <row r="1035" spans="1:3" x14ac:dyDescent="0.25">
      <c r="A1035" s="1">
        <v>150150</v>
      </c>
      <c r="B1035">
        <v>0</v>
      </c>
      <c r="C1035" s="2">
        <v>1.1904761904761902E-2</v>
      </c>
    </row>
    <row r="1036" spans="1:3" x14ac:dyDescent="0.25">
      <c r="A1036" s="1">
        <v>150154</v>
      </c>
      <c r="B1036">
        <v>0</v>
      </c>
      <c r="C1036" s="2">
        <v>0.21428571428571427</v>
      </c>
    </row>
    <row r="1037" spans="1:3" x14ac:dyDescent="0.25">
      <c r="A1037" s="1">
        <v>154154</v>
      </c>
      <c r="B1037">
        <v>2</v>
      </c>
      <c r="C1037" s="2">
        <v>0.96428571428571419</v>
      </c>
    </row>
    <row r="1038" spans="1:3" x14ac:dyDescent="0.25">
      <c r="A1038" s="1">
        <v>150160</v>
      </c>
      <c r="B1038">
        <v>0</v>
      </c>
      <c r="C1038" s="2">
        <v>0.21428571428571427</v>
      </c>
    </row>
    <row r="1039" spans="1:3" x14ac:dyDescent="0.25">
      <c r="A1039" s="1">
        <v>154160</v>
      </c>
      <c r="B1039">
        <v>4</v>
      </c>
      <c r="C1039" s="2">
        <v>1.9285714285714284</v>
      </c>
    </row>
    <row r="1040" spans="1:3" x14ac:dyDescent="0.25">
      <c r="A1040" s="1">
        <v>160160</v>
      </c>
      <c r="B1040">
        <v>0</v>
      </c>
      <c r="C1040" s="2">
        <v>0.96428571428571419</v>
      </c>
    </row>
    <row r="1041" spans="1:3" x14ac:dyDescent="0.25">
      <c r="A1041" s="1">
        <v>150162</v>
      </c>
      <c r="B1041">
        <v>1</v>
      </c>
      <c r="C1041" s="2">
        <v>0.21428571428571427</v>
      </c>
    </row>
    <row r="1042" spans="1:3" x14ac:dyDescent="0.25">
      <c r="A1042" s="1">
        <v>154162</v>
      </c>
      <c r="B1042">
        <v>1</v>
      </c>
      <c r="C1042" s="2">
        <v>1.9285714285714284</v>
      </c>
    </row>
    <row r="1043" spans="1:3" x14ac:dyDescent="0.25">
      <c r="A1043" s="1">
        <v>160162</v>
      </c>
      <c r="B1043">
        <v>3</v>
      </c>
      <c r="C1043" s="2">
        <v>1.9285714285714284</v>
      </c>
    </row>
    <row r="1044" spans="1:3" x14ac:dyDescent="0.25">
      <c r="A1044" s="1">
        <v>162162</v>
      </c>
      <c r="B1044">
        <v>0</v>
      </c>
      <c r="C1044" s="2">
        <v>0.96428571428571419</v>
      </c>
    </row>
    <row r="1045" spans="1:3" x14ac:dyDescent="0.25">
      <c r="A1045" s="1">
        <v>150164</v>
      </c>
      <c r="B1045">
        <v>0</v>
      </c>
      <c r="C1045" s="2">
        <v>0.14285714285714282</v>
      </c>
    </row>
    <row r="1046" spans="1:3" x14ac:dyDescent="0.25">
      <c r="A1046" s="1">
        <v>154164</v>
      </c>
      <c r="B1046">
        <v>0</v>
      </c>
      <c r="C1046" s="2">
        <v>1.2857142857142856</v>
      </c>
    </row>
    <row r="1047" spans="1:3" x14ac:dyDescent="0.25">
      <c r="A1047" s="1">
        <v>160164</v>
      </c>
      <c r="B1047">
        <v>2</v>
      </c>
      <c r="C1047" s="2">
        <v>1.2857142857142856</v>
      </c>
    </row>
    <row r="1048" spans="1:3" x14ac:dyDescent="0.25">
      <c r="A1048" s="1">
        <v>162164</v>
      </c>
      <c r="B1048">
        <v>3</v>
      </c>
      <c r="C1048" s="2">
        <v>1.2857142857142856</v>
      </c>
    </row>
    <row r="1049" spans="1:3" x14ac:dyDescent="0.25">
      <c r="A1049" s="1">
        <v>164164</v>
      </c>
      <c r="B1049">
        <v>0</v>
      </c>
      <c r="C1049" s="2">
        <v>0.42857142857142855</v>
      </c>
    </row>
    <row r="1050" spans="1:3" x14ac:dyDescent="0.25">
      <c r="A1050" s="1">
        <v>150166</v>
      </c>
      <c r="B1050">
        <v>0</v>
      </c>
      <c r="C1050" s="2">
        <v>7.1428571428571411E-2</v>
      </c>
    </row>
    <row r="1051" spans="1:3" x14ac:dyDescent="0.25">
      <c r="A1051" s="1">
        <v>154166</v>
      </c>
      <c r="B1051">
        <v>0</v>
      </c>
      <c r="C1051" s="2">
        <v>0.64285714285714279</v>
      </c>
    </row>
    <row r="1052" spans="1:3" x14ac:dyDescent="0.25">
      <c r="A1052" s="1">
        <v>160166</v>
      </c>
      <c r="B1052">
        <v>0</v>
      </c>
      <c r="C1052" s="2">
        <v>0.64285714285714279</v>
      </c>
    </row>
    <row r="1053" spans="1:3" x14ac:dyDescent="0.25">
      <c r="A1053" s="1">
        <v>162166</v>
      </c>
      <c r="B1053">
        <v>1</v>
      </c>
      <c r="C1053" s="2">
        <v>0.64285714285714279</v>
      </c>
    </row>
    <row r="1054" spans="1:3" x14ac:dyDescent="0.25">
      <c r="A1054" s="1">
        <v>164166</v>
      </c>
      <c r="B1054">
        <v>1</v>
      </c>
      <c r="C1054" s="2">
        <v>0.42857142857142855</v>
      </c>
    </row>
    <row r="1055" spans="1:3" x14ac:dyDescent="0.25">
      <c r="A1055" s="1">
        <v>166166</v>
      </c>
      <c r="B1055">
        <v>0</v>
      </c>
      <c r="C1055" s="2">
        <v>0.10714285714285714</v>
      </c>
    </row>
    <row r="1056" spans="1:3" x14ac:dyDescent="0.25">
      <c r="A1056" s="1">
        <v>150168</v>
      </c>
      <c r="B1056">
        <v>0</v>
      </c>
      <c r="C1056" s="2">
        <v>4.7619047619047609E-2</v>
      </c>
    </row>
    <row r="1057" spans="1:3" x14ac:dyDescent="0.25">
      <c r="A1057" s="1">
        <v>154168</v>
      </c>
      <c r="B1057">
        <v>0</v>
      </c>
      <c r="C1057" s="2">
        <v>0.42857142857142855</v>
      </c>
    </row>
    <row r="1058" spans="1:3" x14ac:dyDescent="0.25">
      <c r="A1058" s="1">
        <v>160168</v>
      </c>
      <c r="B1058">
        <v>0</v>
      </c>
      <c r="C1058" s="2">
        <v>0.42857142857142855</v>
      </c>
    </row>
    <row r="1059" spans="1:3" x14ac:dyDescent="0.25">
      <c r="A1059" s="1">
        <v>162168</v>
      </c>
      <c r="B1059">
        <v>0</v>
      </c>
      <c r="C1059" s="2">
        <v>0.42857142857142855</v>
      </c>
    </row>
    <row r="1060" spans="1:3" x14ac:dyDescent="0.25">
      <c r="A1060" s="1">
        <v>164168</v>
      </c>
      <c r="B1060">
        <v>0</v>
      </c>
      <c r="C1060" s="2">
        <v>0.28571428571428564</v>
      </c>
    </row>
    <row r="1061" spans="1:3" x14ac:dyDescent="0.25">
      <c r="A1061" s="1">
        <v>166168</v>
      </c>
      <c r="B1061">
        <v>0</v>
      </c>
      <c r="C1061" s="2">
        <v>0.14285714285714282</v>
      </c>
    </row>
    <row r="1062" spans="1:3" x14ac:dyDescent="0.25">
      <c r="A1062" s="1">
        <v>168168</v>
      </c>
      <c r="B1062">
        <v>0</v>
      </c>
      <c r="C1062" s="2">
        <v>4.7619047619047609E-2</v>
      </c>
    </row>
    <row r="1063" spans="1:3" x14ac:dyDescent="0.25">
      <c r="A1063" s="1">
        <v>150170</v>
      </c>
      <c r="B1063">
        <v>0</v>
      </c>
      <c r="C1063" s="2">
        <v>4.7619047619047609E-2</v>
      </c>
    </row>
    <row r="1064" spans="1:3" x14ac:dyDescent="0.25">
      <c r="A1064" s="1">
        <v>154170</v>
      </c>
      <c r="B1064">
        <v>0</v>
      </c>
      <c r="C1064" s="2">
        <v>0.42857142857142855</v>
      </c>
    </row>
    <row r="1065" spans="1:3" x14ac:dyDescent="0.25">
      <c r="A1065" s="1">
        <v>160170</v>
      </c>
      <c r="B1065">
        <v>0</v>
      </c>
      <c r="C1065" s="2">
        <v>0.42857142857142855</v>
      </c>
    </row>
    <row r="1066" spans="1:3" x14ac:dyDescent="0.25">
      <c r="A1066" s="1">
        <v>162170</v>
      </c>
      <c r="B1066">
        <v>0</v>
      </c>
      <c r="C1066" s="2">
        <v>0.42857142857142855</v>
      </c>
    </row>
    <row r="1067" spans="1:3" x14ac:dyDescent="0.25">
      <c r="A1067" s="1">
        <v>164170</v>
      </c>
      <c r="B1067">
        <v>0</v>
      </c>
      <c r="C1067" s="2">
        <v>0.28571428571428564</v>
      </c>
    </row>
    <row r="1068" spans="1:3" x14ac:dyDescent="0.25">
      <c r="A1068" s="1">
        <v>166170</v>
      </c>
      <c r="B1068">
        <v>1</v>
      </c>
      <c r="C1068" s="2">
        <v>0.14285714285714282</v>
      </c>
    </row>
    <row r="1069" spans="1:3" x14ac:dyDescent="0.25">
      <c r="A1069" s="1">
        <v>168170</v>
      </c>
      <c r="B1069">
        <v>1</v>
      </c>
      <c r="C1069" s="2">
        <v>9.5238095238095219E-2</v>
      </c>
    </row>
    <row r="1070" spans="1:3" x14ac:dyDescent="0.25">
      <c r="A1070" s="1">
        <v>170170</v>
      </c>
      <c r="B1070">
        <v>0</v>
      </c>
      <c r="C1070" s="2">
        <v>4.7619047619047609E-2</v>
      </c>
    </row>
    <row r="1071" spans="1:3" x14ac:dyDescent="0.25">
      <c r="A1071" s="1">
        <v>150172</v>
      </c>
      <c r="B1071">
        <v>0</v>
      </c>
      <c r="C1071" s="2">
        <v>2.3809523809523805E-2</v>
      </c>
    </row>
    <row r="1072" spans="1:3" x14ac:dyDescent="0.25">
      <c r="A1072" s="1">
        <v>154172</v>
      </c>
      <c r="B1072">
        <v>0</v>
      </c>
      <c r="C1072" s="2">
        <v>0.21428571428571427</v>
      </c>
    </row>
    <row r="1073" spans="1:3" x14ac:dyDescent="0.25">
      <c r="A1073" s="1">
        <v>160172</v>
      </c>
      <c r="B1073">
        <v>0</v>
      </c>
      <c r="C1073" s="2">
        <v>0.21428571428571427</v>
      </c>
    </row>
    <row r="1074" spans="1:3" x14ac:dyDescent="0.25">
      <c r="A1074" s="1">
        <v>162172</v>
      </c>
      <c r="B1074">
        <v>0</v>
      </c>
      <c r="C1074" s="2">
        <v>0.21428571428571427</v>
      </c>
    </row>
    <row r="1075" spans="1:3" x14ac:dyDescent="0.25">
      <c r="A1075" s="1">
        <v>164172</v>
      </c>
      <c r="B1075">
        <v>0</v>
      </c>
      <c r="C1075" s="2">
        <v>0.14285714285714282</v>
      </c>
    </row>
    <row r="1076" spans="1:3" x14ac:dyDescent="0.25">
      <c r="A1076" s="1">
        <v>166172</v>
      </c>
      <c r="B1076">
        <v>0</v>
      </c>
      <c r="C1076" s="2">
        <v>7.1428571428571411E-2</v>
      </c>
    </row>
    <row r="1077" spans="1:3" x14ac:dyDescent="0.25">
      <c r="A1077" s="1">
        <v>168172</v>
      </c>
      <c r="B1077">
        <v>1</v>
      </c>
      <c r="C1077" s="2">
        <v>4.7619047619047609E-2</v>
      </c>
    </row>
    <row r="1078" spans="1:3" x14ac:dyDescent="0.25">
      <c r="A1078" s="1">
        <v>170172</v>
      </c>
      <c r="B1078">
        <v>0</v>
      </c>
      <c r="C1078" s="2">
        <v>4.7619047619047609E-2</v>
      </c>
    </row>
    <row r="1079" spans="1:3" x14ac:dyDescent="0.25">
      <c r="A1079" s="1">
        <v>172172</v>
      </c>
      <c r="B1079">
        <v>0</v>
      </c>
      <c r="C1079" s="2">
        <v>1.1904761904761902E-2</v>
      </c>
    </row>
    <row r="1081" spans="1:3" x14ac:dyDescent="0.25">
      <c r="A1081" s="1" t="s">
        <v>365</v>
      </c>
      <c r="B1081" s="2">
        <v>53.796296296296305</v>
      </c>
    </row>
    <row r="1082" spans="1:3" x14ac:dyDescent="0.25">
      <c r="A1082" s="1" t="s">
        <v>366</v>
      </c>
      <c r="B1082">
        <v>36</v>
      </c>
    </row>
    <row r="1083" spans="1:3" x14ac:dyDescent="0.25">
      <c r="A1083" s="1" t="s">
        <v>367</v>
      </c>
      <c r="B1083" s="2">
        <v>2.8571032599372378E-2</v>
      </c>
      <c r="C1083" t="s">
        <v>372</v>
      </c>
    </row>
    <row r="1085" spans="1:3" x14ac:dyDescent="0.25">
      <c r="A1085" s="1" t="s">
        <v>277</v>
      </c>
      <c r="B1085" t="s">
        <v>37</v>
      </c>
    </row>
    <row r="1086" spans="1:3" x14ac:dyDescent="0.25">
      <c r="A1086" s="1" t="s">
        <v>268</v>
      </c>
      <c r="B1086" t="s">
        <v>9</v>
      </c>
    </row>
    <row r="1088" spans="1:3" x14ac:dyDescent="0.25">
      <c r="A1088" s="1" t="s">
        <v>361</v>
      </c>
    </row>
    <row r="1089" spans="1:3" x14ac:dyDescent="0.25">
      <c r="A1089" s="1" t="s">
        <v>362</v>
      </c>
      <c r="B1089" s="1" t="s">
        <v>363</v>
      </c>
      <c r="C1089" s="1" t="s">
        <v>364</v>
      </c>
    </row>
    <row r="1090" spans="1:3" x14ac:dyDescent="0.25">
      <c r="A1090" s="1">
        <v>168168</v>
      </c>
      <c r="B1090">
        <v>0</v>
      </c>
      <c r="C1090" s="2">
        <v>0.29761904761904762</v>
      </c>
    </row>
    <row r="1091" spans="1:3" x14ac:dyDescent="0.25">
      <c r="A1091" s="1">
        <v>168170</v>
      </c>
      <c r="B1091">
        <v>0</v>
      </c>
      <c r="C1091" s="2">
        <v>0.47619047619047611</v>
      </c>
    </row>
    <row r="1092" spans="1:3" x14ac:dyDescent="0.25">
      <c r="A1092" s="1">
        <v>170170</v>
      </c>
      <c r="B1092">
        <v>0</v>
      </c>
      <c r="C1092" s="2">
        <v>0.19047619047619044</v>
      </c>
    </row>
    <row r="1093" spans="1:3" x14ac:dyDescent="0.25">
      <c r="A1093" s="1">
        <v>168172</v>
      </c>
      <c r="B1093">
        <v>0</v>
      </c>
      <c r="C1093" s="2">
        <v>0.71428571428571419</v>
      </c>
    </row>
    <row r="1094" spans="1:3" x14ac:dyDescent="0.25">
      <c r="A1094" s="1">
        <v>170172</v>
      </c>
      <c r="B1094">
        <v>3</v>
      </c>
      <c r="C1094" s="2">
        <v>0.57142857142857129</v>
      </c>
    </row>
    <row r="1095" spans="1:3" x14ac:dyDescent="0.25">
      <c r="A1095" s="1">
        <v>172172</v>
      </c>
      <c r="B1095">
        <v>1</v>
      </c>
      <c r="C1095" s="2">
        <v>0.42857142857142855</v>
      </c>
    </row>
    <row r="1096" spans="1:3" x14ac:dyDescent="0.25">
      <c r="A1096" s="1">
        <v>168174</v>
      </c>
      <c r="B1096">
        <v>0</v>
      </c>
      <c r="C1096" s="2">
        <v>0.11904761904761903</v>
      </c>
    </row>
    <row r="1097" spans="1:3" x14ac:dyDescent="0.25">
      <c r="A1097" s="1">
        <v>170174</v>
      </c>
      <c r="B1097">
        <v>0</v>
      </c>
      <c r="C1097" s="2">
        <v>9.5238095238095219E-2</v>
      </c>
    </row>
    <row r="1098" spans="1:3" x14ac:dyDescent="0.25">
      <c r="A1098" s="1">
        <v>172174</v>
      </c>
      <c r="B1098">
        <v>0</v>
      </c>
      <c r="C1098" s="2">
        <v>0.14285714285714282</v>
      </c>
    </row>
    <row r="1099" spans="1:3" x14ac:dyDescent="0.25">
      <c r="A1099" s="1">
        <v>174174</v>
      </c>
      <c r="B1099">
        <v>0</v>
      </c>
      <c r="C1099" s="2">
        <v>1.1904761904761902E-2</v>
      </c>
    </row>
    <row r="1100" spans="1:3" x14ac:dyDescent="0.25">
      <c r="A1100" s="1">
        <v>168178</v>
      </c>
      <c r="B1100">
        <v>4</v>
      </c>
      <c r="C1100" s="2">
        <v>2.2619047619047619</v>
      </c>
    </row>
    <row r="1101" spans="1:3" x14ac:dyDescent="0.25">
      <c r="A1101" s="1">
        <v>170178</v>
      </c>
      <c r="B1101">
        <v>1</v>
      </c>
      <c r="C1101" s="2">
        <v>1.8095238095238093</v>
      </c>
    </row>
    <row r="1102" spans="1:3" x14ac:dyDescent="0.25">
      <c r="A1102" s="1">
        <v>172178</v>
      </c>
      <c r="B1102">
        <v>1</v>
      </c>
      <c r="C1102" s="2">
        <v>2.7142857142857144</v>
      </c>
    </row>
    <row r="1103" spans="1:3" x14ac:dyDescent="0.25">
      <c r="A1103" s="1">
        <v>174178</v>
      </c>
      <c r="B1103">
        <v>1</v>
      </c>
      <c r="C1103" s="2">
        <v>0.45238095238095233</v>
      </c>
    </row>
    <row r="1104" spans="1:3" x14ac:dyDescent="0.25">
      <c r="A1104" s="1">
        <v>178178</v>
      </c>
      <c r="B1104">
        <v>3</v>
      </c>
      <c r="C1104" s="2">
        <v>4.2976190476190483</v>
      </c>
    </row>
    <row r="1105" spans="1:3" x14ac:dyDescent="0.25">
      <c r="A1105" s="1">
        <v>168180</v>
      </c>
      <c r="B1105">
        <v>1</v>
      </c>
      <c r="C1105" s="2">
        <v>0.83333333333333326</v>
      </c>
    </row>
    <row r="1106" spans="1:3" x14ac:dyDescent="0.25">
      <c r="A1106" s="1">
        <v>170180</v>
      </c>
      <c r="B1106">
        <v>0</v>
      </c>
      <c r="C1106" s="2">
        <v>0.66666666666666663</v>
      </c>
    </row>
    <row r="1107" spans="1:3" x14ac:dyDescent="0.25">
      <c r="A1107" s="1">
        <v>172180</v>
      </c>
      <c r="B1107">
        <v>0</v>
      </c>
      <c r="C1107" s="2">
        <v>1</v>
      </c>
    </row>
    <row r="1108" spans="1:3" x14ac:dyDescent="0.25">
      <c r="A1108" s="1">
        <v>174180</v>
      </c>
      <c r="B1108">
        <v>0</v>
      </c>
      <c r="C1108" s="2">
        <v>0.16666666666666666</v>
      </c>
    </row>
    <row r="1109" spans="1:3" x14ac:dyDescent="0.25">
      <c r="A1109" s="1">
        <v>178180</v>
      </c>
      <c r="B1109">
        <v>6</v>
      </c>
      <c r="C1109" s="2">
        <v>3.1666666666666665</v>
      </c>
    </row>
    <row r="1110" spans="1:3" x14ac:dyDescent="0.25">
      <c r="A1110" s="1">
        <v>180180</v>
      </c>
      <c r="B1110">
        <v>0</v>
      </c>
      <c r="C1110" s="2">
        <v>0.58333333333333326</v>
      </c>
    </row>
    <row r="1112" spans="1:3" x14ac:dyDescent="0.25">
      <c r="A1112" s="1" t="s">
        <v>365</v>
      </c>
      <c r="B1112" s="2">
        <v>21.951200369344424</v>
      </c>
    </row>
    <row r="1113" spans="1:3" x14ac:dyDescent="0.25">
      <c r="A1113" s="1" t="s">
        <v>366</v>
      </c>
      <c r="B1113">
        <v>15</v>
      </c>
    </row>
    <row r="1114" spans="1:3" x14ac:dyDescent="0.25">
      <c r="A1114" s="1" t="s">
        <v>367</v>
      </c>
      <c r="B1114" s="2">
        <v>0.10908988738598217</v>
      </c>
      <c r="C1114" t="s">
        <v>368</v>
      </c>
    </row>
    <row r="1116" spans="1:3" x14ac:dyDescent="0.25">
      <c r="A1116" s="1" t="s">
        <v>277</v>
      </c>
      <c r="B1116" t="s">
        <v>37</v>
      </c>
    </row>
    <row r="1117" spans="1:3" x14ac:dyDescent="0.25">
      <c r="A1117" s="1" t="s">
        <v>268</v>
      </c>
      <c r="B1117" t="s">
        <v>11</v>
      </c>
    </row>
    <row r="1119" spans="1:3" x14ac:dyDescent="0.25">
      <c r="A1119" s="1" t="s">
        <v>361</v>
      </c>
    </row>
    <row r="1120" spans="1:3" x14ac:dyDescent="0.25">
      <c r="A1120" s="1" t="s">
        <v>362</v>
      </c>
      <c r="B1120" s="1" t="s">
        <v>363</v>
      </c>
      <c r="C1120" s="1" t="s">
        <v>364</v>
      </c>
    </row>
    <row r="1121" spans="1:3" x14ac:dyDescent="0.25">
      <c r="A1121" s="1">
        <v>170170</v>
      </c>
      <c r="B1121">
        <v>0</v>
      </c>
      <c r="C1121" s="2">
        <v>1.3157894736842103E-2</v>
      </c>
    </row>
    <row r="1122" spans="1:3" x14ac:dyDescent="0.25">
      <c r="A1122" s="1">
        <v>170172</v>
      </c>
      <c r="B1122">
        <v>0</v>
      </c>
      <c r="C1122" s="2">
        <v>7.8947368421052613E-2</v>
      </c>
    </row>
    <row r="1123" spans="1:3" x14ac:dyDescent="0.25">
      <c r="A1123" s="1">
        <v>172172</v>
      </c>
      <c r="B1123">
        <v>1</v>
      </c>
      <c r="C1123" s="2">
        <v>0.11842105263157894</v>
      </c>
    </row>
    <row r="1124" spans="1:3" x14ac:dyDescent="0.25">
      <c r="A1124" s="1">
        <v>170174</v>
      </c>
      <c r="B1124">
        <v>0</v>
      </c>
      <c r="C1124" s="2">
        <v>0.84210526315789458</v>
      </c>
    </row>
    <row r="1125" spans="1:3" x14ac:dyDescent="0.25">
      <c r="A1125" s="1">
        <v>172174</v>
      </c>
      <c r="B1125">
        <v>1</v>
      </c>
      <c r="C1125" s="2">
        <v>2.5263157894736836</v>
      </c>
    </row>
    <row r="1126" spans="1:3" x14ac:dyDescent="0.25">
      <c r="A1126" s="1">
        <v>174174</v>
      </c>
      <c r="B1126">
        <v>15</v>
      </c>
      <c r="C1126" s="2">
        <v>13.473684210526313</v>
      </c>
    </row>
    <row r="1127" spans="1:3" x14ac:dyDescent="0.25">
      <c r="A1127" s="1">
        <v>170178</v>
      </c>
      <c r="B1127">
        <v>1</v>
      </c>
      <c r="C1127" s="2">
        <v>2.6315789473684206E-2</v>
      </c>
    </row>
    <row r="1128" spans="1:3" x14ac:dyDescent="0.25">
      <c r="A1128" s="1">
        <v>172178</v>
      </c>
      <c r="B1128">
        <v>0</v>
      </c>
      <c r="C1128" s="2">
        <v>7.8947368421052613E-2</v>
      </c>
    </row>
    <row r="1129" spans="1:3" x14ac:dyDescent="0.25">
      <c r="A1129" s="1">
        <v>174178</v>
      </c>
      <c r="B1129">
        <v>0</v>
      </c>
      <c r="C1129" s="2">
        <v>0.84210526315789458</v>
      </c>
    </row>
    <row r="1130" spans="1:3" x14ac:dyDescent="0.25">
      <c r="A1130" s="1">
        <v>178178</v>
      </c>
      <c r="B1130">
        <v>0</v>
      </c>
      <c r="C1130" s="2">
        <v>1.3157894736842103E-2</v>
      </c>
    </row>
    <row r="1131" spans="1:3" x14ac:dyDescent="0.25">
      <c r="A1131" s="1">
        <v>170184</v>
      </c>
      <c r="B1131">
        <v>0</v>
      </c>
      <c r="C1131" s="2">
        <v>2.6315789473684206E-2</v>
      </c>
    </row>
    <row r="1132" spans="1:3" x14ac:dyDescent="0.25">
      <c r="A1132" s="1">
        <v>172184</v>
      </c>
      <c r="B1132">
        <v>0</v>
      </c>
      <c r="C1132" s="2">
        <v>7.8947368421052613E-2</v>
      </c>
    </row>
    <row r="1133" spans="1:3" x14ac:dyDescent="0.25">
      <c r="A1133" s="1">
        <v>174184</v>
      </c>
      <c r="B1133">
        <v>1</v>
      </c>
      <c r="C1133" s="2">
        <v>0.84210526315789458</v>
      </c>
    </row>
    <row r="1134" spans="1:3" x14ac:dyDescent="0.25">
      <c r="A1134" s="1">
        <v>178184</v>
      </c>
      <c r="B1134">
        <v>0</v>
      </c>
      <c r="C1134" s="2">
        <v>2.6315789473684206E-2</v>
      </c>
    </row>
    <row r="1135" spans="1:3" x14ac:dyDescent="0.25">
      <c r="A1135" s="1">
        <v>184184</v>
      </c>
      <c r="B1135">
        <v>0</v>
      </c>
      <c r="C1135" s="2">
        <v>1.3157894736842103E-2</v>
      </c>
    </row>
    <row r="1137" spans="1:3" x14ac:dyDescent="0.25">
      <c r="A1137" s="1" t="s">
        <v>365</v>
      </c>
      <c r="B1137" s="2">
        <v>45.7269965277778</v>
      </c>
    </row>
    <row r="1138" spans="1:3" x14ac:dyDescent="0.25">
      <c r="A1138" s="1" t="s">
        <v>366</v>
      </c>
      <c r="B1138">
        <v>10</v>
      </c>
    </row>
    <row r="1139" spans="1:3" x14ac:dyDescent="0.25">
      <c r="A1139" s="1" t="s">
        <v>367</v>
      </c>
      <c r="B1139" s="2">
        <v>1.6071291347388063E-6</v>
      </c>
      <c r="C1139" t="s">
        <v>369</v>
      </c>
    </row>
    <row r="1141" spans="1:3" x14ac:dyDescent="0.25">
      <c r="A1141" s="1" t="s">
        <v>277</v>
      </c>
      <c r="B1141" t="s">
        <v>37</v>
      </c>
    </row>
    <row r="1142" spans="1:3" x14ac:dyDescent="0.25">
      <c r="A1142" s="1" t="s">
        <v>268</v>
      </c>
      <c r="B1142" t="s">
        <v>13</v>
      </c>
    </row>
    <row r="1144" spans="1:3" x14ac:dyDescent="0.25">
      <c r="A1144" s="1" t="s">
        <v>361</v>
      </c>
    </row>
    <row r="1145" spans="1:3" x14ac:dyDescent="0.25">
      <c r="A1145" s="1" t="s">
        <v>362</v>
      </c>
      <c r="B1145" s="1" t="s">
        <v>363</v>
      </c>
      <c r="C1145" s="1" t="s">
        <v>364</v>
      </c>
    </row>
    <row r="1146" spans="1:3" x14ac:dyDescent="0.25">
      <c r="A1146" s="1">
        <v>198198</v>
      </c>
      <c r="B1146">
        <v>0</v>
      </c>
      <c r="C1146" s="2">
        <v>1.1904761904761902E-2</v>
      </c>
    </row>
    <row r="1147" spans="1:3" x14ac:dyDescent="0.25">
      <c r="A1147" s="1">
        <v>198200</v>
      </c>
      <c r="B1147">
        <v>0</v>
      </c>
      <c r="C1147" s="2">
        <v>2.3809523809523805E-2</v>
      </c>
    </row>
    <row r="1148" spans="1:3" x14ac:dyDescent="0.25">
      <c r="A1148" s="1">
        <v>200200</v>
      </c>
      <c r="B1148">
        <v>0</v>
      </c>
      <c r="C1148" s="2">
        <v>1.1904761904761902E-2</v>
      </c>
    </row>
    <row r="1149" spans="1:3" x14ac:dyDescent="0.25">
      <c r="A1149" s="1">
        <v>198204</v>
      </c>
      <c r="B1149">
        <v>1</v>
      </c>
      <c r="C1149" s="2">
        <v>0.21428571428571427</v>
      </c>
    </row>
    <row r="1150" spans="1:3" x14ac:dyDescent="0.25">
      <c r="A1150" s="1">
        <v>200204</v>
      </c>
      <c r="B1150">
        <v>1</v>
      </c>
      <c r="C1150" s="2">
        <v>0.21428571428571427</v>
      </c>
    </row>
    <row r="1151" spans="1:3" x14ac:dyDescent="0.25">
      <c r="A1151" s="1">
        <v>204204</v>
      </c>
      <c r="B1151">
        <v>1</v>
      </c>
      <c r="C1151" s="2">
        <v>0.96428571428571419</v>
      </c>
    </row>
    <row r="1152" spans="1:3" x14ac:dyDescent="0.25">
      <c r="A1152" s="1">
        <v>198206</v>
      </c>
      <c r="B1152">
        <v>0</v>
      </c>
      <c r="C1152" s="2">
        <v>0.21428571428571427</v>
      </c>
    </row>
    <row r="1153" spans="1:3" x14ac:dyDescent="0.25">
      <c r="A1153" s="1">
        <v>200206</v>
      </c>
      <c r="B1153">
        <v>0</v>
      </c>
      <c r="C1153" s="2">
        <v>0.21428571428571427</v>
      </c>
    </row>
    <row r="1154" spans="1:3" x14ac:dyDescent="0.25">
      <c r="A1154" s="1">
        <v>204206</v>
      </c>
      <c r="B1154">
        <v>0</v>
      </c>
      <c r="C1154" s="2">
        <v>1.9285714285714284</v>
      </c>
    </row>
    <row r="1155" spans="1:3" x14ac:dyDescent="0.25">
      <c r="A1155" s="1">
        <v>206206</v>
      </c>
      <c r="B1155">
        <v>2</v>
      </c>
      <c r="C1155" s="2">
        <v>0.96428571428571419</v>
      </c>
    </row>
    <row r="1156" spans="1:3" x14ac:dyDescent="0.25">
      <c r="A1156" s="1">
        <v>198210</v>
      </c>
      <c r="B1156">
        <v>0</v>
      </c>
      <c r="C1156" s="2">
        <v>0.11904761904761903</v>
      </c>
    </row>
    <row r="1157" spans="1:3" x14ac:dyDescent="0.25">
      <c r="A1157" s="1">
        <v>200210</v>
      </c>
      <c r="B1157">
        <v>0</v>
      </c>
      <c r="C1157" s="2">
        <v>0.11904761904761903</v>
      </c>
    </row>
    <row r="1158" spans="1:3" x14ac:dyDescent="0.25">
      <c r="A1158" s="1">
        <v>204210</v>
      </c>
      <c r="B1158">
        <v>2</v>
      </c>
      <c r="C1158" s="2">
        <v>1.0714285714285714</v>
      </c>
    </row>
    <row r="1159" spans="1:3" x14ac:dyDescent="0.25">
      <c r="A1159" s="1">
        <v>206210</v>
      </c>
      <c r="B1159">
        <v>0</v>
      </c>
      <c r="C1159" s="2">
        <v>1.0714285714285714</v>
      </c>
    </row>
    <row r="1160" spans="1:3" x14ac:dyDescent="0.25">
      <c r="A1160" s="1">
        <v>210210</v>
      </c>
      <c r="B1160">
        <v>0</v>
      </c>
      <c r="C1160" s="2">
        <v>0.29761904761904762</v>
      </c>
    </row>
    <row r="1161" spans="1:3" x14ac:dyDescent="0.25">
      <c r="A1161" s="1">
        <v>198212</v>
      </c>
      <c r="B1161">
        <v>0</v>
      </c>
      <c r="C1161" s="2">
        <v>0.16666666666666666</v>
      </c>
    </row>
    <row r="1162" spans="1:3" x14ac:dyDescent="0.25">
      <c r="A1162" s="1">
        <v>200212</v>
      </c>
      <c r="B1162">
        <v>0</v>
      </c>
      <c r="C1162" s="2">
        <v>0.16666666666666666</v>
      </c>
    </row>
    <row r="1163" spans="1:3" x14ac:dyDescent="0.25">
      <c r="A1163" s="1">
        <v>204212</v>
      </c>
      <c r="B1163">
        <v>1</v>
      </c>
      <c r="C1163" s="2">
        <v>1.5</v>
      </c>
    </row>
    <row r="1164" spans="1:3" x14ac:dyDescent="0.25">
      <c r="A1164" s="1">
        <v>206212</v>
      </c>
      <c r="B1164">
        <v>3</v>
      </c>
      <c r="C1164" s="2">
        <v>1.5</v>
      </c>
    </row>
    <row r="1165" spans="1:3" x14ac:dyDescent="0.25">
      <c r="A1165" s="1">
        <v>210212</v>
      </c>
      <c r="B1165">
        <v>1</v>
      </c>
      <c r="C1165" s="2">
        <v>0.83333333333333326</v>
      </c>
    </row>
    <row r="1166" spans="1:3" x14ac:dyDescent="0.25">
      <c r="A1166" s="1">
        <v>212212</v>
      </c>
      <c r="B1166">
        <v>0</v>
      </c>
      <c r="C1166" s="2">
        <v>0.58333333333333326</v>
      </c>
    </row>
    <row r="1167" spans="1:3" x14ac:dyDescent="0.25">
      <c r="A1167" s="1">
        <v>198214</v>
      </c>
      <c r="B1167">
        <v>0</v>
      </c>
      <c r="C1167" s="2">
        <v>0.11904761904761903</v>
      </c>
    </row>
    <row r="1168" spans="1:3" x14ac:dyDescent="0.25">
      <c r="A1168" s="1">
        <v>200214</v>
      </c>
      <c r="B1168">
        <v>0</v>
      </c>
      <c r="C1168" s="2">
        <v>0.11904761904761903</v>
      </c>
    </row>
    <row r="1169" spans="1:3" x14ac:dyDescent="0.25">
      <c r="A1169" s="1">
        <v>204214</v>
      </c>
      <c r="B1169">
        <v>1</v>
      </c>
      <c r="C1169" s="2">
        <v>1.0714285714285714</v>
      </c>
    </row>
    <row r="1170" spans="1:3" x14ac:dyDescent="0.25">
      <c r="A1170" s="1">
        <v>206214</v>
      </c>
      <c r="B1170">
        <v>1</v>
      </c>
      <c r="C1170" s="2">
        <v>1.0714285714285714</v>
      </c>
    </row>
    <row r="1171" spans="1:3" x14ac:dyDescent="0.25">
      <c r="A1171" s="1">
        <v>210214</v>
      </c>
      <c r="B1171">
        <v>0</v>
      </c>
      <c r="C1171" s="2">
        <v>0.59523809523809523</v>
      </c>
    </row>
    <row r="1172" spans="1:3" x14ac:dyDescent="0.25">
      <c r="A1172" s="1">
        <v>212214</v>
      </c>
      <c r="B1172">
        <v>2</v>
      </c>
      <c r="C1172" s="2">
        <v>0.83333333333333326</v>
      </c>
    </row>
    <row r="1173" spans="1:3" x14ac:dyDescent="0.25">
      <c r="A1173" s="1">
        <v>214214</v>
      </c>
      <c r="B1173">
        <v>0</v>
      </c>
      <c r="C1173" s="2">
        <v>0.29761904761904762</v>
      </c>
    </row>
    <row r="1174" spans="1:3" x14ac:dyDescent="0.25">
      <c r="A1174" s="1">
        <v>198216</v>
      </c>
      <c r="B1174">
        <v>0</v>
      </c>
      <c r="C1174" s="2">
        <v>9.5238095238095219E-2</v>
      </c>
    </row>
    <row r="1175" spans="1:3" x14ac:dyDescent="0.25">
      <c r="A1175" s="1">
        <v>200216</v>
      </c>
      <c r="B1175">
        <v>0</v>
      </c>
      <c r="C1175" s="2">
        <v>9.5238095238095219E-2</v>
      </c>
    </row>
    <row r="1176" spans="1:3" x14ac:dyDescent="0.25">
      <c r="A1176" s="1">
        <v>204216</v>
      </c>
      <c r="B1176">
        <v>1</v>
      </c>
      <c r="C1176" s="2">
        <v>0.8571428571428571</v>
      </c>
    </row>
    <row r="1177" spans="1:3" x14ac:dyDescent="0.25">
      <c r="A1177" s="1">
        <v>206216</v>
      </c>
      <c r="B1177">
        <v>1</v>
      </c>
      <c r="C1177" s="2">
        <v>0.8571428571428571</v>
      </c>
    </row>
    <row r="1178" spans="1:3" x14ac:dyDescent="0.25">
      <c r="A1178" s="1">
        <v>210216</v>
      </c>
      <c r="B1178">
        <v>2</v>
      </c>
      <c r="C1178" s="2">
        <v>0.47619047619047611</v>
      </c>
    </row>
    <row r="1179" spans="1:3" x14ac:dyDescent="0.25">
      <c r="A1179" s="1">
        <v>212216</v>
      </c>
      <c r="B1179">
        <v>0</v>
      </c>
      <c r="C1179" s="2">
        <v>0.66666666666666663</v>
      </c>
    </row>
    <row r="1180" spans="1:3" x14ac:dyDescent="0.25">
      <c r="A1180" s="1">
        <v>214216</v>
      </c>
      <c r="B1180">
        <v>0</v>
      </c>
      <c r="C1180" s="2">
        <v>0.47619047619047611</v>
      </c>
    </row>
    <row r="1181" spans="1:3" x14ac:dyDescent="0.25">
      <c r="A1181" s="1">
        <v>216216</v>
      </c>
      <c r="B1181">
        <v>0</v>
      </c>
      <c r="C1181" s="2">
        <v>0.19047619047619044</v>
      </c>
    </row>
    <row r="1182" spans="1:3" x14ac:dyDescent="0.25">
      <c r="A1182" s="1">
        <v>198218</v>
      </c>
      <c r="B1182">
        <v>0</v>
      </c>
      <c r="C1182" s="2">
        <v>2.3809523809523805E-2</v>
      </c>
    </row>
    <row r="1183" spans="1:3" x14ac:dyDescent="0.25">
      <c r="A1183" s="1">
        <v>200218</v>
      </c>
      <c r="B1183">
        <v>0</v>
      </c>
      <c r="C1183" s="2">
        <v>2.3809523809523805E-2</v>
      </c>
    </row>
    <row r="1184" spans="1:3" x14ac:dyDescent="0.25">
      <c r="A1184" s="1">
        <v>204218</v>
      </c>
      <c r="B1184">
        <v>0</v>
      </c>
      <c r="C1184" s="2">
        <v>0.21428571428571427</v>
      </c>
    </row>
    <row r="1185" spans="1:3" x14ac:dyDescent="0.25">
      <c r="A1185" s="1">
        <v>206218</v>
      </c>
      <c r="B1185">
        <v>0</v>
      </c>
      <c r="C1185" s="2">
        <v>0.21428571428571427</v>
      </c>
    </row>
    <row r="1186" spans="1:3" x14ac:dyDescent="0.25">
      <c r="A1186" s="1">
        <v>210218</v>
      </c>
      <c r="B1186">
        <v>0</v>
      </c>
      <c r="C1186" s="2">
        <v>0.11904761904761903</v>
      </c>
    </row>
    <row r="1187" spans="1:3" x14ac:dyDescent="0.25">
      <c r="A1187" s="1">
        <v>212218</v>
      </c>
      <c r="B1187">
        <v>0</v>
      </c>
      <c r="C1187" s="2">
        <v>0.16666666666666666</v>
      </c>
    </row>
    <row r="1188" spans="1:3" x14ac:dyDescent="0.25">
      <c r="A1188" s="1">
        <v>214218</v>
      </c>
      <c r="B1188">
        <v>1</v>
      </c>
      <c r="C1188" s="2">
        <v>0.11904761904761903</v>
      </c>
    </row>
    <row r="1189" spans="1:3" x14ac:dyDescent="0.25">
      <c r="A1189" s="1">
        <v>216218</v>
      </c>
      <c r="B1189">
        <v>0</v>
      </c>
      <c r="C1189" s="2">
        <v>9.5238095238095219E-2</v>
      </c>
    </row>
    <row r="1190" spans="1:3" x14ac:dyDescent="0.25">
      <c r="A1190" s="1">
        <v>218218</v>
      </c>
      <c r="B1190">
        <v>0</v>
      </c>
      <c r="C1190" s="2">
        <v>1.1904761904761902E-2</v>
      </c>
    </row>
    <row r="1192" spans="1:3" x14ac:dyDescent="0.25">
      <c r="A1192" s="1" t="s">
        <v>365</v>
      </c>
      <c r="B1192" s="2">
        <v>30.918518518518528</v>
      </c>
    </row>
    <row r="1193" spans="1:3" x14ac:dyDescent="0.25">
      <c r="A1193" s="1" t="s">
        <v>366</v>
      </c>
      <c r="B1193">
        <v>36</v>
      </c>
    </row>
    <row r="1194" spans="1:3" x14ac:dyDescent="0.25">
      <c r="A1194" s="1" t="s">
        <v>367</v>
      </c>
      <c r="B1194" s="2">
        <v>0.70883334055059355</v>
      </c>
      <c r="C1194" t="s">
        <v>368</v>
      </c>
    </row>
    <row r="1196" spans="1:3" x14ac:dyDescent="0.25">
      <c r="A1196" s="1" t="s">
        <v>277</v>
      </c>
      <c r="B1196" t="s">
        <v>37</v>
      </c>
    </row>
    <row r="1197" spans="1:3" x14ac:dyDescent="0.25">
      <c r="A1197" s="1" t="s">
        <v>268</v>
      </c>
      <c r="B1197" t="s">
        <v>15</v>
      </c>
    </row>
    <row r="1199" spans="1:3" x14ac:dyDescent="0.25">
      <c r="A1199" s="1" t="s">
        <v>361</v>
      </c>
    </row>
    <row r="1200" spans="1:3" x14ac:dyDescent="0.25">
      <c r="A1200" s="1" t="s">
        <v>362</v>
      </c>
      <c r="B1200" s="1" t="s">
        <v>363</v>
      </c>
      <c r="C1200" s="1" t="s">
        <v>364</v>
      </c>
    </row>
    <row r="1201" spans="1:3" x14ac:dyDescent="0.25">
      <c r="A1201" s="1">
        <v>208208</v>
      </c>
      <c r="B1201">
        <v>0</v>
      </c>
      <c r="C1201" s="2">
        <v>1.1904761904761902E-2</v>
      </c>
    </row>
    <row r="1202" spans="1:3" x14ac:dyDescent="0.25">
      <c r="A1202" s="1">
        <v>208212</v>
      </c>
      <c r="B1202">
        <v>1</v>
      </c>
      <c r="C1202" s="2">
        <v>7.1428571428571411E-2</v>
      </c>
    </row>
    <row r="1203" spans="1:3" x14ac:dyDescent="0.25">
      <c r="A1203" s="1">
        <v>212212</v>
      </c>
      <c r="B1203">
        <v>1</v>
      </c>
      <c r="C1203" s="2">
        <v>0.10714285714285714</v>
      </c>
    </row>
    <row r="1204" spans="1:3" x14ac:dyDescent="0.25">
      <c r="A1204" s="1">
        <v>208216</v>
      </c>
      <c r="B1204">
        <v>0</v>
      </c>
      <c r="C1204" s="2">
        <v>0.23809523809523805</v>
      </c>
    </row>
    <row r="1205" spans="1:3" x14ac:dyDescent="0.25">
      <c r="A1205" s="1">
        <v>212216</v>
      </c>
      <c r="B1205">
        <v>0</v>
      </c>
      <c r="C1205" s="2">
        <v>0.71428571428571419</v>
      </c>
    </row>
    <row r="1206" spans="1:3" x14ac:dyDescent="0.25">
      <c r="A1206" s="1">
        <v>216216</v>
      </c>
      <c r="B1206">
        <v>0</v>
      </c>
      <c r="C1206" s="2">
        <v>1.1904761904761905</v>
      </c>
    </row>
    <row r="1207" spans="1:3" x14ac:dyDescent="0.25">
      <c r="A1207" s="1">
        <v>208220</v>
      </c>
      <c r="B1207">
        <v>0</v>
      </c>
      <c r="C1207" s="2">
        <v>0.57142857142857129</v>
      </c>
    </row>
    <row r="1208" spans="1:3" x14ac:dyDescent="0.25">
      <c r="A1208" s="1">
        <v>212220</v>
      </c>
      <c r="B1208">
        <v>0</v>
      </c>
      <c r="C1208" s="2">
        <v>1.7142857142857142</v>
      </c>
    </row>
    <row r="1209" spans="1:3" x14ac:dyDescent="0.25">
      <c r="A1209" s="1">
        <v>216220</v>
      </c>
      <c r="B1209">
        <v>10</v>
      </c>
      <c r="C1209" s="2">
        <v>5.7142857142857135</v>
      </c>
    </row>
    <row r="1210" spans="1:3" x14ac:dyDescent="0.25">
      <c r="A1210" s="1">
        <v>220220</v>
      </c>
      <c r="B1210">
        <v>6</v>
      </c>
      <c r="C1210" s="2">
        <v>6.8571428571428568</v>
      </c>
    </row>
    <row r="1211" spans="1:3" x14ac:dyDescent="0.25">
      <c r="A1211" s="1">
        <v>208224</v>
      </c>
      <c r="B1211">
        <v>0</v>
      </c>
      <c r="C1211" s="2">
        <v>7.1428571428571411E-2</v>
      </c>
    </row>
    <row r="1212" spans="1:3" x14ac:dyDescent="0.25">
      <c r="A1212" s="1">
        <v>212224</v>
      </c>
      <c r="B1212">
        <v>0</v>
      </c>
      <c r="C1212" s="2">
        <v>0.21428571428571427</v>
      </c>
    </row>
    <row r="1213" spans="1:3" x14ac:dyDescent="0.25">
      <c r="A1213" s="1">
        <v>216224</v>
      </c>
      <c r="B1213">
        <v>0</v>
      </c>
      <c r="C1213" s="2">
        <v>0.71428571428571419</v>
      </c>
    </row>
    <row r="1214" spans="1:3" x14ac:dyDescent="0.25">
      <c r="A1214" s="1">
        <v>220224</v>
      </c>
      <c r="B1214">
        <v>1</v>
      </c>
      <c r="C1214" s="2">
        <v>1.7142857142857142</v>
      </c>
    </row>
    <row r="1215" spans="1:3" x14ac:dyDescent="0.25">
      <c r="A1215" s="1">
        <v>224224</v>
      </c>
      <c r="B1215">
        <v>1</v>
      </c>
      <c r="C1215" s="2">
        <v>0.10714285714285714</v>
      </c>
    </row>
    <row r="1216" spans="1:3" x14ac:dyDescent="0.25">
      <c r="A1216" s="1">
        <v>208226</v>
      </c>
      <c r="B1216">
        <v>0</v>
      </c>
      <c r="C1216" s="2">
        <v>2.3809523809523805E-2</v>
      </c>
    </row>
    <row r="1217" spans="1:3" x14ac:dyDescent="0.25">
      <c r="A1217" s="1">
        <v>212226</v>
      </c>
      <c r="B1217">
        <v>0</v>
      </c>
      <c r="C1217" s="2">
        <v>7.1428571428571411E-2</v>
      </c>
    </row>
    <row r="1218" spans="1:3" x14ac:dyDescent="0.25">
      <c r="A1218" s="1">
        <v>216226</v>
      </c>
      <c r="B1218">
        <v>0</v>
      </c>
      <c r="C1218" s="2">
        <v>0.23809523809523805</v>
      </c>
    </row>
    <row r="1219" spans="1:3" x14ac:dyDescent="0.25">
      <c r="A1219" s="1">
        <v>220226</v>
      </c>
      <c r="B1219">
        <v>1</v>
      </c>
      <c r="C1219" s="2">
        <v>0.57142857142857129</v>
      </c>
    </row>
    <row r="1220" spans="1:3" x14ac:dyDescent="0.25">
      <c r="A1220" s="1">
        <v>224226</v>
      </c>
      <c r="B1220">
        <v>0</v>
      </c>
      <c r="C1220" s="2">
        <v>7.1428571428571411E-2</v>
      </c>
    </row>
    <row r="1221" spans="1:3" x14ac:dyDescent="0.25">
      <c r="A1221" s="1">
        <v>226226</v>
      </c>
      <c r="B1221">
        <v>0</v>
      </c>
      <c r="C1221" s="2">
        <v>1.1904761904761902E-2</v>
      </c>
    </row>
    <row r="1223" spans="1:3" x14ac:dyDescent="0.25">
      <c r="A1223" s="1" t="s">
        <v>365</v>
      </c>
      <c r="B1223" s="2">
        <v>36.750000000000007</v>
      </c>
    </row>
    <row r="1224" spans="1:3" x14ac:dyDescent="0.25">
      <c r="A1224" s="1" t="s">
        <v>366</v>
      </c>
      <c r="B1224">
        <v>15</v>
      </c>
    </row>
    <row r="1225" spans="1:3" x14ac:dyDescent="0.25">
      <c r="A1225" s="1" t="s">
        <v>367</v>
      </c>
      <c r="B1225" s="2">
        <v>1.376340330218144E-3</v>
      </c>
      <c r="C1225" t="s">
        <v>370</v>
      </c>
    </row>
    <row r="1227" spans="1:3" x14ac:dyDescent="0.25">
      <c r="A1227" s="1" t="s">
        <v>277</v>
      </c>
      <c r="B1227" t="s">
        <v>37</v>
      </c>
    </row>
    <row r="1228" spans="1:3" x14ac:dyDescent="0.25">
      <c r="A1228" s="1" t="s">
        <v>268</v>
      </c>
      <c r="B1228" t="s">
        <v>17</v>
      </c>
    </row>
    <row r="1230" spans="1:3" x14ac:dyDescent="0.25">
      <c r="A1230" s="1" t="s">
        <v>361</v>
      </c>
    </row>
    <row r="1231" spans="1:3" x14ac:dyDescent="0.25">
      <c r="A1231" s="1" t="s">
        <v>362</v>
      </c>
      <c r="B1231" s="1" t="s">
        <v>363</v>
      </c>
      <c r="C1231" s="1" t="s">
        <v>364</v>
      </c>
    </row>
    <row r="1232" spans="1:3" x14ac:dyDescent="0.25">
      <c r="A1232" s="1">
        <v>7676</v>
      </c>
      <c r="B1232">
        <v>0</v>
      </c>
      <c r="C1232" s="2">
        <v>4.7619047619047609E-2</v>
      </c>
    </row>
    <row r="1233" spans="1:3" x14ac:dyDescent="0.25">
      <c r="A1233" s="1">
        <v>7684</v>
      </c>
      <c r="B1233">
        <v>2</v>
      </c>
      <c r="C1233" s="2">
        <v>1.4761904761904763</v>
      </c>
    </row>
    <row r="1234" spans="1:3" x14ac:dyDescent="0.25">
      <c r="A1234" s="1">
        <v>8484</v>
      </c>
      <c r="B1234">
        <v>13</v>
      </c>
      <c r="C1234" s="2">
        <v>11.440476190476192</v>
      </c>
    </row>
    <row r="1235" spans="1:3" x14ac:dyDescent="0.25">
      <c r="A1235" s="1">
        <v>7686</v>
      </c>
      <c r="B1235">
        <v>0</v>
      </c>
      <c r="C1235" s="2">
        <v>0.23809523809523805</v>
      </c>
    </row>
    <row r="1236" spans="1:3" x14ac:dyDescent="0.25">
      <c r="A1236" s="1">
        <v>8486</v>
      </c>
      <c r="B1236">
        <v>3</v>
      </c>
      <c r="C1236" s="2">
        <v>3.6904761904761907</v>
      </c>
    </row>
    <row r="1237" spans="1:3" x14ac:dyDescent="0.25">
      <c r="A1237" s="1">
        <v>8686</v>
      </c>
      <c r="B1237">
        <v>1</v>
      </c>
      <c r="C1237" s="2">
        <v>0.29761904761904762</v>
      </c>
    </row>
    <row r="1238" spans="1:3" x14ac:dyDescent="0.25">
      <c r="A1238" s="1">
        <v>7698</v>
      </c>
      <c r="B1238">
        <v>0</v>
      </c>
      <c r="C1238" s="2">
        <v>0.19047619047619044</v>
      </c>
    </row>
    <row r="1239" spans="1:3" x14ac:dyDescent="0.25">
      <c r="A1239" s="1">
        <v>8498</v>
      </c>
      <c r="B1239">
        <v>0</v>
      </c>
      <c r="C1239" s="2">
        <v>2.9523809523809526</v>
      </c>
    </row>
    <row r="1240" spans="1:3" x14ac:dyDescent="0.25">
      <c r="A1240" s="1">
        <v>8698</v>
      </c>
      <c r="B1240">
        <v>0</v>
      </c>
      <c r="C1240" s="2">
        <v>0.47619047619047611</v>
      </c>
    </row>
    <row r="1241" spans="1:3" x14ac:dyDescent="0.25">
      <c r="A1241" s="1">
        <v>9898</v>
      </c>
      <c r="B1241">
        <v>2</v>
      </c>
      <c r="C1241" s="2">
        <v>0.19047619047619044</v>
      </c>
    </row>
    <row r="1243" spans="1:3" x14ac:dyDescent="0.25">
      <c r="A1243" s="1" t="s">
        <v>365</v>
      </c>
      <c r="B1243" s="2">
        <v>23.280499479708645</v>
      </c>
    </row>
    <row r="1244" spans="1:3" x14ac:dyDescent="0.25">
      <c r="A1244" s="1" t="s">
        <v>366</v>
      </c>
      <c r="B1244">
        <v>6</v>
      </c>
    </row>
    <row r="1245" spans="1:3" x14ac:dyDescent="0.25">
      <c r="A1245" s="1" t="s">
        <v>367</v>
      </c>
      <c r="B1245" s="2">
        <v>7.0777425320232346E-4</v>
      </c>
      <c r="C1245" t="s">
        <v>369</v>
      </c>
    </row>
    <row r="1247" spans="1:3" x14ac:dyDescent="0.25">
      <c r="A1247" s="1" t="s">
        <v>277</v>
      </c>
      <c r="B1247" t="s">
        <v>37</v>
      </c>
    </row>
    <row r="1248" spans="1:3" x14ac:dyDescent="0.25">
      <c r="A1248" s="1" t="s">
        <v>268</v>
      </c>
      <c r="B1248" t="s">
        <v>19</v>
      </c>
    </row>
    <row r="1250" spans="1:3" x14ac:dyDescent="0.25">
      <c r="A1250" s="1" t="s">
        <v>361</v>
      </c>
    </row>
    <row r="1251" spans="1:3" x14ac:dyDescent="0.25">
      <c r="A1251" s="1" t="s">
        <v>362</v>
      </c>
      <c r="B1251" s="1" t="s">
        <v>363</v>
      </c>
      <c r="C1251" s="1" t="s">
        <v>364</v>
      </c>
    </row>
    <row r="1252" spans="1:3" x14ac:dyDescent="0.25">
      <c r="A1252" s="1">
        <v>9292</v>
      </c>
      <c r="B1252">
        <v>0</v>
      </c>
      <c r="C1252" s="2">
        <v>1.1904761904761902E-2</v>
      </c>
    </row>
    <row r="1253" spans="1:3" x14ac:dyDescent="0.25">
      <c r="A1253" s="1">
        <v>92100</v>
      </c>
      <c r="B1253">
        <v>0</v>
      </c>
      <c r="C1253" s="2">
        <v>9.5238095238095219E-2</v>
      </c>
    </row>
    <row r="1254" spans="1:3" x14ac:dyDescent="0.25">
      <c r="A1254" s="1">
        <v>100100</v>
      </c>
      <c r="B1254">
        <v>1</v>
      </c>
      <c r="C1254" s="2">
        <v>0.19047619047619044</v>
      </c>
    </row>
    <row r="1255" spans="1:3" x14ac:dyDescent="0.25">
      <c r="A1255" s="1">
        <v>92104</v>
      </c>
      <c r="B1255">
        <v>0</v>
      </c>
      <c r="C1255" s="2">
        <v>0.28571428571428564</v>
      </c>
    </row>
    <row r="1256" spans="1:3" x14ac:dyDescent="0.25">
      <c r="A1256" s="1">
        <v>100104</v>
      </c>
      <c r="B1256">
        <v>0</v>
      </c>
      <c r="C1256" s="2">
        <v>1.1428571428571426</v>
      </c>
    </row>
    <row r="1257" spans="1:3" x14ac:dyDescent="0.25">
      <c r="A1257" s="1">
        <v>104104</v>
      </c>
      <c r="B1257">
        <v>0</v>
      </c>
      <c r="C1257" s="2">
        <v>1.7142857142857142</v>
      </c>
    </row>
    <row r="1258" spans="1:3" x14ac:dyDescent="0.25">
      <c r="A1258" s="1">
        <v>92108</v>
      </c>
      <c r="B1258">
        <v>0</v>
      </c>
      <c r="C1258" s="2">
        <v>0.45238095238095233</v>
      </c>
    </row>
    <row r="1259" spans="1:3" x14ac:dyDescent="0.25">
      <c r="A1259" s="1">
        <v>100108</v>
      </c>
      <c r="B1259">
        <v>2</v>
      </c>
      <c r="C1259" s="2">
        <v>1.8095238095238093</v>
      </c>
    </row>
    <row r="1260" spans="1:3" x14ac:dyDescent="0.25">
      <c r="A1260" s="1">
        <v>104108</v>
      </c>
      <c r="B1260">
        <v>10</v>
      </c>
      <c r="C1260" s="2">
        <v>5.4285714285714288</v>
      </c>
    </row>
    <row r="1261" spans="1:3" x14ac:dyDescent="0.25">
      <c r="A1261" s="1">
        <v>108108</v>
      </c>
      <c r="B1261">
        <v>3</v>
      </c>
      <c r="C1261" s="2">
        <v>4.2976190476190483</v>
      </c>
    </row>
    <row r="1262" spans="1:3" x14ac:dyDescent="0.25">
      <c r="A1262" s="1">
        <v>92112</v>
      </c>
      <c r="B1262">
        <v>0</v>
      </c>
      <c r="C1262" s="2">
        <v>4.7619047619047609E-2</v>
      </c>
    </row>
    <row r="1263" spans="1:3" x14ac:dyDescent="0.25">
      <c r="A1263" s="1">
        <v>100112</v>
      </c>
      <c r="B1263">
        <v>0</v>
      </c>
      <c r="C1263" s="2">
        <v>0.19047619047619044</v>
      </c>
    </row>
    <row r="1264" spans="1:3" x14ac:dyDescent="0.25">
      <c r="A1264" s="1">
        <v>104112</v>
      </c>
      <c r="B1264">
        <v>2</v>
      </c>
      <c r="C1264" s="2">
        <v>0.57142857142857129</v>
      </c>
    </row>
    <row r="1265" spans="1:3" x14ac:dyDescent="0.25">
      <c r="A1265" s="1">
        <v>108112</v>
      </c>
      <c r="B1265">
        <v>0</v>
      </c>
      <c r="C1265" s="2">
        <v>0.90476190476190466</v>
      </c>
    </row>
    <row r="1266" spans="1:3" x14ac:dyDescent="0.25">
      <c r="A1266" s="1">
        <v>112112</v>
      </c>
      <c r="B1266">
        <v>0</v>
      </c>
      <c r="C1266" s="2">
        <v>4.7619047619047609E-2</v>
      </c>
    </row>
    <row r="1267" spans="1:3" x14ac:dyDescent="0.25">
      <c r="A1267" s="1">
        <v>92114</v>
      </c>
      <c r="B1267">
        <v>1</v>
      </c>
      <c r="C1267" s="2">
        <v>4.7619047619047609E-2</v>
      </c>
    </row>
    <row r="1268" spans="1:3" x14ac:dyDescent="0.25">
      <c r="A1268" s="1">
        <v>100114</v>
      </c>
      <c r="B1268">
        <v>0</v>
      </c>
      <c r="C1268" s="2">
        <v>0.19047619047619044</v>
      </c>
    </row>
    <row r="1269" spans="1:3" x14ac:dyDescent="0.25">
      <c r="A1269" s="1">
        <v>104114</v>
      </c>
      <c r="B1269">
        <v>0</v>
      </c>
      <c r="C1269" s="2">
        <v>0.57142857142857129</v>
      </c>
    </row>
    <row r="1270" spans="1:3" x14ac:dyDescent="0.25">
      <c r="A1270" s="1">
        <v>108114</v>
      </c>
      <c r="B1270">
        <v>0</v>
      </c>
      <c r="C1270" s="2">
        <v>0.90476190476190466</v>
      </c>
    </row>
    <row r="1271" spans="1:3" x14ac:dyDescent="0.25">
      <c r="A1271" s="1">
        <v>112114</v>
      </c>
      <c r="B1271">
        <v>0</v>
      </c>
      <c r="C1271" s="2">
        <v>9.5238095238095219E-2</v>
      </c>
    </row>
    <row r="1272" spans="1:3" x14ac:dyDescent="0.25">
      <c r="A1272" s="1">
        <v>114114</v>
      </c>
      <c r="B1272">
        <v>0</v>
      </c>
      <c r="C1272" s="2">
        <v>4.7619047619047609E-2</v>
      </c>
    </row>
    <row r="1273" spans="1:3" x14ac:dyDescent="0.25">
      <c r="A1273" s="1">
        <v>92116</v>
      </c>
      <c r="B1273">
        <v>0</v>
      </c>
      <c r="C1273" s="2">
        <v>2.3809523809523805E-2</v>
      </c>
    </row>
    <row r="1274" spans="1:3" x14ac:dyDescent="0.25">
      <c r="A1274" s="1">
        <v>100116</v>
      </c>
      <c r="B1274">
        <v>0</v>
      </c>
      <c r="C1274" s="2">
        <v>9.5238095238095219E-2</v>
      </c>
    </row>
    <row r="1275" spans="1:3" x14ac:dyDescent="0.25">
      <c r="A1275" s="1">
        <v>104116</v>
      </c>
      <c r="B1275">
        <v>0</v>
      </c>
      <c r="C1275" s="2">
        <v>0.28571428571428564</v>
      </c>
    </row>
    <row r="1276" spans="1:3" x14ac:dyDescent="0.25">
      <c r="A1276" s="1">
        <v>108116</v>
      </c>
      <c r="B1276">
        <v>1</v>
      </c>
      <c r="C1276" s="2">
        <v>0.45238095238095233</v>
      </c>
    </row>
    <row r="1277" spans="1:3" x14ac:dyDescent="0.25">
      <c r="A1277" s="1">
        <v>112116</v>
      </c>
      <c r="B1277">
        <v>0</v>
      </c>
      <c r="C1277" s="2">
        <v>4.7619047619047609E-2</v>
      </c>
    </row>
    <row r="1278" spans="1:3" x14ac:dyDescent="0.25">
      <c r="A1278" s="1">
        <v>114116</v>
      </c>
      <c r="B1278">
        <v>0</v>
      </c>
      <c r="C1278" s="2">
        <v>4.7619047619047609E-2</v>
      </c>
    </row>
    <row r="1279" spans="1:3" x14ac:dyDescent="0.25">
      <c r="A1279" s="1">
        <v>116116</v>
      </c>
      <c r="B1279">
        <v>0</v>
      </c>
      <c r="C1279" s="2">
        <v>1.1904761904761902E-2</v>
      </c>
    </row>
    <row r="1280" spans="1:3" x14ac:dyDescent="0.25">
      <c r="A1280" s="1">
        <v>92122</v>
      </c>
      <c r="B1280">
        <v>0</v>
      </c>
      <c r="C1280" s="2">
        <v>2.3809523809523805E-2</v>
      </c>
    </row>
    <row r="1281" spans="1:3" x14ac:dyDescent="0.25">
      <c r="A1281" s="1">
        <v>100122</v>
      </c>
      <c r="B1281">
        <v>0</v>
      </c>
      <c r="C1281" s="2">
        <v>9.5238095238095219E-2</v>
      </c>
    </row>
    <row r="1282" spans="1:3" x14ac:dyDescent="0.25">
      <c r="A1282" s="1">
        <v>104122</v>
      </c>
      <c r="B1282">
        <v>0</v>
      </c>
      <c r="C1282" s="2">
        <v>0.28571428571428564</v>
      </c>
    </row>
    <row r="1283" spans="1:3" x14ac:dyDescent="0.25">
      <c r="A1283" s="1">
        <v>108122</v>
      </c>
      <c r="B1283">
        <v>0</v>
      </c>
      <c r="C1283" s="2">
        <v>0.45238095238095233</v>
      </c>
    </row>
    <row r="1284" spans="1:3" x14ac:dyDescent="0.25">
      <c r="A1284" s="1">
        <v>112122</v>
      </c>
      <c r="B1284">
        <v>0</v>
      </c>
      <c r="C1284" s="2">
        <v>4.7619047619047609E-2</v>
      </c>
    </row>
    <row r="1285" spans="1:3" x14ac:dyDescent="0.25">
      <c r="A1285" s="1">
        <v>114122</v>
      </c>
      <c r="B1285">
        <v>1</v>
      </c>
      <c r="C1285" s="2">
        <v>4.7619047619047609E-2</v>
      </c>
    </row>
    <row r="1286" spans="1:3" x14ac:dyDescent="0.25">
      <c r="A1286" s="1">
        <v>116122</v>
      </c>
      <c r="B1286">
        <v>0</v>
      </c>
      <c r="C1286" s="2">
        <v>2.3809523809523805E-2</v>
      </c>
    </row>
    <row r="1287" spans="1:3" x14ac:dyDescent="0.25">
      <c r="A1287" s="1">
        <v>122122</v>
      </c>
      <c r="B1287">
        <v>0</v>
      </c>
      <c r="C1287" s="2">
        <v>1.1904761904761902E-2</v>
      </c>
    </row>
    <row r="1289" spans="1:3" x14ac:dyDescent="0.25">
      <c r="A1289" s="1" t="s">
        <v>365</v>
      </c>
      <c r="B1289" s="2">
        <v>58.186288088642677</v>
      </c>
    </row>
    <row r="1290" spans="1:3" x14ac:dyDescent="0.25">
      <c r="A1290" s="1" t="s">
        <v>366</v>
      </c>
      <c r="B1290">
        <v>28</v>
      </c>
    </row>
    <row r="1291" spans="1:3" x14ac:dyDescent="0.25">
      <c r="A1291" s="1" t="s">
        <v>367</v>
      </c>
      <c r="B1291" s="2">
        <v>6.9066453234399583E-4</v>
      </c>
      <c r="C1291" t="s">
        <v>369</v>
      </c>
    </row>
    <row r="1293" spans="1:3" x14ac:dyDescent="0.25">
      <c r="A1293" s="1" t="s">
        <v>277</v>
      </c>
      <c r="B1293" t="s">
        <v>37</v>
      </c>
    </row>
    <row r="1294" spans="1:3" x14ac:dyDescent="0.25">
      <c r="A1294" s="1" t="s">
        <v>268</v>
      </c>
      <c r="B1294" t="s">
        <v>21</v>
      </c>
    </row>
    <row r="1296" spans="1:3" x14ac:dyDescent="0.25">
      <c r="A1296" s="1" t="s">
        <v>361</v>
      </c>
    </row>
    <row r="1297" spans="1:3" x14ac:dyDescent="0.25">
      <c r="A1297" s="1" t="s">
        <v>362</v>
      </c>
      <c r="B1297" s="1" t="s">
        <v>363</v>
      </c>
      <c r="C1297" s="1" t="s">
        <v>364</v>
      </c>
    </row>
    <row r="1298" spans="1:3" x14ac:dyDescent="0.25">
      <c r="A1298" s="1">
        <v>158158</v>
      </c>
      <c r="B1298">
        <v>0</v>
      </c>
      <c r="C1298" s="2">
        <v>4.7619047619047609E-2</v>
      </c>
    </row>
    <row r="1299" spans="1:3" x14ac:dyDescent="0.25">
      <c r="A1299" s="1">
        <v>158170</v>
      </c>
      <c r="B1299">
        <v>0</v>
      </c>
      <c r="C1299" s="2">
        <v>9.5238095238095219E-2</v>
      </c>
    </row>
    <row r="1300" spans="1:3" x14ac:dyDescent="0.25">
      <c r="A1300" s="1">
        <v>170170</v>
      </c>
      <c r="B1300">
        <v>0</v>
      </c>
      <c r="C1300" s="2">
        <v>4.7619047619047609E-2</v>
      </c>
    </row>
    <row r="1301" spans="1:3" x14ac:dyDescent="0.25">
      <c r="A1301" s="1">
        <v>158174</v>
      </c>
      <c r="B1301">
        <v>1</v>
      </c>
      <c r="C1301" s="2">
        <v>0.52380952380952384</v>
      </c>
    </row>
    <row r="1302" spans="1:3" x14ac:dyDescent="0.25">
      <c r="A1302" s="1">
        <v>170174</v>
      </c>
      <c r="B1302">
        <v>2</v>
      </c>
      <c r="C1302" s="2">
        <v>0.52380952380952384</v>
      </c>
    </row>
    <row r="1303" spans="1:3" x14ac:dyDescent="0.25">
      <c r="A1303" s="1">
        <v>174174</v>
      </c>
      <c r="B1303">
        <v>2</v>
      </c>
      <c r="C1303" s="2">
        <v>1.4404761904761905</v>
      </c>
    </row>
    <row r="1304" spans="1:3" x14ac:dyDescent="0.25">
      <c r="A1304" s="1">
        <v>158176</v>
      </c>
      <c r="B1304">
        <v>1</v>
      </c>
      <c r="C1304" s="2">
        <v>1.0476190476190477</v>
      </c>
    </row>
    <row r="1305" spans="1:3" x14ac:dyDescent="0.25">
      <c r="A1305" s="1">
        <v>170176</v>
      </c>
      <c r="B1305">
        <v>0</v>
      </c>
      <c r="C1305" s="2">
        <v>1.0476190476190477</v>
      </c>
    </row>
    <row r="1306" spans="1:3" x14ac:dyDescent="0.25">
      <c r="A1306" s="1">
        <v>174176</v>
      </c>
      <c r="B1306">
        <v>3</v>
      </c>
      <c r="C1306" s="2">
        <v>5.7619047619047619</v>
      </c>
    </row>
    <row r="1307" spans="1:3" x14ac:dyDescent="0.25">
      <c r="A1307" s="1">
        <v>176176</v>
      </c>
      <c r="B1307">
        <v>7</v>
      </c>
      <c r="C1307" s="2">
        <v>5.7619047619047619</v>
      </c>
    </row>
    <row r="1308" spans="1:3" x14ac:dyDescent="0.25">
      <c r="A1308" s="1">
        <v>158180</v>
      </c>
      <c r="B1308">
        <v>0</v>
      </c>
      <c r="C1308" s="2">
        <v>4.7619047619047609E-2</v>
      </c>
    </row>
    <row r="1309" spans="1:3" x14ac:dyDescent="0.25">
      <c r="A1309" s="1">
        <v>170180</v>
      </c>
      <c r="B1309">
        <v>0</v>
      </c>
      <c r="C1309" s="2">
        <v>4.7619047619047609E-2</v>
      </c>
    </row>
    <row r="1310" spans="1:3" x14ac:dyDescent="0.25">
      <c r="A1310" s="1">
        <v>174180</v>
      </c>
      <c r="B1310">
        <v>0</v>
      </c>
      <c r="C1310" s="2">
        <v>0.26190476190476192</v>
      </c>
    </row>
    <row r="1311" spans="1:3" x14ac:dyDescent="0.25">
      <c r="A1311" s="1">
        <v>176180</v>
      </c>
      <c r="B1311">
        <v>1</v>
      </c>
      <c r="C1311" s="2">
        <v>0.52380952380952384</v>
      </c>
    </row>
    <row r="1312" spans="1:3" x14ac:dyDescent="0.25">
      <c r="A1312" s="1">
        <v>180180</v>
      </c>
      <c r="B1312">
        <v>0</v>
      </c>
      <c r="C1312" s="2">
        <v>1.1904761904761902E-2</v>
      </c>
    </row>
    <row r="1313" spans="1:3" x14ac:dyDescent="0.25">
      <c r="A1313" s="1">
        <v>158182</v>
      </c>
      <c r="B1313">
        <v>0</v>
      </c>
      <c r="C1313" s="2">
        <v>4.7619047619047609E-2</v>
      </c>
    </row>
    <row r="1314" spans="1:3" x14ac:dyDescent="0.25">
      <c r="A1314" s="1">
        <v>170182</v>
      </c>
      <c r="B1314">
        <v>0</v>
      </c>
      <c r="C1314" s="2">
        <v>4.7619047619047609E-2</v>
      </c>
    </row>
    <row r="1315" spans="1:3" x14ac:dyDescent="0.25">
      <c r="A1315" s="1">
        <v>174182</v>
      </c>
      <c r="B1315">
        <v>0</v>
      </c>
      <c r="C1315" s="2">
        <v>0.26190476190476192</v>
      </c>
    </row>
    <row r="1316" spans="1:3" x14ac:dyDescent="0.25">
      <c r="A1316" s="1">
        <v>176182</v>
      </c>
      <c r="B1316">
        <v>1</v>
      </c>
      <c r="C1316" s="2">
        <v>0.52380952380952384</v>
      </c>
    </row>
    <row r="1317" spans="1:3" x14ac:dyDescent="0.25">
      <c r="A1317" s="1">
        <v>180182</v>
      </c>
      <c r="B1317">
        <v>0</v>
      </c>
      <c r="C1317" s="2">
        <v>2.3809523809523805E-2</v>
      </c>
    </row>
    <row r="1318" spans="1:3" x14ac:dyDescent="0.25">
      <c r="A1318" s="1">
        <v>182182</v>
      </c>
      <c r="B1318">
        <v>0</v>
      </c>
      <c r="C1318" s="2">
        <v>1.1904761904761902E-2</v>
      </c>
    </row>
    <row r="1319" spans="1:3" x14ac:dyDescent="0.25">
      <c r="A1319" s="1">
        <v>158186</v>
      </c>
      <c r="B1319">
        <v>0</v>
      </c>
      <c r="C1319" s="2">
        <v>4.7619047619047609E-2</v>
      </c>
    </row>
    <row r="1320" spans="1:3" x14ac:dyDescent="0.25">
      <c r="A1320" s="1">
        <v>170186</v>
      </c>
      <c r="B1320">
        <v>0</v>
      </c>
      <c r="C1320" s="2">
        <v>4.7619047619047609E-2</v>
      </c>
    </row>
    <row r="1321" spans="1:3" x14ac:dyDescent="0.25">
      <c r="A1321" s="1">
        <v>174186</v>
      </c>
      <c r="B1321">
        <v>0</v>
      </c>
      <c r="C1321" s="2">
        <v>0.26190476190476192</v>
      </c>
    </row>
    <row r="1322" spans="1:3" x14ac:dyDescent="0.25">
      <c r="A1322" s="1">
        <v>176186</v>
      </c>
      <c r="B1322">
        <v>1</v>
      </c>
      <c r="C1322" s="2">
        <v>0.52380952380952384</v>
      </c>
    </row>
    <row r="1323" spans="1:3" x14ac:dyDescent="0.25">
      <c r="A1323" s="1">
        <v>180186</v>
      </c>
      <c r="B1323">
        <v>0</v>
      </c>
      <c r="C1323" s="2">
        <v>2.3809523809523805E-2</v>
      </c>
    </row>
    <row r="1324" spans="1:3" x14ac:dyDescent="0.25">
      <c r="A1324" s="1">
        <v>182186</v>
      </c>
      <c r="B1324">
        <v>0</v>
      </c>
      <c r="C1324" s="2">
        <v>2.3809523809523805E-2</v>
      </c>
    </row>
    <row r="1325" spans="1:3" x14ac:dyDescent="0.25">
      <c r="A1325" s="1">
        <v>186186</v>
      </c>
      <c r="B1325">
        <v>0</v>
      </c>
      <c r="C1325" s="2">
        <v>1.1904761904761902E-2</v>
      </c>
    </row>
    <row r="1326" spans="1:3" x14ac:dyDescent="0.25">
      <c r="A1326" s="1">
        <v>158190</v>
      </c>
      <c r="B1326">
        <v>0</v>
      </c>
      <c r="C1326" s="2">
        <v>9.5238095238095219E-2</v>
      </c>
    </row>
    <row r="1327" spans="1:3" x14ac:dyDescent="0.25">
      <c r="A1327" s="1">
        <v>170190</v>
      </c>
      <c r="B1327">
        <v>0</v>
      </c>
      <c r="C1327" s="2">
        <v>9.5238095238095219E-2</v>
      </c>
    </row>
    <row r="1328" spans="1:3" x14ac:dyDescent="0.25">
      <c r="A1328" s="1">
        <v>174190</v>
      </c>
      <c r="B1328">
        <v>1</v>
      </c>
      <c r="C1328" s="2">
        <v>0.52380952380952384</v>
      </c>
    </row>
    <row r="1329" spans="1:3" x14ac:dyDescent="0.25">
      <c r="A1329" s="1">
        <v>176190</v>
      </c>
      <c r="B1329">
        <v>1</v>
      </c>
      <c r="C1329" s="2">
        <v>1.0476190476190477</v>
      </c>
    </row>
    <row r="1330" spans="1:3" x14ac:dyDescent="0.25">
      <c r="A1330" s="1">
        <v>180190</v>
      </c>
      <c r="B1330">
        <v>0</v>
      </c>
      <c r="C1330" s="2">
        <v>4.7619047619047609E-2</v>
      </c>
    </row>
    <row r="1331" spans="1:3" x14ac:dyDescent="0.25">
      <c r="A1331" s="1">
        <v>182190</v>
      </c>
      <c r="B1331">
        <v>0</v>
      </c>
      <c r="C1331" s="2">
        <v>4.7619047619047609E-2</v>
      </c>
    </row>
    <row r="1332" spans="1:3" x14ac:dyDescent="0.25">
      <c r="A1332" s="1">
        <v>186190</v>
      </c>
      <c r="B1332">
        <v>0</v>
      </c>
      <c r="C1332" s="2">
        <v>4.7619047619047609E-2</v>
      </c>
    </row>
    <row r="1333" spans="1:3" x14ac:dyDescent="0.25">
      <c r="A1333" s="1">
        <v>190190</v>
      </c>
      <c r="B1333">
        <v>0</v>
      </c>
      <c r="C1333" s="2">
        <v>4.7619047619047609E-2</v>
      </c>
    </row>
    <row r="1335" spans="1:3" x14ac:dyDescent="0.25">
      <c r="A1335" s="1" t="s">
        <v>365</v>
      </c>
      <c r="B1335" s="2">
        <v>10.93388429752066</v>
      </c>
    </row>
    <row r="1336" spans="1:3" x14ac:dyDescent="0.25">
      <c r="A1336" s="1" t="s">
        <v>366</v>
      </c>
      <c r="B1336">
        <v>28</v>
      </c>
    </row>
    <row r="1337" spans="1:3" x14ac:dyDescent="0.25">
      <c r="A1337" s="1" t="s">
        <v>367</v>
      </c>
      <c r="B1337" s="2">
        <v>0.99840427379719965</v>
      </c>
      <c r="C1337" t="s">
        <v>368</v>
      </c>
    </row>
    <row r="1339" spans="1:3" x14ac:dyDescent="0.25">
      <c r="A1339" s="1" t="s">
        <v>277</v>
      </c>
      <c r="B1339" t="s">
        <v>37</v>
      </c>
    </row>
    <row r="1340" spans="1:3" x14ac:dyDescent="0.25">
      <c r="A1340" s="1" t="s">
        <v>268</v>
      </c>
      <c r="B1340" t="s">
        <v>23</v>
      </c>
    </row>
    <row r="1342" spans="1:3" x14ac:dyDescent="0.25">
      <c r="A1342" s="1" t="s">
        <v>361</v>
      </c>
    </row>
    <row r="1343" spans="1:3" x14ac:dyDescent="0.25">
      <c r="A1343" s="1" t="s">
        <v>362</v>
      </c>
      <c r="B1343" s="1" t="s">
        <v>363</v>
      </c>
      <c r="C1343" s="1" t="s">
        <v>364</v>
      </c>
    </row>
    <row r="1344" spans="1:3" x14ac:dyDescent="0.25">
      <c r="A1344" s="1">
        <v>158158</v>
      </c>
      <c r="B1344">
        <v>2</v>
      </c>
      <c r="C1344" s="2">
        <v>1.25</v>
      </c>
    </row>
    <row r="1345" spans="1:3" x14ac:dyDescent="0.25">
      <c r="A1345" s="1">
        <v>158164</v>
      </c>
      <c r="B1345">
        <v>1</v>
      </c>
      <c r="C1345" s="2">
        <v>0.25</v>
      </c>
    </row>
    <row r="1346" spans="1:3" x14ac:dyDescent="0.25">
      <c r="A1346" s="1">
        <v>164164</v>
      </c>
      <c r="B1346">
        <v>0</v>
      </c>
      <c r="C1346" s="2">
        <v>1.2500000000000002E-2</v>
      </c>
    </row>
    <row r="1347" spans="1:3" x14ac:dyDescent="0.25">
      <c r="A1347" s="1">
        <v>158170</v>
      </c>
      <c r="B1347">
        <v>3</v>
      </c>
      <c r="C1347" s="2">
        <v>3.25</v>
      </c>
    </row>
    <row r="1348" spans="1:3" x14ac:dyDescent="0.25">
      <c r="A1348" s="1">
        <v>164170</v>
      </c>
      <c r="B1348">
        <v>0</v>
      </c>
      <c r="C1348" s="2">
        <v>0.32500000000000001</v>
      </c>
    </row>
    <row r="1349" spans="1:3" x14ac:dyDescent="0.25">
      <c r="A1349" s="1">
        <v>170170</v>
      </c>
      <c r="B1349">
        <v>3</v>
      </c>
      <c r="C1349" s="2">
        <v>2.1125000000000003</v>
      </c>
    </row>
    <row r="1350" spans="1:3" x14ac:dyDescent="0.25">
      <c r="A1350" s="1">
        <v>158172</v>
      </c>
      <c r="B1350">
        <v>1</v>
      </c>
      <c r="C1350" s="2">
        <v>2.5</v>
      </c>
    </row>
    <row r="1351" spans="1:3" x14ac:dyDescent="0.25">
      <c r="A1351" s="1">
        <v>164172</v>
      </c>
      <c r="B1351">
        <v>0</v>
      </c>
      <c r="C1351" s="2">
        <v>0.25</v>
      </c>
    </row>
    <row r="1352" spans="1:3" x14ac:dyDescent="0.25">
      <c r="A1352" s="1">
        <v>170172</v>
      </c>
      <c r="B1352">
        <v>2</v>
      </c>
      <c r="C1352" s="2">
        <v>3.25</v>
      </c>
    </row>
    <row r="1353" spans="1:3" x14ac:dyDescent="0.25">
      <c r="A1353" s="1">
        <v>172172</v>
      </c>
      <c r="B1353">
        <v>3</v>
      </c>
      <c r="C1353" s="2">
        <v>1.25</v>
      </c>
    </row>
    <row r="1354" spans="1:3" x14ac:dyDescent="0.25">
      <c r="A1354" s="1">
        <v>158174</v>
      </c>
      <c r="B1354">
        <v>1</v>
      </c>
      <c r="C1354" s="2">
        <v>0.75</v>
      </c>
    </row>
    <row r="1355" spans="1:3" x14ac:dyDescent="0.25">
      <c r="A1355" s="1">
        <v>164174</v>
      </c>
      <c r="B1355">
        <v>0</v>
      </c>
      <c r="C1355" s="2">
        <v>7.4999999999999997E-2</v>
      </c>
    </row>
    <row r="1356" spans="1:3" x14ac:dyDescent="0.25">
      <c r="A1356" s="1">
        <v>170174</v>
      </c>
      <c r="B1356">
        <v>1</v>
      </c>
      <c r="C1356" s="2">
        <v>0.97500000000000009</v>
      </c>
    </row>
    <row r="1357" spans="1:3" x14ac:dyDescent="0.25">
      <c r="A1357" s="1">
        <v>172174</v>
      </c>
      <c r="B1357">
        <v>1</v>
      </c>
      <c r="C1357" s="2">
        <v>0.75</v>
      </c>
    </row>
    <row r="1358" spans="1:3" x14ac:dyDescent="0.25">
      <c r="A1358" s="1">
        <v>174174</v>
      </c>
      <c r="B1358">
        <v>0</v>
      </c>
      <c r="C1358" s="2">
        <v>0.11249999999999999</v>
      </c>
    </row>
    <row r="1359" spans="1:3" x14ac:dyDescent="0.25">
      <c r="A1359" s="1">
        <v>158178</v>
      </c>
      <c r="B1359">
        <v>0</v>
      </c>
      <c r="C1359" s="2">
        <v>0.5</v>
      </c>
    </row>
    <row r="1360" spans="1:3" x14ac:dyDescent="0.25">
      <c r="A1360" s="1">
        <v>164178</v>
      </c>
      <c r="B1360">
        <v>0</v>
      </c>
      <c r="C1360" s="2">
        <v>5.000000000000001E-2</v>
      </c>
    </row>
    <row r="1361" spans="1:3" x14ac:dyDescent="0.25">
      <c r="A1361" s="1">
        <v>170178</v>
      </c>
      <c r="B1361">
        <v>0</v>
      </c>
      <c r="C1361" s="2">
        <v>0.65</v>
      </c>
    </row>
    <row r="1362" spans="1:3" x14ac:dyDescent="0.25">
      <c r="A1362" s="1">
        <v>172178</v>
      </c>
      <c r="B1362">
        <v>0</v>
      </c>
      <c r="C1362" s="2">
        <v>0.5</v>
      </c>
    </row>
    <row r="1363" spans="1:3" x14ac:dyDescent="0.25">
      <c r="A1363" s="1">
        <v>174178</v>
      </c>
      <c r="B1363">
        <v>0</v>
      </c>
      <c r="C1363" s="2">
        <v>0.15</v>
      </c>
    </row>
    <row r="1364" spans="1:3" x14ac:dyDescent="0.25">
      <c r="A1364" s="1">
        <v>178178</v>
      </c>
      <c r="B1364">
        <v>1</v>
      </c>
      <c r="C1364" s="2">
        <v>5.000000000000001E-2</v>
      </c>
    </row>
    <row r="1365" spans="1:3" x14ac:dyDescent="0.25">
      <c r="A1365" s="1">
        <v>158180</v>
      </c>
      <c r="B1365">
        <v>0</v>
      </c>
      <c r="C1365" s="2">
        <v>0.25</v>
      </c>
    </row>
    <row r="1366" spans="1:3" x14ac:dyDescent="0.25">
      <c r="A1366" s="1">
        <v>164180</v>
      </c>
      <c r="B1366">
        <v>0</v>
      </c>
      <c r="C1366" s="2">
        <v>2.5000000000000005E-2</v>
      </c>
    </row>
    <row r="1367" spans="1:3" x14ac:dyDescent="0.25">
      <c r="A1367" s="1">
        <v>170180</v>
      </c>
      <c r="B1367">
        <v>1</v>
      </c>
      <c r="C1367" s="2">
        <v>0.32500000000000001</v>
      </c>
    </row>
    <row r="1368" spans="1:3" x14ac:dyDescent="0.25">
      <c r="A1368" s="1">
        <v>172180</v>
      </c>
      <c r="B1368">
        <v>0</v>
      </c>
      <c r="C1368" s="2">
        <v>0.25</v>
      </c>
    </row>
    <row r="1369" spans="1:3" x14ac:dyDescent="0.25">
      <c r="A1369" s="1">
        <v>174180</v>
      </c>
      <c r="B1369">
        <v>0</v>
      </c>
      <c r="C1369" s="2">
        <v>7.4999999999999997E-2</v>
      </c>
    </row>
    <row r="1370" spans="1:3" x14ac:dyDescent="0.25">
      <c r="A1370" s="1">
        <v>178180</v>
      </c>
      <c r="B1370">
        <v>0</v>
      </c>
      <c r="C1370" s="2">
        <v>5.000000000000001E-2</v>
      </c>
    </row>
    <row r="1371" spans="1:3" x14ac:dyDescent="0.25">
      <c r="A1371" s="1">
        <v>180180</v>
      </c>
      <c r="B1371">
        <v>0</v>
      </c>
      <c r="C1371" s="2">
        <v>1.2500000000000002E-2</v>
      </c>
    </row>
    <row r="1373" spans="1:3" x14ac:dyDescent="0.25">
      <c r="A1373" s="1" t="s">
        <v>365</v>
      </c>
      <c r="B1373" s="2">
        <v>29.829585798816563</v>
      </c>
    </row>
    <row r="1374" spans="1:3" x14ac:dyDescent="0.25">
      <c r="A1374" s="1" t="s">
        <v>366</v>
      </c>
      <c r="B1374">
        <v>21</v>
      </c>
    </row>
    <row r="1375" spans="1:3" x14ac:dyDescent="0.25">
      <c r="A1375" s="1" t="s">
        <v>367</v>
      </c>
      <c r="B1375" s="2">
        <v>9.5466318069242731E-2</v>
      </c>
      <c r="C1375" t="s">
        <v>368</v>
      </c>
    </row>
    <row r="1377" spans="1:3" x14ac:dyDescent="0.25">
      <c r="A1377" s="1" t="s">
        <v>277</v>
      </c>
      <c r="B1377" t="s">
        <v>37</v>
      </c>
    </row>
    <row r="1378" spans="1:3" x14ac:dyDescent="0.25">
      <c r="A1378" s="1" t="s">
        <v>268</v>
      </c>
      <c r="B1378" t="s">
        <v>25</v>
      </c>
    </row>
    <row r="1380" spans="1:3" x14ac:dyDescent="0.25">
      <c r="A1380" s="1" t="s">
        <v>361</v>
      </c>
    </row>
    <row r="1381" spans="1:3" x14ac:dyDescent="0.25">
      <c r="A1381" s="1" t="s">
        <v>362</v>
      </c>
      <c r="B1381" s="1" t="s">
        <v>363</v>
      </c>
      <c r="C1381" s="1" t="s">
        <v>364</v>
      </c>
    </row>
    <row r="1382" spans="1:3" x14ac:dyDescent="0.25">
      <c r="A1382" s="1">
        <v>210210</v>
      </c>
      <c r="B1382">
        <v>2</v>
      </c>
      <c r="C1382" s="2">
        <v>1.1904761904761905</v>
      </c>
    </row>
    <row r="1383" spans="1:3" x14ac:dyDescent="0.25">
      <c r="A1383" s="1">
        <v>210212</v>
      </c>
      <c r="B1383">
        <v>0</v>
      </c>
      <c r="C1383" s="2">
        <v>0.95238095238095222</v>
      </c>
    </row>
    <row r="1384" spans="1:3" x14ac:dyDescent="0.25">
      <c r="A1384" s="1">
        <v>212212</v>
      </c>
      <c r="B1384">
        <v>0</v>
      </c>
      <c r="C1384" s="2">
        <v>0.19047619047619044</v>
      </c>
    </row>
    <row r="1385" spans="1:3" x14ac:dyDescent="0.25">
      <c r="A1385" s="1">
        <v>210214</v>
      </c>
      <c r="B1385">
        <v>0</v>
      </c>
      <c r="C1385" s="2">
        <v>0.71428571428571419</v>
      </c>
    </row>
    <row r="1386" spans="1:3" x14ac:dyDescent="0.25">
      <c r="A1386" s="1">
        <v>212214</v>
      </c>
      <c r="B1386">
        <v>0</v>
      </c>
      <c r="C1386" s="2">
        <v>0.28571428571428564</v>
      </c>
    </row>
    <row r="1387" spans="1:3" x14ac:dyDescent="0.25">
      <c r="A1387" s="1">
        <v>214214</v>
      </c>
      <c r="B1387">
        <v>0</v>
      </c>
      <c r="C1387" s="2">
        <v>0.10714285714285714</v>
      </c>
    </row>
    <row r="1388" spans="1:3" x14ac:dyDescent="0.25">
      <c r="A1388" s="1">
        <v>210216</v>
      </c>
      <c r="B1388">
        <v>0</v>
      </c>
      <c r="C1388" s="2">
        <v>2.1428571428571428</v>
      </c>
    </row>
    <row r="1389" spans="1:3" x14ac:dyDescent="0.25">
      <c r="A1389" s="1">
        <v>212216</v>
      </c>
      <c r="B1389">
        <v>3</v>
      </c>
      <c r="C1389" s="2">
        <v>0.8571428571428571</v>
      </c>
    </row>
    <row r="1390" spans="1:3" x14ac:dyDescent="0.25">
      <c r="A1390" s="1">
        <v>214216</v>
      </c>
      <c r="B1390">
        <v>2</v>
      </c>
      <c r="C1390" s="2">
        <v>0.64285714285714279</v>
      </c>
    </row>
    <row r="1391" spans="1:3" x14ac:dyDescent="0.25">
      <c r="A1391" s="1">
        <v>216216</v>
      </c>
      <c r="B1391">
        <v>1</v>
      </c>
      <c r="C1391" s="2">
        <v>0.96428571428571419</v>
      </c>
    </row>
    <row r="1392" spans="1:3" x14ac:dyDescent="0.25">
      <c r="A1392" s="1">
        <v>210218</v>
      </c>
      <c r="B1392">
        <v>3</v>
      </c>
      <c r="C1392" s="2">
        <v>1.6666666666666665</v>
      </c>
    </row>
    <row r="1393" spans="1:3" x14ac:dyDescent="0.25">
      <c r="A1393" s="1">
        <v>212218</v>
      </c>
      <c r="B1393">
        <v>1</v>
      </c>
      <c r="C1393" s="2">
        <v>0.66666666666666663</v>
      </c>
    </row>
    <row r="1394" spans="1:3" x14ac:dyDescent="0.25">
      <c r="A1394" s="1">
        <v>214218</v>
      </c>
      <c r="B1394">
        <v>0</v>
      </c>
      <c r="C1394" s="2">
        <v>0.5</v>
      </c>
    </row>
    <row r="1395" spans="1:3" x14ac:dyDescent="0.25">
      <c r="A1395" s="1">
        <v>216218</v>
      </c>
      <c r="B1395">
        <v>2</v>
      </c>
      <c r="C1395" s="2">
        <v>1.5</v>
      </c>
    </row>
    <row r="1396" spans="1:3" x14ac:dyDescent="0.25">
      <c r="A1396" s="1">
        <v>218218</v>
      </c>
      <c r="B1396">
        <v>0</v>
      </c>
      <c r="C1396" s="2">
        <v>0.58333333333333326</v>
      </c>
    </row>
    <row r="1397" spans="1:3" x14ac:dyDescent="0.25">
      <c r="A1397" s="1">
        <v>210220</v>
      </c>
      <c r="B1397">
        <v>1</v>
      </c>
      <c r="C1397" s="2">
        <v>0.95238095238095222</v>
      </c>
    </row>
    <row r="1398" spans="1:3" x14ac:dyDescent="0.25">
      <c r="A1398" s="1">
        <v>212220</v>
      </c>
      <c r="B1398">
        <v>0</v>
      </c>
      <c r="C1398" s="2">
        <v>0.38095238095238088</v>
      </c>
    </row>
    <row r="1399" spans="1:3" x14ac:dyDescent="0.25">
      <c r="A1399" s="1">
        <v>214220</v>
      </c>
      <c r="B1399">
        <v>0</v>
      </c>
      <c r="C1399" s="2">
        <v>0.28571428571428564</v>
      </c>
    </row>
    <row r="1400" spans="1:3" x14ac:dyDescent="0.25">
      <c r="A1400" s="1">
        <v>216220</v>
      </c>
      <c r="B1400">
        <v>0</v>
      </c>
      <c r="C1400" s="2">
        <v>0.8571428571428571</v>
      </c>
    </row>
    <row r="1401" spans="1:3" x14ac:dyDescent="0.25">
      <c r="A1401" s="1">
        <v>218220</v>
      </c>
      <c r="B1401">
        <v>0</v>
      </c>
      <c r="C1401" s="2">
        <v>0.66666666666666663</v>
      </c>
    </row>
    <row r="1402" spans="1:3" x14ac:dyDescent="0.25">
      <c r="A1402" s="1">
        <v>220220</v>
      </c>
      <c r="B1402">
        <v>1</v>
      </c>
      <c r="C1402" s="2">
        <v>0.19047619047619044</v>
      </c>
    </row>
    <row r="1403" spans="1:3" x14ac:dyDescent="0.25">
      <c r="A1403" s="1">
        <v>210222</v>
      </c>
      <c r="B1403">
        <v>2</v>
      </c>
      <c r="C1403" s="2">
        <v>1.1904761904761905</v>
      </c>
    </row>
    <row r="1404" spans="1:3" x14ac:dyDescent="0.25">
      <c r="A1404" s="1">
        <v>212222</v>
      </c>
      <c r="B1404">
        <v>0</v>
      </c>
      <c r="C1404" s="2">
        <v>0.47619047619047611</v>
      </c>
    </row>
    <row r="1405" spans="1:3" x14ac:dyDescent="0.25">
      <c r="A1405" s="1">
        <v>214222</v>
      </c>
      <c r="B1405">
        <v>1</v>
      </c>
      <c r="C1405" s="2">
        <v>0.3571428571428571</v>
      </c>
    </row>
    <row r="1406" spans="1:3" x14ac:dyDescent="0.25">
      <c r="A1406" s="1">
        <v>216222</v>
      </c>
      <c r="B1406">
        <v>0</v>
      </c>
      <c r="C1406" s="2">
        <v>1.0714285714285714</v>
      </c>
    </row>
    <row r="1407" spans="1:3" x14ac:dyDescent="0.25">
      <c r="A1407" s="1">
        <v>218222</v>
      </c>
      <c r="B1407">
        <v>1</v>
      </c>
      <c r="C1407" s="2">
        <v>0.83333333333333326</v>
      </c>
    </row>
    <row r="1408" spans="1:3" x14ac:dyDescent="0.25">
      <c r="A1408" s="1">
        <v>220222</v>
      </c>
      <c r="B1408">
        <v>1</v>
      </c>
      <c r="C1408" s="2">
        <v>0.47619047619047611</v>
      </c>
    </row>
    <row r="1409" spans="1:3" x14ac:dyDescent="0.25">
      <c r="A1409" s="1">
        <v>222222</v>
      </c>
      <c r="B1409">
        <v>0</v>
      </c>
      <c r="C1409" s="2">
        <v>0.29761904761904762</v>
      </c>
    </row>
    <row r="1411" spans="1:3" x14ac:dyDescent="0.25">
      <c r="A1411" s="1" t="s">
        <v>365</v>
      </c>
      <c r="B1411" s="2">
        <v>25.445925925925927</v>
      </c>
    </row>
    <row r="1412" spans="1:3" x14ac:dyDescent="0.25">
      <c r="A1412" s="1" t="s">
        <v>366</v>
      </c>
      <c r="B1412">
        <v>21</v>
      </c>
    </row>
    <row r="1413" spans="1:3" x14ac:dyDescent="0.25">
      <c r="A1413" s="1" t="s">
        <v>367</v>
      </c>
      <c r="B1413" s="2">
        <v>0.22836751891822638</v>
      </c>
      <c r="C1413" t="s">
        <v>368</v>
      </c>
    </row>
    <row r="1415" spans="1:3" x14ac:dyDescent="0.25">
      <c r="A1415" s="1" t="s">
        <v>277</v>
      </c>
      <c r="B1415" t="s">
        <v>37</v>
      </c>
    </row>
    <row r="1416" spans="1:3" x14ac:dyDescent="0.25">
      <c r="A1416" s="1" t="s">
        <v>268</v>
      </c>
      <c r="B1416" t="s">
        <v>27</v>
      </c>
    </row>
    <row r="1418" spans="1:3" x14ac:dyDescent="0.25">
      <c r="A1418" s="1" t="s">
        <v>361</v>
      </c>
    </row>
    <row r="1419" spans="1:3" x14ac:dyDescent="0.25">
      <c r="A1419" s="1" t="s">
        <v>362</v>
      </c>
      <c r="B1419" s="1" t="s">
        <v>363</v>
      </c>
      <c r="C1419" s="1" t="s">
        <v>364</v>
      </c>
    </row>
    <row r="1420" spans="1:3" x14ac:dyDescent="0.25">
      <c r="A1420" s="1">
        <v>218218</v>
      </c>
      <c r="B1420">
        <v>2</v>
      </c>
      <c r="C1420" s="2">
        <v>1.4404761904761905</v>
      </c>
    </row>
    <row r="1421" spans="1:3" x14ac:dyDescent="0.25">
      <c r="A1421" s="1">
        <v>218222</v>
      </c>
      <c r="B1421">
        <v>6</v>
      </c>
      <c r="C1421" s="2">
        <v>6.5476190476190474</v>
      </c>
    </row>
    <row r="1422" spans="1:3" x14ac:dyDescent="0.25">
      <c r="A1422" s="1">
        <v>222222</v>
      </c>
      <c r="B1422">
        <v>9</v>
      </c>
      <c r="C1422" s="2">
        <v>7.4404761904761898</v>
      </c>
    </row>
    <row r="1423" spans="1:3" x14ac:dyDescent="0.25">
      <c r="A1423" s="1">
        <v>218226</v>
      </c>
      <c r="B1423">
        <v>1</v>
      </c>
      <c r="C1423" s="2">
        <v>0.52380952380952384</v>
      </c>
    </row>
    <row r="1424" spans="1:3" x14ac:dyDescent="0.25">
      <c r="A1424" s="1">
        <v>222226</v>
      </c>
      <c r="B1424">
        <v>1</v>
      </c>
      <c r="C1424" s="2">
        <v>1.1904761904761905</v>
      </c>
    </row>
    <row r="1425" spans="1:3" x14ac:dyDescent="0.25">
      <c r="A1425" s="1">
        <v>226226</v>
      </c>
      <c r="B1425">
        <v>0</v>
      </c>
      <c r="C1425" s="2">
        <v>4.7619047619047609E-2</v>
      </c>
    </row>
    <row r="1426" spans="1:3" x14ac:dyDescent="0.25">
      <c r="A1426" s="1">
        <v>218230</v>
      </c>
      <c r="B1426">
        <v>0</v>
      </c>
      <c r="C1426" s="2">
        <v>0.26190476190476192</v>
      </c>
    </row>
    <row r="1427" spans="1:3" x14ac:dyDescent="0.25">
      <c r="A1427" s="1">
        <v>222230</v>
      </c>
      <c r="B1427">
        <v>0</v>
      </c>
      <c r="C1427" s="2">
        <v>0.59523809523809523</v>
      </c>
    </row>
    <row r="1428" spans="1:3" x14ac:dyDescent="0.25">
      <c r="A1428" s="1">
        <v>226230</v>
      </c>
      <c r="B1428">
        <v>0</v>
      </c>
      <c r="C1428" s="2">
        <v>4.7619047619047609E-2</v>
      </c>
    </row>
    <row r="1429" spans="1:3" x14ac:dyDescent="0.25">
      <c r="A1429" s="1">
        <v>230230</v>
      </c>
      <c r="B1429">
        <v>0</v>
      </c>
      <c r="C1429" s="2">
        <v>1.1904761904761902E-2</v>
      </c>
    </row>
    <row r="1430" spans="1:3" x14ac:dyDescent="0.25">
      <c r="A1430" s="1">
        <v>218234</v>
      </c>
      <c r="B1430">
        <v>0</v>
      </c>
      <c r="C1430" s="2">
        <v>0.7857142857142857</v>
      </c>
    </row>
    <row r="1431" spans="1:3" x14ac:dyDescent="0.25">
      <c r="A1431" s="1">
        <v>222234</v>
      </c>
      <c r="B1431">
        <v>0</v>
      </c>
      <c r="C1431" s="2">
        <v>1.7857142857142856</v>
      </c>
    </row>
    <row r="1432" spans="1:3" x14ac:dyDescent="0.25">
      <c r="A1432" s="1">
        <v>226234</v>
      </c>
      <c r="B1432">
        <v>0</v>
      </c>
      <c r="C1432" s="2">
        <v>0.14285714285714282</v>
      </c>
    </row>
    <row r="1433" spans="1:3" x14ac:dyDescent="0.25">
      <c r="A1433" s="1">
        <v>230234</v>
      </c>
      <c r="B1433">
        <v>1</v>
      </c>
      <c r="C1433" s="2">
        <v>7.1428571428571411E-2</v>
      </c>
    </row>
    <row r="1434" spans="1:3" x14ac:dyDescent="0.25">
      <c r="A1434" s="1">
        <v>234234</v>
      </c>
      <c r="B1434">
        <v>1</v>
      </c>
      <c r="C1434" s="2">
        <v>0.10714285714285714</v>
      </c>
    </row>
    <row r="1436" spans="1:3" x14ac:dyDescent="0.25">
      <c r="A1436" s="1" t="s">
        <v>365</v>
      </c>
      <c r="B1436" s="2">
        <v>24.243865564738293</v>
      </c>
    </row>
    <row r="1437" spans="1:3" x14ac:dyDescent="0.25">
      <c r="A1437" s="1" t="s">
        <v>366</v>
      </c>
      <c r="B1437">
        <v>10</v>
      </c>
    </row>
    <row r="1438" spans="1:3" x14ac:dyDescent="0.25">
      <c r="A1438" s="1" t="s">
        <v>367</v>
      </c>
      <c r="B1438" s="2">
        <v>6.978750194945235E-3</v>
      </c>
      <c r="C1438" t="s">
        <v>370</v>
      </c>
    </row>
    <row r="1440" spans="1:3" x14ac:dyDescent="0.25">
      <c r="A1440" s="1" t="s">
        <v>277</v>
      </c>
      <c r="B1440" t="s">
        <v>37</v>
      </c>
    </row>
    <row r="1441" spans="1:3" x14ac:dyDescent="0.25">
      <c r="A1441" s="1" t="s">
        <v>268</v>
      </c>
      <c r="B1441" t="s">
        <v>29</v>
      </c>
    </row>
    <row r="1443" spans="1:3" x14ac:dyDescent="0.25">
      <c r="A1443" s="1" t="s">
        <v>361</v>
      </c>
    </row>
    <row r="1444" spans="1:3" x14ac:dyDescent="0.25">
      <c r="A1444" s="1" t="s">
        <v>362</v>
      </c>
      <c r="B1444" s="1" t="s">
        <v>363</v>
      </c>
      <c r="C1444" s="1" t="s">
        <v>364</v>
      </c>
    </row>
    <row r="1445" spans="1:3" x14ac:dyDescent="0.25">
      <c r="A1445" s="1">
        <v>240240</v>
      </c>
      <c r="B1445">
        <v>2</v>
      </c>
      <c r="C1445" s="2">
        <v>0.19047619047619044</v>
      </c>
    </row>
    <row r="1446" spans="1:3" x14ac:dyDescent="0.25">
      <c r="A1446" s="1">
        <v>240242</v>
      </c>
      <c r="B1446">
        <v>0</v>
      </c>
      <c r="C1446" s="2">
        <v>0.47619047619047611</v>
      </c>
    </row>
    <row r="1447" spans="1:3" x14ac:dyDescent="0.25">
      <c r="A1447" s="1">
        <v>242242</v>
      </c>
      <c r="B1447">
        <v>0</v>
      </c>
      <c r="C1447" s="2">
        <v>0.29761904761904762</v>
      </c>
    </row>
    <row r="1448" spans="1:3" x14ac:dyDescent="0.25">
      <c r="A1448" s="1">
        <v>240246</v>
      </c>
      <c r="B1448">
        <v>0</v>
      </c>
      <c r="C1448" s="2">
        <v>0.66666666666666663</v>
      </c>
    </row>
    <row r="1449" spans="1:3" x14ac:dyDescent="0.25">
      <c r="A1449" s="1">
        <v>242246</v>
      </c>
      <c r="B1449">
        <v>0</v>
      </c>
      <c r="C1449" s="2">
        <v>0.83333333333333326</v>
      </c>
    </row>
    <row r="1450" spans="1:3" x14ac:dyDescent="0.25">
      <c r="A1450" s="1">
        <v>246246</v>
      </c>
      <c r="B1450">
        <v>1</v>
      </c>
      <c r="C1450" s="2">
        <v>0.58333333333333326</v>
      </c>
    </row>
    <row r="1451" spans="1:3" x14ac:dyDescent="0.25">
      <c r="A1451" s="1">
        <v>240260</v>
      </c>
      <c r="B1451">
        <v>0</v>
      </c>
      <c r="C1451" s="2">
        <v>2.4761904761904763</v>
      </c>
    </row>
    <row r="1452" spans="1:3" x14ac:dyDescent="0.25">
      <c r="A1452" s="1">
        <v>242260</v>
      </c>
      <c r="B1452">
        <v>5</v>
      </c>
      <c r="C1452" s="2">
        <v>3.0952380952380949</v>
      </c>
    </row>
    <row r="1453" spans="1:3" x14ac:dyDescent="0.25">
      <c r="A1453" s="1">
        <v>246260</v>
      </c>
      <c r="B1453">
        <v>5</v>
      </c>
      <c r="C1453" s="2">
        <v>4.333333333333333</v>
      </c>
    </row>
    <row r="1454" spans="1:3" x14ac:dyDescent="0.25">
      <c r="A1454" s="1">
        <v>260260</v>
      </c>
      <c r="B1454">
        <v>8</v>
      </c>
      <c r="C1454" s="2">
        <v>8.0476190476190474</v>
      </c>
    </row>
    <row r="1456" spans="1:3" x14ac:dyDescent="0.25">
      <c r="A1456" s="1" t="s">
        <v>365</v>
      </c>
      <c r="B1456" s="2">
        <v>23.513102282333055</v>
      </c>
    </row>
    <row r="1457" spans="1:5" x14ac:dyDescent="0.25">
      <c r="A1457" s="1" t="s">
        <v>366</v>
      </c>
      <c r="B1457">
        <v>6</v>
      </c>
    </row>
    <row r="1458" spans="1:5" x14ac:dyDescent="0.25">
      <c r="A1458" s="1" t="s">
        <v>367</v>
      </c>
      <c r="B1458" s="2">
        <v>6.4164070964997048E-4</v>
      </c>
      <c r="C1458" t="s">
        <v>369</v>
      </c>
    </row>
    <row r="1460" spans="1:5" x14ac:dyDescent="0.25">
      <c r="A1460" s="1" t="s">
        <v>373</v>
      </c>
    </row>
    <row r="1461" spans="1:5" x14ac:dyDescent="0.25">
      <c r="A1461" s="1" t="s">
        <v>268</v>
      </c>
      <c r="B1461" s="1" t="s">
        <v>365</v>
      </c>
      <c r="C1461" s="1" t="s">
        <v>366</v>
      </c>
      <c r="D1461" t="s">
        <v>367</v>
      </c>
    </row>
    <row r="1462" spans="1:5" x14ac:dyDescent="0.25">
      <c r="A1462" s="1" t="s">
        <v>259</v>
      </c>
      <c r="B1462" s="2">
        <v>14.113182104599872</v>
      </c>
      <c r="C1462">
        <v>28</v>
      </c>
      <c r="D1462" s="2">
        <v>0.986365997185911</v>
      </c>
      <c r="E1462" s="2" t="s">
        <v>368</v>
      </c>
    </row>
    <row r="1463" spans="1:5" x14ac:dyDescent="0.25">
      <c r="A1463" s="1" t="s">
        <v>7</v>
      </c>
      <c r="B1463" s="2">
        <v>53.796296296296305</v>
      </c>
      <c r="C1463">
        <v>36</v>
      </c>
      <c r="D1463" s="2">
        <v>2.8571032599372378E-2</v>
      </c>
      <c r="E1463" s="2" t="s">
        <v>372</v>
      </c>
    </row>
    <row r="1464" spans="1:5" x14ac:dyDescent="0.25">
      <c r="A1464" s="1" t="s">
        <v>9</v>
      </c>
      <c r="B1464" s="2">
        <v>21.951200369344424</v>
      </c>
      <c r="C1464">
        <v>15</v>
      </c>
      <c r="D1464" s="2">
        <v>0.10908988738598217</v>
      </c>
      <c r="E1464" s="2" t="s">
        <v>368</v>
      </c>
    </row>
    <row r="1465" spans="1:5" x14ac:dyDescent="0.25">
      <c r="A1465" s="1" t="s">
        <v>11</v>
      </c>
      <c r="B1465" s="2">
        <v>45.7269965277778</v>
      </c>
      <c r="C1465">
        <v>10</v>
      </c>
      <c r="D1465" s="2">
        <v>1.6071291347388063E-6</v>
      </c>
      <c r="E1465" s="2" t="s">
        <v>369</v>
      </c>
    </row>
    <row r="1466" spans="1:5" x14ac:dyDescent="0.25">
      <c r="A1466" s="1" t="s">
        <v>13</v>
      </c>
      <c r="B1466" s="2">
        <v>30.918518518518528</v>
      </c>
      <c r="C1466">
        <v>36</v>
      </c>
      <c r="D1466" s="2">
        <v>0.70883334055059355</v>
      </c>
      <c r="E1466" s="2" t="s">
        <v>368</v>
      </c>
    </row>
    <row r="1467" spans="1:5" x14ac:dyDescent="0.25">
      <c r="A1467" s="1" t="s">
        <v>15</v>
      </c>
      <c r="B1467" s="2">
        <v>36.750000000000007</v>
      </c>
      <c r="C1467">
        <v>15</v>
      </c>
      <c r="D1467" s="2">
        <v>1.376340330218144E-3</v>
      </c>
      <c r="E1467" s="2" t="s">
        <v>370</v>
      </c>
    </row>
    <row r="1468" spans="1:5" x14ac:dyDescent="0.25">
      <c r="A1468" s="1" t="s">
        <v>17</v>
      </c>
      <c r="B1468" s="2">
        <v>23.280499479708645</v>
      </c>
      <c r="C1468">
        <v>6</v>
      </c>
      <c r="D1468" s="2">
        <v>7.0777425320232346E-4</v>
      </c>
      <c r="E1468" s="2" t="s">
        <v>369</v>
      </c>
    </row>
    <row r="1469" spans="1:5" x14ac:dyDescent="0.25">
      <c r="A1469" s="1" t="s">
        <v>19</v>
      </c>
      <c r="B1469" s="2">
        <v>58.186288088642677</v>
      </c>
      <c r="C1469">
        <v>28</v>
      </c>
      <c r="D1469" s="2">
        <v>6.9066453234399583E-4</v>
      </c>
      <c r="E1469" s="2" t="s">
        <v>369</v>
      </c>
    </row>
    <row r="1470" spans="1:5" x14ac:dyDescent="0.25">
      <c r="A1470" s="1" t="s">
        <v>21</v>
      </c>
      <c r="B1470" s="2">
        <v>10.93388429752066</v>
      </c>
      <c r="C1470">
        <v>28</v>
      </c>
      <c r="D1470" s="2">
        <v>0.99840427379719965</v>
      </c>
      <c r="E1470" s="2" t="s">
        <v>368</v>
      </c>
    </row>
    <row r="1471" spans="1:5" x14ac:dyDescent="0.25">
      <c r="A1471" s="1" t="s">
        <v>23</v>
      </c>
      <c r="B1471" s="2">
        <v>29.829585798816563</v>
      </c>
      <c r="C1471">
        <v>21</v>
      </c>
      <c r="D1471" s="2">
        <v>9.5466318069242731E-2</v>
      </c>
      <c r="E1471" s="2" t="s">
        <v>368</v>
      </c>
    </row>
    <row r="1472" spans="1:5" x14ac:dyDescent="0.25">
      <c r="A1472" s="1" t="s">
        <v>25</v>
      </c>
      <c r="B1472" s="2">
        <v>25.445925925925927</v>
      </c>
      <c r="C1472">
        <v>21</v>
      </c>
      <c r="D1472" s="2">
        <v>0.22836751891822638</v>
      </c>
      <c r="E1472" s="2" t="s">
        <v>368</v>
      </c>
    </row>
    <row r="1473" spans="1:5" x14ac:dyDescent="0.25">
      <c r="A1473" s="1" t="s">
        <v>27</v>
      </c>
      <c r="B1473" s="2">
        <v>24.243865564738293</v>
      </c>
      <c r="C1473">
        <v>10</v>
      </c>
      <c r="D1473" s="2">
        <v>6.978750194945235E-3</v>
      </c>
      <c r="E1473" s="2" t="s">
        <v>370</v>
      </c>
    </row>
    <row r="1474" spans="1:5" x14ac:dyDescent="0.25">
      <c r="A1474" s="1" t="s">
        <v>29</v>
      </c>
      <c r="B1474" s="2">
        <v>23.513102282333055</v>
      </c>
      <c r="C1474">
        <v>6</v>
      </c>
      <c r="D1474" s="2">
        <v>6.4164070964997048E-4</v>
      </c>
      <c r="E1474" s="2" t="s">
        <v>369</v>
      </c>
    </row>
    <row r="1476" spans="1:5" x14ac:dyDescent="0.25">
      <c r="A1476" s="1" t="s">
        <v>374</v>
      </c>
    </row>
    <row r="1478" spans="1:5" x14ac:dyDescent="0.25">
      <c r="A1478" s="1" t="s">
        <v>375</v>
      </c>
    </row>
    <row r="1479" spans="1:5" x14ac:dyDescent="0.25">
      <c r="A1479" s="1" t="s">
        <v>376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1"/>
  <sheetViews>
    <sheetView topLeftCell="A15" workbookViewId="0">
      <selection activeCell="A27" sqref="A27"/>
    </sheetView>
  </sheetViews>
  <sheetFormatPr defaultRowHeight="15" x14ac:dyDescent="0.25"/>
  <cols>
    <col min="1" max="1" width="5" customWidth="1"/>
    <col min="2" max="2" width="8.7109375" customWidth="1"/>
  </cols>
  <sheetData>
    <row r="1" spans="1:8" x14ac:dyDescent="0.25">
      <c r="A1" s="1" t="s">
        <v>377</v>
      </c>
    </row>
    <row r="2" spans="1:8" x14ac:dyDescent="0.25">
      <c r="A2" s="1"/>
    </row>
    <row r="3" spans="1:8" x14ac:dyDescent="0.25">
      <c r="A3" s="1" t="s">
        <v>261</v>
      </c>
      <c r="B3" t="s">
        <v>262</v>
      </c>
    </row>
    <row r="4" spans="1:8" x14ac:dyDescent="0.25">
      <c r="A4" s="1" t="s">
        <v>263</v>
      </c>
      <c r="B4" t="s">
        <v>360</v>
      </c>
    </row>
    <row r="5" spans="1:8" x14ac:dyDescent="0.25">
      <c r="A5" s="1"/>
    </row>
    <row r="6" spans="1:8" x14ac:dyDescent="0.25">
      <c r="A6" s="1" t="s">
        <v>264</v>
      </c>
      <c r="B6">
        <v>13</v>
      </c>
    </row>
    <row r="7" spans="1:8" x14ac:dyDescent="0.25">
      <c r="A7" s="1" t="s">
        <v>265</v>
      </c>
      <c r="B7">
        <v>58</v>
      </c>
    </row>
    <row r="8" spans="1:8" x14ac:dyDescent="0.25">
      <c r="A8" s="1" t="s">
        <v>266</v>
      </c>
      <c r="B8">
        <v>2</v>
      </c>
    </row>
    <row r="10" spans="1:8" x14ac:dyDescent="0.25">
      <c r="A10" s="1" t="s">
        <v>277</v>
      </c>
      <c r="B10" s="1" t="s">
        <v>268</v>
      </c>
      <c r="C10" s="1" t="s">
        <v>366</v>
      </c>
      <c r="D10" s="1" t="s">
        <v>378</v>
      </c>
      <c r="E10" s="1" t="s">
        <v>367</v>
      </c>
      <c r="F10" s="1" t="s">
        <v>379</v>
      </c>
      <c r="G10" t="s">
        <v>402</v>
      </c>
    </row>
    <row r="11" spans="1:8" x14ac:dyDescent="0.25">
      <c r="A11" t="s">
        <v>58</v>
      </c>
      <c r="B11" t="s">
        <v>401</v>
      </c>
      <c r="C11">
        <v>1</v>
      </c>
      <c r="D11">
        <v>0.08</v>
      </c>
      <c r="E11">
        <v>0.77700000000000002</v>
      </c>
      <c r="F11" t="s">
        <v>368</v>
      </c>
      <c r="G11">
        <v>1</v>
      </c>
    </row>
    <row r="12" spans="1:8" x14ac:dyDescent="0.25">
      <c r="A12" t="s">
        <v>58</v>
      </c>
      <c r="B12" t="s">
        <v>259</v>
      </c>
      <c r="C12">
        <v>21</v>
      </c>
      <c r="D12" s="2">
        <v>23.909051085999135</v>
      </c>
      <c r="E12" s="2">
        <v>0.29748612647587969</v>
      </c>
      <c r="F12" t="s">
        <v>368</v>
      </c>
      <c r="G12">
        <v>1</v>
      </c>
    </row>
    <row r="13" spans="1:8" x14ac:dyDescent="0.25">
      <c r="A13" t="s">
        <v>58</v>
      </c>
      <c r="B13" t="s">
        <v>7</v>
      </c>
      <c r="C13">
        <v>36</v>
      </c>
      <c r="D13" s="2">
        <v>25.452344104308388</v>
      </c>
      <c r="E13" s="2">
        <v>0.90488318149374403</v>
      </c>
      <c r="F13" t="s">
        <v>368</v>
      </c>
      <c r="G13">
        <v>1</v>
      </c>
    </row>
    <row r="14" spans="1:8" x14ac:dyDescent="0.25">
      <c r="A14" t="s">
        <v>58</v>
      </c>
      <c r="B14" t="s">
        <v>9</v>
      </c>
      <c r="C14">
        <v>28</v>
      </c>
      <c r="D14" s="2">
        <v>27.987283960213816</v>
      </c>
      <c r="E14" s="2">
        <v>0.4651216855943533</v>
      </c>
      <c r="F14" t="s">
        <v>368</v>
      </c>
      <c r="G14">
        <v>1</v>
      </c>
    </row>
    <row r="15" spans="1:8" x14ac:dyDescent="0.25">
      <c r="A15" t="s">
        <v>58</v>
      </c>
      <c r="B15" t="s">
        <v>11</v>
      </c>
      <c r="C15">
        <v>21</v>
      </c>
      <c r="D15" s="2">
        <v>54.782103803122105</v>
      </c>
      <c r="E15" s="2">
        <v>7.6050677484772809E-5</v>
      </c>
      <c r="F15" t="s">
        <v>369</v>
      </c>
      <c r="G15" s="16">
        <v>0</v>
      </c>
      <c r="H15" t="s">
        <v>369</v>
      </c>
    </row>
    <row r="16" spans="1:8" x14ac:dyDescent="0.25">
      <c r="A16" t="s">
        <v>58</v>
      </c>
      <c r="B16" t="s">
        <v>13</v>
      </c>
      <c r="C16">
        <v>55</v>
      </c>
      <c r="D16" s="2">
        <v>63.683479038998463</v>
      </c>
      <c r="E16" s="2">
        <v>0.19743786015316883</v>
      </c>
      <c r="F16" t="s">
        <v>368</v>
      </c>
      <c r="G16">
        <v>1</v>
      </c>
    </row>
    <row r="17" spans="1:8" x14ac:dyDescent="0.25">
      <c r="A17" t="s">
        <v>58</v>
      </c>
      <c r="B17" t="s">
        <v>15</v>
      </c>
      <c r="C17">
        <v>15</v>
      </c>
      <c r="D17" s="2">
        <v>15.718804283164786</v>
      </c>
      <c r="E17" s="2">
        <v>0.40098226350674027</v>
      </c>
      <c r="F17" t="s">
        <v>368</v>
      </c>
      <c r="G17">
        <v>1</v>
      </c>
    </row>
    <row r="18" spans="1:8" x14ac:dyDescent="0.25">
      <c r="A18" t="s">
        <v>58</v>
      </c>
      <c r="B18" t="s">
        <v>17</v>
      </c>
      <c r="C18">
        <v>6</v>
      </c>
      <c r="D18" s="2">
        <v>44.712462784498001</v>
      </c>
      <c r="E18" s="2">
        <v>5.3380545135809349E-8</v>
      </c>
      <c r="F18" t="s">
        <v>369</v>
      </c>
      <c r="G18" s="16">
        <v>0</v>
      </c>
      <c r="H18" t="s">
        <v>369</v>
      </c>
    </row>
    <row r="19" spans="1:8" x14ac:dyDescent="0.25">
      <c r="A19" t="s">
        <v>58</v>
      </c>
      <c r="B19" t="s">
        <v>19</v>
      </c>
      <c r="C19">
        <v>28</v>
      </c>
      <c r="D19" s="2">
        <v>73.940160416783769</v>
      </c>
      <c r="E19" s="2">
        <v>5.1446036943517727E-6</v>
      </c>
      <c r="F19" t="s">
        <v>369</v>
      </c>
      <c r="G19" s="16">
        <v>0</v>
      </c>
      <c r="H19" t="s">
        <v>369</v>
      </c>
    </row>
    <row r="20" spans="1:8" x14ac:dyDescent="0.25">
      <c r="A20" t="s">
        <v>58</v>
      </c>
      <c r="B20" t="s">
        <v>21</v>
      </c>
      <c r="C20">
        <v>45</v>
      </c>
      <c r="D20" s="2">
        <v>48.569217218567871</v>
      </c>
      <c r="E20" s="2">
        <v>0.33119599570065245</v>
      </c>
      <c r="F20" t="s">
        <v>368</v>
      </c>
      <c r="G20">
        <v>1</v>
      </c>
    </row>
    <row r="21" spans="1:8" x14ac:dyDescent="0.25">
      <c r="A21" t="s">
        <v>58</v>
      </c>
      <c r="B21" t="s">
        <v>23</v>
      </c>
      <c r="C21">
        <v>55</v>
      </c>
      <c r="D21" s="2">
        <v>94.492099999999994</v>
      </c>
      <c r="E21" s="2">
        <v>7.3817449983569657E-4</v>
      </c>
      <c r="F21" t="s">
        <v>369</v>
      </c>
      <c r="G21" s="16">
        <v>1.4E-2</v>
      </c>
      <c r="H21" t="s">
        <v>372</v>
      </c>
    </row>
    <row r="22" spans="1:8" x14ac:dyDescent="0.25">
      <c r="A22" t="s">
        <v>58</v>
      </c>
      <c r="B22" t="s">
        <v>25</v>
      </c>
      <c r="C22">
        <v>28</v>
      </c>
      <c r="D22" s="2">
        <v>34.287672915329665</v>
      </c>
      <c r="E22" s="2">
        <v>0.19156169570939682</v>
      </c>
      <c r="F22" t="s">
        <v>368</v>
      </c>
      <c r="G22">
        <v>1</v>
      </c>
    </row>
    <row r="23" spans="1:8" x14ac:dyDescent="0.25">
      <c r="A23" t="s">
        <v>58</v>
      </c>
      <c r="B23" t="s">
        <v>27</v>
      </c>
      <c r="C23">
        <v>10</v>
      </c>
      <c r="D23" s="2">
        <v>42.241352040816317</v>
      </c>
      <c r="E23" s="2">
        <v>6.7922745386525406E-6</v>
      </c>
      <c r="F23" t="s">
        <v>369</v>
      </c>
      <c r="G23">
        <v>0</v>
      </c>
      <c r="H23" t="s">
        <v>369</v>
      </c>
    </row>
    <row r="24" spans="1:8" x14ac:dyDescent="0.25">
      <c r="A24" t="s">
        <v>58</v>
      </c>
      <c r="B24" t="s">
        <v>29</v>
      </c>
      <c r="C24">
        <v>15</v>
      </c>
      <c r="D24" s="2">
        <v>37.54499540863177</v>
      </c>
      <c r="E24" s="2">
        <v>1.0529508749839006E-3</v>
      </c>
      <c r="F24" t="s">
        <v>370</v>
      </c>
      <c r="G24" s="16">
        <v>1.4E-2</v>
      </c>
      <c r="H24" t="s">
        <v>372</v>
      </c>
    </row>
    <row r="25" spans="1:8" x14ac:dyDescent="0.25">
      <c r="D25" s="2"/>
      <c r="E25" s="2"/>
    </row>
    <row r="26" spans="1:8" x14ac:dyDescent="0.25">
      <c r="A26" t="s">
        <v>37</v>
      </c>
      <c r="B26" t="s">
        <v>401</v>
      </c>
      <c r="C26">
        <v>3</v>
      </c>
      <c r="D26">
        <v>25.84</v>
      </c>
      <c r="E26">
        <v>0</v>
      </c>
      <c r="F26" t="s">
        <v>369</v>
      </c>
      <c r="G26" s="17">
        <v>0</v>
      </c>
      <c r="H26" t="s">
        <v>369</v>
      </c>
    </row>
    <row r="27" spans="1:8" x14ac:dyDescent="0.25">
      <c r="A27" t="s">
        <v>37</v>
      </c>
      <c r="B27" t="s">
        <v>259</v>
      </c>
      <c r="C27">
        <v>28</v>
      </c>
      <c r="D27" s="2">
        <v>14.113182104599872</v>
      </c>
      <c r="E27" s="2">
        <v>0.986365997185911</v>
      </c>
      <c r="F27" t="s">
        <v>368</v>
      </c>
      <c r="G27">
        <v>1</v>
      </c>
    </row>
    <row r="28" spans="1:8" x14ac:dyDescent="0.25">
      <c r="A28" t="s">
        <v>37</v>
      </c>
      <c r="B28" t="s">
        <v>7</v>
      </c>
      <c r="C28">
        <v>36</v>
      </c>
      <c r="D28" s="2">
        <v>53.796296296296305</v>
      </c>
      <c r="E28" s="2">
        <v>2.8571032599372378E-2</v>
      </c>
      <c r="F28" t="s">
        <v>372</v>
      </c>
      <c r="G28">
        <v>0.40600000000000003</v>
      </c>
    </row>
    <row r="29" spans="1:8" x14ac:dyDescent="0.25">
      <c r="A29" t="s">
        <v>37</v>
      </c>
      <c r="B29" t="s">
        <v>9</v>
      </c>
      <c r="C29">
        <v>15</v>
      </c>
      <c r="D29" s="2">
        <v>21.951200369344424</v>
      </c>
      <c r="E29" s="2">
        <v>0.10908988738598217</v>
      </c>
      <c r="F29" t="s">
        <v>368</v>
      </c>
      <c r="G29">
        <v>1</v>
      </c>
    </row>
    <row r="30" spans="1:8" x14ac:dyDescent="0.25">
      <c r="A30" t="s">
        <v>37</v>
      </c>
      <c r="B30" t="s">
        <v>11</v>
      </c>
      <c r="C30">
        <v>10</v>
      </c>
      <c r="D30" s="2">
        <v>45.7269965277778</v>
      </c>
      <c r="E30" s="2">
        <v>1.6071291347388063E-6</v>
      </c>
      <c r="F30" t="s">
        <v>369</v>
      </c>
      <c r="G30" s="17">
        <v>0</v>
      </c>
      <c r="H30" t="s">
        <v>369</v>
      </c>
    </row>
    <row r="31" spans="1:8" x14ac:dyDescent="0.25">
      <c r="A31" t="s">
        <v>37</v>
      </c>
      <c r="B31" t="s">
        <v>13</v>
      </c>
      <c r="C31">
        <v>36</v>
      </c>
      <c r="D31" s="2">
        <v>30.918518518518528</v>
      </c>
      <c r="E31" s="2">
        <v>0.70883334055059355</v>
      </c>
      <c r="F31" t="s">
        <v>368</v>
      </c>
      <c r="G31">
        <v>1</v>
      </c>
    </row>
    <row r="32" spans="1:8" x14ac:dyDescent="0.25">
      <c r="A32" t="s">
        <v>37</v>
      </c>
      <c r="B32" t="s">
        <v>15</v>
      </c>
      <c r="C32">
        <v>15</v>
      </c>
      <c r="D32" s="2">
        <v>36.750000000000007</v>
      </c>
      <c r="E32" s="2">
        <v>1.376340330218144E-3</v>
      </c>
      <c r="F32" t="s">
        <v>370</v>
      </c>
      <c r="G32" s="17">
        <v>1.4E-2</v>
      </c>
      <c r="H32" t="s">
        <v>372</v>
      </c>
    </row>
    <row r="33" spans="1:8" x14ac:dyDescent="0.25">
      <c r="A33" t="s">
        <v>37</v>
      </c>
      <c r="B33" t="s">
        <v>17</v>
      </c>
      <c r="C33">
        <v>6</v>
      </c>
      <c r="D33" s="2">
        <v>23.280499479708645</v>
      </c>
      <c r="E33" s="2">
        <v>7.0777425320232346E-4</v>
      </c>
      <c r="F33" t="s">
        <v>369</v>
      </c>
      <c r="G33" s="17">
        <v>1.4E-2</v>
      </c>
      <c r="H33" t="s">
        <v>372</v>
      </c>
    </row>
    <row r="34" spans="1:8" x14ac:dyDescent="0.25">
      <c r="A34" t="s">
        <v>37</v>
      </c>
      <c r="B34" t="s">
        <v>19</v>
      </c>
      <c r="C34">
        <v>28</v>
      </c>
      <c r="D34" s="2">
        <v>58.186288088642677</v>
      </c>
      <c r="E34" s="2">
        <v>6.9066453234399583E-4</v>
      </c>
      <c r="F34" t="s">
        <v>369</v>
      </c>
      <c r="G34" s="17">
        <v>1.4E-2</v>
      </c>
      <c r="H34" t="s">
        <v>372</v>
      </c>
    </row>
    <row r="35" spans="1:8" x14ac:dyDescent="0.25">
      <c r="A35" t="s">
        <v>37</v>
      </c>
      <c r="B35" t="s">
        <v>21</v>
      </c>
      <c r="C35">
        <v>28</v>
      </c>
      <c r="D35" s="2">
        <v>10.93388429752066</v>
      </c>
      <c r="E35" s="2">
        <v>0.99840427379719965</v>
      </c>
      <c r="F35" t="s">
        <v>368</v>
      </c>
      <c r="G35">
        <v>1</v>
      </c>
    </row>
    <row r="36" spans="1:8" x14ac:dyDescent="0.25">
      <c r="A36" t="s">
        <v>37</v>
      </c>
      <c r="B36" t="s">
        <v>23</v>
      </c>
      <c r="C36">
        <v>21</v>
      </c>
      <c r="D36" s="2">
        <v>29.829585798816563</v>
      </c>
      <c r="E36" s="2">
        <v>9.5466318069242731E-2</v>
      </c>
      <c r="F36" t="s">
        <v>368</v>
      </c>
      <c r="G36">
        <v>1</v>
      </c>
    </row>
    <row r="37" spans="1:8" x14ac:dyDescent="0.25">
      <c r="A37" t="s">
        <v>37</v>
      </c>
      <c r="B37" t="s">
        <v>25</v>
      </c>
      <c r="C37">
        <v>21</v>
      </c>
      <c r="D37" s="2">
        <v>25.445925925925927</v>
      </c>
      <c r="E37" s="2">
        <v>0.22836751891822638</v>
      </c>
      <c r="F37" t="s">
        <v>368</v>
      </c>
      <c r="G37">
        <v>1</v>
      </c>
    </row>
    <row r="38" spans="1:8" x14ac:dyDescent="0.25">
      <c r="A38" t="s">
        <v>37</v>
      </c>
      <c r="B38" t="s">
        <v>27</v>
      </c>
      <c r="C38">
        <v>10</v>
      </c>
      <c r="D38" s="2">
        <v>24.243865564738293</v>
      </c>
      <c r="E38" s="2">
        <v>6.978750194945235E-3</v>
      </c>
      <c r="F38" t="s">
        <v>370</v>
      </c>
      <c r="G38">
        <v>9.8000000000000004E-2</v>
      </c>
    </row>
    <row r="39" spans="1:8" x14ac:dyDescent="0.25">
      <c r="A39" t="s">
        <v>37</v>
      </c>
      <c r="B39" t="s">
        <v>29</v>
      </c>
      <c r="C39">
        <v>6</v>
      </c>
      <c r="D39" s="2">
        <v>23.513102282333055</v>
      </c>
      <c r="E39" s="2">
        <v>6.4164070964997048E-4</v>
      </c>
      <c r="F39" t="s">
        <v>369</v>
      </c>
      <c r="G39" s="17">
        <v>1.4E-2</v>
      </c>
      <c r="H39" t="s">
        <v>372</v>
      </c>
    </row>
    <row r="40" spans="1:8" x14ac:dyDescent="0.25">
      <c r="D40" s="2"/>
      <c r="E40" s="2"/>
    </row>
    <row r="41" spans="1:8" x14ac:dyDescent="0.25">
      <c r="A41" s="1" t="s">
        <v>374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44"/>
  <sheetViews>
    <sheetView topLeftCell="A122" workbookViewId="0">
      <selection activeCell="L147" sqref="L147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260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396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58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267</v>
      </c>
      <c r="I10" t="s">
        <v>400</v>
      </c>
    </row>
    <row r="11" spans="1:10" x14ac:dyDescent="0.25">
      <c r="H11" t="s">
        <v>268</v>
      </c>
      <c r="I11" t="s">
        <v>403</v>
      </c>
      <c r="J11" t="s">
        <v>404</v>
      </c>
    </row>
    <row r="12" spans="1:10" x14ac:dyDescent="0.25">
      <c r="A12" s="1" t="s">
        <v>268</v>
      </c>
      <c r="B12" s="1" t="s">
        <v>269</v>
      </c>
      <c r="C12" s="1" t="s">
        <v>58</v>
      </c>
      <c r="D12" s="1" t="s">
        <v>37</v>
      </c>
      <c r="H12" s="6" t="s">
        <v>401</v>
      </c>
      <c r="I12">
        <v>0</v>
      </c>
      <c r="J12">
        <v>1</v>
      </c>
    </row>
    <row r="13" spans="1:10" x14ac:dyDescent="0.25">
      <c r="A13" s="1" t="s">
        <v>259</v>
      </c>
      <c r="B13" s="1" t="s">
        <v>270</v>
      </c>
      <c r="C13">
        <v>37</v>
      </c>
      <c r="D13">
        <v>21</v>
      </c>
      <c r="H13" s="6" t="s">
        <v>259</v>
      </c>
      <c r="I13">
        <f>COUNTIF(C14:C22, "&gt;0")</f>
        <v>7</v>
      </c>
      <c r="J13">
        <f>COUNTIF(D14:D22, "&gt;0")</f>
        <v>8</v>
      </c>
    </row>
    <row r="14" spans="1:10" x14ac:dyDescent="0.25">
      <c r="B14" s="1">
        <v>122</v>
      </c>
      <c r="C14" s="2">
        <v>0</v>
      </c>
      <c r="D14" s="2">
        <v>2.3810000000000001E-2</v>
      </c>
      <c r="H14" s="6" t="s">
        <v>7</v>
      </c>
      <c r="I14">
        <f>COUNTIF(C24:C33, "&gt;0")</f>
        <v>9</v>
      </c>
      <c r="J14">
        <f>COUNTIF(D24:D33, "&gt;0")</f>
        <v>9</v>
      </c>
    </row>
    <row r="15" spans="1:10" x14ac:dyDescent="0.25">
      <c r="B15" s="1">
        <v>124</v>
      </c>
      <c r="C15" s="2">
        <v>0.14865</v>
      </c>
      <c r="D15" s="2">
        <v>2.3810000000000001E-2</v>
      </c>
      <c r="H15" s="6" t="s">
        <v>9</v>
      </c>
      <c r="I15">
        <f>COUNTIF(C35:C42, "&gt;0")</f>
        <v>8</v>
      </c>
      <c r="J15">
        <f>COUNTIF(D35:D42, "&gt;0")</f>
        <v>6</v>
      </c>
    </row>
    <row r="16" spans="1:10" x14ac:dyDescent="0.25">
      <c r="B16" s="1">
        <v>126</v>
      </c>
      <c r="C16" s="2">
        <v>2.7029999999999998E-2</v>
      </c>
      <c r="D16" s="2">
        <v>0</v>
      </c>
      <c r="H16" s="6" t="s">
        <v>11</v>
      </c>
      <c r="I16">
        <f>COUNTIF(C44:C51, "&gt;0")</f>
        <v>7</v>
      </c>
      <c r="J16">
        <f>COUNTIF(D44:D51, "&gt;0")</f>
        <v>5</v>
      </c>
    </row>
    <row r="17" spans="1:10" x14ac:dyDescent="0.25">
      <c r="B17" s="1">
        <v>128</v>
      </c>
      <c r="C17" s="2">
        <v>6.7570000000000005E-2</v>
      </c>
      <c r="D17" s="2">
        <v>2.3810000000000001E-2</v>
      </c>
      <c r="H17" s="6" t="s">
        <v>13</v>
      </c>
      <c r="I17">
        <f>COUNTIF(C53:C64, "&gt;0")</f>
        <v>11</v>
      </c>
      <c r="J17">
        <f>COUNTIF(D53:D64, "&gt;0")</f>
        <v>9</v>
      </c>
    </row>
    <row r="18" spans="1:10" x14ac:dyDescent="0.25">
      <c r="B18" s="1">
        <v>130</v>
      </c>
      <c r="C18" s="2">
        <v>0.16216</v>
      </c>
      <c r="D18" s="2">
        <v>0.23810000000000001</v>
      </c>
      <c r="H18" s="6" t="s">
        <v>15</v>
      </c>
      <c r="I18">
        <f>COUNTIF(C66:C72, "&gt;0")</f>
        <v>6</v>
      </c>
      <c r="J18">
        <f>COUNTIF(D66:D72, "&gt;0")</f>
        <v>6</v>
      </c>
    </row>
    <row r="19" spans="1:10" x14ac:dyDescent="0.25">
      <c r="B19" s="1">
        <v>132</v>
      </c>
      <c r="C19" s="2">
        <v>0.44595000000000001</v>
      </c>
      <c r="D19" s="2">
        <v>0.54762</v>
      </c>
      <c r="H19" s="6" t="s">
        <v>17</v>
      </c>
      <c r="I19">
        <f>COUNTIF(C74:C79, "&gt;0")</f>
        <v>4</v>
      </c>
      <c r="J19">
        <f>COUNTIF(D74:D79, "&gt;0")</f>
        <v>4</v>
      </c>
    </row>
    <row r="20" spans="1:10" x14ac:dyDescent="0.25">
      <c r="B20" s="1">
        <v>134</v>
      </c>
      <c r="C20" s="2">
        <v>9.4589999999999994E-2</v>
      </c>
      <c r="D20" s="2">
        <v>7.1429999999999993E-2</v>
      </c>
      <c r="H20" s="6" t="s">
        <v>19</v>
      </c>
      <c r="I20">
        <f>COUNTIF(C81:C89, "&gt;0")</f>
        <v>8</v>
      </c>
      <c r="J20">
        <f>COUNTIF(D81:D89, "&gt;0")</f>
        <v>8</v>
      </c>
    </row>
    <row r="21" spans="1:10" x14ac:dyDescent="0.25">
      <c r="B21" s="1">
        <v>138</v>
      </c>
      <c r="C21" s="2">
        <v>0</v>
      </c>
      <c r="D21" s="2">
        <v>2.3810000000000001E-2</v>
      </c>
      <c r="H21" s="6" t="s">
        <v>21</v>
      </c>
      <c r="I21">
        <f>COUNTIF(C91:C102, "&gt;0")</f>
        <v>10</v>
      </c>
      <c r="J21">
        <f>COUNTIF(D91:D102, "&gt;0")</f>
        <v>8</v>
      </c>
    </row>
    <row r="22" spans="1:10" x14ac:dyDescent="0.25">
      <c r="B22" s="1">
        <v>140</v>
      </c>
      <c r="C22" s="2">
        <v>5.4050000000000001E-2</v>
      </c>
      <c r="D22" s="2">
        <v>4.7620000000000003E-2</v>
      </c>
      <c r="H22" s="6" t="s">
        <v>23</v>
      </c>
      <c r="I22">
        <f>COUNTIF(C104:C116, "&gt;0")</f>
        <v>11</v>
      </c>
      <c r="J22">
        <f>COUNTIF(D104:D116, "&gt;0")</f>
        <v>7</v>
      </c>
    </row>
    <row r="23" spans="1:10" x14ac:dyDescent="0.25">
      <c r="A23" s="1" t="s">
        <v>7</v>
      </c>
      <c r="B23" s="1" t="s">
        <v>270</v>
      </c>
      <c r="C23">
        <v>34</v>
      </c>
      <c r="D23">
        <v>21</v>
      </c>
      <c r="H23" s="6" t="s">
        <v>25</v>
      </c>
      <c r="I23">
        <f>COUNTIF(C118:C125, "&gt;0")</f>
        <v>8</v>
      </c>
      <c r="J23">
        <f>COUNTIF(D118:D125, "&gt;0")</f>
        <v>7</v>
      </c>
    </row>
    <row r="24" spans="1:10" x14ac:dyDescent="0.25">
      <c r="B24" s="1">
        <v>150</v>
      </c>
      <c r="C24" s="2">
        <v>2.9409999999999999E-2</v>
      </c>
      <c r="D24" s="2">
        <v>2.3810000000000001E-2</v>
      </c>
      <c r="H24" s="6" t="s">
        <v>27</v>
      </c>
      <c r="I24">
        <f>COUNTIF(C127:C131, "&gt;0")</f>
        <v>5</v>
      </c>
      <c r="J24">
        <f>COUNTIF(D127:D131, "&gt;0")</f>
        <v>5</v>
      </c>
    </row>
    <row r="25" spans="1:10" x14ac:dyDescent="0.25">
      <c r="B25" s="1">
        <v>154</v>
      </c>
      <c r="C25" s="2">
        <v>0.11765</v>
      </c>
      <c r="D25" s="2">
        <v>0.21429000000000001</v>
      </c>
      <c r="H25" s="6" t="s">
        <v>29</v>
      </c>
      <c r="I25">
        <f>COUNTIF(C133:C138, "&gt;0")</f>
        <v>6</v>
      </c>
      <c r="J25">
        <f>COUNTIF(D133:D138, "&gt;0")</f>
        <v>4</v>
      </c>
    </row>
    <row r="26" spans="1:10" x14ac:dyDescent="0.25">
      <c r="B26" s="1">
        <v>160</v>
      </c>
      <c r="C26" s="2">
        <v>0.20588000000000001</v>
      </c>
      <c r="D26" s="2">
        <v>0.21429000000000001</v>
      </c>
      <c r="I26">
        <f>SUM(I12:I25)</f>
        <v>100</v>
      </c>
      <c r="J26">
        <f>SUM(J12:J25)</f>
        <v>87</v>
      </c>
    </row>
    <row r="27" spans="1:10" x14ac:dyDescent="0.25">
      <c r="B27" s="1">
        <v>162</v>
      </c>
      <c r="C27" s="2">
        <v>0.23529</v>
      </c>
      <c r="D27" s="2">
        <v>0.21429000000000001</v>
      </c>
    </row>
    <row r="28" spans="1:10" x14ac:dyDescent="0.25">
      <c r="B28" s="1">
        <v>164</v>
      </c>
      <c r="C28" s="2">
        <v>0.17646999999999999</v>
      </c>
      <c r="D28" s="2">
        <v>0.14285999999999999</v>
      </c>
    </row>
    <row r="29" spans="1:10" x14ac:dyDescent="0.25">
      <c r="B29" s="1">
        <v>166</v>
      </c>
      <c r="C29" s="2">
        <v>0.10294</v>
      </c>
      <c r="D29" s="2">
        <v>7.1429999999999993E-2</v>
      </c>
    </row>
    <row r="30" spans="1:10" x14ac:dyDescent="0.25">
      <c r="B30" s="1">
        <v>168</v>
      </c>
      <c r="C30" s="2">
        <v>4.4119999999999999E-2</v>
      </c>
      <c r="D30" s="2">
        <v>4.7620000000000003E-2</v>
      </c>
    </row>
    <row r="31" spans="1:10" x14ac:dyDescent="0.25">
      <c r="B31" s="1">
        <v>170</v>
      </c>
      <c r="C31" s="2">
        <v>0</v>
      </c>
      <c r="D31" s="2">
        <v>4.7620000000000003E-2</v>
      </c>
    </row>
    <row r="32" spans="1:10" x14ac:dyDescent="0.25">
      <c r="B32" s="1">
        <v>172</v>
      </c>
      <c r="C32" s="2">
        <v>7.3529999999999998E-2</v>
      </c>
      <c r="D32" s="2">
        <v>2.3810000000000001E-2</v>
      </c>
    </row>
    <row r="33" spans="1:4" x14ac:dyDescent="0.25">
      <c r="B33" s="1">
        <v>174</v>
      </c>
      <c r="C33" s="2">
        <v>1.4710000000000001E-2</v>
      </c>
      <c r="D33" s="2">
        <v>0</v>
      </c>
    </row>
    <row r="34" spans="1:4" x14ac:dyDescent="0.25">
      <c r="A34" s="1" t="s">
        <v>9</v>
      </c>
      <c r="B34" s="1" t="s">
        <v>270</v>
      </c>
      <c r="C34">
        <v>37</v>
      </c>
      <c r="D34">
        <v>21</v>
      </c>
    </row>
    <row r="35" spans="1:4" x14ac:dyDescent="0.25">
      <c r="B35" s="1">
        <v>164</v>
      </c>
      <c r="C35" s="2">
        <v>2.7029999999999998E-2</v>
      </c>
      <c r="D35" s="2">
        <v>0</v>
      </c>
    </row>
    <row r="36" spans="1:4" x14ac:dyDescent="0.25">
      <c r="B36" s="1">
        <v>168</v>
      </c>
      <c r="C36" s="2">
        <v>0.25675999999999999</v>
      </c>
      <c r="D36" s="2">
        <v>0.11905</v>
      </c>
    </row>
    <row r="37" spans="1:4" x14ac:dyDescent="0.25">
      <c r="B37" s="1">
        <v>170</v>
      </c>
      <c r="C37" s="2">
        <v>0.18919</v>
      </c>
      <c r="D37" s="2">
        <v>9.5240000000000005E-2</v>
      </c>
    </row>
    <row r="38" spans="1:4" x14ac:dyDescent="0.25">
      <c r="B38" s="1">
        <v>172</v>
      </c>
      <c r="C38" s="2">
        <v>2.7029999999999998E-2</v>
      </c>
      <c r="D38" s="2">
        <v>0.14285999999999999</v>
      </c>
    </row>
    <row r="39" spans="1:4" x14ac:dyDescent="0.25">
      <c r="B39" s="1">
        <v>174</v>
      </c>
      <c r="C39" s="2">
        <v>2.7029999999999998E-2</v>
      </c>
      <c r="D39" s="2">
        <v>2.3810000000000001E-2</v>
      </c>
    </row>
    <row r="40" spans="1:4" x14ac:dyDescent="0.25">
      <c r="B40" s="1">
        <v>176</v>
      </c>
      <c r="C40" s="2">
        <v>0.10811</v>
      </c>
      <c r="D40" s="2">
        <v>0</v>
      </c>
    </row>
    <row r="41" spans="1:4" x14ac:dyDescent="0.25">
      <c r="B41" s="1">
        <v>178</v>
      </c>
      <c r="C41" s="2">
        <v>0.32432</v>
      </c>
      <c r="D41" s="2">
        <v>0.45238</v>
      </c>
    </row>
    <row r="42" spans="1:4" x14ac:dyDescent="0.25">
      <c r="B42" s="1">
        <v>180</v>
      </c>
      <c r="C42" s="2">
        <v>4.054E-2</v>
      </c>
      <c r="D42" s="2">
        <v>0.16667000000000001</v>
      </c>
    </row>
    <row r="43" spans="1:4" x14ac:dyDescent="0.25">
      <c r="A43" s="1" t="s">
        <v>11</v>
      </c>
      <c r="B43" s="1" t="s">
        <v>270</v>
      </c>
      <c r="C43">
        <v>32</v>
      </c>
      <c r="D43">
        <v>19</v>
      </c>
    </row>
    <row r="44" spans="1:4" x14ac:dyDescent="0.25">
      <c r="B44" s="1">
        <v>168</v>
      </c>
      <c r="C44" s="2">
        <v>1.5630000000000002E-2</v>
      </c>
      <c r="D44" s="2">
        <v>0</v>
      </c>
    </row>
    <row r="45" spans="1:4" x14ac:dyDescent="0.25">
      <c r="B45" s="1">
        <v>170</v>
      </c>
      <c r="C45" s="2">
        <v>0</v>
      </c>
      <c r="D45" s="2">
        <v>2.632E-2</v>
      </c>
    </row>
    <row r="46" spans="1:4" x14ac:dyDescent="0.25">
      <c r="B46" s="1">
        <v>172</v>
      </c>
      <c r="C46" s="2">
        <v>7.8130000000000005E-2</v>
      </c>
      <c r="D46" s="2">
        <v>7.8950000000000006E-2</v>
      </c>
    </row>
    <row r="47" spans="1:4" x14ac:dyDescent="0.25">
      <c r="B47" s="1">
        <v>174</v>
      </c>
      <c r="C47" s="2">
        <v>0.67188000000000003</v>
      </c>
      <c r="D47" s="2">
        <v>0.84211000000000003</v>
      </c>
    </row>
    <row r="48" spans="1:4" x14ac:dyDescent="0.25">
      <c r="B48" s="1">
        <v>176</v>
      </c>
      <c r="C48" s="2">
        <v>1.5630000000000002E-2</v>
      </c>
      <c r="D48" s="2">
        <v>0</v>
      </c>
    </row>
    <row r="49" spans="1:4" x14ac:dyDescent="0.25">
      <c r="B49" s="1">
        <v>178</v>
      </c>
      <c r="C49" s="2">
        <v>4.6879999999999998E-2</v>
      </c>
      <c r="D49" s="2">
        <v>2.632E-2</v>
      </c>
    </row>
    <row r="50" spans="1:4" x14ac:dyDescent="0.25">
      <c r="B50" s="1">
        <v>182</v>
      </c>
      <c r="C50" s="2">
        <v>6.25E-2</v>
      </c>
      <c r="D50" s="2">
        <v>0</v>
      </c>
    </row>
    <row r="51" spans="1:4" x14ac:dyDescent="0.25">
      <c r="B51" s="1">
        <v>184</v>
      </c>
      <c r="C51" s="2">
        <v>0.10938000000000001</v>
      </c>
      <c r="D51" s="2">
        <v>2.632E-2</v>
      </c>
    </row>
    <row r="52" spans="1:4" x14ac:dyDescent="0.25">
      <c r="A52" s="1" t="s">
        <v>13</v>
      </c>
      <c r="B52" s="1" t="s">
        <v>270</v>
      </c>
      <c r="C52">
        <v>37</v>
      </c>
      <c r="D52">
        <v>21</v>
      </c>
    </row>
    <row r="53" spans="1:4" x14ac:dyDescent="0.25">
      <c r="B53" s="1">
        <v>196</v>
      </c>
      <c r="C53" s="2">
        <v>4.054E-2</v>
      </c>
      <c r="D53" s="2">
        <v>0</v>
      </c>
    </row>
    <row r="54" spans="1:4" x14ac:dyDescent="0.25">
      <c r="B54" s="1">
        <v>198</v>
      </c>
      <c r="C54" s="2">
        <v>0</v>
      </c>
      <c r="D54" s="2">
        <v>2.3810000000000001E-2</v>
      </c>
    </row>
    <row r="55" spans="1:4" x14ac:dyDescent="0.25">
      <c r="B55" s="1">
        <v>200</v>
      </c>
      <c r="C55" s="2">
        <v>1.3509999999999999E-2</v>
      </c>
      <c r="D55" s="2">
        <v>2.3810000000000001E-2</v>
      </c>
    </row>
    <row r="56" spans="1:4" x14ac:dyDescent="0.25">
      <c r="B56" s="1">
        <v>202</v>
      </c>
      <c r="C56" s="2">
        <v>4.054E-2</v>
      </c>
      <c r="D56" s="2">
        <v>0</v>
      </c>
    </row>
    <row r="57" spans="1:4" x14ac:dyDescent="0.25">
      <c r="B57" s="1">
        <v>204</v>
      </c>
      <c r="C57" s="2">
        <v>9.4589999999999994E-2</v>
      </c>
      <c r="D57" s="2">
        <v>0.21429000000000001</v>
      </c>
    </row>
    <row r="58" spans="1:4" x14ac:dyDescent="0.25">
      <c r="B58" s="1">
        <v>206</v>
      </c>
      <c r="C58" s="2">
        <v>0.16216</v>
      </c>
      <c r="D58" s="2">
        <v>0.21429000000000001</v>
      </c>
    </row>
    <row r="59" spans="1:4" x14ac:dyDescent="0.25">
      <c r="B59" s="1">
        <v>208</v>
      </c>
      <c r="C59" s="2">
        <v>0.14865</v>
      </c>
      <c r="D59" s="2">
        <v>0</v>
      </c>
    </row>
    <row r="60" spans="1:4" x14ac:dyDescent="0.25">
      <c r="B60" s="1">
        <v>210</v>
      </c>
      <c r="C60" s="2">
        <v>0.16216</v>
      </c>
      <c r="D60" s="2">
        <v>0.11905</v>
      </c>
    </row>
    <row r="61" spans="1:4" x14ac:dyDescent="0.25">
      <c r="B61" s="1">
        <v>212</v>
      </c>
      <c r="C61" s="2">
        <v>0.14865</v>
      </c>
      <c r="D61" s="2">
        <v>0.16667000000000001</v>
      </c>
    </row>
    <row r="62" spans="1:4" x14ac:dyDescent="0.25">
      <c r="B62" s="1">
        <v>214</v>
      </c>
      <c r="C62" s="2">
        <v>4.054E-2</v>
      </c>
      <c r="D62" s="2">
        <v>0.11905</v>
      </c>
    </row>
    <row r="63" spans="1:4" x14ac:dyDescent="0.25">
      <c r="B63" s="1">
        <v>216</v>
      </c>
      <c r="C63" s="2">
        <v>9.4589999999999994E-2</v>
      </c>
      <c r="D63" s="2">
        <v>9.5240000000000005E-2</v>
      </c>
    </row>
    <row r="64" spans="1:4" x14ac:dyDescent="0.25">
      <c r="B64" s="1">
        <v>218</v>
      </c>
      <c r="C64" s="2">
        <v>5.4050000000000001E-2</v>
      </c>
      <c r="D64" s="2">
        <v>2.3810000000000001E-2</v>
      </c>
    </row>
    <row r="65" spans="1:4" x14ac:dyDescent="0.25">
      <c r="A65" s="1" t="s">
        <v>15</v>
      </c>
      <c r="B65" s="1" t="s">
        <v>270</v>
      </c>
      <c r="C65">
        <v>36</v>
      </c>
      <c r="D65">
        <v>21</v>
      </c>
    </row>
    <row r="66" spans="1:4" x14ac:dyDescent="0.25">
      <c r="B66" s="1">
        <v>204</v>
      </c>
      <c r="C66" s="2">
        <v>1.389E-2</v>
      </c>
      <c r="D66" s="2">
        <v>0</v>
      </c>
    </row>
    <row r="67" spans="1:4" x14ac:dyDescent="0.25">
      <c r="B67" s="1">
        <v>208</v>
      </c>
      <c r="C67" s="2">
        <v>1.389E-2</v>
      </c>
      <c r="D67" s="2">
        <v>2.3810000000000001E-2</v>
      </c>
    </row>
    <row r="68" spans="1:4" x14ac:dyDescent="0.25">
      <c r="B68" s="1">
        <v>212</v>
      </c>
      <c r="C68" s="2">
        <v>0.11111</v>
      </c>
      <c r="D68" s="2">
        <v>7.1429999999999993E-2</v>
      </c>
    </row>
    <row r="69" spans="1:4" x14ac:dyDescent="0.25">
      <c r="B69" s="1">
        <v>216</v>
      </c>
      <c r="C69" s="2">
        <v>0.20832999999999999</v>
      </c>
      <c r="D69" s="2">
        <v>0.23810000000000001</v>
      </c>
    </row>
    <row r="70" spans="1:4" x14ac:dyDescent="0.25">
      <c r="B70" s="1">
        <v>220</v>
      </c>
      <c r="C70" s="2">
        <v>0.56943999999999995</v>
      </c>
      <c r="D70" s="2">
        <v>0.57142999999999999</v>
      </c>
    </row>
    <row r="71" spans="1:4" x14ac:dyDescent="0.25">
      <c r="B71" s="1">
        <v>224</v>
      </c>
      <c r="C71" s="2">
        <v>8.3330000000000001E-2</v>
      </c>
      <c r="D71" s="2">
        <v>7.1429999999999993E-2</v>
      </c>
    </row>
    <row r="72" spans="1:4" x14ac:dyDescent="0.25">
      <c r="B72" s="1">
        <v>226</v>
      </c>
      <c r="C72" s="2">
        <v>0</v>
      </c>
      <c r="D72" s="2">
        <v>2.3810000000000001E-2</v>
      </c>
    </row>
    <row r="73" spans="1:4" x14ac:dyDescent="0.25">
      <c r="A73" s="1" t="s">
        <v>17</v>
      </c>
      <c r="B73" s="1" t="s">
        <v>270</v>
      </c>
      <c r="C73">
        <v>37</v>
      </c>
      <c r="D73">
        <v>21</v>
      </c>
    </row>
    <row r="74" spans="1:4" x14ac:dyDescent="0.25">
      <c r="B74" s="1">
        <v>76</v>
      </c>
      <c r="C74" s="2">
        <v>0</v>
      </c>
      <c r="D74" s="2">
        <v>4.7620000000000003E-2</v>
      </c>
    </row>
    <row r="75" spans="1:4" x14ac:dyDescent="0.25">
      <c r="B75" s="1">
        <v>84</v>
      </c>
      <c r="C75" s="2">
        <v>0.68918999999999997</v>
      </c>
      <c r="D75" s="2">
        <v>0.73809999999999998</v>
      </c>
    </row>
    <row r="76" spans="1:4" x14ac:dyDescent="0.25">
      <c r="B76" s="1">
        <v>86</v>
      </c>
      <c r="C76" s="2">
        <v>0.14865</v>
      </c>
      <c r="D76" s="2">
        <v>0.11905</v>
      </c>
    </row>
    <row r="77" spans="1:4" x14ac:dyDescent="0.25">
      <c r="B77" s="1">
        <v>94</v>
      </c>
      <c r="C77" s="2">
        <v>0.14865</v>
      </c>
      <c r="D77" s="2">
        <v>0</v>
      </c>
    </row>
    <row r="78" spans="1:4" x14ac:dyDescent="0.25">
      <c r="B78" s="1">
        <v>98</v>
      </c>
      <c r="C78" s="2">
        <v>0</v>
      </c>
      <c r="D78" s="2">
        <v>9.5240000000000005E-2</v>
      </c>
    </row>
    <row r="79" spans="1:4" x14ac:dyDescent="0.25">
      <c r="B79" s="1">
        <v>110</v>
      </c>
      <c r="C79" s="2">
        <v>1.3509999999999999E-2</v>
      </c>
      <c r="D79" s="2">
        <v>0</v>
      </c>
    </row>
    <row r="80" spans="1:4" x14ac:dyDescent="0.25">
      <c r="A80" s="1" t="s">
        <v>19</v>
      </c>
      <c r="B80" s="1" t="s">
        <v>270</v>
      </c>
      <c r="C80">
        <v>37</v>
      </c>
      <c r="D80">
        <v>21</v>
      </c>
    </row>
    <row r="81" spans="1:4" x14ac:dyDescent="0.25">
      <c r="B81" s="1">
        <v>92</v>
      </c>
      <c r="C81" s="2">
        <v>5.4050000000000001E-2</v>
      </c>
      <c r="D81" s="2">
        <v>2.3810000000000001E-2</v>
      </c>
    </row>
    <row r="82" spans="1:4" x14ac:dyDescent="0.25">
      <c r="B82" s="1">
        <v>100</v>
      </c>
      <c r="C82" s="2">
        <v>6.7570000000000005E-2</v>
      </c>
      <c r="D82" s="2">
        <v>9.5240000000000005E-2</v>
      </c>
    </row>
    <row r="83" spans="1:4" x14ac:dyDescent="0.25">
      <c r="B83" s="1">
        <v>104</v>
      </c>
      <c r="C83" s="2">
        <v>0.44595000000000001</v>
      </c>
      <c r="D83" s="2">
        <v>0.28571000000000002</v>
      </c>
    </row>
    <row r="84" spans="1:4" x14ac:dyDescent="0.25">
      <c r="B84" s="1">
        <v>108</v>
      </c>
      <c r="C84" s="2">
        <v>0.28377999999999998</v>
      </c>
      <c r="D84" s="2">
        <v>0.45238</v>
      </c>
    </row>
    <row r="85" spans="1:4" x14ac:dyDescent="0.25">
      <c r="B85" s="1">
        <v>112</v>
      </c>
      <c r="C85" s="2">
        <v>6.7570000000000005E-2</v>
      </c>
      <c r="D85" s="2">
        <v>4.7620000000000003E-2</v>
      </c>
    </row>
    <row r="86" spans="1:4" x14ac:dyDescent="0.25">
      <c r="B86" s="1">
        <v>114</v>
      </c>
      <c r="C86" s="2">
        <v>2.7029999999999998E-2</v>
      </c>
      <c r="D86" s="2">
        <v>4.7620000000000003E-2</v>
      </c>
    </row>
    <row r="87" spans="1:4" x14ac:dyDescent="0.25">
      <c r="B87" s="1">
        <v>116</v>
      </c>
      <c r="C87" s="2">
        <v>0</v>
      </c>
      <c r="D87" s="2">
        <v>2.3810000000000001E-2</v>
      </c>
    </row>
    <row r="88" spans="1:4" x14ac:dyDescent="0.25">
      <c r="B88" s="1">
        <v>118</v>
      </c>
      <c r="C88" s="2">
        <v>2.7029999999999998E-2</v>
      </c>
      <c r="D88" s="2">
        <v>0</v>
      </c>
    </row>
    <row r="89" spans="1:4" x14ac:dyDescent="0.25">
      <c r="B89" s="1">
        <v>122</v>
      </c>
      <c r="C89" s="2">
        <v>2.7029999999999998E-2</v>
      </c>
      <c r="D89" s="2">
        <v>2.3810000000000001E-2</v>
      </c>
    </row>
    <row r="90" spans="1:4" x14ac:dyDescent="0.25">
      <c r="A90" s="1" t="s">
        <v>21</v>
      </c>
      <c r="B90" s="1" t="s">
        <v>270</v>
      </c>
      <c r="C90">
        <v>37</v>
      </c>
      <c r="D90">
        <v>21</v>
      </c>
    </row>
    <row r="91" spans="1:4" x14ac:dyDescent="0.25">
      <c r="B91" s="1">
        <v>158</v>
      </c>
      <c r="C91" s="2">
        <v>0</v>
      </c>
      <c r="D91" s="2">
        <v>4.7620000000000003E-2</v>
      </c>
    </row>
    <row r="92" spans="1:4" x14ac:dyDescent="0.25">
      <c r="B92" s="1">
        <v>170</v>
      </c>
      <c r="C92" s="2">
        <v>5.4050000000000001E-2</v>
      </c>
      <c r="D92" s="2">
        <v>4.7620000000000003E-2</v>
      </c>
    </row>
    <row r="93" spans="1:4" x14ac:dyDescent="0.25">
      <c r="B93" s="1">
        <v>172</v>
      </c>
      <c r="C93" s="2">
        <v>2.7029999999999998E-2</v>
      </c>
      <c r="D93" s="2">
        <v>0</v>
      </c>
    </row>
    <row r="94" spans="1:4" x14ac:dyDescent="0.25">
      <c r="B94" s="1">
        <v>174</v>
      </c>
      <c r="C94" s="2">
        <v>0.28377999999999998</v>
      </c>
      <c r="D94" s="2">
        <v>0.26190000000000002</v>
      </c>
    </row>
    <row r="95" spans="1:4" x14ac:dyDescent="0.25">
      <c r="B95" s="1">
        <v>176</v>
      </c>
      <c r="C95" s="2">
        <v>0.44595000000000001</v>
      </c>
      <c r="D95" s="2">
        <v>0.52381</v>
      </c>
    </row>
    <row r="96" spans="1:4" x14ac:dyDescent="0.25">
      <c r="B96" s="1">
        <v>178</v>
      </c>
      <c r="C96" s="2">
        <v>5.4050000000000001E-2</v>
      </c>
      <c r="D96" s="2">
        <v>0</v>
      </c>
    </row>
    <row r="97" spans="1:4" x14ac:dyDescent="0.25">
      <c r="B97" s="1">
        <v>180</v>
      </c>
      <c r="C97" s="2">
        <v>1.3509999999999999E-2</v>
      </c>
      <c r="D97" s="2">
        <v>2.3810000000000001E-2</v>
      </c>
    </row>
    <row r="98" spans="1:4" x14ac:dyDescent="0.25">
      <c r="B98" s="1">
        <v>182</v>
      </c>
      <c r="C98" s="2">
        <v>0</v>
      </c>
      <c r="D98" s="2">
        <v>2.3810000000000001E-2</v>
      </c>
    </row>
    <row r="99" spans="1:4" x14ac:dyDescent="0.25">
      <c r="B99" s="1">
        <v>184</v>
      </c>
      <c r="C99" s="2">
        <v>4.054E-2</v>
      </c>
      <c r="D99" s="2">
        <v>0</v>
      </c>
    </row>
    <row r="100" spans="1:4" x14ac:dyDescent="0.25">
      <c r="B100" s="1">
        <v>186</v>
      </c>
      <c r="C100" s="2">
        <v>1.3509999999999999E-2</v>
      </c>
      <c r="D100" s="2">
        <v>2.3810000000000001E-2</v>
      </c>
    </row>
    <row r="101" spans="1:4" x14ac:dyDescent="0.25">
      <c r="B101" s="1">
        <v>190</v>
      </c>
      <c r="C101" s="2">
        <v>5.4050000000000001E-2</v>
      </c>
      <c r="D101" s="2">
        <v>4.7620000000000003E-2</v>
      </c>
    </row>
    <row r="102" spans="1:4" x14ac:dyDescent="0.25">
      <c r="B102" s="1">
        <v>192</v>
      </c>
      <c r="C102" s="2">
        <v>1.3509999999999999E-2</v>
      </c>
      <c r="D102" s="2">
        <v>0</v>
      </c>
    </row>
    <row r="103" spans="1:4" x14ac:dyDescent="0.25">
      <c r="A103" s="1" t="s">
        <v>23</v>
      </c>
      <c r="B103" s="1" t="s">
        <v>270</v>
      </c>
      <c r="C103">
        <v>36</v>
      </c>
      <c r="D103">
        <v>20</v>
      </c>
    </row>
    <row r="104" spans="1:4" x14ac:dyDescent="0.25">
      <c r="B104" s="1">
        <v>158</v>
      </c>
      <c r="C104" s="2">
        <v>0.34721999999999997</v>
      </c>
      <c r="D104" s="2">
        <v>0.25</v>
      </c>
    </row>
    <row r="105" spans="1:4" x14ac:dyDescent="0.25">
      <c r="B105" s="1">
        <v>160</v>
      </c>
      <c r="C105" s="2">
        <v>5.5559999999999998E-2</v>
      </c>
      <c r="D105" s="2">
        <v>0</v>
      </c>
    </row>
    <row r="106" spans="1:4" x14ac:dyDescent="0.25">
      <c r="B106" s="1">
        <v>162</v>
      </c>
      <c r="C106" s="2">
        <v>2.7779999999999999E-2</v>
      </c>
      <c r="D106" s="2">
        <v>0</v>
      </c>
    </row>
    <row r="107" spans="1:4" x14ac:dyDescent="0.25">
      <c r="B107" s="1">
        <v>164</v>
      </c>
      <c r="C107" s="2">
        <v>0</v>
      </c>
      <c r="D107" s="2">
        <v>2.5000000000000001E-2</v>
      </c>
    </row>
    <row r="108" spans="1:4" x14ac:dyDescent="0.25">
      <c r="B108" s="1">
        <v>166</v>
      </c>
      <c r="C108" s="2">
        <v>2.7779999999999999E-2</v>
      </c>
      <c r="D108" s="2">
        <v>0</v>
      </c>
    </row>
    <row r="109" spans="1:4" x14ac:dyDescent="0.25">
      <c r="B109" s="1">
        <v>168</v>
      </c>
      <c r="C109" s="2">
        <v>1.389E-2</v>
      </c>
      <c r="D109" s="2">
        <v>0</v>
      </c>
    </row>
    <row r="110" spans="1:4" x14ac:dyDescent="0.25">
      <c r="B110" s="1">
        <v>170</v>
      </c>
      <c r="C110" s="2">
        <v>0.125</v>
      </c>
      <c r="D110" s="2">
        <v>0.32500000000000001</v>
      </c>
    </row>
    <row r="111" spans="1:4" x14ac:dyDescent="0.25">
      <c r="B111" s="1">
        <v>172</v>
      </c>
      <c r="C111" s="2">
        <v>0.22222</v>
      </c>
      <c r="D111" s="2">
        <v>0.25</v>
      </c>
    </row>
    <row r="112" spans="1:4" x14ac:dyDescent="0.25">
      <c r="B112" s="1">
        <v>174</v>
      </c>
      <c r="C112" s="2">
        <v>5.5559999999999998E-2</v>
      </c>
      <c r="D112" s="2">
        <v>7.4999999999999997E-2</v>
      </c>
    </row>
    <row r="113" spans="1:4" x14ac:dyDescent="0.25">
      <c r="B113" s="1">
        <v>176</v>
      </c>
      <c r="C113" s="2">
        <v>2.7779999999999999E-2</v>
      </c>
      <c r="D113" s="2">
        <v>0</v>
      </c>
    </row>
    <row r="114" spans="1:4" x14ac:dyDescent="0.25">
      <c r="B114" s="1">
        <v>178</v>
      </c>
      <c r="C114" s="2">
        <v>8.3330000000000001E-2</v>
      </c>
      <c r="D114" s="2">
        <v>0.05</v>
      </c>
    </row>
    <row r="115" spans="1:4" x14ac:dyDescent="0.25">
      <c r="B115" s="1">
        <v>180</v>
      </c>
      <c r="C115" s="2">
        <v>0</v>
      </c>
      <c r="D115" s="2">
        <v>2.5000000000000001E-2</v>
      </c>
    </row>
    <row r="116" spans="1:4" x14ac:dyDescent="0.25">
      <c r="B116" s="1">
        <v>182</v>
      </c>
      <c r="C116" s="2">
        <v>1.389E-2</v>
      </c>
      <c r="D116" s="2">
        <v>0</v>
      </c>
    </row>
    <row r="117" spans="1:4" x14ac:dyDescent="0.25">
      <c r="A117" s="1" t="s">
        <v>25</v>
      </c>
      <c r="B117" s="1" t="s">
        <v>270</v>
      </c>
      <c r="C117">
        <v>37</v>
      </c>
      <c r="D117">
        <v>21</v>
      </c>
    </row>
    <row r="118" spans="1:4" x14ac:dyDescent="0.25">
      <c r="B118" s="1">
        <v>208</v>
      </c>
      <c r="C118" s="2">
        <v>2.7029999999999998E-2</v>
      </c>
      <c r="D118" s="2">
        <v>0</v>
      </c>
    </row>
    <row r="119" spans="1:4" x14ac:dyDescent="0.25">
      <c r="B119" s="1">
        <v>210</v>
      </c>
      <c r="C119" s="2">
        <v>0.17568</v>
      </c>
      <c r="D119" s="2">
        <v>0.23810000000000001</v>
      </c>
    </row>
    <row r="120" spans="1:4" x14ac:dyDescent="0.25">
      <c r="B120" s="1">
        <v>212</v>
      </c>
      <c r="C120" s="2">
        <v>0.10811</v>
      </c>
      <c r="D120" s="2">
        <v>9.5240000000000005E-2</v>
      </c>
    </row>
    <row r="121" spans="1:4" x14ac:dyDescent="0.25">
      <c r="B121" s="1">
        <v>214</v>
      </c>
      <c r="C121" s="2">
        <v>5.4050000000000001E-2</v>
      </c>
      <c r="D121" s="2">
        <v>7.1429999999999993E-2</v>
      </c>
    </row>
    <row r="122" spans="1:4" x14ac:dyDescent="0.25">
      <c r="B122" s="1">
        <v>216</v>
      </c>
      <c r="C122" s="2">
        <v>0.13514000000000001</v>
      </c>
      <c r="D122" s="2">
        <v>0.21429000000000001</v>
      </c>
    </row>
    <row r="123" spans="1:4" x14ac:dyDescent="0.25">
      <c r="B123" s="1">
        <v>218</v>
      </c>
      <c r="C123" s="2">
        <v>0.12162000000000001</v>
      </c>
      <c r="D123" s="2">
        <v>0.16667000000000001</v>
      </c>
    </row>
    <row r="124" spans="1:4" x14ac:dyDescent="0.25">
      <c r="B124" s="1">
        <v>220</v>
      </c>
      <c r="C124" s="2">
        <v>0.14865</v>
      </c>
      <c r="D124" s="2">
        <v>9.5240000000000005E-2</v>
      </c>
    </row>
    <row r="125" spans="1:4" x14ac:dyDescent="0.25">
      <c r="B125" s="1">
        <v>222</v>
      </c>
      <c r="C125" s="2">
        <v>0.22972999999999999</v>
      </c>
      <c r="D125" s="2">
        <v>0.11905</v>
      </c>
    </row>
    <row r="126" spans="1:4" x14ac:dyDescent="0.25">
      <c r="A126" s="1" t="s">
        <v>27</v>
      </c>
      <c r="B126" s="1" t="s">
        <v>270</v>
      </c>
      <c r="C126">
        <v>37</v>
      </c>
      <c r="D126">
        <v>21</v>
      </c>
    </row>
    <row r="127" spans="1:4" x14ac:dyDescent="0.25">
      <c r="B127" s="1">
        <v>218</v>
      </c>
      <c r="C127" s="2">
        <v>0.18919</v>
      </c>
      <c r="D127" s="2">
        <v>0.26190000000000002</v>
      </c>
    </row>
    <row r="128" spans="1:4" x14ac:dyDescent="0.25">
      <c r="B128" s="1">
        <v>222</v>
      </c>
      <c r="C128" s="2">
        <v>0.54054000000000002</v>
      </c>
      <c r="D128" s="2">
        <v>0.59523999999999999</v>
      </c>
    </row>
    <row r="129" spans="1:4" x14ac:dyDescent="0.25">
      <c r="B129" s="1">
        <v>226</v>
      </c>
      <c r="C129" s="2">
        <v>0.10811</v>
      </c>
      <c r="D129" s="2">
        <v>4.7620000000000003E-2</v>
      </c>
    </row>
    <row r="130" spans="1:4" x14ac:dyDescent="0.25">
      <c r="B130" s="1">
        <v>230</v>
      </c>
      <c r="C130" s="2">
        <v>0.10811</v>
      </c>
      <c r="D130" s="2">
        <v>2.3810000000000001E-2</v>
      </c>
    </row>
    <row r="131" spans="1:4" x14ac:dyDescent="0.25">
      <c r="B131" s="1">
        <v>234</v>
      </c>
      <c r="C131" s="2">
        <v>5.4050000000000001E-2</v>
      </c>
      <c r="D131" s="2">
        <v>7.1429999999999993E-2</v>
      </c>
    </row>
    <row r="132" spans="1:4" x14ac:dyDescent="0.25">
      <c r="A132" s="1" t="s">
        <v>29</v>
      </c>
      <c r="B132" s="1" t="s">
        <v>270</v>
      </c>
      <c r="C132">
        <v>36</v>
      </c>
      <c r="D132">
        <v>21</v>
      </c>
    </row>
    <row r="133" spans="1:4" x14ac:dyDescent="0.25">
      <c r="B133" s="1">
        <v>238</v>
      </c>
      <c r="C133" s="2">
        <v>1.389E-2</v>
      </c>
      <c r="D133" s="2">
        <v>0</v>
      </c>
    </row>
    <row r="134" spans="1:4" x14ac:dyDescent="0.25">
      <c r="B134" s="1">
        <v>240</v>
      </c>
      <c r="C134" s="2">
        <v>0.15278</v>
      </c>
      <c r="D134" s="2">
        <v>9.5240000000000005E-2</v>
      </c>
    </row>
    <row r="135" spans="1:4" x14ac:dyDescent="0.25">
      <c r="B135" s="1">
        <v>242</v>
      </c>
      <c r="C135" s="2">
        <v>0.16667000000000001</v>
      </c>
      <c r="D135" s="2">
        <v>0.11905</v>
      </c>
    </row>
    <row r="136" spans="1:4" x14ac:dyDescent="0.25">
      <c r="B136" s="1">
        <v>246</v>
      </c>
      <c r="C136" s="2">
        <v>0.125</v>
      </c>
      <c r="D136" s="2">
        <v>0.16667000000000001</v>
      </c>
    </row>
    <row r="137" spans="1:4" x14ac:dyDescent="0.25">
      <c r="B137" s="1">
        <v>260</v>
      </c>
      <c r="C137" s="2">
        <v>0.5</v>
      </c>
      <c r="D137" s="2">
        <v>0.61904999999999999</v>
      </c>
    </row>
    <row r="138" spans="1:4" x14ac:dyDescent="0.25">
      <c r="B138" s="1">
        <v>262</v>
      </c>
      <c r="C138" s="2">
        <v>4.1669999999999999E-2</v>
      </c>
      <c r="D138" s="2">
        <v>0</v>
      </c>
    </row>
    <row r="141" spans="1:4" x14ac:dyDescent="0.25">
      <c r="A141" s="1" t="s">
        <v>271</v>
      </c>
    </row>
    <row r="142" spans="1:4" x14ac:dyDescent="0.25">
      <c r="A142" s="1" t="s">
        <v>272</v>
      </c>
    </row>
    <row r="143" spans="1:4" x14ac:dyDescent="0.25">
      <c r="A143" s="1" t="s">
        <v>273</v>
      </c>
    </row>
    <row r="144" spans="1:4" x14ac:dyDescent="0.25">
      <c r="A144" s="1" t="s">
        <v>274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6"/>
  <sheetViews>
    <sheetView topLeftCell="A6" workbookViewId="0">
      <selection activeCell="A86" sqref="A8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275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396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58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276</v>
      </c>
    </row>
    <row r="12" spans="1:10" x14ac:dyDescent="0.25">
      <c r="A12" s="1" t="s">
        <v>277</v>
      </c>
      <c r="B12" s="1" t="s">
        <v>268</v>
      </c>
      <c r="C12" s="1" t="s">
        <v>270</v>
      </c>
      <c r="D12" s="1" t="s">
        <v>278</v>
      </c>
      <c r="E12" s="1" t="s">
        <v>279</v>
      </c>
      <c r="F12" s="1" t="s">
        <v>280</v>
      </c>
      <c r="G12" s="1" t="s">
        <v>281</v>
      </c>
      <c r="H12" s="1" t="s">
        <v>282</v>
      </c>
      <c r="I12" s="1" t="s">
        <v>283</v>
      </c>
      <c r="J12" s="1" t="s">
        <v>284</v>
      </c>
    </row>
    <row r="13" spans="1:10" x14ac:dyDescent="0.25">
      <c r="A13" s="1" t="s">
        <v>58</v>
      </c>
      <c r="B13" s="1" t="s">
        <v>259</v>
      </c>
      <c r="C13">
        <v>37</v>
      </c>
      <c r="D13" s="2">
        <v>7</v>
      </c>
      <c r="E13" s="2">
        <v>3.7817679558011044</v>
      </c>
      <c r="F13" s="2">
        <v>1.5989230697205334</v>
      </c>
      <c r="G13" s="2">
        <v>0.7567567567567568</v>
      </c>
      <c r="H13" s="2">
        <v>0.73557341124908682</v>
      </c>
      <c r="I13" s="2">
        <v>0.7456497593483894</v>
      </c>
      <c r="J13" s="2">
        <v>-2.8798411122145193E-2</v>
      </c>
    </row>
    <row r="14" spans="1:10" x14ac:dyDescent="0.25">
      <c r="B14" s="1" t="s">
        <v>7</v>
      </c>
      <c r="C14">
        <v>34</v>
      </c>
      <c r="D14" s="2">
        <v>9</v>
      </c>
      <c r="E14" s="2">
        <v>6.1818181818181817</v>
      </c>
      <c r="F14" s="2">
        <v>1.9531352620286546</v>
      </c>
      <c r="G14" s="2">
        <v>0.76470588235294112</v>
      </c>
      <c r="H14" s="2">
        <v>0.83823529411764708</v>
      </c>
      <c r="I14" s="2">
        <v>0.85074626865671643</v>
      </c>
      <c r="J14" s="2">
        <v>8.7719298245614113E-2</v>
      </c>
    </row>
    <row r="15" spans="1:10" x14ac:dyDescent="0.25">
      <c r="B15" s="1" t="s">
        <v>9</v>
      </c>
      <c r="C15">
        <v>37</v>
      </c>
      <c r="D15" s="2">
        <v>8</v>
      </c>
      <c r="E15" s="2">
        <v>4.4958949096880128</v>
      </c>
      <c r="F15" s="2">
        <v>1.6925152630699889</v>
      </c>
      <c r="G15" s="2">
        <v>0.6216216216216216</v>
      </c>
      <c r="H15" s="2">
        <v>0.77757487216946675</v>
      </c>
      <c r="I15" s="2">
        <v>0.78822658274713064</v>
      </c>
      <c r="J15" s="2">
        <v>0.20056364490371067</v>
      </c>
    </row>
    <row r="16" spans="1:10" x14ac:dyDescent="0.25">
      <c r="B16" s="1" t="s">
        <v>11</v>
      </c>
      <c r="C16">
        <v>32</v>
      </c>
      <c r="D16" s="2">
        <v>7</v>
      </c>
      <c r="E16" s="2">
        <v>2.1005128205128205</v>
      </c>
      <c r="F16" s="2">
        <v>1.1551146475649099</v>
      </c>
      <c r="G16" s="2">
        <v>0.25</v>
      </c>
      <c r="H16" s="2">
        <v>0.52392578125</v>
      </c>
      <c r="I16" s="2">
        <v>0.53224206349206349</v>
      </c>
      <c r="J16" s="2">
        <v>0.52283317800559181</v>
      </c>
    </row>
    <row r="17" spans="1:10" x14ac:dyDescent="0.25">
      <c r="B17" s="1" t="s">
        <v>13</v>
      </c>
      <c r="C17">
        <v>37</v>
      </c>
      <c r="D17" s="2">
        <v>11</v>
      </c>
      <c r="E17" s="2">
        <v>8.1488095238095237</v>
      </c>
      <c r="F17" s="2">
        <v>2.2085666374508852</v>
      </c>
      <c r="G17" s="2">
        <v>0.83783783783783783</v>
      </c>
      <c r="H17" s="2">
        <v>0.87728268809349885</v>
      </c>
      <c r="I17" s="2">
        <v>0.88930025916327282</v>
      </c>
      <c r="J17" s="2">
        <v>4.4962531223979973E-2</v>
      </c>
    </row>
    <row r="18" spans="1:10" x14ac:dyDescent="0.25">
      <c r="B18" s="1" t="s">
        <v>15</v>
      </c>
      <c r="C18">
        <v>36</v>
      </c>
      <c r="D18" s="2">
        <v>6</v>
      </c>
      <c r="E18" s="2">
        <v>2.5816733067729087</v>
      </c>
      <c r="F18" s="2">
        <v>1.2174536620685998</v>
      </c>
      <c r="G18" s="2">
        <v>0.5</v>
      </c>
      <c r="H18" s="2">
        <v>0.61265432098765438</v>
      </c>
      <c r="I18" s="2">
        <v>0.62128325508607207</v>
      </c>
      <c r="J18" s="2">
        <v>0.18387909319899251</v>
      </c>
    </row>
    <row r="19" spans="1:10" x14ac:dyDescent="0.25">
      <c r="B19" s="1" t="s">
        <v>17</v>
      </c>
      <c r="C19">
        <v>37</v>
      </c>
      <c r="D19" s="2">
        <v>4</v>
      </c>
      <c r="E19" s="2">
        <v>1.9254571026722926</v>
      </c>
      <c r="F19" s="2">
        <v>0.88140558954870007</v>
      </c>
      <c r="G19" s="2">
        <v>0.16216216216216217</v>
      </c>
      <c r="H19" s="2">
        <v>0.4806428049671293</v>
      </c>
      <c r="I19" s="2">
        <v>0.48722695298037766</v>
      </c>
      <c r="J19" s="2">
        <v>0.66261398176291797</v>
      </c>
    </row>
    <row r="20" spans="1:10" x14ac:dyDescent="0.25">
      <c r="B20" s="1" t="s">
        <v>19</v>
      </c>
      <c r="C20">
        <v>37</v>
      </c>
      <c r="D20" s="2">
        <v>8</v>
      </c>
      <c r="E20" s="2">
        <v>3.4054726368159214</v>
      </c>
      <c r="F20" s="2">
        <v>1.532198061139765</v>
      </c>
      <c r="G20" s="2">
        <v>0.78378378378378377</v>
      </c>
      <c r="H20" s="2">
        <v>0.70635500365230097</v>
      </c>
      <c r="I20" s="2">
        <v>0.71603109959274347</v>
      </c>
      <c r="J20" s="2">
        <v>-0.10961737331954494</v>
      </c>
    </row>
    <row r="21" spans="1:10" x14ac:dyDescent="0.25">
      <c r="B21" s="1" t="s">
        <v>21</v>
      </c>
      <c r="C21">
        <v>37</v>
      </c>
      <c r="D21" s="2">
        <v>10</v>
      </c>
      <c r="E21" s="2">
        <v>3.4353826850690088</v>
      </c>
      <c r="F21" s="2">
        <v>1.5927490894048635</v>
      </c>
      <c r="G21" s="2">
        <v>0.54054054054054057</v>
      </c>
      <c r="H21" s="2">
        <v>0.70891161431701977</v>
      </c>
      <c r="I21" s="2">
        <v>0.71862273232136253</v>
      </c>
      <c r="J21" s="2">
        <v>0.23750643997939208</v>
      </c>
    </row>
    <row r="22" spans="1:10" x14ac:dyDescent="0.25">
      <c r="B22" s="1" t="s">
        <v>23</v>
      </c>
      <c r="C22">
        <v>36</v>
      </c>
      <c r="D22" s="2">
        <v>11</v>
      </c>
      <c r="E22" s="2">
        <v>4.9655172413793105</v>
      </c>
      <c r="F22" s="2">
        <v>1.9071087417764077</v>
      </c>
      <c r="G22" s="2">
        <v>0.66666666666666663</v>
      </c>
      <c r="H22" s="2">
        <v>0.79861111111111116</v>
      </c>
      <c r="I22" s="2">
        <v>0.8098591549295775</v>
      </c>
      <c r="J22" s="2">
        <v>0.16521739130434793</v>
      </c>
    </row>
    <row r="23" spans="1:10" x14ac:dyDescent="0.25">
      <c r="B23" s="1" t="s">
        <v>25</v>
      </c>
      <c r="C23">
        <v>37</v>
      </c>
      <c r="D23" s="2">
        <v>8</v>
      </c>
      <c r="E23" s="2">
        <v>6.4881516587677721</v>
      </c>
      <c r="F23" s="2">
        <v>1.9492854612887331</v>
      </c>
      <c r="G23" s="2">
        <v>0.81081081081081086</v>
      </c>
      <c r="H23" s="2">
        <v>0.84587289992695402</v>
      </c>
      <c r="I23" s="2">
        <v>0.85746019992595335</v>
      </c>
      <c r="J23" s="2">
        <v>4.1450777202072533E-2</v>
      </c>
    </row>
    <row r="24" spans="1:10" x14ac:dyDescent="0.25">
      <c r="B24" s="1" t="s">
        <v>27</v>
      </c>
      <c r="C24">
        <v>37</v>
      </c>
      <c r="D24" s="2">
        <v>5</v>
      </c>
      <c r="E24" s="2">
        <v>2.8226804123711342</v>
      </c>
      <c r="F24" s="2">
        <v>1.2862512703591966</v>
      </c>
      <c r="G24" s="2">
        <v>0.56756756756756754</v>
      </c>
      <c r="H24" s="2">
        <v>0.64572680788897008</v>
      </c>
      <c r="I24" s="2">
        <v>0.65457238059977785</v>
      </c>
      <c r="J24" s="2">
        <v>0.12104072398190052</v>
      </c>
    </row>
    <row r="25" spans="1:10" x14ac:dyDescent="0.25">
      <c r="B25" s="1" t="s">
        <v>29</v>
      </c>
      <c r="C25">
        <v>36</v>
      </c>
      <c r="D25" s="2">
        <v>6</v>
      </c>
      <c r="E25" s="2">
        <v>3.1380145278450366</v>
      </c>
      <c r="F25" s="2">
        <v>1.3839818461731617</v>
      </c>
      <c r="G25" s="2">
        <v>0.58333333333333337</v>
      </c>
      <c r="H25" s="2">
        <v>0.68132716049382713</v>
      </c>
      <c r="I25" s="2">
        <v>0.69092331768388104</v>
      </c>
      <c r="J25" s="2">
        <v>0.14382785956964883</v>
      </c>
    </row>
    <row r="26" spans="1:10" x14ac:dyDescent="0.25">
      <c r="A26" s="1" t="s">
        <v>37</v>
      </c>
      <c r="B26" s="1" t="s">
        <v>259</v>
      </c>
      <c r="C26">
        <v>21</v>
      </c>
      <c r="D26" s="2">
        <v>8</v>
      </c>
      <c r="E26" s="2">
        <v>2.7306501547987616</v>
      </c>
      <c r="F26" s="2">
        <v>1.3608994010587225</v>
      </c>
      <c r="G26" s="2">
        <v>0.52380952380952384</v>
      </c>
      <c r="H26" s="2">
        <v>0.63378684807256236</v>
      </c>
      <c r="I26" s="2">
        <v>0.64924506387921022</v>
      </c>
      <c r="J26" s="2">
        <v>0.17352415026833629</v>
      </c>
    </row>
    <row r="27" spans="1:10" x14ac:dyDescent="0.25">
      <c r="B27" s="1" t="s">
        <v>7</v>
      </c>
      <c r="C27">
        <v>21</v>
      </c>
      <c r="D27" s="2">
        <v>9</v>
      </c>
      <c r="E27" s="2">
        <v>5.9194630872483209</v>
      </c>
      <c r="F27" s="2">
        <v>1.9247161422907408</v>
      </c>
      <c r="G27" s="2">
        <v>0.90476190476190477</v>
      </c>
      <c r="H27" s="2">
        <v>0.83106575963718821</v>
      </c>
      <c r="I27" s="2">
        <v>0.85133565621370499</v>
      </c>
      <c r="J27" s="2">
        <v>-8.8676671214188277E-2</v>
      </c>
    </row>
    <row r="28" spans="1:10" x14ac:dyDescent="0.25">
      <c r="B28" s="1" t="s">
        <v>9</v>
      </c>
      <c r="C28">
        <v>21</v>
      </c>
      <c r="D28" s="2">
        <v>6</v>
      </c>
      <c r="E28" s="2">
        <v>3.6147540983606556</v>
      </c>
      <c r="F28" s="2">
        <v>1.5017497261507979</v>
      </c>
      <c r="G28" s="2">
        <v>0.80952380952380953</v>
      </c>
      <c r="H28" s="2">
        <v>0.72335600907029485</v>
      </c>
      <c r="I28" s="2">
        <v>0.74099883855981419</v>
      </c>
      <c r="J28" s="2">
        <v>-0.11912225705329145</v>
      </c>
    </row>
    <row r="29" spans="1:10" x14ac:dyDescent="0.25">
      <c r="B29" s="1" t="s">
        <v>11</v>
      </c>
      <c r="C29">
        <v>19</v>
      </c>
      <c r="D29" s="2">
        <v>5</v>
      </c>
      <c r="E29" s="2">
        <v>1.3938223938223937</v>
      </c>
      <c r="F29" s="2">
        <v>0.63233916615808106</v>
      </c>
      <c r="G29" s="2">
        <v>0.15789473684210525</v>
      </c>
      <c r="H29" s="2">
        <v>0.2825484764542936</v>
      </c>
      <c r="I29" s="2">
        <v>0.29018492176386912</v>
      </c>
      <c r="J29" s="2">
        <v>0.44117647058823528</v>
      </c>
    </row>
    <row r="30" spans="1:10" x14ac:dyDescent="0.25">
      <c r="B30" s="1" t="s">
        <v>13</v>
      </c>
      <c r="C30">
        <v>21</v>
      </c>
      <c r="D30" s="2">
        <v>9</v>
      </c>
      <c r="E30" s="2">
        <v>6.3000000000000016</v>
      </c>
      <c r="F30" s="2">
        <v>1.9564560467533751</v>
      </c>
      <c r="G30" s="2">
        <v>0.8571428571428571</v>
      </c>
      <c r="H30" s="2">
        <v>0.84126984126984128</v>
      </c>
      <c r="I30" s="2">
        <v>0.86178861788617889</v>
      </c>
      <c r="J30" s="2">
        <v>-1.886792452830182E-2</v>
      </c>
    </row>
    <row r="31" spans="1:10" x14ac:dyDescent="0.25">
      <c r="B31" s="1" t="s">
        <v>15</v>
      </c>
      <c r="C31">
        <v>21</v>
      </c>
      <c r="D31" s="2">
        <v>6</v>
      </c>
      <c r="E31" s="2">
        <v>2.5344827586206899</v>
      </c>
      <c r="F31" s="2">
        <v>1.2164596994667063</v>
      </c>
      <c r="G31" s="2">
        <v>0.61904761904761907</v>
      </c>
      <c r="H31" s="2">
        <v>0.60544217687074831</v>
      </c>
      <c r="I31" s="2">
        <v>0.62020905923344949</v>
      </c>
      <c r="J31" s="2">
        <v>-2.2471910112359574E-2</v>
      </c>
    </row>
    <row r="32" spans="1:10" x14ac:dyDescent="0.25">
      <c r="B32" s="1" t="s">
        <v>17</v>
      </c>
      <c r="C32">
        <v>21</v>
      </c>
      <c r="D32" s="2">
        <v>4</v>
      </c>
      <c r="E32" s="2">
        <v>1.7534791252485087</v>
      </c>
      <c r="F32" s="2">
        <v>0.84642522050219005</v>
      </c>
      <c r="G32" s="2">
        <v>0.23809523809523808</v>
      </c>
      <c r="H32" s="2">
        <v>0.42970521541950102</v>
      </c>
      <c r="I32" s="2">
        <v>0.44018583042973275</v>
      </c>
      <c r="J32" s="2">
        <v>0.44591029023746692</v>
      </c>
    </row>
    <row r="33" spans="1:10" x14ac:dyDescent="0.25">
      <c r="B33" s="1" t="s">
        <v>19</v>
      </c>
      <c r="C33">
        <v>21</v>
      </c>
      <c r="D33" s="2">
        <v>8</v>
      </c>
      <c r="E33" s="2">
        <v>3.3157894736842115</v>
      </c>
      <c r="F33" s="2">
        <v>1.4976461285610418</v>
      </c>
      <c r="G33" s="2">
        <v>0.80952380952380953</v>
      </c>
      <c r="H33" s="2">
        <v>0.69841269841269848</v>
      </c>
      <c r="I33" s="2">
        <v>0.71544715447154483</v>
      </c>
      <c r="J33" s="2">
        <v>-0.15909090909090898</v>
      </c>
    </row>
    <row r="34" spans="1:10" x14ac:dyDescent="0.25">
      <c r="B34" s="1" t="s">
        <v>21</v>
      </c>
      <c r="C34">
        <v>21</v>
      </c>
      <c r="D34" s="2">
        <v>8</v>
      </c>
      <c r="E34" s="2">
        <v>2.8451612903225811</v>
      </c>
      <c r="F34" s="2">
        <v>1.3915109264256376</v>
      </c>
      <c r="G34" s="2">
        <v>0.5714285714285714</v>
      </c>
      <c r="H34" s="2">
        <v>0.64852607709750565</v>
      </c>
      <c r="I34" s="2">
        <v>0.66434378629500579</v>
      </c>
      <c r="J34" s="2">
        <v>0.11888111888111891</v>
      </c>
    </row>
    <row r="35" spans="1:10" x14ac:dyDescent="0.25">
      <c r="B35" s="1" t="s">
        <v>23</v>
      </c>
      <c r="C35">
        <v>20</v>
      </c>
      <c r="D35" s="2">
        <v>7</v>
      </c>
      <c r="E35" s="2">
        <v>4.166666666666667</v>
      </c>
      <c r="F35" s="2">
        <v>1.5869250857638084</v>
      </c>
      <c r="G35" s="2">
        <v>0.55000000000000004</v>
      </c>
      <c r="H35" s="2">
        <v>0.76</v>
      </c>
      <c r="I35" s="2">
        <v>0.77948717948717949</v>
      </c>
      <c r="J35" s="2">
        <v>0.27631578947368418</v>
      </c>
    </row>
    <row r="36" spans="1:10" x14ac:dyDescent="0.25">
      <c r="B36" s="1" t="s">
        <v>25</v>
      </c>
      <c r="C36">
        <v>21</v>
      </c>
      <c r="D36" s="2">
        <v>7</v>
      </c>
      <c r="E36" s="2">
        <v>5.9594594594594597</v>
      </c>
      <c r="F36" s="2">
        <v>1.8601547495574735</v>
      </c>
      <c r="G36" s="2">
        <v>0.80952380952380953</v>
      </c>
      <c r="H36" s="2">
        <v>0.83219954648526073</v>
      </c>
      <c r="I36" s="2">
        <v>0.85249709639953541</v>
      </c>
      <c r="J36" s="2">
        <v>2.7247956403269696E-2</v>
      </c>
    </row>
    <row r="37" spans="1:10" x14ac:dyDescent="0.25">
      <c r="B37" s="1" t="s">
        <v>27</v>
      </c>
      <c r="C37">
        <v>21</v>
      </c>
      <c r="D37" s="2">
        <v>5</v>
      </c>
      <c r="E37" s="2">
        <v>2.3210526315789477</v>
      </c>
      <c r="F37" s="2">
        <v>1.0821725980545276</v>
      </c>
      <c r="G37" s="2">
        <v>0.42857142857142855</v>
      </c>
      <c r="H37" s="2">
        <v>0.56916099773242634</v>
      </c>
      <c r="I37" s="2">
        <v>0.58304297328687582</v>
      </c>
      <c r="J37" s="2">
        <v>0.24701195219123515</v>
      </c>
    </row>
    <row r="38" spans="1:10" x14ac:dyDescent="0.25">
      <c r="B38" s="1" t="s">
        <v>29</v>
      </c>
      <c r="C38">
        <v>21</v>
      </c>
      <c r="D38" s="2">
        <v>4</v>
      </c>
      <c r="E38" s="2">
        <v>2.3028720626631851</v>
      </c>
      <c r="F38" s="2">
        <v>1.0728065697453733</v>
      </c>
      <c r="G38" s="2">
        <v>0.47619047619047616</v>
      </c>
      <c r="H38" s="2">
        <v>0.56575963718820854</v>
      </c>
      <c r="I38" s="2">
        <v>0.57955865272938434</v>
      </c>
      <c r="J38" s="2">
        <v>0.158316633266533</v>
      </c>
    </row>
    <row r="40" spans="1:10" x14ac:dyDescent="0.25">
      <c r="A40" s="1" t="s">
        <v>285</v>
      </c>
    </row>
    <row r="42" spans="1:10" x14ac:dyDescent="0.25">
      <c r="A42" s="1" t="s">
        <v>277</v>
      </c>
      <c r="B42" s="1"/>
      <c r="C42" s="1" t="s">
        <v>270</v>
      </c>
      <c r="D42" s="1" t="s">
        <v>278</v>
      </c>
      <c r="E42" s="1" t="s">
        <v>279</v>
      </c>
      <c r="F42" s="1" t="s">
        <v>280</v>
      </c>
      <c r="G42" s="1" t="s">
        <v>281</v>
      </c>
      <c r="H42" s="1" t="s">
        <v>282</v>
      </c>
      <c r="I42" s="1" t="s">
        <v>283</v>
      </c>
      <c r="J42" s="1" t="s">
        <v>284</v>
      </c>
    </row>
    <row r="43" spans="1:10" x14ac:dyDescent="0.25">
      <c r="A43" s="1" t="s">
        <v>58</v>
      </c>
      <c r="B43" s="1" t="s">
        <v>286</v>
      </c>
      <c r="C43" s="2">
        <v>36.153846153846153</v>
      </c>
      <c r="D43" s="2">
        <v>7.6923076923076925</v>
      </c>
      <c r="E43" s="2">
        <v>4.1131656125633098</v>
      </c>
      <c r="F43" s="2">
        <v>1.5660529693534155</v>
      </c>
      <c r="G43" s="2">
        <v>0.60352207411030934</v>
      </c>
      <c r="H43" s="2">
        <v>0.7102072130942052</v>
      </c>
      <c r="I43" s="2">
        <v>0.72016492511748598</v>
      </c>
      <c r="J43" s="2">
        <v>0.17486147191819068</v>
      </c>
    </row>
    <row r="44" spans="1:10" x14ac:dyDescent="0.25">
      <c r="B44" s="1" t="s">
        <v>287</v>
      </c>
      <c r="C44" s="2">
        <v>0.42132504423474959</v>
      </c>
      <c r="D44" s="2">
        <v>0.60324565928300444</v>
      </c>
      <c r="E44" s="2">
        <v>0.5185526737716919</v>
      </c>
      <c r="F44" s="2">
        <v>0.10486093939613972</v>
      </c>
      <c r="G44" s="2">
        <v>5.7751841829604064E-2</v>
      </c>
      <c r="H44" s="2">
        <v>3.3744242758495253E-2</v>
      </c>
      <c r="I44" s="2">
        <v>3.4190713960062527E-2</v>
      </c>
      <c r="J44" s="2">
        <v>5.8412621827301746E-2</v>
      </c>
    </row>
    <row r="46" spans="1:10" x14ac:dyDescent="0.25">
      <c r="A46" s="1" t="s">
        <v>37</v>
      </c>
      <c r="B46" s="1" t="s">
        <v>286</v>
      </c>
      <c r="C46" s="2">
        <v>20.76923076923077</v>
      </c>
      <c r="D46" s="2">
        <v>6.615384615384615</v>
      </c>
      <c r="E46" s="2">
        <v>3.4736656309595682</v>
      </c>
      <c r="F46" s="2">
        <v>1.3792508815760367</v>
      </c>
      <c r="G46" s="2">
        <v>0.59657798342008861</v>
      </c>
      <c r="H46" s="2">
        <v>0.64778717567004074</v>
      </c>
      <c r="I46" s="2">
        <v>0.6637172946642681</v>
      </c>
      <c r="J46" s="2">
        <v>0.11385805302390996</v>
      </c>
    </row>
    <row r="47" spans="1:10" x14ac:dyDescent="0.25">
      <c r="B47" s="1" t="s">
        <v>287</v>
      </c>
      <c r="C47" s="2">
        <v>0.16617283842071573</v>
      </c>
      <c r="D47" s="2">
        <v>0.48751675235465508</v>
      </c>
      <c r="E47" s="2">
        <v>0.45634811116446383</v>
      </c>
      <c r="F47" s="2">
        <v>0.11280373905933416</v>
      </c>
      <c r="G47" s="2">
        <v>6.5593127960098405E-2</v>
      </c>
      <c r="H47" s="2">
        <v>4.5415398213736372E-2</v>
      </c>
      <c r="I47" s="2">
        <v>4.6499818763534255E-2</v>
      </c>
      <c r="J47" s="2">
        <v>5.5503810191881366E-2</v>
      </c>
    </row>
    <row r="49" spans="1:10" x14ac:dyDescent="0.25">
      <c r="A49" s="1" t="s">
        <v>288</v>
      </c>
    </row>
    <row r="51" spans="1:10" x14ac:dyDescent="0.25">
      <c r="A51" s="1"/>
      <c r="B51" s="1"/>
      <c r="C51" s="1" t="s">
        <v>270</v>
      </c>
      <c r="D51" s="1" t="s">
        <v>278</v>
      </c>
      <c r="E51" s="1" t="s">
        <v>279</v>
      </c>
      <c r="F51" s="1" t="s">
        <v>280</v>
      </c>
      <c r="G51" s="1" t="s">
        <v>281</v>
      </c>
      <c r="H51" s="1" t="s">
        <v>282</v>
      </c>
      <c r="I51" s="1" t="s">
        <v>283</v>
      </c>
      <c r="J51" s="1" t="s">
        <v>284</v>
      </c>
    </row>
    <row r="52" spans="1:10" x14ac:dyDescent="0.25">
      <c r="A52" s="1" t="s">
        <v>289</v>
      </c>
      <c r="B52" s="1" t="s">
        <v>286</v>
      </c>
      <c r="C52" s="2">
        <v>28.46153846153846</v>
      </c>
      <c r="D52" s="2">
        <v>7.1538461538461542</v>
      </c>
      <c r="E52" s="2">
        <v>3.7934156217614379</v>
      </c>
      <c r="F52" s="2">
        <v>1.4726519254647263</v>
      </c>
      <c r="G52" s="2">
        <v>0.60005002876519908</v>
      </c>
      <c r="H52" s="2">
        <v>0.6789971943821228</v>
      </c>
      <c r="I52" s="2">
        <v>0.6919411098908772</v>
      </c>
      <c r="J52" s="2">
        <v>0.14435976247105031</v>
      </c>
    </row>
    <row r="53" spans="1:10" x14ac:dyDescent="0.25">
      <c r="A53" s="1"/>
      <c r="B53" s="1" t="s">
        <v>287</v>
      </c>
      <c r="C53" s="2">
        <v>1.554379192654165</v>
      </c>
      <c r="D53" s="2">
        <v>0.39493838932287517</v>
      </c>
      <c r="E53" s="2">
        <v>0.34439180599152885</v>
      </c>
      <c r="F53" s="2">
        <v>7.7729468270493193E-2</v>
      </c>
      <c r="G53" s="2">
        <v>4.28198351798263E-2</v>
      </c>
      <c r="H53" s="2">
        <v>2.841229251823776E-2</v>
      </c>
      <c r="I53" s="2">
        <v>2.8833322488251458E-2</v>
      </c>
      <c r="J53" s="2">
        <v>3.9943258898859191E-2</v>
      </c>
    </row>
    <row r="55" spans="1:10" x14ac:dyDescent="0.25">
      <c r="A55" s="1" t="s">
        <v>290</v>
      </c>
    </row>
    <row r="57" spans="1:10" x14ac:dyDescent="0.25">
      <c r="A57" s="1" t="s">
        <v>291</v>
      </c>
      <c r="B57" s="1" t="s">
        <v>268</v>
      </c>
      <c r="C57" s="1" t="s">
        <v>292</v>
      </c>
      <c r="D57" s="1" t="s">
        <v>293</v>
      </c>
      <c r="E57" s="1" t="s">
        <v>294</v>
      </c>
      <c r="F57" s="1"/>
      <c r="G57" s="1" t="s">
        <v>295</v>
      </c>
    </row>
    <row r="58" spans="1:10" x14ac:dyDescent="0.25">
      <c r="B58" s="1" t="s">
        <v>259</v>
      </c>
      <c r="C58" s="2">
        <v>6.4843402713727794E-2</v>
      </c>
      <c r="D58" s="2">
        <v>7.699140374634382E-2</v>
      </c>
      <c r="E58" s="2">
        <v>1.299033880300718E-2</v>
      </c>
      <c r="F58" s="2"/>
      <c r="G58" s="2">
        <v>18.995071571353211</v>
      </c>
    </row>
    <row r="59" spans="1:10" x14ac:dyDescent="0.25">
      <c r="B59" s="1" t="s">
        <v>7</v>
      </c>
      <c r="C59" s="2">
        <v>-9.9882139075852089E-5</v>
      </c>
      <c r="D59" s="2">
        <v>4.9589076490406496E-3</v>
      </c>
      <c r="E59" s="2">
        <v>5.0582845558350105E-3</v>
      </c>
      <c r="F59" s="2"/>
      <c r="G59" s="2">
        <v>49.173870333987281</v>
      </c>
    </row>
    <row r="60" spans="1:10" x14ac:dyDescent="0.25">
      <c r="B60" s="1" t="s">
        <v>9</v>
      </c>
      <c r="C60" s="2">
        <v>4.649477931767771E-2</v>
      </c>
      <c r="D60" s="2">
        <v>7.3033341710490252E-2</v>
      </c>
      <c r="E60" s="2">
        <v>2.7832634596192049E-2</v>
      </c>
      <c r="F60" s="2"/>
      <c r="G60" s="2">
        <v>8.7322614217844841</v>
      </c>
    </row>
    <row r="61" spans="1:10" x14ac:dyDescent="0.25">
      <c r="B61" s="1" t="s">
        <v>11</v>
      </c>
      <c r="C61" s="2">
        <v>0.49422472825950231</v>
      </c>
      <c r="D61" s="2">
        <v>0.50687803175054802</v>
      </c>
      <c r="E61" s="2">
        <v>2.5017639647550528E-2</v>
      </c>
      <c r="F61" s="2"/>
      <c r="G61" s="2">
        <v>9.7429491159841479</v>
      </c>
    </row>
    <row r="62" spans="1:10" x14ac:dyDescent="0.25">
      <c r="B62" s="1" t="s">
        <v>13</v>
      </c>
      <c r="C62" s="2">
        <v>1.3716097692619089E-2</v>
      </c>
      <c r="D62" s="2">
        <v>2.8515796329031468E-2</v>
      </c>
      <c r="E62" s="2">
        <v>1.5005515756456068E-2</v>
      </c>
      <c r="F62" s="2"/>
      <c r="G62" s="2">
        <v>16.410540301151489</v>
      </c>
    </row>
    <row r="63" spans="1:10" x14ac:dyDescent="0.25">
      <c r="B63" s="1" t="s">
        <v>15</v>
      </c>
      <c r="C63" s="2">
        <v>8.1314476303746358E-2</v>
      </c>
      <c r="D63" s="2">
        <v>8.2619023030052613E-2</v>
      </c>
      <c r="E63" s="2">
        <v>1.420014458329031E-3</v>
      </c>
      <c r="F63" s="2"/>
      <c r="G63" s="2">
        <v>175.80454545454535</v>
      </c>
    </row>
    <row r="64" spans="1:10" x14ac:dyDescent="0.25">
      <c r="B64" s="1" t="s">
        <v>17</v>
      </c>
      <c r="C64" s="2">
        <v>0.56032485237084551</v>
      </c>
      <c r="D64" s="2">
        <v>0.56905523125560942</v>
      </c>
      <c r="E64" s="2">
        <v>1.9856430211806213E-2</v>
      </c>
      <c r="F64" s="2"/>
      <c r="G64" s="2">
        <v>12.340379908839571</v>
      </c>
    </row>
    <row r="65" spans="1:7" x14ac:dyDescent="0.25">
      <c r="B65" s="1" t="s">
        <v>19</v>
      </c>
      <c r="C65" s="2">
        <v>-0.1342142839456241</v>
      </c>
      <c r="D65" s="2">
        <v>-0.11130834564926002</v>
      </c>
      <c r="E65" s="2">
        <v>2.019542393407402E-2</v>
      </c>
      <c r="F65" s="2"/>
      <c r="G65" s="2">
        <v>12.129041946140891</v>
      </c>
    </row>
    <row r="66" spans="1:7" x14ac:dyDescent="0.25">
      <c r="B66" s="1" t="s">
        <v>21</v>
      </c>
      <c r="C66" s="2">
        <v>0.18083229970549997</v>
      </c>
      <c r="D66" s="2">
        <v>0.18537794375058772</v>
      </c>
      <c r="E66" s="2">
        <v>5.5491006828681504E-3</v>
      </c>
      <c r="F66" s="2"/>
      <c r="G66" s="2">
        <v>44.802345287558033</v>
      </c>
    </row>
    <row r="67" spans="1:7" x14ac:dyDescent="0.25">
      <c r="B67" s="1" t="s">
        <v>23</v>
      </c>
      <c r="C67" s="2">
        <v>0.21939048297986094</v>
      </c>
      <c r="D67" s="2">
        <v>0.2338304106354134</v>
      </c>
      <c r="E67" s="2">
        <v>1.8498272619932608E-2</v>
      </c>
      <c r="F67" s="2"/>
      <c r="G67" s="2">
        <v>13.264775413711618</v>
      </c>
    </row>
    <row r="68" spans="1:7" x14ac:dyDescent="0.25">
      <c r="B68" s="1" t="s">
        <v>25</v>
      </c>
      <c r="C68" s="2">
        <v>3.4407230868393215E-2</v>
      </c>
      <c r="D68" s="2">
        <v>4.2535417634211176E-2</v>
      </c>
      <c r="E68" s="2">
        <v>8.4178206648419084E-3</v>
      </c>
      <c r="F68" s="2"/>
      <c r="G68" s="2">
        <v>29.448898319865211</v>
      </c>
    </row>
    <row r="69" spans="1:7" x14ac:dyDescent="0.25">
      <c r="B69" s="1" t="s">
        <v>27</v>
      </c>
      <c r="C69" s="2">
        <v>0.18005679904780469</v>
      </c>
      <c r="D69" s="2">
        <v>0.18653380278451467</v>
      </c>
      <c r="E69" s="2">
        <v>7.8993322088508969E-3</v>
      </c>
      <c r="F69" s="2"/>
      <c r="G69" s="2">
        <v>31.398244863013186</v>
      </c>
    </row>
    <row r="70" spans="1:7" x14ac:dyDescent="0.25">
      <c r="B70" s="1" t="s">
        <v>29</v>
      </c>
      <c r="C70" s="2">
        <v>0.15040090914830473</v>
      </c>
      <c r="D70" s="2">
        <v>0.1583029453892679</v>
      </c>
      <c r="E70" s="2">
        <v>9.3009000669264322E-3</v>
      </c>
      <c r="F70" s="2"/>
      <c r="G70" s="2">
        <v>26.629119031607313</v>
      </c>
    </row>
    <row r="71" spans="1:7" x14ac:dyDescent="0.25">
      <c r="B71" s="1"/>
      <c r="C71" s="2"/>
      <c r="D71" s="2"/>
      <c r="E71" s="2"/>
      <c r="F71" s="2"/>
      <c r="G71" s="2"/>
    </row>
    <row r="72" spans="1:7" x14ac:dyDescent="0.25">
      <c r="B72" s="1" t="s">
        <v>286</v>
      </c>
      <c r="C72" s="2">
        <v>0.14551476094794477</v>
      </c>
      <c r="D72" s="2">
        <v>0.15671722384737313</v>
      </c>
      <c r="E72" s="2">
        <v>1.3618592938974623E-2</v>
      </c>
      <c r="F72" s="2"/>
      <c r="G72" s="2">
        <v>34.528618689964752</v>
      </c>
    </row>
    <row r="73" spans="1:7" x14ac:dyDescent="0.25">
      <c r="B73" s="1" t="s">
        <v>287</v>
      </c>
      <c r="C73" s="2">
        <v>5.3779599244435469E-2</v>
      </c>
      <c r="D73" s="2">
        <v>5.3318453791210703E-2</v>
      </c>
      <c r="E73" s="2">
        <v>2.2728518273612479E-3</v>
      </c>
      <c r="F73" s="2"/>
      <c r="G73" s="2">
        <v>12.318547761303506</v>
      </c>
    </row>
    <row r="75" spans="1:7" x14ac:dyDescent="0.25">
      <c r="A75" s="1" t="s">
        <v>296</v>
      </c>
      <c r="B75" s="1"/>
    </row>
    <row r="76" spans="1:7" x14ac:dyDescent="0.25">
      <c r="A76" s="1"/>
      <c r="B76" s="1"/>
    </row>
    <row r="77" spans="1:7" x14ac:dyDescent="0.25">
      <c r="A77" s="1" t="s">
        <v>297</v>
      </c>
      <c r="B77" s="1" t="s">
        <v>298</v>
      </c>
    </row>
    <row r="78" spans="1:7" x14ac:dyDescent="0.25">
      <c r="A78" s="1" t="s">
        <v>58</v>
      </c>
      <c r="B78" s="3">
        <v>1</v>
      </c>
    </row>
    <row r="79" spans="1:7" x14ac:dyDescent="0.25">
      <c r="A79" s="1" t="s">
        <v>37</v>
      </c>
      <c r="B79" s="3">
        <v>1</v>
      </c>
    </row>
    <row r="81" spans="1:2" x14ac:dyDescent="0.25">
      <c r="A81" s="1" t="s">
        <v>286</v>
      </c>
      <c r="B81" s="3">
        <v>1</v>
      </c>
    </row>
    <row r="82" spans="1:2" x14ac:dyDescent="0.25">
      <c r="A82" s="1" t="s">
        <v>287</v>
      </c>
      <c r="B82" s="3">
        <v>0</v>
      </c>
    </row>
    <row r="84" spans="1:2" x14ac:dyDescent="0.25">
      <c r="A84" s="1" t="s">
        <v>299</v>
      </c>
    </row>
    <row r="85" spans="1:2" x14ac:dyDescent="0.25">
      <c r="A85" s="1" t="s">
        <v>300</v>
      </c>
    </row>
    <row r="86" spans="1:2" x14ac:dyDescent="0.25">
      <c r="A86" s="1" t="s">
        <v>301</v>
      </c>
    </row>
    <row r="87" spans="1:2" x14ac:dyDescent="0.25">
      <c r="A87" s="1" t="s">
        <v>302</v>
      </c>
    </row>
    <row r="88" spans="1:2" x14ac:dyDescent="0.25">
      <c r="A88" s="1" t="s">
        <v>303</v>
      </c>
    </row>
    <row r="89" spans="1:2" x14ac:dyDescent="0.25">
      <c r="A89" s="1" t="s">
        <v>304</v>
      </c>
    </row>
    <row r="90" spans="1:2" x14ac:dyDescent="0.25">
      <c r="A90" s="1" t="s">
        <v>305</v>
      </c>
    </row>
    <row r="91" spans="1:2" x14ac:dyDescent="0.25">
      <c r="A91" s="1" t="s">
        <v>306</v>
      </c>
    </row>
    <row r="93" spans="1:2" x14ac:dyDescent="0.25">
      <c r="A93" s="1" t="s">
        <v>307</v>
      </c>
    </row>
    <row r="94" spans="1:2" x14ac:dyDescent="0.25">
      <c r="A94" s="1" t="s">
        <v>308</v>
      </c>
    </row>
    <row r="95" spans="1:2" x14ac:dyDescent="0.25">
      <c r="A95" s="1" t="s">
        <v>309</v>
      </c>
    </row>
    <row r="96" spans="1:2" x14ac:dyDescent="0.25">
      <c r="A96" s="1" t="s">
        <v>310</v>
      </c>
    </row>
    <row r="97" spans="1:1" x14ac:dyDescent="0.25">
      <c r="A97" s="1" t="s">
        <v>311</v>
      </c>
    </row>
    <row r="98" spans="1:1" x14ac:dyDescent="0.25">
      <c r="A98" s="1" t="s">
        <v>312</v>
      </c>
    </row>
    <row r="99" spans="1:1" x14ac:dyDescent="0.25">
      <c r="A99" s="1"/>
    </row>
    <row r="100" spans="1:1" x14ac:dyDescent="0.25">
      <c r="A100" s="1" t="s">
        <v>313</v>
      </c>
    </row>
    <row r="102" spans="1:1" x14ac:dyDescent="0.25">
      <c r="A102" s="1" t="s">
        <v>314</v>
      </c>
    </row>
    <row r="103" spans="1:1" x14ac:dyDescent="0.25">
      <c r="A103" s="1" t="s">
        <v>271</v>
      </c>
    </row>
    <row r="104" spans="1:1" x14ac:dyDescent="0.25">
      <c r="A104" s="1" t="s">
        <v>272</v>
      </c>
    </row>
    <row r="105" spans="1:1" x14ac:dyDescent="0.25">
      <c r="A105" s="1" t="s">
        <v>273</v>
      </c>
    </row>
    <row r="106" spans="1:1" x14ac:dyDescent="0.25">
      <c r="A106" s="1" t="s">
        <v>274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10"/>
  <sheetViews>
    <sheetView topLeftCell="A30" workbookViewId="0">
      <selection activeCell="P22" sqref="P2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6" x14ac:dyDescent="0.25">
      <c r="A1" s="1" t="s">
        <v>315</v>
      </c>
    </row>
    <row r="2" spans="1:16" x14ac:dyDescent="0.25">
      <c r="A2" s="1"/>
    </row>
    <row r="3" spans="1:16" x14ac:dyDescent="0.25">
      <c r="A3" s="1" t="s">
        <v>261</v>
      </c>
      <c r="B3" t="s">
        <v>262</v>
      </c>
    </row>
    <row r="4" spans="1:16" x14ac:dyDescent="0.25">
      <c r="A4" s="1" t="s">
        <v>263</v>
      </c>
      <c r="B4" t="s">
        <v>396</v>
      </c>
    </row>
    <row r="5" spans="1:16" x14ac:dyDescent="0.25">
      <c r="A5" s="1"/>
    </row>
    <row r="6" spans="1:16" x14ac:dyDescent="0.25">
      <c r="A6" s="1" t="s">
        <v>264</v>
      </c>
      <c r="B6">
        <v>13</v>
      </c>
    </row>
    <row r="7" spans="1:16" x14ac:dyDescent="0.25">
      <c r="A7" s="1" t="s">
        <v>265</v>
      </c>
      <c r="B7">
        <v>58</v>
      </c>
    </row>
    <row r="8" spans="1:16" x14ac:dyDescent="0.25">
      <c r="A8" s="1" t="s">
        <v>266</v>
      </c>
      <c r="B8">
        <v>2</v>
      </c>
    </row>
    <row r="10" spans="1:16" x14ac:dyDescent="0.25">
      <c r="A10" s="1" t="s">
        <v>276</v>
      </c>
    </row>
    <row r="12" spans="1:16" x14ac:dyDescent="0.25">
      <c r="A12" s="1" t="s">
        <v>277</v>
      </c>
      <c r="C12" s="1" t="s">
        <v>259</v>
      </c>
      <c r="D12" s="1" t="s">
        <v>7</v>
      </c>
      <c r="E12" s="1" t="s">
        <v>9</v>
      </c>
      <c r="F12" s="1" t="s">
        <v>11</v>
      </c>
      <c r="G12" s="1" t="s">
        <v>13</v>
      </c>
      <c r="H12" s="1" t="s">
        <v>15</v>
      </c>
      <c r="I12" s="1" t="s">
        <v>17</v>
      </c>
      <c r="J12" s="1" t="s">
        <v>19</v>
      </c>
      <c r="K12" s="1" t="s">
        <v>21</v>
      </c>
      <c r="L12" s="1" t="s">
        <v>23</v>
      </c>
      <c r="M12" s="1" t="s">
        <v>25</v>
      </c>
      <c r="N12" s="1" t="s">
        <v>27</v>
      </c>
      <c r="O12" s="1" t="s">
        <v>29</v>
      </c>
    </row>
    <row r="13" spans="1:16" x14ac:dyDescent="0.25">
      <c r="A13" s="1" t="s">
        <v>58</v>
      </c>
      <c r="B13" s="1" t="s">
        <v>270</v>
      </c>
      <c r="C13">
        <v>37</v>
      </c>
      <c r="D13">
        <v>34</v>
      </c>
      <c r="E13">
        <v>37</v>
      </c>
      <c r="F13">
        <v>32</v>
      </c>
      <c r="G13">
        <v>37</v>
      </c>
      <c r="H13">
        <v>36</v>
      </c>
      <c r="I13">
        <v>37</v>
      </c>
      <c r="J13">
        <v>37</v>
      </c>
      <c r="K13">
        <v>37</v>
      </c>
      <c r="L13">
        <v>36</v>
      </c>
      <c r="M13">
        <v>37</v>
      </c>
      <c r="N13">
        <v>37</v>
      </c>
      <c r="O13">
        <v>36</v>
      </c>
    </row>
    <row r="14" spans="1:16" x14ac:dyDescent="0.25">
      <c r="B14" s="1" t="s">
        <v>278</v>
      </c>
      <c r="C14">
        <v>7</v>
      </c>
      <c r="D14">
        <v>9</v>
      </c>
      <c r="E14">
        <v>8</v>
      </c>
      <c r="F14">
        <v>7</v>
      </c>
      <c r="G14">
        <v>11</v>
      </c>
      <c r="H14">
        <v>6</v>
      </c>
      <c r="I14">
        <v>4</v>
      </c>
      <c r="J14">
        <v>8</v>
      </c>
      <c r="K14">
        <v>10</v>
      </c>
      <c r="L14">
        <v>11</v>
      </c>
      <c r="M14">
        <v>8</v>
      </c>
      <c r="N14">
        <v>5</v>
      </c>
      <c r="O14">
        <v>6</v>
      </c>
      <c r="P14">
        <f>SUM(C14:O14)</f>
        <v>100</v>
      </c>
    </row>
    <row r="15" spans="1:16" x14ac:dyDescent="0.25">
      <c r="B15" s="1" t="s">
        <v>279</v>
      </c>
      <c r="C15" s="2">
        <v>3.7817679558011044</v>
      </c>
      <c r="D15" s="2">
        <v>6.1818181818181817</v>
      </c>
      <c r="E15" s="2">
        <v>4.4958949096880128</v>
      </c>
      <c r="F15" s="2">
        <v>2.1005128205128205</v>
      </c>
      <c r="G15" s="2">
        <v>8.1488095238095237</v>
      </c>
      <c r="H15" s="2">
        <v>2.5816733067729087</v>
      </c>
      <c r="I15" s="2">
        <v>1.9254571026722926</v>
      </c>
      <c r="J15" s="2">
        <v>3.4054726368159214</v>
      </c>
      <c r="K15" s="2">
        <v>3.4353826850690088</v>
      </c>
      <c r="L15" s="2">
        <v>4.9655172413793105</v>
      </c>
      <c r="M15" s="2">
        <v>6.4881516587677721</v>
      </c>
      <c r="N15" s="2">
        <v>2.8226804123711342</v>
      </c>
      <c r="O15" s="2">
        <v>3.1380145278450366</v>
      </c>
    </row>
    <row r="16" spans="1:16" x14ac:dyDescent="0.25">
      <c r="B16" s="1" t="s">
        <v>280</v>
      </c>
      <c r="C16" s="2">
        <v>1.5989230697205334</v>
      </c>
      <c r="D16" s="2">
        <v>1.9531352620286546</v>
      </c>
      <c r="E16" s="2">
        <v>1.6925152630699889</v>
      </c>
      <c r="F16" s="2">
        <v>1.1551146475649099</v>
      </c>
      <c r="G16" s="2">
        <v>2.2085666374508852</v>
      </c>
      <c r="H16" s="2">
        <v>1.2174536620685998</v>
      </c>
      <c r="I16" s="2">
        <v>0.88140558954870007</v>
      </c>
      <c r="J16" s="2">
        <v>1.532198061139765</v>
      </c>
      <c r="K16" s="2">
        <v>1.5927490894048635</v>
      </c>
      <c r="L16" s="2">
        <v>1.9071087417764077</v>
      </c>
      <c r="M16" s="2">
        <v>1.9492854612887331</v>
      </c>
      <c r="N16" s="2">
        <v>1.2862512703591966</v>
      </c>
      <c r="O16" s="2">
        <v>1.3839818461731617</v>
      </c>
    </row>
    <row r="17" spans="1:16" x14ac:dyDescent="0.25">
      <c r="B17" s="1" t="s">
        <v>281</v>
      </c>
      <c r="C17" s="2">
        <v>0.7567567567567568</v>
      </c>
      <c r="D17" s="2">
        <v>0.76470588235294112</v>
      </c>
      <c r="E17" s="2">
        <v>0.6216216216216216</v>
      </c>
      <c r="F17" s="2">
        <v>0.25</v>
      </c>
      <c r="G17" s="2">
        <v>0.83783783783783783</v>
      </c>
      <c r="H17" s="2">
        <v>0.5</v>
      </c>
      <c r="I17" s="2">
        <v>0.16216216216216217</v>
      </c>
      <c r="J17" s="2">
        <v>0.78378378378378377</v>
      </c>
      <c r="K17" s="2">
        <v>0.54054054054054057</v>
      </c>
      <c r="L17" s="2">
        <v>0.66666666666666663</v>
      </c>
      <c r="M17" s="2">
        <v>0.81081081081081086</v>
      </c>
      <c r="N17" s="2">
        <v>0.56756756756756754</v>
      </c>
      <c r="O17" s="2">
        <v>0.58333333333333337</v>
      </c>
    </row>
    <row r="18" spans="1:16" x14ac:dyDescent="0.25">
      <c r="B18" s="1" t="s">
        <v>282</v>
      </c>
      <c r="C18" s="2">
        <v>0.73557341124908682</v>
      </c>
      <c r="D18" s="2">
        <v>0.83823529411764708</v>
      </c>
      <c r="E18" s="2">
        <v>0.77757487216946675</v>
      </c>
      <c r="F18" s="2">
        <v>0.52392578125</v>
      </c>
      <c r="G18" s="2">
        <v>0.87728268809349885</v>
      </c>
      <c r="H18" s="2">
        <v>0.61265432098765438</v>
      </c>
      <c r="I18" s="2">
        <v>0.4806428049671293</v>
      </c>
      <c r="J18" s="2">
        <v>0.70635500365230097</v>
      </c>
      <c r="K18" s="2">
        <v>0.70891161431701977</v>
      </c>
      <c r="L18" s="2">
        <v>0.79861111111111116</v>
      </c>
      <c r="M18" s="2">
        <v>0.84587289992695402</v>
      </c>
      <c r="N18" s="2">
        <v>0.64572680788897008</v>
      </c>
      <c r="O18" s="2">
        <v>0.68132716049382713</v>
      </c>
    </row>
    <row r="19" spans="1:16" x14ac:dyDescent="0.25">
      <c r="B19" s="1" t="s">
        <v>283</v>
      </c>
      <c r="C19" s="2">
        <v>0.7456497593483894</v>
      </c>
      <c r="D19" s="2">
        <v>0.85074626865671643</v>
      </c>
      <c r="E19" s="2">
        <v>0.78822658274713064</v>
      </c>
      <c r="F19" s="2">
        <v>0.53224206349206349</v>
      </c>
      <c r="G19" s="2">
        <v>0.88930025916327282</v>
      </c>
      <c r="H19" s="2">
        <v>0.62128325508607207</v>
      </c>
      <c r="I19" s="2">
        <v>0.48722695298037766</v>
      </c>
      <c r="J19" s="2">
        <v>0.71603109959274347</v>
      </c>
      <c r="K19" s="2">
        <v>0.71862273232136253</v>
      </c>
      <c r="L19" s="2">
        <v>0.8098591549295775</v>
      </c>
      <c r="M19" s="2">
        <v>0.85746019992595335</v>
      </c>
      <c r="N19" s="2">
        <v>0.65457238059977785</v>
      </c>
      <c r="O19" s="2">
        <v>0.69092331768388104</v>
      </c>
    </row>
    <row r="20" spans="1:16" x14ac:dyDescent="0.25">
      <c r="B20" s="1" t="s">
        <v>284</v>
      </c>
      <c r="C20" s="2">
        <v>-2.8798411122145193E-2</v>
      </c>
      <c r="D20" s="2">
        <v>8.7719298245614113E-2</v>
      </c>
      <c r="E20" s="2">
        <v>0.20056364490371067</v>
      </c>
      <c r="F20" s="2">
        <v>0.52283317800559181</v>
      </c>
      <c r="G20" s="2">
        <v>4.4962531223979973E-2</v>
      </c>
      <c r="H20" s="2">
        <v>0.18387909319899251</v>
      </c>
      <c r="I20" s="2">
        <v>0.66261398176291797</v>
      </c>
      <c r="J20" s="2">
        <v>-0.10961737331954494</v>
      </c>
      <c r="K20" s="2">
        <v>0.23750643997939208</v>
      </c>
      <c r="L20" s="2">
        <v>0.16521739130434793</v>
      </c>
      <c r="M20" s="2">
        <v>4.1450777202072533E-2</v>
      </c>
      <c r="N20" s="2">
        <v>0.12104072398190052</v>
      </c>
      <c r="O20" s="2">
        <v>0.14382785956964883</v>
      </c>
    </row>
    <row r="21" spans="1:16" x14ac:dyDescent="0.25">
      <c r="A21" s="1" t="s">
        <v>37</v>
      </c>
      <c r="B21" s="1" t="s">
        <v>270</v>
      </c>
      <c r="C21">
        <v>21</v>
      </c>
      <c r="D21">
        <v>21</v>
      </c>
      <c r="E21">
        <v>21</v>
      </c>
      <c r="F21">
        <v>19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20</v>
      </c>
      <c r="M21">
        <v>21</v>
      </c>
      <c r="N21">
        <v>21</v>
      </c>
      <c r="O21">
        <v>21</v>
      </c>
    </row>
    <row r="22" spans="1:16" x14ac:dyDescent="0.25">
      <c r="B22" s="1" t="s">
        <v>278</v>
      </c>
      <c r="C22">
        <v>8</v>
      </c>
      <c r="D22">
        <v>9</v>
      </c>
      <c r="E22">
        <v>6</v>
      </c>
      <c r="F22">
        <v>5</v>
      </c>
      <c r="G22">
        <v>9</v>
      </c>
      <c r="H22">
        <v>6</v>
      </c>
      <c r="I22">
        <v>4</v>
      </c>
      <c r="J22">
        <v>8</v>
      </c>
      <c r="K22">
        <v>8</v>
      </c>
      <c r="L22">
        <v>7</v>
      </c>
      <c r="M22">
        <v>7</v>
      </c>
      <c r="N22">
        <v>5</v>
      </c>
      <c r="O22">
        <v>4</v>
      </c>
      <c r="P22">
        <f>SUM(C22:O22)</f>
        <v>86</v>
      </c>
    </row>
    <row r="23" spans="1:16" x14ac:dyDescent="0.25">
      <c r="B23" s="1" t="s">
        <v>279</v>
      </c>
      <c r="C23" s="2">
        <v>2.7306501547987616</v>
      </c>
      <c r="D23" s="2">
        <v>5.9194630872483209</v>
      </c>
      <c r="E23" s="2">
        <v>3.6147540983606556</v>
      </c>
      <c r="F23" s="2">
        <v>1.3938223938223937</v>
      </c>
      <c r="G23" s="2">
        <v>6.3000000000000016</v>
      </c>
      <c r="H23" s="2">
        <v>2.5344827586206899</v>
      </c>
      <c r="I23" s="2">
        <v>1.7534791252485087</v>
      </c>
      <c r="J23" s="2">
        <v>3.3157894736842115</v>
      </c>
      <c r="K23" s="2">
        <v>2.8451612903225811</v>
      </c>
      <c r="L23" s="2">
        <v>4.166666666666667</v>
      </c>
      <c r="M23" s="2">
        <v>5.9594594594594597</v>
      </c>
      <c r="N23" s="2">
        <v>2.3210526315789477</v>
      </c>
      <c r="O23" s="2">
        <v>2.3028720626631851</v>
      </c>
    </row>
    <row r="24" spans="1:16" x14ac:dyDescent="0.25">
      <c r="B24" s="1" t="s">
        <v>280</v>
      </c>
      <c r="C24" s="2">
        <v>1.3608994010587225</v>
      </c>
      <c r="D24" s="2">
        <v>1.9247161422907408</v>
      </c>
      <c r="E24" s="2">
        <v>1.5017497261507979</v>
      </c>
      <c r="F24" s="2">
        <v>0.63233916615808106</v>
      </c>
      <c r="G24" s="2">
        <v>1.9564560467533751</v>
      </c>
      <c r="H24" s="2">
        <v>1.2164596994667063</v>
      </c>
      <c r="I24" s="2">
        <v>0.84642522050219005</v>
      </c>
      <c r="J24" s="2">
        <v>1.4976461285610418</v>
      </c>
      <c r="K24" s="2">
        <v>1.3915109264256376</v>
      </c>
      <c r="L24" s="2">
        <v>1.5869250857638084</v>
      </c>
      <c r="M24" s="2">
        <v>1.8601547495574735</v>
      </c>
      <c r="N24" s="2">
        <v>1.0821725980545276</v>
      </c>
      <c r="O24" s="2">
        <v>1.0728065697453733</v>
      </c>
    </row>
    <row r="25" spans="1:16" x14ac:dyDescent="0.25">
      <c r="B25" s="1" t="s">
        <v>281</v>
      </c>
      <c r="C25" s="2">
        <v>0.52380952380952384</v>
      </c>
      <c r="D25" s="2">
        <v>0.90476190476190477</v>
      </c>
      <c r="E25" s="2">
        <v>0.80952380952380953</v>
      </c>
      <c r="F25" s="2">
        <v>0.15789473684210525</v>
      </c>
      <c r="G25" s="2">
        <v>0.8571428571428571</v>
      </c>
      <c r="H25" s="2">
        <v>0.61904761904761907</v>
      </c>
      <c r="I25" s="2">
        <v>0.23809523809523808</v>
      </c>
      <c r="J25" s="2">
        <v>0.80952380952380953</v>
      </c>
      <c r="K25" s="2">
        <v>0.5714285714285714</v>
      </c>
      <c r="L25" s="2">
        <v>0.55000000000000004</v>
      </c>
      <c r="M25" s="2">
        <v>0.80952380952380953</v>
      </c>
      <c r="N25" s="2">
        <v>0.42857142857142855</v>
      </c>
      <c r="O25" s="2">
        <v>0.47619047619047616</v>
      </c>
    </row>
    <row r="26" spans="1:16" x14ac:dyDescent="0.25">
      <c r="B26" s="1" t="s">
        <v>282</v>
      </c>
      <c r="C26" s="2">
        <v>0.63378684807256236</v>
      </c>
      <c r="D26" s="2">
        <v>0.83106575963718821</v>
      </c>
      <c r="E26" s="2">
        <v>0.72335600907029485</v>
      </c>
      <c r="F26" s="2">
        <v>0.2825484764542936</v>
      </c>
      <c r="G26" s="2">
        <v>0.84126984126984128</v>
      </c>
      <c r="H26" s="2">
        <v>0.60544217687074831</v>
      </c>
      <c r="I26" s="2">
        <v>0.42970521541950102</v>
      </c>
      <c r="J26" s="2">
        <v>0.69841269841269848</v>
      </c>
      <c r="K26" s="2">
        <v>0.64852607709750565</v>
      </c>
      <c r="L26" s="2">
        <v>0.76</v>
      </c>
      <c r="M26" s="2">
        <v>0.83219954648526073</v>
      </c>
      <c r="N26" s="2">
        <v>0.56916099773242634</v>
      </c>
      <c r="O26" s="2">
        <v>0.56575963718820854</v>
      </c>
    </row>
    <row r="27" spans="1:16" x14ac:dyDescent="0.25">
      <c r="B27" s="1" t="s">
        <v>283</v>
      </c>
      <c r="C27" s="2">
        <v>0.64924506387921022</v>
      </c>
      <c r="D27" s="2">
        <v>0.85133565621370499</v>
      </c>
      <c r="E27" s="2">
        <v>0.74099883855981419</v>
      </c>
      <c r="F27" s="2">
        <v>0.29018492176386912</v>
      </c>
      <c r="G27" s="2">
        <v>0.86178861788617889</v>
      </c>
      <c r="H27" s="2">
        <v>0.62020905923344949</v>
      </c>
      <c r="I27" s="2">
        <v>0.44018583042973275</v>
      </c>
      <c r="J27" s="2">
        <v>0.71544715447154483</v>
      </c>
      <c r="K27" s="2">
        <v>0.66434378629500579</v>
      </c>
      <c r="L27" s="2">
        <v>0.77948717948717949</v>
      </c>
      <c r="M27" s="2">
        <v>0.85249709639953541</v>
      </c>
      <c r="N27" s="2">
        <v>0.58304297328687582</v>
      </c>
      <c r="O27" s="2">
        <v>0.57955865272938434</v>
      </c>
    </row>
    <row r="28" spans="1:16" x14ac:dyDescent="0.25">
      <c r="B28" s="1" t="s">
        <v>284</v>
      </c>
      <c r="C28" s="2">
        <v>0.17352415026833629</v>
      </c>
      <c r="D28" s="2">
        <v>-8.8676671214188277E-2</v>
      </c>
      <c r="E28" s="2">
        <v>-0.11912225705329145</v>
      </c>
      <c r="F28" s="2">
        <v>0.44117647058823528</v>
      </c>
      <c r="G28" s="2">
        <v>-1.886792452830182E-2</v>
      </c>
      <c r="H28" s="2">
        <v>-2.2471910112359574E-2</v>
      </c>
      <c r="I28" s="2">
        <v>0.44591029023746692</v>
      </c>
      <c r="J28" s="2">
        <v>-0.15909090909090898</v>
      </c>
      <c r="K28" s="2">
        <v>0.11888111888111891</v>
      </c>
      <c r="L28" s="2">
        <v>0.27631578947368418</v>
      </c>
      <c r="M28" s="2">
        <v>2.7247956403269696E-2</v>
      </c>
      <c r="N28" s="2">
        <v>0.24701195219123515</v>
      </c>
      <c r="O28" s="2">
        <v>0.158316633266533</v>
      </c>
    </row>
    <row r="30" spans="1:16" x14ac:dyDescent="0.25">
      <c r="A30" s="1" t="s">
        <v>316</v>
      </c>
    </row>
    <row r="32" spans="1:16" x14ac:dyDescent="0.25">
      <c r="C32" s="1" t="s">
        <v>259</v>
      </c>
      <c r="D32" s="1" t="s">
        <v>7</v>
      </c>
      <c r="E32" s="1" t="s">
        <v>9</v>
      </c>
      <c r="F32" s="1" t="s">
        <v>11</v>
      </c>
      <c r="G32" s="1" t="s">
        <v>13</v>
      </c>
      <c r="H32" s="1" t="s">
        <v>15</v>
      </c>
      <c r="I32" s="1" t="s">
        <v>17</v>
      </c>
      <c r="J32" s="1" t="s">
        <v>19</v>
      </c>
      <c r="K32" s="1" t="s">
        <v>21</v>
      </c>
      <c r="L32" s="1" t="s">
        <v>23</v>
      </c>
      <c r="M32" s="1" t="s">
        <v>25</v>
      </c>
      <c r="N32" s="1" t="s">
        <v>27</v>
      </c>
      <c r="O32" s="1" t="s">
        <v>29</v>
      </c>
    </row>
    <row r="33" spans="1:15" x14ac:dyDescent="0.25">
      <c r="A33" s="1" t="s">
        <v>270</v>
      </c>
      <c r="B33" s="1" t="s">
        <v>286</v>
      </c>
      <c r="C33" s="2">
        <v>29</v>
      </c>
      <c r="D33" s="2">
        <v>27.5</v>
      </c>
      <c r="E33" s="2">
        <v>29</v>
      </c>
      <c r="F33" s="2">
        <v>25.5</v>
      </c>
      <c r="G33" s="2">
        <v>29</v>
      </c>
      <c r="H33" s="2">
        <v>28.5</v>
      </c>
      <c r="I33" s="2">
        <v>29</v>
      </c>
      <c r="J33" s="2">
        <v>29</v>
      </c>
      <c r="K33" s="2">
        <v>29</v>
      </c>
      <c r="L33" s="2">
        <v>28</v>
      </c>
      <c r="M33" s="2">
        <v>29</v>
      </c>
      <c r="N33" s="2">
        <v>29</v>
      </c>
      <c r="O33" s="2">
        <v>28.5</v>
      </c>
    </row>
    <row r="34" spans="1:15" x14ac:dyDescent="0.25">
      <c r="A34" s="1"/>
      <c r="B34" s="1" t="s">
        <v>287</v>
      </c>
      <c r="C34" s="2">
        <v>8</v>
      </c>
      <c r="D34" s="2">
        <v>6.4999999999999991</v>
      </c>
      <c r="E34" s="2">
        <v>8</v>
      </c>
      <c r="F34" s="2">
        <v>6.4999999999999991</v>
      </c>
      <c r="G34" s="2">
        <v>8</v>
      </c>
      <c r="H34" s="2">
        <v>7.5</v>
      </c>
      <c r="I34" s="2">
        <v>8</v>
      </c>
      <c r="J34" s="2">
        <v>8</v>
      </c>
      <c r="K34" s="2">
        <v>8</v>
      </c>
      <c r="L34" s="2">
        <v>8</v>
      </c>
      <c r="M34" s="2">
        <v>8</v>
      </c>
      <c r="N34" s="2">
        <v>8</v>
      </c>
      <c r="O34" s="2">
        <v>7.5</v>
      </c>
    </row>
    <row r="35" spans="1:15" x14ac:dyDescent="0.25">
      <c r="A35" s="1" t="s">
        <v>278</v>
      </c>
      <c r="B35" s="1" t="s">
        <v>286</v>
      </c>
      <c r="C35" s="2">
        <v>7.5</v>
      </c>
      <c r="D35" s="2">
        <v>9</v>
      </c>
      <c r="E35" s="2">
        <v>7</v>
      </c>
      <c r="F35" s="2">
        <v>6</v>
      </c>
      <c r="G35" s="2">
        <v>10</v>
      </c>
      <c r="H35" s="2">
        <v>6</v>
      </c>
      <c r="I35" s="2">
        <v>4</v>
      </c>
      <c r="J35" s="2">
        <v>8</v>
      </c>
      <c r="K35" s="2">
        <v>9</v>
      </c>
      <c r="L35" s="2">
        <v>9</v>
      </c>
      <c r="M35" s="2">
        <v>7.5</v>
      </c>
      <c r="N35" s="2">
        <v>5</v>
      </c>
      <c r="O35" s="2">
        <v>5</v>
      </c>
    </row>
    <row r="36" spans="1:15" x14ac:dyDescent="0.25">
      <c r="A36" s="1"/>
      <c r="B36" s="1" t="s">
        <v>287</v>
      </c>
      <c r="C36" s="2">
        <v>0.5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2</v>
      </c>
      <c r="M36" s="2">
        <v>0.5</v>
      </c>
      <c r="N36" s="2">
        <v>0</v>
      </c>
      <c r="O36" s="2">
        <v>1</v>
      </c>
    </row>
    <row r="37" spans="1:15" x14ac:dyDescent="0.25">
      <c r="A37" s="1" t="s">
        <v>279</v>
      </c>
      <c r="B37" s="1" t="s">
        <v>286</v>
      </c>
      <c r="C37" s="2">
        <v>3.2562090552999328</v>
      </c>
      <c r="D37" s="2">
        <v>6.0506406345332513</v>
      </c>
      <c r="E37" s="2">
        <v>4.055324504024334</v>
      </c>
      <c r="F37" s="2">
        <v>1.747167607167607</v>
      </c>
      <c r="G37" s="2">
        <v>7.2244047619047631</v>
      </c>
      <c r="H37" s="2">
        <v>2.5580780326967991</v>
      </c>
      <c r="I37" s="2">
        <v>1.8394681139604008</v>
      </c>
      <c r="J37" s="2">
        <v>3.3606310552500664</v>
      </c>
      <c r="K37" s="2">
        <v>3.1402719876957947</v>
      </c>
      <c r="L37" s="2">
        <v>4.5660919540229887</v>
      </c>
      <c r="M37" s="2">
        <v>6.2238055591136163</v>
      </c>
      <c r="N37" s="2">
        <v>2.571866521975041</v>
      </c>
      <c r="O37" s="2">
        <v>2.7204432952541109</v>
      </c>
    </row>
    <row r="38" spans="1:15" x14ac:dyDescent="0.25">
      <c r="A38" s="1"/>
      <c r="B38" s="1" t="s">
        <v>287</v>
      </c>
      <c r="C38" s="2">
        <v>0.52555890050117238</v>
      </c>
      <c r="D38" s="2">
        <v>0.13117754728493772</v>
      </c>
      <c r="E38" s="2">
        <v>0.44057040566368333</v>
      </c>
      <c r="F38" s="2">
        <v>0.35334521334521424</v>
      </c>
      <c r="G38" s="2">
        <v>0.92440476190475962</v>
      </c>
      <c r="H38" s="2">
        <v>2.3595274076109396E-2</v>
      </c>
      <c r="I38" s="2">
        <v>8.5988988711890327E-2</v>
      </c>
      <c r="J38" s="2">
        <v>4.4841581565846014E-2</v>
      </c>
      <c r="K38" s="2">
        <v>0.29511069737321782</v>
      </c>
      <c r="L38" s="2">
        <v>0.39942528735632393</v>
      </c>
      <c r="M38" s="2">
        <v>0.26434609965413675</v>
      </c>
      <c r="N38" s="2">
        <v>0.25081389039609353</v>
      </c>
      <c r="O38" s="2">
        <v>0.4175712325909261</v>
      </c>
    </row>
    <row r="39" spans="1:15" x14ac:dyDescent="0.25">
      <c r="A39" s="1" t="s">
        <v>280</v>
      </c>
      <c r="B39" s="1" t="s">
        <v>286</v>
      </c>
      <c r="C39" s="2">
        <v>1.479911235389628</v>
      </c>
      <c r="D39" s="2">
        <v>1.9389257021596977</v>
      </c>
      <c r="E39" s="2">
        <v>1.5971324946103933</v>
      </c>
      <c r="F39" s="2">
        <v>0.89372690686149547</v>
      </c>
      <c r="G39" s="2">
        <v>2.08251134210213</v>
      </c>
      <c r="H39" s="2">
        <v>1.2169566807676531</v>
      </c>
      <c r="I39" s="2">
        <v>0.86391540502544506</v>
      </c>
      <c r="J39" s="2">
        <v>1.5149220948504034</v>
      </c>
      <c r="K39" s="2">
        <v>1.4921300079152506</v>
      </c>
      <c r="L39" s="2">
        <v>1.7470169137701079</v>
      </c>
      <c r="M39" s="2">
        <v>1.9047201054231033</v>
      </c>
      <c r="N39" s="2">
        <v>1.184211934206862</v>
      </c>
      <c r="O39" s="2">
        <v>1.2283942079592673</v>
      </c>
    </row>
    <row r="40" spans="1:15" x14ac:dyDescent="0.25">
      <c r="A40" s="1"/>
      <c r="B40" s="1" t="s">
        <v>287</v>
      </c>
      <c r="C40" s="2">
        <v>0.11901183433090554</v>
      </c>
      <c r="D40" s="2">
        <v>1.4209559868956887E-2</v>
      </c>
      <c r="E40" s="2">
        <v>9.5382768459595063E-2</v>
      </c>
      <c r="F40" s="2">
        <v>0.26138774070341442</v>
      </c>
      <c r="G40" s="2">
        <v>0.12605529534875631</v>
      </c>
      <c r="H40" s="2">
        <v>4.9698130094677495E-4</v>
      </c>
      <c r="I40" s="2">
        <v>1.7490184523255015E-2</v>
      </c>
      <c r="J40" s="2">
        <v>1.7275966289361563E-2</v>
      </c>
      <c r="K40" s="2">
        <v>0.10061908148961068</v>
      </c>
      <c r="L40" s="2">
        <v>0.16009182800630137</v>
      </c>
      <c r="M40" s="2">
        <v>4.4565355865625496E-2</v>
      </c>
      <c r="N40" s="2">
        <v>0.10203933615233496</v>
      </c>
      <c r="O40" s="2">
        <v>0.15558763821389515</v>
      </c>
    </row>
    <row r="41" spans="1:15" x14ac:dyDescent="0.25">
      <c r="A41" s="1" t="s">
        <v>281</v>
      </c>
      <c r="B41" s="1" t="s">
        <v>286</v>
      </c>
      <c r="C41" s="2">
        <v>0.64028314028314037</v>
      </c>
      <c r="D41" s="2">
        <v>0.83473389355742289</v>
      </c>
      <c r="E41" s="2">
        <v>0.71557271557271562</v>
      </c>
      <c r="F41" s="2">
        <v>0.20394736842105263</v>
      </c>
      <c r="G41" s="2">
        <v>0.84749034749034746</v>
      </c>
      <c r="H41" s="2">
        <v>0.55952380952380953</v>
      </c>
      <c r="I41" s="2">
        <v>0.20012870012870013</v>
      </c>
      <c r="J41" s="2">
        <v>0.79665379665379665</v>
      </c>
      <c r="K41" s="2">
        <v>0.55598455598455598</v>
      </c>
      <c r="L41" s="2">
        <v>0.60833333333333339</v>
      </c>
      <c r="M41" s="2">
        <v>0.81016731016731014</v>
      </c>
      <c r="N41" s="2">
        <v>0.49806949806949807</v>
      </c>
      <c r="O41" s="2">
        <v>0.52976190476190477</v>
      </c>
    </row>
    <row r="42" spans="1:15" x14ac:dyDescent="0.25">
      <c r="A42" s="1"/>
      <c r="B42" s="1" t="s">
        <v>287</v>
      </c>
      <c r="C42" s="2">
        <v>0.11647361647361613</v>
      </c>
      <c r="D42" s="2">
        <v>7.002801120448307E-2</v>
      </c>
      <c r="E42" s="2">
        <v>9.3951093951093051E-2</v>
      </c>
      <c r="F42" s="2">
        <v>4.6052631578947414E-2</v>
      </c>
      <c r="G42" s="2">
        <v>9.6525096525096315E-3</v>
      </c>
      <c r="H42" s="2">
        <v>5.9523809523809285E-2</v>
      </c>
      <c r="I42" s="2">
        <v>3.7966537966537976E-2</v>
      </c>
      <c r="J42" s="2">
        <v>1.2870012870012881E-2</v>
      </c>
      <c r="K42" s="2">
        <v>1.5444015444015413E-2</v>
      </c>
      <c r="L42" s="2">
        <v>5.8333333333332654E-2</v>
      </c>
      <c r="M42" s="2">
        <v>6.4350064350066061E-4</v>
      </c>
      <c r="N42" s="2">
        <v>6.9498069498069373E-2</v>
      </c>
      <c r="O42" s="2">
        <v>5.35714285714287E-2</v>
      </c>
    </row>
    <row r="43" spans="1:15" x14ac:dyDescent="0.25">
      <c r="A43" s="1" t="s">
        <v>282</v>
      </c>
      <c r="B43" s="1" t="s">
        <v>286</v>
      </c>
      <c r="C43" s="2">
        <v>0.68468012966082459</v>
      </c>
      <c r="D43" s="2">
        <v>0.83465052687741759</v>
      </c>
      <c r="E43" s="2">
        <v>0.75046544061988074</v>
      </c>
      <c r="F43" s="2">
        <v>0.4032371288521468</v>
      </c>
      <c r="G43" s="2">
        <v>0.85927626468167007</v>
      </c>
      <c r="H43" s="2">
        <v>0.60904824892920129</v>
      </c>
      <c r="I43" s="2">
        <v>0.45517401019331516</v>
      </c>
      <c r="J43" s="2">
        <v>0.70238385103249978</v>
      </c>
      <c r="K43" s="2">
        <v>0.67871884570726271</v>
      </c>
      <c r="L43" s="2">
        <v>0.77930555555555558</v>
      </c>
      <c r="M43" s="2">
        <v>0.83903622320610738</v>
      </c>
      <c r="N43" s="2">
        <v>0.60744390281069816</v>
      </c>
      <c r="O43" s="2">
        <v>0.62354339884101784</v>
      </c>
    </row>
    <row r="44" spans="1:15" x14ac:dyDescent="0.25">
      <c r="A44" s="1"/>
      <c r="B44" s="1" t="s">
        <v>287</v>
      </c>
      <c r="C44" s="2">
        <v>5.0893281588262257E-2</v>
      </c>
      <c r="D44" s="2">
        <v>3.5847672402294357E-3</v>
      </c>
      <c r="E44" s="2">
        <v>2.7109431549588298E-2</v>
      </c>
      <c r="F44" s="2">
        <v>0.12068865239785327</v>
      </c>
      <c r="G44" s="2">
        <v>1.8006423411828783E-2</v>
      </c>
      <c r="H44" s="2">
        <v>3.6060720584530359E-3</v>
      </c>
      <c r="I44" s="2">
        <v>2.5468794773813738E-2</v>
      </c>
      <c r="J44" s="2">
        <v>3.9711526198012437E-3</v>
      </c>
      <c r="K44" s="2">
        <v>3.0192768609757149E-2</v>
      </c>
      <c r="L44" s="2">
        <v>1.9305555555555576E-2</v>
      </c>
      <c r="M44" s="2">
        <v>6.8366767208466453E-3</v>
      </c>
      <c r="N44" s="2">
        <v>3.8282905078272846E-2</v>
      </c>
      <c r="O44" s="2">
        <v>5.7783761652809171E-2</v>
      </c>
    </row>
    <row r="45" spans="1:15" x14ac:dyDescent="0.25">
      <c r="A45" s="1" t="s">
        <v>283</v>
      </c>
      <c r="B45" s="1" t="s">
        <v>286</v>
      </c>
      <c r="C45" s="2">
        <v>0.69744741161379986</v>
      </c>
      <c r="D45" s="2">
        <v>0.85104096243521066</v>
      </c>
      <c r="E45" s="2">
        <v>0.76461271065347236</v>
      </c>
      <c r="F45" s="2">
        <v>0.4112134926279663</v>
      </c>
      <c r="G45" s="2">
        <v>0.87554443852472585</v>
      </c>
      <c r="H45" s="2">
        <v>0.62074615715976078</v>
      </c>
      <c r="I45" s="2">
        <v>0.46370639170505523</v>
      </c>
      <c r="J45" s="2">
        <v>0.71573912703214415</v>
      </c>
      <c r="K45" s="2">
        <v>0.69148325930818411</v>
      </c>
      <c r="L45" s="2">
        <v>0.79467316720837844</v>
      </c>
      <c r="M45" s="2">
        <v>0.85497864816274438</v>
      </c>
      <c r="N45" s="2">
        <v>0.61880767694332683</v>
      </c>
      <c r="O45" s="2">
        <v>0.63524098520663275</v>
      </c>
    </row>
    <row r="46" spans="1:15" x14ac:dyDescent="0.25">
      <c r="A46" s="1"/>
      <c r="B46" s="1" t="s">
        <v>287</v>
      </c>
      <c r="C46" s="2">
        <v>4.820234773458873E-2</v>
      </c>
      <c r="D46" s="2">
        <v>2.9469377849428158E-4</v>
      </c>
      <c r="E46" s="2">
        <v>2.3613872093660272E-2</v>
      </c>
      <c r="F46" s="2">
        <v>0.12102857086409718</v>
      </c>
      <c r="G46" s="2">
        <v>1.3755820638546967E-2</v>
      </c>
      <c r="H46" s="2">
        <v>5.3709792631129172E-4</v>
      </c>
      <c r="I46" s="2">
        <v>2.3520561275321948E-2</v>
      </c>
      <c r="J46" s="2">
        <v>2.9197256059931842E-4</v>
      </c>
      <c r="K46" s="2">
        <v>2.7139473013180027E-2</v>
      </c>
      <c r="L46" s="2">
        <v>1.5185987721199E-2</v>
      </c>
      <c r="M46" s="2">
        <v>2.4815517632089668E-3</v>
      </c>
      <c r="N46" s="2">
        <v>3.5764703656450923E-2</v>
      </c>
      <c r="O46" s="2">
        <v>5.5682332477247701E-2</v>
      </c>
    </row>
    <row r="47" spans="1:15" x14ac:dyDescent="0.25">
      <c r="A47" s="1" t="s">
        <v>284</v>
      </c>
      <c r="B47" s="1" t="s">
        <v>286</v>
      </c>
      <c r="C47" s="2">
        <v>7.236286957309554E-2</v>
      </c>
      <c r="D47" s="2">
        <v>-4.7868648428708166E-4</v>
      </c>
      <c r="E47" s="2">
        <v>4.0720693925209613E-2</v>
      </c>
      <c r="F47" s="2">
        <v>0.48200482429691355</v>
      </c>
      <c r="G47" s="2">
        <v>1.3047303347839077E-2</v>
      </c>
      <c r="H47" s="2">
        <v>8.0703591543316466E-2</v>
      </c>
      <c r="I47" s="2">
        <v>0.55426213600019247</v>
      </c>
      <c r="J47" s="2">
        <v>-0.13435414120522696</v>
      </c>
      <c r="K47" s="2">
        <v>0.17819377943025549</v>
      </c>
      <c r="L47" s="2">
        <v>0.22076659038901605</v>
      </c>
      <c r="M47" s="2">
        <v>3.4349366802671116E-2</v>
      </c>
      <c r="N47" s="2">
        <v>0.18402633808656782</v>
      </c>
      <c r="O47" s="2">
        <v>0.15107224641809092</v>
      </c>
    </row>
    <row r="48" spans="1:15" x14ac:dyDescent="0.25">
      <c r="A48" s="1"/>
      <c r="B48" s="1" t="s">
        <v>287</v>
      </c>
      <c r="C48" s="2">
        <v>0.10116128069524075</v>
      </c>
      <c r="D48" s="2">
        <v>8.8197984729901188E-2</v>
      </c>
      <c r="E48" s="2">
        <v>0.15984295097850104</v>
      </c>
      <c r="F48" s="2">
        <v>4.0828353708678072E-2</v>
      </c>
      <c r="G48" s="2">
        <v>3.1915227876140893E-2</v>
      </c>
      <c r="H48" s="2">
        <v>0.10317550165567603</v>
      </c>
      <c r="I48" s="2">
        <v>0.10835184576272527</v>
      </c>
      <c r="J48" s="2">
        <v>2.4736767885682041E-2</v>
      </c>
      <c r="K48" s="2">
        <v>5.931266054913658E-2</v>
      </c>
      <c r="L48" s="2">
        <v>5.5549199084668079E-2</v>
      </c>
      <c r="M48" s="2">
        <v>7.1014103994014128E-3</v>
      </c>
      <c r="N48" s="2">
        <v>6.2985614104667353E-2</v>
      </c>
      <c r="O48" s="2">
        <v>7.244386848442085E-3</v>
      </c>
    </row>
    <row r="50" spans="1:3" x14ac:dyDescent="0.25">
      <c r="A50" s="1" t="s">
        <v>317</v>
      </c>
    </row>
    <row r="52" spans="1:3" x14ac:dyDescent="0.25">
      <c r="C52" s="1" t="s">
        <v>289</v>
      </c>
    </row>
    <row r="53" spans="1:3" x14ac:dyDescent="0.25">
      <c r="A53" s="1" t="s">
        <v>270</v>
      </c>
      <c r="B53" s="1" t="s">
        <v>286</v>
      </c>
      <c r="C53" s="2">
        <v>28.46153846153846</v>
      </c>
    </row>
    <row r="54" spans="1:3" x14ac:dyDescent="0.25">
      <c r="A54" s="1"/>
      <c r="B54" s="1" t="s">
        <v>287</v>
      </c>
      <c r="C54" s="2">
        <v>1.554379192654165</v>
      </c>
    </row>
    <row r="55" spans="1:3" x14ac:dyDescent="0.25">
      <c r="A55" s="1" t="s">
        <v>278</v>
      </c>
      <c r="B55" s="1" t="s">
        <v>286</v>
      </c>
      <c r="C55" s="2">
        <v>7.1538461538461542</v>
      </c>
    </row>
    <row r="56" spans="1:3" x14ac:dyDescent="0.25">
      <c r="A56" s="1"/>
      <c r="B56" s="1" t="s">
        <v>287</v>
      </c>
      <c r="C56" s="2">
        <v>0.39493838932287517</v>
      </c>
    </row>
    <row r="57" spans="1:3" x14ac:dyDescent="0.25">
      <c r="A57" s="1" t="s">
        <v>279</v>
      </c>
      <c r="B57" s="1" t="s">
        <v>286</v>
      </c>
      <c r="C57" s="2">
        <v>3.7934156217614396</v>
      </c>
    </row>
    <row r="58" spans="1:3" x14ac:dyDescent="0.25">
      <c r="A58" s="1"/>
      <c r="B58" s="1" t="s">
        <v>287</v>
      </c>
      <c r="C58" s="2">
        <v>0.34439180599152824</v>
      </c>
    </row>
    <row r="59" spans="1:3" x14ac:dyDescent="0.25">
      <c r="A59" s="1" t="s">
        <v>280</v>
      </c>
      <c r="B59" s="1" t="s">
        <v>286</v>
      </c>
      <c r="C59" s="2">
        <v>1.4726519254647263</v>
      </c>
    </row>
    <row r="60" spans="1:3" x14ac:dyDescent="0.25">
      <c r="A60" s="1"/>
      <c r="B60" s="1" t="s">
        <v>287</v>
      </c>
      <c r="C60" s="2">
        <v>7.7729468270493041E-2</v>
      </c>
    </row>
    <row r="61" spans="1:3" x14ac:dyDescent="0.25">
      <c r="A61" s="1" t="s">
        <v>281</v>
      </c>
      <c r="B61" s="1" t="s">
        <v>286</v>
      </c>
      <c r="C61" s="2">
        <v>0.60005002876519908</v>
      </c>
    </row>
    <row r="62" spans="1:3" x14ac:dyDescent="0.25">
      <c r="A62" s="1"/>
      <c r="B62" s="1" t="s">
        <v>287</v>
      </c>
      <c r="C62" s="2">
        <v>4.28198351798263E-2</v>
      </c>
    </row>
    <row r="63" spans="1:3" x14ac:dyDescent="0.25">
      <c r="A63" s="1" t="s">
        <v>282</v>
      </c>
      <c r="B63" s="1" t="s">
        <v>286</v>
      </c>
      <c r="C63" s="2">
        <v>0.67899719438212258</v>
      </c>
    </row>
    <row r="64" spans="1:3" x14ac:dyDescent="0.25">
      <c r="A64" s="1"/>
      <c r="B64" s="1" t="s">
        <v>287</v>
      </c>
      <c r="C64" s="2">
        <v>2.8412292518237809E-2</v>
      </c>
    </row>
    <row r="65" spans="1:17" x14ac:dyDescent="0.25">
      <c r="A65" s="1" t="s">
        <v>283</v>
      </c>
      <c r="B65" s="1" t="s">
        <v>286</v>
      </c>
      <c r="C65" s="2">
        <v>0.6919411098908772</v>
      </c>
    </row>
    <row r="66" spans="1:17" x14ac:dyDescent="0.25">
      <c r="A66" s="1"/>
      <c r="B66" s="1" t="s">
        <v>287</v>
      </c>
      <c r="C66" s="2">
        <v>2.8833322488251368E-2</v>
      </c>
    </row>
    <row r="67" spans="1:17" x14ac:dyDescent="0.25">
      <c r="A67" s="1" t="s">
        <v>284</v>
      </c>
      <c r="B67" s="1" t="s">
        <v>286</v>
      </c>
      <c r="C67" s="2">
        <v>0.14435976247105028</v>
      </c>
    </row>
    <row r="68" spans="1:17" x14ac:dyDescent="0.25">
      <c r="A68" s="1"/>
      <c r="B68" s="1" t="s">
        <v>287</v>
      </c>
      <c r="C68" s="2">
        <v>3.9943258898859184E-2</v>
      </c>
    </row>
    <row r="70" spans="1:17" x14ac:dyDescent="0.25">
      <c r="A70" s="1" t="s">
        <v>290</v>
      </c>
    </row>
    <row r="72" spans="1:17" x14ac:dyDescent="0.25">
      <c r="A72" s="1" t="s">
        <v>291</v>
      </c>
      <c r="B72" s="1"/>
      <c r="C72" s="1" t="s">
        <v>259</v>
      </c>
      <c r="D72" s="1" t="s">
        <v>7</v>
      </c>
      <c r="E72" s="1" t="s">
        <v>9</v>
      </c>
      <c r="F72" s="1" t="s">
        <v>11</v>
      </c>
      <c r="G72" s="1" t="s">
        <v>13</v>
      </c>
      <c r="H72" s="1" t="s">
        <v>15</v>
      </c>
      <c r="I72" s="1" t="s">
        <v>17</v>
      </c>
      <c r="J72" s="1" t="s">
        <v>19</v>
      </c>
      <c r="K72" s="1" t="s">
        <v>21</v>
      </c>
      <c r="L72" s="1" t="s">
        <v>23</v>
      </c>
      <c r="M72" s="1" t="s">
        <v>25</v>
      </c>
      <c r="N72" s="1" t="s">
        <v>27</v>
      </c>
      <c r="O72" s="1" t="s">
        <v>29</v>
      </c>
      <c r="P72" s="1" t="s">
        <v>286</v>
      </c>
      <c r="Q72" s="1" t="s">
        <v>287</v>
      </c>
    </row>
    <row r="73" spans="1:17" x14ac:dyDescent="0.25">
      <c r="B73" s="1" t="s">
        <v>292</v>
      </c>
      <c r="C73" s="2">
        <v>6.4843402713727794E-2</v>
      </c>
      <c r="D73" s="2">
        <v>-9.9882139075852089E-5</v>
      </c>
      <c r="E73" s="2">
        <v>4.649477931767771E-2</v>
      </c>
      <c r="F73" s="2">
        <v>0.49422472825950231</v>
      </c>
      <c r="G73" s="2">
        <v>1.3716097692619089E-2</v>
      </c>
      <c r="H73" s="2">
        <v>8.1314476303746358E-2</v>
      </c>
      <c r="I73" s="2">
        <v>0.56032485237084551</v>
      </c>
      <c r="J73" s="2">
        <v>-0.1342142839456241</v>
      </c>
      <c r="K73" s="2">
        <v>0.18083229970549997</v>
      </c>
      <c r="L73" s="2">
        <v>0.21939048297986094</v>
      </c>
      <c r="M73" s="2">
        <v>3.4407230868393215E-2</v>
      </c>
      <c r="N73" s="2">
        <v>0.18005679904780469</v>
      </c>
      <c r="O73" s="2">
        <v>0.15040090914830473</v>
      </c>
      <c r="P73" s="2">
        <v>0.14551476094794477</v>
      </c>
      <c r="Q73" s="2">
        <v>5.3779599244435469E-2</v>
      </c>
    </row>
    <row r="74" spans="1:17" x14ac:dyDescent="0.25">
      <c r="B74" s="1" t="s">
        <v>293</v>
      </c>
      <c r="C74" s="2">
        <v>7.699140374634382E-2</v>
      </c>
      <c r="D74" s="2">
        <v>4.9589076490406496E-3</v>
      </c>
      <c r="E74" s="2">
        <v>7.3033341710490252E-2</v>
      </c>
      <c r="F74" s="2">
        <v>0.50687803175054802</v>
      </c>
      <c r="G74" s="2">
        <v>2.8515796329031468E-2</v>
      </c>
      <c r="H74" s="2">
        <v>8.2619023030052613E-2</v>
      </c>
      <c r="I74" s="2">
        <v>0.56905523125560942</v>
      </c>
      <c r="J74" s="2">
        <v>-0.11130834564926002</v>
      </c>
      <c r="K74" s="2">
        <v>0.18537794375058772</v>
      </c>
      <c r="L74" s="2">
        <v>0.2338304106354134</v>
      </c>
      <c r="M74" s="2">
        <v>4.2535417634211176E-2</v>
      </c>
      <c r="N74" s="2">
        <v>0.18653380278451467</v>
      </c>
      <c r="O74" s="2">
        <v>0.1583029453892679</v>
      </c>
      <c r="P74" s="2">
        <v>0.15671722384737313</v>
      </c>
      <c r="Q74" s="2">
        <v>5.3318453791210703E-2</v>
      </c>
    </row>
    <row r="75" spans="1:17" x14ac:dyDescent="0.25">
      <c r="B75" s="1" t="s">
        <v>294</v>
      </c>
      <c r="C75" s="2">
        <v>1.299033880300718E-2</v>
      </c>
      <c r="D75" s="2">
        <v>5.0582845558350105E-3</v>
      </c>
      <c r="E75" s="2">
        <v>2.7832634596192049E-2</v>
      </c>
      <c r="F75" s="2">
        <v>2.5017639647550528E-2</v>
      </c>
      <c r="G75" s="2">
        <v>1.5005515756456068E-2</v>
      </c>
      <c r="H75" s="2">
        <v>1.420014458329031E-3</v>
      </c>
      <c r="I75" s="2">
        <v>1.9856430211806213E-2</v>
      </c>
      <c r="J75" s="2">
        <v>2.019542393407402E-2</v>
      </c>
      <c r="K75" s="2">
        <v>5.5491006828681504E-3</v>
      </c>
      <c r="L75" s="2">
        <v>1.8498272619932608E-2</v>
      </c>
      <c r="M75" s="2">
        <v>8.4178206648419084E-3</v>
      </c>
      <c r="N75" s="2">
        <v>7.8993322088508969E-3</v>
      </c>
      <c r="O75" s="2">
        <v>9.3009000669264322E-3</v>
      </c>
      <c r="P75" s="2">
        <v>1.3618592938974623E-2</v>
      </c>
      <c r="Q75" s="2">
        <v>2.2728518273612479E-3</v>
      </c>
    </row>
    <row r="76" spans="1:17" x14ac:dyDescent="0.25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B77" s="1" t="s">
        <v>295</v>
      </c>
      <c r="C77" s="2">
        <v>18.995071571353211</v>
      </c>
      <c r="D77" s="2">
        <v>49.173870333987281</v>
      </c>
      <c r="E77" s="2">
        <v>8.7322614217844841</v>
      </c>
      <c r="F77" s="2">
        <v>9.7429491159841479</v>
      </c>
      <c r="G77" s="2">
        <v>16.410540301151489</v>
      </c>
      <c r="H77" s="2">
        <v>175.80454545454535</v>
      </c>
      <c r="I77" s="2">
        <v>12.340379908839571</v>
      </c>
      <c r="J77" s="2">
        <v>12.129041946140891</v>
      </c>
      <c r="K77" s="2">
        <v>44.802345287558033</v>
      </c>
      <c r="L77" s="2">
        <v>13.264775413711618</v>
      </c>
      <c r="M77" s="2">
        <v>29.448898319865211</v>
      </c>
      <c r="N77" s="2">
        <v>31.398244863013186</v>
      </c>
      <c r="O77" s="2">
        <v>26.629119031607313</v>
      </c>
      <c r="P77" s="2">
        <v>34.528618689964752</v>
      </c>
      <c r="Q77" s="2">
        <v>12.318547761303506</v>
      </c>
    </row>
    <row r="79" spans="1:17" x14ac:dyDescent="0.25">
      <c r="A79" s="1" t="s">
        <v>296</v>
      </c>
      <c r="B79" s="1"/>
    </row>
    <row r="80" spans="1:17" x14ac:dyDescent="0.25">
      <c r="A80" s="1"/>
      <c r="B80" s="1"/>
    </row>
    <row r="81" spans="1:2" x14ac:dyDescent="0.25">
      <c r="A81" s="1" t="s">
        <v>297</v>
      </c>
      <c r="B81" s="1" t="s">
        <v>298</v>
      </c>
    </row>
    <row r="82" spans="1:2" x14ac:dyDescent="0.25">
      <c r="A82" s="1" t="s">
        <v>58</v>
      </c>
      <c r="B82" s="3">
        <v>1</v>
      </c>
    </row>
    <row r="83" spans="1:2" x14ac:dyDescent="0.25">
      <c r="A83" s="1" t="s">
        <v>37</v>
      </c>
      <c r="B83" s="3">
        <v>1</v>
      </c>
    </row>
    <row r="85" spans="1:2" x14ac:dyDescent="0.25">
      <c r="A85" s="1" t="s">
        <v>286</v>
      </c>
      <c r="B85" s="3">
        <v>1</v>
      </c>
    </row>
    <row r="86" spans="1:2" x14ac:dyDescent="0.25">
      <c r="A86" s="1" t="s">
        <v>287</v>
      </c>
      <c r="B86" s="3">
        <v>0</v>
      </c>
    </row>
    <row r="88" spans="1:2" x14ac:dyDescent="0.25">
      <c r="A88" s="1" t="s">
        <v>299</v>
      </c>
    </row>
    <row r="89" spans="1:2" x14ac:dyDescent="0.25">
      <c r="A89" s="1" t="s">
        <v>300</v>
      </c>
    </row>
    <row r="90" spans="1:2" x14ac:dyDescent="0.25">
      <c r="A90" s="1" t="s">
        <v>301</v>
      </c>
    </row>
    <row r="91" spans="1:2" x14ac:dyDescent="0.25">
      <c r="A91" s="1" t="s">
        <v>302</v>
      </c>
    </row>
    <row r="92" spans="1:2" x14ac:dyDescent="0.25">
      <c r="A92" s="1" t="s">
        <v>303</v>
      </c>
    </row>
    <row r="93" spans="1:2" x14ac:dyDescent="0.25">
      <c r="A93" s="1" t="s">
        <v>304</v>
      </c>
    </row>
    <row r="94" spans="1:2" x14ac:dyDescent="0.25">
      <c r="A94" s="1" t="s">
        <v>305</v>
      </c>
    </row>
    <row r="95" spans="1:2" x14ac:dyDescent="0.25">
      <c r="A95" s="1" t="s">
        <v>306</v>
      </c>
    </row>
    <row r="97" spans="1:1" x14ac:dyDescent="0.25">
      <c r="A97" s="1" t="s">
        <v>307</v>
      </c>
    </row>
    <row r="98" spans="1:1" x14ac:dyDescent="0.25">
      <c r="A98" s="1" t="s">
        <v>308</v>
      </c>
    </row>
    <row r="99" spans="1:1" x14ac:dyDescent="0.25">
      <c r="A99" s="1" t="s">
        <v>309</v>
      </c>
    </row>
    <row r="100" spans="1:1" x14ac:dyDescent="0.25">
      <c r="A100" s="1" t="s">
        <v>310</v>
      </c>
    </row>
    <row r="101" spans="1:1" x14ac:dyDescent="0.25">
      <c r="A101" s="1" t="s">
        <v>311</v>
      </c>
    </row>
    <row r="102" spans="1:1" x14ac:dyDescent="0.25">
      <c r="A102" s="1" t="s">
        <v>312</v>
      </c>
    </row>
    <row r="103" spans="1:1" x14ac:dyDescent="0.25">
      <c r="A103" s="1"/>
    </row>
    <row r="104" spans="1:1" x14ac:dyDescent="0.25">
      <c r="A104" s="1" t="s">
        <v>313</v>
      </c>
    </row>
    <row r="106" spans="1:1" x14ac:dyDescent="0.25">
      <c r="A106" s="1" t="s">
        <v>314</v>
      </c>
    </row>
    <row r="107" spans="1:1" x14ac:dyDescent="0.25">
      <c r="A107" s="1" t="s">
        <v>271</v>
      </c>
    </row>
    <row r="108" spans="1:1" x14ac:dyDescent="0.25">
      <c r="A108" s="1" t="s">
        <v>272</v>
      </c>
    </row>
    <row r="109" spans="1:1" x14ac:dyDescent="0.25">
      <c r="A109" s="1" t="s">
        <v>273</v>
      </c>
    </row>
    <row r="110" spans="1:1" x14ac:dyDescent="0.25">
      <c r="A110" s="1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60"/>
  <sheetViews>
    <sheetView zoomScale="55" zoomScaleNormal="55" workbookViewId="0">
      <selection activeCell="X11" sqref="X11:Z12"/>
    </sheetView>
  </sheetViews>
  <sheetFormatPr defaultRowHeight="15" x14ac:dyDescent="0.25"/>
  <sheetData>
    <row r="1" spans="1:58" x14ac:dyDescent="0.25">
      <c r="A1">
        <v>1</v>
      </c>
      <c r="B1">
        <v>57</v>
      </c>
    </row>
    <row r="2" spans="1:58" x14ac:dyDescent="0.25">
      <c r="B2" t="s">
        <v>262</v>
      </c>
      <c r="C2" t="s">
        <v>383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s="28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9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t="s">
        <v>94</v>
      </c>
    </row>
    <row r="5" spans="1:58" x14ac:dyDescent="0.25">
      <c r="A5" s="2">
        <v>22.484489440917969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t="s">
        <v>96</v>
      </c>
    </row>
    <row r="6" spans="1:58" x14ac:dyDescent="0.25">
      <c r="A6" s="2">
        <v>21.34814453125</v>
      </c>
      <c r="B6" s="2">
        <v>1.1431602239608765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9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t="s">
        <v>110</v>
      </c>
    </row>
    <row r="7" spans="1:58" x14ac:dyDescent="0.25">
      <c r="A7" s="2">
        <v>7.0258336067199707</v>
      </c>
      <c r="B7" s="2">
        <v>26.450666427612305</v>
      </c>
      <c r="C7" s="2">
        <v>25.31788444519043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9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t="s">
        <v>113</v>
      </c>
    </row>
    <row r="8" spans="1:58" x14ac:dyDescent="0.25">
      <c r="A8" s="2">
        <v>15.925373077392578</v>
      </c>
      <c r="B8" s="2">
        <v>37.234100341796875</v>
      </c>
      <c r="C8" s="2">
        <v>36.097007751464844</v>
      </c>
      <c r="D8" s="2">
        <v>10.825644493103027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9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t="s">
        <v>59</v>
      </c>
    </row>
    <row r="9" spans="1:58" x14ac:dyDescent="0.25">
      <c r="A9" s="2">
        <v>16.454856872558594</v>
      </c>
      <c r="B9" s="2">
        <v>38.181320190429688</v>
      </c>
      <c r="C9" s="2">
        <v>37.040439605712891</v>
      </c>
      <c r="D9" s="2">
        <v>11.937709808349609</v>
      </c>
      <c r="E9" s="2">
        <v>1.756726861000061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9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t="s">
        <v>60</v>
      </c>
    </row>
    <row r="10" spans="1:58" x14ac:dyDescent="0.25">
      <c r="A10" s="2">
        <v>17.457229614257813</v>
      </c>
      <c r="B10" s="2">
        <v>39.185741424560547</v>
      </c>
      <c r="C10" s="2">
        <v>38.045066833496094</v>
      </c>
      <c r="D10" s="2">
        <v>12.916169166564941</v>
      </c>
      <c r="E10" s="2">
        <v>2.3989896774291992</v>
      </c>
      <c r="F10" s="2">
        <v>1.0099033117294312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9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t="s">
        <v>63</v>
      </c>
    </row>
    <row r="11" spans="1:58" x14ac:dyDescent="0.25">
      <c r="A11" s="2">
        <v>16.180091857910156</v>
      </c>
      <c r="B11" s="2">
        <v>38.026786804199219</v>
      </c>
      <c r="C11" s="2">
        <v>36.884956359863281</v>
      </c>
      <c r="D11" s="2">
        <v>11.881272315979004</v>
      </c>
      <c r="E11" s="2">
        <v>2.1791501045227051</v>
      </c>
      <c r="F11" s="2">
        <v>0.58143335580825806</v>
      </c>
      <c r="G11" s="2">
        <v>1.3400369882583618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9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t="s">
        <v>99</v>
      </c>
    </row>
    <row r="12" spans="1:58" x14ac:dyDescent="0.25">
      <c r="A12" s="2">
        <v>16.134149551391602</v>
      </c>
      <c r="B12" s="2">
        <v>37.93304443359375</v>
      </c>
      <c r="C12" s="2">
        <v>36.791542053222656</v>
      </c>
      <c r="D12" s="2">
        <v>11.750828742980957</v>
      </c>
      <c r="E12" s="2">
        <v>1.9495010375976563</v>
      </c>
      <c r="F12" s="2">
        <v>0.4288562536239624</v>
      </c>
      <c r="G12" s="2">
        <v>1.334132194519043</v>
      </c>
      <c r="H12" s="2">
        <v>0.2297227680683136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9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t="s">
        <v>115</v>
      </c>
    </row>
    <row r="13" spans="1:58" x14ac:dyDescent="0.25">
      <c r="A13" s="2">
        <v>16.227804183959961</v>
      </c>
      <c r="B13" s="2">
        <v>37.997394561767578</v>
      </c>
      <c r="C13" s="2">
        <v>36.856132507324219</v>
      </c>
      <c r="D13" s="2">
        <v>11.790246963500977</v>
      </c>
      <c r="E13" s="2">
        <v>1.8490990400314331</v>
      </c>
      <c r="F13" s="2">
        <v>0.27988576889038086</v>
      </c>
      <c r="G13" s="2">
        <v>1.2302980422973633</v>
      </c>
      <c r="H13" s="2">
        <v>0.34986710548400879</v>
      </c>
      <c r="I13" s="2">
        <v>0.15277110040187836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9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t="s">
        <v>100</v>
      </c>
    </row>
    <row r="14" spans="1:58" x14ac:dyDescent="0.25">
      <c r="A14" s="2">
        <v>16.261995315551758</v>
      </c>
      <c r="B14" s="2">
        <v>38.031284332275391</v>
      </c>
      <c r="C14" s="2">
        <v>36.890026092529297</v>
      </c>
      <c r="D14" s="2">
        <v>11.822773933410645</v>
      </c>
      <c r="E14" s="2">
        <v>1.8593577146530151</v>
      </c>
      <c r="F14" s="2">
        <v>0.25471466779708862</v>
      </c>
      <c r="G14" s="2">
        <v>1.1962383985519409</v>
      </c>
      <c r="H14" s="2">
        <v>0.35403138399124146</v>
      </c>
      <c r="I14" s="2">
        <v>0.17417663335800171</v>
      </c>
      <c r="J14" s="2">
        <v>3.4285791218280792E-2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9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t="s">
        <v>101</v>
      </c>
    </row>
    <row r="15" spans="1:58" x14ac:dyDescent="0.25">
      <c r="A15" s="2">
        <v>8.6428718566894531</v>
      </c>
      <c r="B15" s="2">
        <v>16.404760360717773</v>
      </c>
      <c r="C15" s="2">
        <v>15.289810180664063</v>
      </c>
      <c r="D15" s="2">
        <v>10.193048477172852</v>
      </c>
      <c r="E15" s="2">
        <v>21.016521453857422</v>
      </c>
      <c r="F15" s="2">
        <v>22.108030319213867</v>
      </c>
      <c r="G15" s="2">
        <v>23.094942092895508</v>
      </c>
      <c r="H15" s="2">
        <v>22.020938873291016</v>
      </c>
      <c r="I15" s="2">
        <v>21.902248382568359</v>
      </c>
      <c r="J15" s="2">
        <v>21.949634552001953</v>
      </c>
      <c r="K15" s="2">
        <v>21.982673645019531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9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t="s">
        <v>65</v>
      </c>
    </row>
    <row r="16" spans="1:58" x14ac:dyDescent="0.25">
      <c r="A16" s="2">
        <v>8.64178466796875</v>
      </c>
      <c r="B16" s="2">
        <v>16.510431289672852</v>
      </c>
      <c r="C16" s="2">
        <v>15.396598815917969</v>
      </c>
      <c r="D16" s="2">
        <v>10.105619430541992</v>
      </c>
      <c r="E16" s="2">
        <v>20.927520751953125</v>
      </c>
      <c r="F16" s="2">
        <v>22.025001525878906</v>
      </c>
      <c r="G16" s="2">
        <v>23.010993957519531</v>
      </c>
      <c r="H16" s="2">
        <v>21.940448760986328</v>
      </c>
      <c r="I16" s="2">
        <v>21.820880889892578</v>
      </c>
      <c r="J16" s="2">
        <v>21.867622375488281</v>
      </c>
      <c r="K16" s="2">
        <v>21.900619506835938</v>
      </c>
      <c r="L16" s="2">
        <v>0.12707488238811493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9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t="s">
        <v>102</v>
      </c>
    </row>
    <row r="17" spans="1:58" x14ac:dyDescent="0.25">
      <c r="A17" s="2">
        <v>7.384401798248291</v>
      </c>
      <c r="B17" s="2">
        <v>16.797279357910156</v>
      </c>
      <c r="C17" s="2">
        <v>15.665528297424316</v>
      </c>
      <c r="D17" s="2">
        <v>9.6538715362548828</v>
      </c>
      <c r="E17" s="2">
        <v>20.455587387084961</v>
      </c>
      <c r="F17" s="2">
        <v>21.466560363769531</v>
      </c>
      <c r="G17" s="2">
        <v>22.463567733764648</v>
      </c>
      <c r="H17" s="2">
        <v>21.34820556640625</v>
      </c>
      <c r="I17" s="2">
        <v>21.240434646606445</v>
      </c>
      <c r="J17" s="2">
        <v>21.295730590820313</v>
      </c>
      <c r="K17" s="2">
        <v>21.329221725463867</v>
      </c>
      <c r="L17" s="2">
        <v>1.356982946395874</v>
      </c>
      <c r="M17" s="2">
        <v>1.4041265249252319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9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t="s">
        <v>67</v>
      </c>
    </row>
    <row r="18" spans="1:58" x14ac:dyDescent="0.25">
      <c r="A18" s="2">
        <v>6.9551253318786621</v>
      </c>
      <c r="B18" s="2">
        <v>15.557087898254395</v>
      </c>
      <c r="C18" s="2">
        <v>14.417238235473633</v>
      </c>
      <c r="D18" s="2">
        <v>11.659119606018066</v>
      </c>
      <c r="E18" s="2">
        <v>22.080286026000977</v>
      </c>
      <c r="F18" s="2">
        <v>22.863683700561523</v>
      </c>
      <c r="G18" s="2">
        <v>23.873498916625977</v>
      </c>
      <c r="H18" s="2">
        <v>22.660778045654297</v>
      </c>
      <c r="I18" s="2">
        <v>22.585149765014648</v>
      </c>
      <c r="J18" s="2">
        <v>22.661430358886719</v>
      </c>
      <c r="K18" s="2">
        <v>22.695646286010742</v>
      </c>
      <c r="L18" s="2">
        <v>4.6636590957641602</v>
      </c>
      <c r="M18" s="2">
        <v>4.7650747299194336</v>
      </c>
      <c r="N18" s="2">
        <v>3.6051251888275146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9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t="s">
        <v>93</v>
      </c>
    </row>
    <row r="19" spans="1:58" x14ac:dyDescent="0.25">
      <c r="A19" s="2">
        <v>6.2324910163879395</v>
      </c>
      <c r="B19" s="2">
        <v>16.442163467407227</v>
      </c>
      <c r="C19" s="2">
        <v>15.299449920654297</v>
      </c>
      <c r="D19" s="2">
        <v>10.541627883911133</v>
      </c>
      <c r="E19" s="2">
        <v>21.033119201660156</v>
      </c>
      <c r="F19" s="2">
        <v>21.853689193725586</v>
      </c>
      <c r="G19" s="2">
        <v>22.862876892089844</v>
      </c>
      <c r="H19" s="2">
        <v>21.664821624755859</v>
      </c>
      <c r="I19" s="2">
        <v>21.583551406860352</v>
      </c>
      <c r="J19" s="2">
        <v>21.656393051147461</v>
      </c>
      <c r="K19" s="2">
        <v>21.690542221069336</v>
      </c>
      <c r="L19" s="2">
        <v>3.9609224796295166</v>
      </c>
      <c r="M19" s="2">
        <v>4.0441961288452148</v>
      </c>
      <c r="N19" s="2">
        <v>2.7369530200958252</v>
      </c>
      <c r="O19" s="2">
        <v>1.1540433168411255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9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t="s">
        <v>72</v>
      </c>
    </row>
    <row r="20" spans="1:58" x14ac:dyDescent="0.25">
      <c r="A20" s="2">
        <v>6.1700992584228516</v>
      </c>
      <c r="B20" s="2">
        <v>16.493673324584961</v>
      </c>
      <c r="C20" s="2">
        <v>15.351057052612305</v>
      </c>
      <c r="D20" s="2">
        <v>10.512849807739258</v>
      </c>
      <c r="E20" s="2">
        <v>20.993515014648438</v>
      </c>
      <c r="F20" s="2">
        <v>21.810092926025391</v>
      </c>
      <c r="G20" s="2">
        <v>22.819368362426758</v>
      </c>
      <c r="H20" s="2">
        <v>21.61988639831543</v>
      </c>
      <c r="I20" s="2">
        <v>21.539138793945313</v>
      </c>
      <c r="J20" s="2">
        <v>21.612310409545898</v>
      </c>
      <c r="K20" s="2">
        <v>21.646467208862305</v>
      </c>
      <c r="L20" s="2">
        <v>4.0134477615356445</v>
      </c>
      <c r="M20" s="2">
        <v>4.0956344604492188</v>
      </c>
      <c r="N20" s="2">
        <v>2.7809312343597412</v>
      </c>
      <c r="O20" s="2">
        <v>1.1675330400466919</v>
      </c>
      <c r="P20" s="2">
        <v>6.8999163806438446E-2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9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t="s">
        <v>73</v>
      </c>
    </row>
    <row r="21" spans="1:58" x14ac:dyDescent="0.25">
      <c r="A21" s="2">
        <v>15.161849975585938</v>
      </c>
      <c r="B21" s="2">
        <v>36.949661254882813</v>
      </c>
      <c r="C21" s="2">
        <v>35.808052062988281</v>
      </c>
      <c r="D21" s="2">
        <v>10.796833992004395</v>
      </c>
      <c r="E21" s="2">
        <v>1.8814940452575684</v>
      </c>
      <c r="F21" s="2">
        <v>1.2980003356933594</v>
      </c>
      <c r="G21" s="2">
        <v>2.2953801155090332</v>
      </c>
      <c r="H21" s="2">
        <v>1.0865223407745361</v>
      </c>
      <c r="I21" s="2">
        <v>0.98548662662506104</v>
      </c>
      <c r="J21" s="2">
        <v>1.066867470741272</v>
      </c>
      <c r="K21" s="2">
        <v>1.1011338233947754</v>
      </c>
      <c r="L21" s="2">
        <v>20.934432983398438</v>
      </c>
      <c r="M21" s="2">
        <v>20.853927612304688</v>
      </c>
      <c r="N21" s="2">
        <v>20.263725280761719</v>
      </c>
      <c r="O21" s="2">
        <v>21.599922180175781</v>
      </c>
      <c r="P21" s="2">
        <v>20.59807014465332</v>
      </c>
      <c r="Q21" s="2">
        <v>20.553653717041016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9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t="s">
        <v>75</v>
      </c>
    </row>
    <row r="22" spans="1:58" x14ac:dyDescent="0.25">
      <c r="A22" s="2">
        <v>16.4197998046875</v>
      </c>
      <c r="B22" s="2">
        <v>38.316047668457031</v>
      </c>
      <c r="C22" s="2">
        <v>37.173931121826172</v>
      </c>
      <c r="D22" s="2">
        <v>12.204943656921387</v>
      </c>
      <c r="E22" s="2">
        <v>2.4905776977539063</v>
      </c>
      <c r="F22" s="2">
        <v>0.78273290395736694</v>
      </c>
      <c r="G22" s="2">
        <v>1.2417833805084229</v>
      </c>
      <c r="H22" s="2">
        <v>0.35627263784408569</v>
      </c>
      <c r="I22" s="2">
        <v>0.56711965799331665</v>
      </c>
      <c r="J22" s="2">
        <v>0.64245045185089111</v>
      </c>
      <c r="K22" s="2">
        <v>0.63122493028640747</v>
      </c>
      <c r="L22" s="2">
        <v>22.333950042724609</v>
      </c>
      <c r="M22" s="2">
        <v>22.254217147827148</v>
      </c>
      <c r="N22" s="2">
        <v>21.651605606079102</v>
      </c>
      <c r="O22" s="2">
        <v>22.932378768920898</v>
      </c>
      <c r="P22" s="2">
        <v>21.942411422729492</v>
      </c>
      <c r="Q22" s="2">
        <v>21.896940231323242</v>
      </c>
      <c r="R22" s="2">
        <v>1.4100409746170044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9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t="s">
        <v>76</v>
      </c>
    </row>
    <row r="23" spans="1:58" x14ac:dyDescent="0.25">
      <c r="A23" s="2">
        <v>16.4197998046875</v>
      </c>
      <c r="B23" s="2">
        <v>38.316047668457031</v>
      </c>
      <c r="C23" s="2">
        <v>37.173931121826172</v>
      </c>
      <c r="D23" s="2">
        <v>12.204943656921387</v>
      </c>
      <c r="E23" s="2">
        <v>2.4905776977539063</v>
      </c>
      <c r="F23" s="2">
        <v>0.78273290395736694</v>
      </c>
      <c r="G23" s="2">
        <v>1.2417833805084229</v>
      </c>
      <c r="H23" s="2">
        <v>0.35627263784408569</v>
      </c>
      <c r="I23" s="2">
        <v>0.56711965799331665</v>
      </c>
      <c r="J23" s="2">
        <v>0.64245045185089111</v>
      </c>
      <c r="K23" s="2">
        <v>0.63122493028640747</v>
      </c>
      <c r="L23" s="2">
        <v>22.333950042724609</v>
      </c>
      <c r="M23" s="2">
        <v>22.254217147827148</v>
      </c>
      <c r="N23" s="2">
        <v>21.651605606079102</v>
      </c>
      <c r="O23" s="2">
        <v>22.932378768920898</v>
      </c>
      <c r="P23" s="2">
        <v>21.942411422729492</v>
      </c>
      <c r="Q23" s="2">
        <v>21.896940231323242</v>
      </c>
      <c r="R23" s="2">
        <v>1.4100409746170044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9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t="s">
        <v>77</v>
      </c>
    </row>
    <row r="24" spans="1:58" x14ac:dyDescent="0.25">
      <c r="A24" s="2">
        <v>28.259254455566406</v>
      </c>
      <c r="B24" s="2">
        <v>8.5305862426757813</v>
      </c>
      <c r="C24" s="2">
        <v>9.13873291015625</v>
      </c>
      <c r="D24" s="2">
        <v>30.609783172607422</v>
      </c>
      <c r="E24" s="2">
        <v>41.336124420166016</v>
      </c>
      <c r="F24" s="2">
        <v>42.541305541992188</v>
      </c>
      <c r="G24" s="2">
        <v>43.510623931884766</v>
      </c>
      <c r="H24" s="2">
        <v>42.490573883056641</v>
      </c>
      <c r="I24" s="2">
        <v>42.360488891601563</v>
      </c>
      <c r="J24" s="2">
        <v>42.398666381835938</v>
      </c>
      <c r="K24" s="2">
        <v>42.431045532226563</v>
      </c>
      <c r="L24" s="2">
        <v>20.543111801147461</v>
      </c>
      <c r="M24" s="2">
        <v>20.612024307250977</v>
      </c>
      <c r="N24" s="2">
        <v>21.405336380004883</v>
      </c>
      <c r="O24" s="2">
        <v>21.445346832275391</v>
      </c>
      <c r="P24" s="2">
        <v>22.032752990722656</v>
      </c>
      <c r="Q24" s="2">
        <v>22.096607208251953</v>
      </c>
      <c r="R24" s="2">
        <v>41.405521392822266</v>
      </c>
      <c r="S24" s="2">
        <v>42.812419891357422</v>
      </c>
      <c r="T24" s="2">
        <v>42.812419891357422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t="s">
        <v>104</v>
      </c>
    </row>
    <row r="25" spans="1:58" x14ac:dyDescent="0.25">
      <c r="A25" s="2">
        <v>28.219375610351563</v>
      </c>
      <c r="B25" s="2">
        <v>8.4544639587402344</v>
      </c>
      <c r="C25" s="2">
        <v>9.0660886764526367</v>
      </c>
      <c r="D25" s="2">
        <v>30.586669921875</v>
      </c>
      <c r="E25" s="2">
        <v>41.316196441650391</v>
      </c>
      <c r="F25" s="2">
        <v>42.518993377685547</v>
      </c>
      <c r="G25" s="2">
        <v>43.488822937011719</v>
      </c>
      <c r="H25" s="2">
        <v>42.467201232910156</v>
      </c>
      <c r="I25" s="2">
        <v>42.33746337890625</v>
      </c>
      <c r="J25" s="2">
        <v>42.375911712646484</v>
      </c>
      <c r="K25" s="2">
        <v>42.408313751220703</v>
      </c>
      <c r="L25" s="2">
        <v>20.515144348144531</v>
      </c>
      <c r="M25" s="2">
        <v>20.584449768066406</v>
      </c>
      <c r="N25" s="2">
        <v>21.373600006103516</v>
      </c>
      <c r="O25" s="2">
        <v>21.401567459106445</v>
      </c>
      <c r="P25" s="2">
        <v>21.992130279541016</v>
      </c>
      <c r="Q25" s="2">
        <v>22.055900573730469</v>
      </c>
      <c r="R25" s="2">
        <v>41.382045745849609</v>
      </c>
      <c r="S25" s="2">
        <v>42.788768768310547</v>
      </c>
      <c r="T25" s="2">
        <v>42.788768768310547</v>
      </c>
      <c r="U25" s="2">
        <v>8.0931633710861206E-2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9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t="s">
        <v>78</v>
      </c>
    </row>
    <row r="26" spans="1:58" x14ac:dyDescent="0.25">
      <c r="A26" s="2">
        <v>27.244123458862305</v>
      </c>
      <c r="B26" s="2">
        <v>7.6120047569274902</v>
      </c>
      <c r="C26" s="2">
        <v>8.1675586700439453</v>
      </c>
      <c r="D26" s="2">
        <v>29.67869758605957</v>
      </c>
      <c r="E26" s="2">
        <v>40.424629211425781</v>
      </c>
      <c r="F26" s="2">
        <v>41.614326477050781</v>
      </c>
      <c r="G26" s="2">
        <v>42.586830139160156</v>
      </c>
      <c r="H26" s="2">
        <v>41.556995391845703</v>
      </c>
      <c r="I26" s="2">
        <v>41.429065704345703</v>
      </c>
      <c r="J26" s="2">
        <v>41.468925476074219</v>
      </c>
      <c r="K26" s="2">
        <v>41.501434326171875</v>
      </c>
      <c r="L26" s="2">
        <v>19.584508895874023</v>
      </c>
      <c r="M26" s="2">
        <v>19.655647277832031</v>
      </c>
      <c r="N26" s="2">
        <v>20.426385879516602</v>
      </c>
      <c r="O26" s="2">
        <v>20.417501449584961</v>
      </c>
      <c r="P26" s="2">
        <v>21.015165328979492</v>
      </c>
      <c r="Q26" s="2">
        <v>21.078720092773438</v>
      </c>
      <c r="R26" s="2">
        <v>40.47137451171875</v>
      </c>
      <c r="S26" s="2">
        <v>41.877120971679688</v>
      </c>
      <c r="T26" s="2">
        <v>41.877120971679688</v>
      </c>
      <c r="U26" s="2">
        <v>1.0463410615921021</v>
      </c>
      <c r="V26" s="2">
        <v>0.99251848459243774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9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t="s">
        <v>79</v>
      </c>
    </row>
    <row r="27" spans="1:58" x14ac:dyDescent="0.25">
      <c r="A27" s="2">
        <v>27.314432144165039</v>
      </c>
      <c r="B27" s="2">
        <v>7.9674811363220215</v>
      </c>
      <c r="C27" s="2">
        <v>8.4885473251342773</v>
      </c>
      <c r="D27" s="2">
        <v>29.647655487060547</v>
      </c>
      <c r="E27" s="2">
        <v>40.376262664794922</v>
      </c>
      <c r="F27" s="2">
        <v>41.579601287841797</v>
      </c>
      <c r="G27" s="2">
        <v>42.549240112304688</v>
      </c>
      <c r="H27" s="2">
        <v>41.528339385986328</v>
      </c>
      <c r="I27" s="2">
        <v>41.398410797119141</v>
      </c>
      <c r="J27" s="2">
        <v>41.436717987060547</v>
      </c>
      <c r="K27" s="2">
        <v>41.469108581542969</v>
      </c>
      <c r="L27" s="2">
        <v>19.580757141113281</v>
      </c>
      <c r="M27" s="2">
        <v>19.649534225463867</v>
      </c>
      <c r="N27" s="2">
        <v>20.445661544799805</v>
      </c>
      <c r="O27" s="2">
        <v>20.513080596923828</v>
      </c>
      <c r="P27" s="2">
        <v>21.090250015258789</v>
      </c>
      <c r="Q27" s="2">
        <v>21.154340744018555</v>
      </c>
      <c r="R27" s="2">
        <v>40.443244934082031</v>
      </c>
      <c r="S27" s="2">
        <v>41.850074768066406</v>
      </c>
      <c r="T27" s="2">
        <v>41.850074768066406</v>
      </c>
      <c r="U27" s="2">
        <v>0.96275752782821655</v>
      </c>
      <c r="V27" s="2">
        <v>0.93993461132049561</v>
      </c>
      <c r="W27" s="2">
        <v>0.43668445944786072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9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t="s">
        <v>80</v>
      </c>
    </row>
    <row r="28" spans="1:58" x14ac:dyDescent="0.25">
      <c r="A28" s="2">
        <v>28.785482406616211</v>
      </c>
      <c r="B28" s="2">
        <v>9.6630477905273438</v>
      </c>
      <c r="C28" s="2">
        <v>10.212736129760742</v>
      </c>
      <c r="D28" s="2">
        <v>30.872354507446289</v>
      </c>
      <c r="E28" s="2">
        <v>41.542732238769531</v>
      </c>
      <c r="F28" s="2">
        <v>42.784370422363281</v>
      </c>
      <c r="G28" s="2">
        <v>43.745334625244141</v>
      </c>
      <c r="H28" s="2">
        <v>42.750099182128906</v>
      </c>
      <c r="I28" s="2">
        <v>42.614688873291016</v>
      </c>
      <c r="J28" s="2">
        <v>42.648635864257813</v>
      </c>
      <c r="K28" s="2">
        <v>42.680683135986328</v>
      </c>
      <c r="L28" s="2">
        <v>20.892965316772461</v>
      </c>
      <c r="M28" s="2">
        <v>20.955657958984375</v>
      </c>
      <c r="N28" s="2">
        <v>21.8121337890625</v>
      </c>
      <c r="O28" s="2">
        <v>22.039953231811523</v>
      </c>
      <c r="P28" s="2">
        <v>22.577133178710938</v>
      </c>
      <c r="Q28" s="2">
        <v>22.642208099365234</v>
      </c>
      <c r="R28" s="2">
        <v>41.667121887207031</v>
      </c>
      <c r="S28" s="2">
        <v>43.076133728027344</v>
      </c>
      <c r="T28" s="2">
        <v>43.076133728027344</v>
      </c>
      <c r="U28" s="2">
        <v>1.2365624904632568</v>
      </c>
      <c r="V28" s="2">
        <v>1.3171398639678955</v>
      </c>
      <c r="W28" s="2">
        <v>2.0520470142364502</v>
      </c>
      <c r="X28" s="2">
        <v>1.7316008806228638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9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t="s">
        <v>83</v>
      </c>
    </row>
    <row r="29" spans="1:58" x14ac:dyDescent="0.25">
      <c r="A29" s="2">
        <v>16.585580825805664</v>
      </c>
      <c r="B29" s="2">
        <v>7.5433816909790039</v>
      </c>
      <c r="C29" s="2">
        <v>6.5351247787475586</v>
      </c>
      <c r="D29" s="2">
        <v>19.441463470458984</v>
      </c>
      <c r="E29" s="2">
        <v>30.265958786010742</v>
      </c>
      <c r="F29" s="2">
        <v>31.341072082519531</v>
      </c>
      <c r="G29" s="2">
        <v>32.331939697265625</v>
      </c>
      <c r="H29" s="2">
        <v>31.239694595336914</v>
      </c>
      <c r="I29" s="2">
        <v>31.126459121704102</v>
      </c>
      <c r="J29" s="2">
        <v>31.177495956420898</v>
      </c>
      <c r="K29" s="2">
        <v>31.210746765136719</v>
      </c>
      <c r="L29" s="2">
        <v>9.2496156692504883</v>
      </c>
      <c r="M29" s="2">
        <v>9.3399143218994141</v>
      </c>
      <c r="N29" s="2">
        <v>9.91351318359375</v>
      </c>
      <c r="O29" s="2">
        <v>9.8012456893920898</v>
      </c>
      <c r="P29" s="2">
        <v>10.358541488647461</v>
      </c>
      <c r="Q29" s="2">
        <v>10.42249870300293</v>
      </c>
      <c r="R29" s="2">
        <v>30.153829574584961</v>
      </c>
      <c r="S29" s="2">
        <v>31.547502517700195</v>
      </c>
      <c r="T29" s="2">
        <v>31.547502517700195</v>
      </c>
      <c r="U29" s="2">
        <v>11.67431640625</v>
      </c>
      <c r="V29" s="2">
        <v>11.63399600982666</v>
      </c>
      <c r="W29" s="2">
        <v>10.658798217773438</v>
      </c>
      <c r="X29" s="2">
        <v>10.732054710388184</v>
      </c>
      <c r="Y29" s="2">
        <v>12.239275932312012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t="s">
        <v>84</v>
      </c>
    </row>
    <row r="30" spans="1:58" x14ac:dyDescent="0.25">
      <c r="A30" s="2">
        <v>17.957342147827148</v>
      </c>
      <c r="B30" s="2">
        <v>7.6026091575622559</v>
      </c>
      <c r="C30" s="2">
        <v>6.7541232109069824</v>
      </c>
      <c r="D30" s="2">
        <v>20.36383056640625</v>
      </c>
      <c r="E30" s="2">
        <v>31.159736633300781</v>
      </c>
      <c r="F30" s="2">
        <v>32.298599243164063</v>
      </c>
      <c r="G30" s="2">
        <v>33.279758453369141</v>
      </c>
      <c r="H30" s="2">
        <v>32.223121643066406</v>
      </c>
      <c r="I30" s="2">
        <v>32.101001739501953</v>
      </c>
      <c r="J30" s="2">
        <v>32.145473480224609</v>
      </c>
      <c r="K30" s="2">
        <v>32.178314208984375</v>
      </c>
      <c r="L30" s="2">
        <v>10.211161613464355</v>
      </c>
      <c r="M30" s="2">
        <v>10.287295341491699</v>
      </c>
      <c r="N30" s="2">
        <v>11.03062915802002</v>
      </c>
      <c r="O30" s="2">
        <v>11.299446105957031</v>
      </c>
      <c r="P30" s="2">
        <v>11.767023086547852</v>
      </c>
      <c r="Q30" s="2">
        <v>11.833060264587402</v>
      </c>
      <c r="R30" s="2">
        <v>31.136663436889648</v>
      </c>
      <c r="S30" s="2">
        <v>32.538616180419922</v>
      </c>
      <c r="T30" s="2">
        <v>32.538616180419922</v>
      </c>
      <c r="U30" s="2">
        <v>10.377228736877441</v>
      </c>
      <c r="V30" s="2">
        <v>10.344453811645508</v>
      </c>
      <c r="W30" s="2">
        <v>9.3958492279052734</v>
      </c>
      <c r="X30" s="2">
        <v>9.419158935546875</v>
      </c>
      <c r="Y30" s="2">
        <v>10.834379196166992</v>
      </c>
      <c r="Z30" s="2">
        <v>1.7297874689102173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9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t="s">
        <v>105</v>
      </c>
    </row>
    <row r="31" spans="1:58" x14ac:dyDescent="0.25">
      <c r="A31" s="2">
        <v>18.138528823852539</v>
      </c>
      <c r="B31" s="2">
        <v>7.5958046913146973</v>
      </c>
      <c r="C31" s="2">
        <v>6.7689151763916016</v>
      </c>
      <c r="D31" s="2">
        <v>20.506340026855469</v>
      </c>
      <c r="E31" s="2">
        <v>31.297590255737305</v>
      </c>
      <c r="F31" s="2">
        <v>32.442359924316406</v>
      </c>
      <c r="G31" s="2">
        <v>33.422504425048828</v>
      </c>
      <c r="H31" s="2">
        <v>32.369316101074219</v>
      </c>
      <c r="I31" s="2">
        <v>32.246379852294922</v>
      </c>
      <c r="J31" s="2">
        <v>32.290229797363281</v>
      </c>
      <c r="K31" s="2">
        <v>32.323028564453125</v>
      </c>
      <c r="L31" s="2">
        <v>10.362496376037598</v>
      </c>
      <c r="M31" s="2">
        <v>10.437341690063477</v>
      </c>
      <c r="N31" s="2">
        <v>11.194207191467285</v>
      </c>
      <c r="O31" s="2">
        <v>11.490452766418457</v>
      </c>
      <c r="P31" s="2">
        <v>11.952149391174316</v>
      </c>
      <c r="Q31" s="2">
        <v>12.018307685852051</v>
      </c>
      <c r="R31" s="2">
        <v>31.282917022705078</v>
      </c>
      <c r="S31" s="2">
        <v>32.685493469238281</v>
      </c>
      <c r="T31" s="2">
        <v>32.685493469238281</v>
      </c>
      <c r="U31" s="2">
        <v>10.211384773254395</v>
      </c>
      <c r="V31" s="2">
        <v>10.179409980773926</v>
      </c>
      <c r="W31" s="2">
        <v>9.2342681884765625</v>
      </c>
      <c r="X31" s="2">
        <v>9.2523174285888672</v>
      </c>
      <c r="Y31" s="2">
        <v>10.65749454498291</v>
      </c>
      <c r="Z31" s="2">
        <v>1.9254485368728638</v>
      </c>
      <c r="AA31" s="2">
        <v>0.19907146692276001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9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t="s">
        <v>85</v>
      </c>
    </row>
    <row r="32" spans="1:58" x14ac:dyDescent="0.25">
      <c r="A32" s="2">
        <v>30.468540191650391</v>
      </c>
      <c r="B32" s="2">
        <v>11.460078239440918</v>
      </c>
      <c r="C32" s="2">
        <v>12.044845581054688</v>
      </c>
      <c r="D32" s="2">
        <v>32.343112945556641</v>
      </c>
      <c r="E32" s="2">
        <v>42.949390411376953</v>
      </c>
      <c r="F32" s="2">
        <v>44.225070953369141</v>
      </c>
      <c r="G32" s="2">
        <v>45.177391052246094</v>
      </c>
      <c r="H32" s="2">
        <v>44.206306457519531</v>
      </c>
      <c r="I32" s="2">
        <v>44.066005706787109</v>
      </c>
      <c r="J32" s="2">
        <v>44.095958709716797</v>
      </c>
      <c r="K32" s="2">
        <v>44.127666473388672</v>
      </c>
      <c r="L32" s="2">
        <v>22.456697463989258</v>
      </c>
      <c r="M32" s="2">
        <v>22.51420783996582</v>
      </c>
      <c r="N32" s="2">
        <v>23.418533325195313</v>
      </c>
      <c r="O32" s="2">
        <v>23.772773742675781</v>
      </c>
      <c r="P32" s="2">
        <v>24.278657913208008</v>
      </c>
      <c r="Q32" s="2">
        <v>24.344425201416016</v>
      </c>
      <c r="R32" s="2">
        <v>43.126060485839844</v>
      </c>
      <c r="S32" s="2">
        <v>44.536006927490234</v>
      </c>
      <c r="T32" s="2">
        <v>44.536006927490234</v>
      </c>
      <c r="U32" s="2">
        <v>2.9313390254974365</v>
      </c>
      <c r="V32" s="2">
        <v>3.0086643695831299</v>
      </c>
      <c r="W32" s="2">
        <v>3.8782033920288086</v>
      </c>
      <c r="X32" s="2">
        <v>3.584092378616333</v>
      </c>
      <c r="Y32" s="2">
        <v>1.8561903238296509</v>
      </c>
      <c r="Z32" s="2">
        <v>13.9752197265625</v>
      </c>
      <c r="AA32" s="2">
        <v>12.51349925994873</v>
      </c>
      <c r="AB32" s="2">
        <v>12.330737113952637</v>
      </c>
      <c r="AC32" s="2">
        <v>0</v>
      </c>
      <c r="AD32" s="2"/>
      <c r="AE32" s="2"/>
      <c r="AF32" s="2"/>
      <c r="AG32" s="2"/>
      <c r="AH32" s="2"/>
      <c r="AI32" s="2"/>
      <c r="AJ32" s="2"/>
      <c r="AK32" s="29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t="s">
        <v>86</v>
      </c>
    </row>
    <row r="33" spans="1:58" x14ac:dyDescent="0.25">
      <c r="A33" s="2">
        <v>32.242282867431641</v>
      </c>
      <c r="B33" s="2">
        <v>13.509975433349609</v>
      </c>
      <c r="C33" s="2">
        <v>14.103869438171387</v>
      </c>
      <c r="D33" s="2">
        <v>33.85736083984375</v>
      </c>
      <c r="E33" s="2">
        <v>44.373737335205078</v>
      </c>
      <c r="F33" s="2">
        <v>45.688739776611328</v>
      </c>
      <c r="G33" s="2">
        <v>46.629810333251953</v>
      </c>
      <c r="H33" s="2">
        <v>45.688591003417969</v>
      </c>
      <c r="I33" s="2">
        <v>45.542556762695313</v>
      </c>
      <c r="J33" s="2">
        <v>45.56768798828125</v>
      </c>
      <c r="K33" s="2">
        <v>45.598960876464844</v>
      </c>
      <c r="L33" s="2">
        <v>24.10014533996582</v>
      </c>
      <c r="M33" s="2">
        <v>24.151519775390625</v>
      </c>
      <c r="N33" s="2">
        <v>25.109426498413086</v>
      </c>
      <c r="O33" s="2">
        <v>25.617116928100586</v>
      </c>
      <c r="P33" s="2">
        <v>26.082893371582031</v>
      </c>
      <c r="Q33" s="2">
        <v>26.149431228637695</v>
      </c>
      <c r="R33" s="2">
        <v>44.612655639648438</v>
      </c>
      <c r="S33" s="2">
        <v>46.02239990234375</v>
      </c>
      <c r="T33" s="2">
        <v>46.02239990234375</v>
      </c>
      <c r="U33" s="2">
        <v>4.9797215461730957</v>
      </c>
      <c r="V33" s="2">
        <v>5.0555624961853027</v>
      </c>
      <c r="W33" s="2">
        <v>5.9376006126403809</v>
      </c>
      <c r="X33" s="2">
        <v>5.638908863067627</v>
      </c>
      <c r="Y33" s="2">
        <v>3.9076468944549561</v>
      </c>
      <c r="Z33" s="2">
        <v>15.842702865600586</v>
      </c>
      <c r="AA33" s="2">
        <v>14.323493957519531</v>
      </c>
      <c r="AB33" s="2">
        <v>14.135379791259766</v>
      </c>
      <c r="AC33" s="2">
        <v>2.0594029426574707</v>
      </c>
      <c r="AD33" s="2">
        <v>0</v>
      </c>
      <c r="AE33" s="2"/>
      <c r="AF33" s="2"/>
      <c r="AG33" s="2"/>
      <c r="AH33" s="2"/>
      <c r="AI33" s="2"/>
      <c r="AJ33" s="2"/>
      <c r="AK33" s="2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t="s">
        <v>106</v>
      </c>
    </row>
    <row r="34" spans="1:58" x14ac:dyDescent="0.25">
      <c r="A34" s="2">
        <v>32.531543731689453</v>
      </c>
      <c r="B34" s="2">
        <v>13.311440467834473</v>
      </c>
      <c r="C34" s="2">
        <v>13.963141441345215</v>
      </c>
      <c r="D34" s="2">
        <v>34.302543640136719</v>
      </c>
      <c r="E34" s="2">
        <v>44.863544464111328</v>
      </c>
      <c r="F34" s="2">
        <v>46.160526275634766</v>
      </c>
      <c r="G34" s="2">
        <v>47.107009887695313</v>
      </c>
      <c r="H34" s="2">
        <v>46.151470184326172</v>
      </c>
      <c r="I34" s="2">
        <v>46.008182525634766</v>
      </c>
      <c r="J34" s="2">
        <v>46.035625457763672</v>
      </c>
      <c r="K34" s="2">
        <v>46.067111968994141</v>
      </c>
      <c r="L34" s="2">
        <v>24.472831726074219</v>
      </c>
      <c r="M34" s="2">
        <v>24.527799606323242</v>
      </c>
      <c r="N34" s="2">
        <v>25.453639984130859</v>
      </c>
      <c r="O34" s="2">
        <v>25.85004997253418</v>
      </c>
      <c r="P34" s="2">
        <v>26.348405838012695</v>
      </c>
      <c r="Q34" s="2">
        <v>26.41435432434082</v>
      </c>
      <c r="R34" s="2">
        <v>45.073307037353516</v>
      </c>
      <c r="S34" s="2">
        <v>46.483329772949219</v>
      </c>
      <c r="T34" s="2">
        <v>46.483329772949219</v>
      </c>
      <c r="U34" s="2">
        <v>4.8332080841064453</v>
      </c>
      <c r="V34" s="2">
        <v>4.9032411575317383</v>
      </c>
      <c r="W34" s="2">
        <v>5.844792366027832</v>
      </c>
      <c r="X34" s="2">
        <v>5.5957951545715332</v>
      </c>
      <c r="Y34" s="2">
        <v>3.8988289833068848</v>
      </c>
      <c r="Z34" s="2">
        <v>16.054399490356445</v>
      </c>
      <c r="AA34" s="2">
        <v>14.581545829772949</v>
      </c>
      <c r="AB34" s="2">
        <v>14.397369384765625</v>
      </c>
      <c r="AC34" s="2">
        <v>2.0818781852722168</v>
      </c>
      <c r="AD34" s="2">
        <v>0.84463387727737427</v>
      </c>
      <c r="AE34" s="2">
        <v>0</v>
      </c>
      <c r="AF34" s="2"/>
      <c r="AG34" s="2"/>
      <c r="AH34" s="2"/>
      <c r="AI34" s="2"/>
      <c r="AJ34" s="2"/>
      <c r="AK34" s="29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t="s">
        <v>107</v>
      </c>
    </row>
    <row r="35" spans="1:58" x14ac:dyDescent="0.25">
      <c r="A35" s="2">
        <v>8.8858461380004883</v>
      </c>
      <c r="B35" s="2">
        <v>28.736526489257813</v>
      </c>
      <c r="C35" s="2">
        <v>27.605449676513672</v>
      </c>
      <c r="D35" s="2">
        <v>2.304767370223999</v>
      </c>
      <c r="E35" s="2">
        <v>8.6033477783203125</v>
      </c>
      <c r="F35" s="2">
        <v>9.8125276565551758</v>
      </c>
      <c r="G35" s="2">
        <v>10.768993377685547</v>
      </c>
      <c r="H35" s="2">
        <v>9.8070507049560547</v>
      </c>
      <c r="I35" s="2">
        <v>9.6597738265991211</v>
      </c>
      <c r="J35" s="2">
        <v>9.6858425140380859</v>
      </c>
      <c r="K35" s="2">
        <v>9.7172946929931641</v>
      </c>
      <c r="L35" s="2">
        <v>12.430912017822266</v>
      </c>
      <c r="M35" s="2">
        <v>12.338985443115234</v>
      </c>
      <c r="N35" s="2">
        <v>11.939996719360352</v>
      </c>
      <c r="O35" s="2">
        <v>13.944581985473633</v>
      </c>
      <c r="P35" s="2">
        <v>12.833739280700684</v>
      </c>
      <c r="Q35" s="2">
        <v>12.803631782531738</v>
      </c>
      <c r="R35" s="2">
        <v>8.7346343994140625</v>
      </c>
      <c r="S35" s="2">
        <v>10.143134117126465</v>
      </c>
      <c r="T35" s="2">
        <v>10.143134117126465</v>
      </c>
      <c r="U35" s="2">
        <v>32.748146057128906</v>
      </c>
      <c r="V35" s="2">
        <v>32.727142333984375</v>
      </c>
      <c r="W35" s="2">
        <v>31.830301284790039</v>
      </c>
      <c r="X35" s="2">
        <v>31.787338256835938</v>
      </c>
      <c r="Y35" s="2">
        <v>32.97637939453125</v>
      </c>
      <c r="Z35" s="2">
        <v>21.678632736206055</v>
      </c>
      <c r="AA35" s="2">
        <v>22.556459426879883</v>
      </c>
      <c r="AB35" s="2">
        <v>22.694250106811523</v>
      </c>
      <c r="AC35" s="2">
        <v>34.412540435791016</v>
      </c>
      <c r="AD35" s="2">
        <v>35.882785797119141</v>
      </c>
      <c r="AE35" s="2">
        <v>36.349838256835938</v>
      </c>
      <c r="AF35" s="2">
        <v>0</v>
      </c>
      <c r="AG35" s="2"/>
      <c r="AH35" s="2"/>
      <c r="AI35" s="2"/>
      <c r="AJ35" s="2"/>
      <c r="AK35" s="29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t="s">
        <v>88</v>
      </c>
    </row>
    <row r="36" spans="1:58" x14ac:dyDescent="0.25">
      <c r="A36" s="2">
        <v>8.142369270324707</v>
      </c>
      <c r="B36" s="2">
        <v>28.210580825805664</v>
      </c>
      <c r="C36" s="2">
        <v>27.076555252075195</v>
      </c>
      <c r="D36" s="2">
        <v>1.773462176322937</v>
      </c>
      <c r="E36" s="2">
        <v>9.0527381896972656</v>
      </c>
      <c r="F36" s="2">
        <v>10.173994064331055</v>
      </c>
      <c r="G36" s="2">
        <v>11.14874267578125</v>
      </c>
      <c r="H36" s="2">
        <v>10.129781723022461</v>
      </c>
      <c r="I36" s="2">
        <v>9.9948110580444336</v>
      </c>
      <c r="J36" s="2">
        <v>10.031009674072266</v>
      </c>
      <c r="K36" s="2">
        <v>10.063307762145996</v>
      </c>
      <c r="L36" s="2">
        <v>11.966485023498535</v>
      </c>
      <c r="M36" s="2">
        <v>11.878912925720215</v>
      </c>
      <c r="N36" s="2">
        <v>11.416599273681641</v>
      </c>
      <c r="O36" s="2">
        <v>13.308638572692871</v>
      </c>
      <c r="P36" s="2">
        <v>12.207959175109863</v>
      </c>
      <c r="Q36" s="2">
        <v>12.175838470458984</v>
      </c>
      <c r="R36" s="2">
        <v>9.0475912094116211</v>
      </c>
      <c r="S36" s="2">
        <v>10.457217216491699</v>
      </c>
      <c r="T36" s="2">
        <v>10.457217216491699</v>
      </c>
      <c r="U36" s="2">
        <v>32.368045806884766</v>
      </c>
      <c r="V36" s="2">
        <v>32.345497131347656</v>
      </c>
      <c r="W36" s="2">
        <v>31.440338134765625</v>
      </c>
      <c r="X36" s="2">
        <v>31.406200408935547</v>
      </c>
      <c r="Y36" s="2">
        <v>32.620460510253906</v>
      </c>
      <c r="Z36" s="2">
        <v>21.214908599853516</v>
      </c>
      <c r="AA36" s="2">
        <v>22.133428573608398</v>
      </c>
      <c r="AB36" s="2">
        <v>22.27513313293457</v>
      </c>
      <c r="AC36" s="2">
        <v>34.07965087890625</v>
      </c>
      <c r="AD36" s="2">
        <v>35.577518463134766</v>
      </c>
      <c r="AE36" s="2">
        <v>36.031177520751953</v>
      </c>
      <c r="AF36" s="2">
        <v>0.74829041957855225</v>
      </c>
      <c r="AG36" s="2">
        <v>0</v>
      </c>
      <c r="AH36" s="2"/>
      <c r="AI36" s="2"/>
      <c r="AJ36" s="2"/>
      <c r="AK36" s="29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t="s">
        <v>89</v>
      </c>
    </row>
    <row r="37" spans="1:58" x14ac:dyDescent="0.25">
      <c r="A37" s="2">
        <v>7.5644583702087402</v>
      </c>
      <c r="B37" s="2">
        <v>27.246042251586914</v>
      </c>
      <c r="C37" s="2">
        <v>26.113197326660156</v>
      </c>
      <c r="D37" s="2">
        <v>0.79542577266693115</v>
      </c>
      <c r="E37" s="2">
        <v>10.033980369567871</v>
      </c>
      <c r="F37" s="2">
        <v>11.161590576171875</v>
      </c>
      <c r="G37" s="2">
        <v>12.136506080627441</v>
      </c>
      <c r="H37" s="2">
        <v>11.114890098571777</v>
      </c>
      <c r="I37" s="2">
        <v>10.981047630310059</v>
      </c>
      <c r="J37" s="2">
        <v>11.017926216125488</v>
      </c>
      <c r="K37" s="2">
        <v>11.050268173217773</v>
      </c>
      <c r="L37" s="2">
        <v>10.982951164245605</v>
      </c>
      <c r="M37" s="2">
        <v>10.894676208496094</v>
      </c>
      <c r="N37" s="2">
        <v>10.449294090270996</v>
      </c>
      <c r="O37" s="2">
        <v>12.424149513244629</v>
      </c>
      <c r="P37" s="2">
        <v>11.312064170837402</v>
      </c>
      <c r="Q37" s="2">
        <v>11.282139778137207</v>
      </c>
      <c r="R37" s="2">
        <v>10.031988143920898</v>
      </c>
      <c r="S37" s="2">
        <v>11.441287040710449</v>
      </c>
      <c r="T37" s="2">
        <v>11.441287040710449</v>
      </c>
      <c r="U37" s="2">
        <v>31.38084602355957</v>
      </c>
      <c r="V37" s="2">
        <v>31.358219146728516</v>
      </c>
      <c r="W37" s="2">
        <v>30.452737808227539</v>
      </c>
      <c r="X37" s="2">
        <v>30.41895866394043</v>
      </c>
      <c r="Y37" s="2">
        <v>31.635244369506836</v>
      </c>
      <c r="Z37" s="2">
        <v>20.232114791870117</v>
      </c>
      <c r="AA37" s="2">
        <v>21.146133422851563</v>
      </c>
      <c r="AB37" s="2">
        <v>21.287660598754883</v>
      </c>
      <c r="AC37" s="2">
        <v>33.097507476806641</v>
      </c>
      <c r="AD37" s="2">
        <v>34.600532531738281</v>
      </c>
      <c r="AE37" s="2">
        <v>35.051448822021484</v>
      </c>
      <c r="AF37" s="2">
        <v>1.5220032930374146</v>
      </c>
      <c r="AG37" s="2">
        <v>0.98777389526367188</v>
      </c>
      <c r="AH37" s="2">
        <v>0</v>
      </c>
      <c r="AI37" s="2"/>
      <c r="AJ37" s="2"/>
      <c r="AK37" s="29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t="s">
        <v>90</v>
      </c>
    </row>
    <row r="38" spans="1:58" x14ac:dyDescent="0.25">
      <c r="A38" s="2">
        <v>6.567223072052002</v>
      </c>
      <c r="B38" s="2">
        <v>25.900627136230469</v>
      </c>
      <c r="C38" s="2">
        <v>24.767021179199219</v>
      </c>
      <c r="D38" s="2">
        <v>0.56804102659225464</v>
      </c>
      <c r="E38" s="2">
        <v>11.360061645507813</v>
      </c>
      <c r="F38" s="2">
        <v>12.445755958557129</v>
      </c>
      <c r="G38" s="2">
        <v>13.42894458770752</v>
      </c>
      <c r="H38" s="2">
        <v>12.376667976379395</v>
      </c>
      <c r="I38" s="2">
        <v>12.250553131103516</v>
      </c>
      <c r="J38" s="2">
        <v>12.293240547180176</v>
      </c>
      <c r="K38" s="2">
        <v>12.325997352600098</v>
      </c>
      <c r="L38" s="2">
        <v>9.6685714721679688</v>
      </c>
      <c r="M38" s="2">
        <v>9.5832223892211914</v>
      </c>
      <c r="N38" s="2">
        <v>9.105743408203125</v>
      </c>
      <c r="O38" s="2">
        <v>11.091275215148926</v>
      </c>
      <c r="P38" s="2">
        <v>9.9735870361328125</v>
      </c>
      <c r="Q38" s="2">
        <v>9.9448175430297852</v>
      </c>
      <c r="R38" s="2">
        <v>11.290922164916992</v>
      </c>
      <c r="S38" s="2">
        <v>12.69684886932373</v>
      </c>
      <c r="T38" s="2">
        <v>12.69684886932373</v>
      </c>
      <c r="U38" s="2">
        <v>30.115938186645508</v>
      </c>
      <c r="V38" s="2">
        <v>30.092109680175781</v>
      </c>
      <c r="W38" s="2">
        <v>29.180471420288086</v>
      </c>
      <c r="X38" s="2">
        <v>29.153524398803711</v>
      </c>
      <c r="Y38" s="2">
        <v>30.390003204345703</v>
      </c>
      <c r="Z38" s="2">
        <v>18.913564682006836</v>
      </c>
      <c r="AA38" s="2">
        <v>19.852949142456055</v>
      </c>
      <c r="AB38" s="2">
        <v>19.997169494628906</v>
      </c>
      <c r="AC38" s="2">
        <v>31.871833801269531</v>
      </c>
      <c r="AD38" s="2">
        <v>33.399898529052734</v>
      </c>
      <c r="AE38" s="2">
        <v>33.838024139404297</v>
      </c>
      <c r="AF38" s="2">
        <v>2.8697385787963867</v>
      </c>
      <c r="AG38" s="2">
        <v>2.3110146522521973</v>
      </c>
      <c r="AH38" s="2">
        <v>1.3522034883499146</v>
      </c>
      <c r="AI38" s="2">
        <v>0</v>
      </c>
      <c r="AJ38" s="2"/>
      <c r="AK38" s="29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t="s">
        <v>91</v>
      </c>
    </row>
    <row r="39" spans="1:58" x14ac:dyDescent="0.25">
      <c r="A39" s="2">
        <v>5.8135218620300293</v>
      </c>
      <c r="B39" s="2">
        <v>24.874017715454102</v>
      </c>
      <c r="C39" s="2">
        <v>23.739206314086914</v>
      </c>
      <c r="D39" s="2">
        <v>1.6158668994903564</v>
      </c>
      <c r="E39" s="2">
        <v>12.370450019836426</v>
      </c>
      <c r="F39" s="2">
        <v>13.418232917785645</v>
      </c>
      <c r="G39" s="2">
        <v>14.407622337341309</v>
      </c>
      <c r="H39" s="2">
        <v>13.330661773681641</v>
      </c>
      <c r="I39" s="2">
        <v>13.211037635803223</v>
      </c>
      <c r="J39" s="2">
        <v>13.258475303649902</v>
      </c>
      <c r="K39" s="2">
        <v>13.291539192199707</v>
      </c>
      <c r="L39" s="2">
        <v>8.6912660598754883</v>
      </c>
      <c r="M39" s="2">
        <v>8.609959602355957</v>
      </c>
      <c r="N39" s="2">
        <v>8.0854816436767578</v>
      </c>
      <c r="O39" s="2">
        <v>10.046783447265625</v>
      </c>
      <c r="P39" s="2">
        <v>8.9269542694091797</v>
      </c>
      <c r="Q39" s="2">
        <v>8.8986129760742188</v>
      </c>
      <c r="R39" s="2">
        <v>12.244142532348633</v>
      </c>
      <c r="S39" s="2">
        <v>13.645363807678223</v>
      </c>
      <c r="T39" s="2">
        <v>13.645363807678223</v>
      </c>
      <c r="U39" s="2">
        <v>29.183319091796875</v>
      </c>
      <c r="V39" s="2">
        <v>29.158246994018555</v>
      </c>
      <c r="W39" s="2">
        <v>28.240398406982422</v>
      </c>
      <c r="X39" s="2">
        <v>28.220613479614258</v>
      </c>
      <c r="Y39" s="2">
        <v>29.477489471435547</v>
      </c>
      <c r="Z39" s="2">
        <v>17.924459457397461</v>
      </c>
      <c r="AA39" s="2">
        <v>18.893266677856445</v>
      </c>
      <c r="AB39" s="2">
        <v>19.040454864501953</v>
      </c>
      <c r="AC39" s="2">
        <v>30.978507995605469</v>
      </c>
      <c r="AD39" s="2">
        <v>32.530681610107422</v>
      </c>
      <c r="AE39" s="2">
        <v>32.956192016601563</v>
      </c>
      <c r="AF39" s="2">
        <v>3.9175682067871094</v>
      </c>
      <c r="AG39" s="2">
        <v>3.3400816917419434</v>
      </c>
      <c r="AH39" s="2">
        <v>2.3977985382080078</v>
      </c>
      <c r="AI39" s="2">
        <v>1.0483855009078979</v>
      </c>
      <c r="AJ39" s="2">
        <v>0</v>
      </c>
      <c r="AK39" s="29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t="s">
        <v>92</v>
      </c>
    </row>
    <row r="40" spans="1:58" ht="15.75" thickBot="1" x14ac:dyDescent="0.3">
      <c r="A40" s="30">
        <v>7.9221858978271484</v>
      </c>
      <c r="B40" s="30">
        <v>30.350925445556641</v>
      </c>
      <c r="C40" s="30">
        <v>29.210718154907227</v>
      </c>
      <c r="D40" s="30">
        <v>6.9284400939941406</v>
      </c>
      <c r="E40" s="30">
        <v>8.9852437973022461</v>
      </c>
      <c r="F40" s="30">
        <v>9.0396051406860352</v>
      </c>
      <c r="G40" s="30">
        <v>9.9927005767822266</v>
      </c>
      <c r="H40" s="30">
        <v>8.6595659255981445</v>
      </c>
      <c r="I40" s="30">
        <v>8.6631832122802734</v>
      </c>
      <c r="J40" s="30">
        <v>8.7814264297485352</v>
      </c>
      <c r="K40" s="30">
        <v>8.814173698425293</v>
      </c>
      <c r="L40" s="30">
        <v>15.321662902832031</v>
      </c>
      <c r="M40" s="30">
        <v>15.27400016784668</v>
      </c>
      <c r="N40" s="30">
        <v>14.334501266479492</v>
      </c>
      <c r="O40" s="30">
        <v>14.793957710266113</v>
      </c>
      <c r="P40" s="30">
        <v>13.942763328552246</v>
      </c>
      <c r="Q40" s="30">
        <v>13.887249946594238</v>
      </c>
      <c r="R40" s="30">
        <v>7.7574753761291504</v>
      </c>
      <c r="S40" s="30">
        <v>8.8417282104492188</v>
      </c>
      <c r="T40" s="30">
        <v>8.8417282104492188</v>
      </c>
      <c r="U40" s="30">
        <v>35.719146728515625</v>
      </c>
      <c r="V40" s="30">
        <v>35.685298919677734</v>
      </c>
      <c r="W40" s="30">
        <v>34.72894287109375</v>
      </c>
      <c r="X40" s="30">
        <v>34.761951446533203</v>
      </c>
      <c r="Y40" s="30">
        <v>36.145610809326172</v>
      </c>
      <c r="Z40" s="30">
        <v>24.118066787719727</v>
      </c>
      <c r="AA40" s="30">
        <v>25.342975616455078</v>
      </c>
      <c r="AB40" s="30">
        <v>25.511451721191406</v>
      </c>
      <c r="AC40" s="30">
        <v>37.750080108642578</v>
      </c>
      <c r="AD40" s="30">
        <v>39.418773651123047</v>
      </c>
      <c r="AE40" s="30">
        <v>39.779365539550781</v>
      </c>
      <c r="AF40" s="30">
        <v>6.4866561889648438</v>
      </c>
      <c r="AG40" s="30">
        <v>6.070441722869873</v>
      </c>
      <c r="AH40" s="30">
        <v>6.580958366394043</v>
      </c>
      <c r="AI40" s="30">
        <v>7.0868668556213379</v>
      </c>
      <c r="AJ40" s="30">
        <v>7.5356411933898926</v>
      </c>
      <c r="AK40" s="31">
        <v>0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8" t="s">
        <v>109</v>
      </c>
    </row>
    <row r="41" spans="1:58" ht="15.75" thickTop="1" x14ac:dyDescent="0.25">
      <c r="A41" s="2">
        <v>16.995244979858398</v>
      </c>
      <c r="B41" s="2">
        <v>39.465175628662109</v>
      </c>
      <c r="C41" s="2">
        <v>38.3260498046875</v>
      </c>
      <c r="D41" s="2">
        <v>14.742305755615234</v>
      </c>
      <c r="E41" s="2">
        <v>7.3999724388122559</v>
      </c>
      <c r="F41" s="2">
        <v>5.7713475227355957</v>
      </c>
      <c r="G41" s="2">
        <v>5.8135161399841309</v>
      </c>
      <c r="H41" s="2">
        <v>5.2477936744689941</v>
      </c>
      <c r="I41" s="2">
        <v>5.4726223945617676</v>
      </c>
      <c r="J41" s="2">
        <v>5.5951752662658691</v>
      </c>
      <c r="K41" s="2">
        <v>5.5938320159912109</v>
      </c>
      <c r="L41" s="2">
        <v>24.2633056640625</v>
      </c>
      <c r="M41" s="2">
        <v>24.204599380493164</v>
      </c>
      <c r="N41" s="2">
        <v>23.35810661315918</v>
      </c>
      <c r="O41" s="2">
        <v>23.909259796142578</v>
      </c>
      <c r="P41" s="2">
        <v>23.066946029663086</v>
      </c>
      <c r="Q41" s="2">
        <v>23.011379241943359</v>
      </c>
      <c r="R41" s="2">
        <v>5.7043676376342773</v>
      </c>
      <c r="S41" s="2">
        <v>4.9886765480041504</v>
      </c>
      <c r="T41" s="2">
        <v>4.9886765480041504</v>
      </c>
      <c r="U41" s="2">
        <v>44.763332366943359</v>
      </c>
      <c r="V41" s="2">
        <v>44.731700897216797</v>
      </c>
      <c r="W41" s="2">
        <v>43.783535003662109</v>
      </c>
      <c r="X41" s="2">
        <v>43.803409576416016</v>
      </c>
      <c r="Y41" s="2">
        <v>45.150959014892578</v>
      </c>
      <c r="Z41" s="2">
        <v>33.206493377685547</v>
      </c>
      <c r="AA41" s="2">
        <v>34.388324737548828</v>
      </c>
      <c r="AB41" s="2">
        <v>34.552314758300781</v>
      </c>
      <c r="AC41" s="2">
        <v>46.718616485595703</v>
      </c>
      <c r="AD41" s="2">
        <v>48.334865570068359</v>
      </c>
      <c r="AE41" s="2">
        <v>48.727542877197266</v>
      </c>
      <c r="AF41" s="2">
        <v>13.133851051330566</v>
      </c>
      <c r="AG41" s="2">
        <v>13.194099426269531</v>
      </c>
      <c r="AH41" s="2">
        <v>14.091053009033203</v>
      </c>
      <c r="AI41" s="2">
        <v>15.120375633239746</v>
      </c>
      <c r="AJ41" s="2">
        <v>15.887484550476074</v>
      </c>
      <c r="AK41" s="29">
        <v>9.1241922378540039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t="s">
        <v>35</v>
      </c>
    </row>
    <row r="42" spans="1:58" x14ac:dyDescent="0.25">
      <c r="A42" s="2">
        <v>27.630777359008789</v>
      </c>
      <c r="B42" s="2">
        <v>49.40960693359375</v>
      </c>
      <c r="C42" s="2">
        <v>48.270187377929688</v>
      </c>
      <c r="D42" s="2">
        <v>23.03558349609375</v>
      </c>
      <c r="E42" s="2">
        <v>12.210403442382813</v>
      </c>
      <c r="F42" s="2">
        <v>11.254670143127441</v>
      </c>
      <c r="G42" s="2">
        <v>10.24519157409668</v>
      </c>
      <c r="H42" s="2">
        <v>11.469351768493652</v>
      </c>
      <c r="I42" s="2">
        <v>11.535585403442383</v>
      </c>
      <c r="J42" s="2">
        <v>11.456666946411133</v>
      </c>
      <c r="K42" s="2">
        <v>11.422428131103516</v>
      </c>
      <c r="L42" s="2">
        <v>33.226921081542969</v>
      </c>
      <c r="M42" s="2">
        <v>33.137805938720703</v>
      </c>
      <c r="N42" s="2">
        <v>32.652961730957031</v>
      </c>
      <c r="O42" s="2">
        <v>34.117599487304688</v>
      </c>
      <c r="P42" s="2">
        <v>33.107925415039063</v>
      </c>
      <c r="Q42" s="2">
        <v>33.064502716064453</v>
      </c>
      <c r="R42" s="2">
        <v>12.51988697052002</v>
      </c>
      <c r="S42" s="2">
        <v>11.215389251708984</v>
      </c>
      <c r="T42" s="2">
        <v>11.215389251708984</v>
      </c>
      <c r="U42" s="2">
        <v>53.495761871337891</v>
      </c>
      <c r="V42" s="2">
        <v>53.477676391601563</v>
      </c>
      <c r="W42" s="2">
        <v>52.596012115478516</v>
      </c>
      <c r="X42" s="2">
        <v>52.537937164306641</v>
      </c>
      <c r="Y42" s="2">
        <v>53.669445037841797</v>
      </c>
      <c r="Z42" s="2">
        <v>42.476360321044922</v>
      </c>
      <c r="AA42" s="2">
        <v>43.360374450683594</v>
      </c>
      <c r="AB42" s="2">
        <v>43.496219635009766</v>
      </c>
      <c r="AC42" s="2">
        <v>55.035320281982422</v>
      </c>
      <c r="AD42" s="2">
        <v>56.400550842285156</v>
      </c>
      <c r="AE42" s="2">
        <v>56.917716979980469</v>
      </c>
      <c r="AF42" s="2">
        <v>20.807291030883789</v>
      </c>
      <c r="AG42" s="2">
        <v>21.262372970581055</v>
      </c>
      <c r="AH42" s="2">
        <v>22.244306564331055</v>
      </c>
      <c r="AI42" s="2">
        <v>23.567802429199219</v>
      </c>
      <c r="AJ42" s="2">
        <v>24.572000503540039</v>
      </c>
      <c r="AK42" s="29">
        <v>19.92835807800293</v>
      </c>
      <c r="AL42" s="2">
        <v>12.266469955444336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t="s">
        <v>40</v>
      </c>
    </row>
    <row r="43" spans="1:58" x14ac:dyDescent="0.25">
      <c r="A43" s="2">
        <v>27.622032165527344</v>
      </c>
      <c r="B43" s="2">
        <v>49.401214599609375</v>
      </c>
      <c r="C43" s="2">
        <v>48.261791229248047</v>
      </c>
      <c r="D43" s="2">
        <v>23.027385711669922</v>
      </c>
      <c r="E43" s="2">
        <v>12.202227592468262</v>
      </c>
      <c r="F43" s="2">
        <v>11.246115684509277</v>
      </c>
      <c r="G43" s="2">
        <v>10.23664379119873</v>
      </c>
      <c r="H43" s="2">
        <v>11.460688591003418</v>
      </c>
      <c r="I43" s="2">
        <v>11.526962280273438</v>
      </c>
      <c r="J43" s="2">
        <v>11.448070526123047</v>
      </c>
      <c r="K43" s="2">
        <v>11.41383171081543</v>
      </c>
      <c r="L43" s="2">
        <v>33.218746185302734</v>
      </c>
      <c r="M43" s="2">
        <v>33.129642486572266</v>
      </c>
      <c r="N43" s="2">
        <v>32.644664764404297</v>
      </c>
      <c r="O43" s="2">
        <v>34.109020233154297</v>
      </c>
      <c r="P43" s="2">
        <v>33.099384307861328</v>
      </c>
      <c r="Q43" s="2">
        <v>33.055961608886719</v>
      </c>
      <c r="R43" s="2">
        <v>12.511274337768555</v>
      </c>
      <c r="S43" s="2">
        <v>11.206681251525879</v>
      </c>
      <c r="T43" s="2">
        <v>11.206681251525879</v>
      </c>
      <c r="U43" s="2">
        <v>53.487895965576172</v>
      </c>
      <c r="V43" s="2">
        <v>53.469802856445313</v>
      </c>
      <c r="W43" s="2">
        <v>52.588104248046875</v>
      </c>
      <c r="X43" s="2">
        <v>52.530063629150391</v>
      </c>
      <c r="Y43" s="2">
        <v>53.661674499511719</v>
      </c>
      <c r="Z43" s="2">
        <v>42.468177795410156</v>
      </c>
      <c r="AA43" s="2">
        <v>43.352325439453125</v>
      </c>
      <c r="AB43" s="2">
        <v>43.488178253173828</v>
      </c>
      <c r="AC43" s="2">
        <v>55.027652740478516</v>
      </c>
      <c r="AD43" s="2">
        <v>56.393013000488281</v>
      </c>
      <c r="AE43" s="2">
        <v>56.910121917724609</v>
      </c>
      <c r="AF43" s="2">
        <v>20.799190521240234</v>
      </c>
      <c r="AG43" s="2">
        <v>21.254169464111328</v>
      </c>
      <c r="AH43" s="2">
        <v>22.236122131347656</v>
      </c>
      <c r="AI43" s="2">
        <v>23.559574127197266</v>
      </c>
      <c r="AJ43" s="2">
        <v>24.563732147216797</v>
      </c>
      <c r="AK43" s="29">
        <v>19.919506072998047</v>
      </c>
      <c r="AL43" s="2">
        <v>12.25775146484375</v>
      </c>
      <c r="AM43" s="2">
        <v>8.9076748117804527E-3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t="s">
        <v>41</v>
      </c>
    </row>
    <row r="44" spans="1:58" x14ac:dyDescent="0.25">
      <c r="A44" s="2">
        <v>19.629421234130859</v>
      </c>
      <c r="B44" s="2">
        <v>42.035030364990234</v>
      </c>
      <c r="C44" s="2">
        <v>40.893295288085938</v>
      </c>
      <c r="D44" s="2">
        <v>16.711315155029297</v>
      </c>
      <c r="E44" s="2">
        <v>7.651512622833252</v>
      </c>
      <c r="F44" s="2">
        <v>5.8977360725402832</v>
      </c>
      <c r="G44" s="2">
        <v>5.439000129699707</v>
      </c>
      <c r="H44" s="2">
        <v>5.5703468322753906</v>
      </c>
      <c r="I44" s="2">
        <v>5.7881183624267578</v>
      </c>
      <c r="J44" s="2">
        <v>5.8496713638305664</v>
      </c>
      <c r="K44" s="2">
        <v>5.8316850662231445</v>
      </c>
      <c r="L44" s="2">
        <v>26.546331405639648</v>
      </c>
      <c r="M44" s="2">
        <v>26.479728698730469</v>
      </c>
      <c r="N44" s="2">
        <v>25.714603424072266</v>
      </c>
      <c r="O44" s="2">
        <v>26.485063552856445</v>
      </c>
      <c r="P44" s="2">
        <v>25.599573135375977</v>
      </c>
      <c r="Q44" s="2">
        <v>25.546516418457031</v>
      </c>
      <c r="R44" s="2">
        <v>6.4470252990722656</v>
      </c>
      <c r="S44" s="2">
        <v>5.2209987640380859</v>
      </c>
      <c r="T44" s="2">
        <v>5.2209987640380859</v>
      </c>
      <c r="U44" s="2">
        <v>47.087802886962891</v>
      </c>
      <c r="V44" s="2">
        <v>47.059036254882813</v>
      </c>
      <c r="W44" s="2">
        <v>46.122814178466797</v>
      </c>
      <c r="X44" s="2">
        <v>46.125743865966797</v>
      </c>
      <c r="Y44" s="2">
        <v>47.429744720458984</v>
      </c>
      <c r="Z44" s="2">
        <v>35.612018585205078</v>
      </c>
      <c r="AA44" s="2">
        <v>36.731666564941406</v>
      </c>
      <c r="AB44" s="2">
        <v>36.889976501464844</v>
      </c>
      <c r="AC44" s="2">
        <v>48.957420349121094</v>
      </c>
      <c r="AD44" s="2">
        <v>50.522819519042969</v>
      </c>
      <c r="AE44" s="2">
        <v>50.943897247314453</v>
      </c>
      <c r="AF44" s="2">
        <v>14.872061729431152</v>
      </c>
      <c r="AG44" s="2">
        <v>15.052736282348633</v>
      </c>
      <c r="AH44" s="2">
        <v>16.002170562744141</v>
      </c>
      <c r="AI44" s="2">
        <v>17.142421722412109</v>
      </c>
      <c r="AJ44" s="2">
        <v>17.992343902587891</v>
      </c>
      <c r="AK44" s="29">
        <v>11.708788871765137</v>
      </c>
      <c r="AL44" s="2">
        <v>2.9111156463623047</v>
      </c>
      <c r="AM44" s="2">
        <v>9.435175895690918</v>
      </c>
      <c r="AN44" s="2">
        <v>9.4265890121459961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t="s">
        <v>46</v>
      </c>
    </row>
    <row r="45" spans="1:58" x14ac:dyDescent="0.25">
      <c r="A45" s="2">
        <v>26.442352294921875</v>
      </c>
      <c r="B45" s="2">
        <v>48.021244049072266</v>
      </c>
      <c r="C45" s="2">
        <v>46.884258270263672</v>
      </c>
      <c r="D45" s="2">
        <v>21.595645904541016</v>
      </c>
      <c r="E45" s="2">
        <v>10.787272453308105</v>
      </c>
      <c r="F45" s="2">
        <v>9.991455078125</v>
      </c>
      <c r="G45" s="2">
        <v>8.9861173629760742</v>
      </c>
      <c r="H45" s="2">
        <v>10.268953323364258</v>
      </c>
      <c r="I45" s="2">
        <v>10.308533668518066</v>
      </c>
      <c r="J45" s="2">
        <v>10.214801788330078</v>
      </c>
      <c r="K45" s="2">
        <v>10.18058967590332</v>
      </c>
      <c r="L45" s="2">
        <v>31.772369384765625</v>
      </c>
      <c r="M45" s="2">
        <v>31.680456161499023</v>
      </c>
      <c r="N45" s="2">
        <v>31.238702774047852</v>
      </c>
      <c r="O45" s="2">
        <v>32.8177490234375</v>
      </c>
      <c r="P45" s="2">
        <v>31.788385391235352</v>
      </c>
      <c r="Q45" s="2">
        <v>31.74696159362793</v>
      </c>
      <c r="R45" s="2">
        <v>11.281204223632813</v>
      </c>
      <c r="S45" s="2">
        <v>10.047693252563477</v>
      </c>
      <c r="T45" s="2">
        <v>10.047693252563477</v>
      </c>
      <c r="U45" s="2">
        <v>51.958526611328125</v>
      </c>
      <c r="V45" s="2">
        <v>51.941776275634766</v>
      </c>
      <c r="W45" s="2">
        <v>51.068088531494141</v>
      </c>
      <c r="X45" s="2">
        <v>51.00250244140625</v>
      </c>
      <c r="Y45" s="2">
        <v>52.111953735351563</v>
      </c>
      <c r="Z45" s="2">
        <v>41.019851684570313</v>
      </c>
      <c r="AA45" s="2">
        <v>41.868682861328125</v>
      </c>
      <c r="AB45" s="2">
        <v>42.001209259033203</v>
      </c>
      <c r="AC45" s="2">
        <v>53.458042144775391</v>
      </c>
      <c r="AD45" s="2">
        <v>54.800807952880859</v>
      </c>
      <c r="AE45" s="2">
        <v>55.3272705078125</v>
      </c>
      <c r="AF45" s="2">
        <v>19.341510772705078</v>
      </c>
      <c r="AG45" s="2">
        <v>19.825992584228516</v>
      </c>
      <c r="AH45" s="2">
        <v>20.801412582397461</v>
      </c>
      <c r="AI45" s="2">
        <v>22.136493682861328</v>
      </c>
      <c r="AJ45" s="2">
        <v>23.153339385986328</v>
      </c>
      <c r="AK45" s="29">
        <v>18.864889144897461</v>
      </c>
      <c r="AL45" s="2">
        <v>11.759191513061523</v>
      </c>
      <c r="AM45" s="2">
        <v>1.7765010595321655</v>
      </c>
      <c r="AN45" s="2">
        <v>1.7717392444610596</v>
      </c>
      <c r="AO45" s="2">
        <v>9.0759792327880859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t="s">
        <v>97</v>
      </c>
    </row>
    <row r="46" spans="1:58" x14ac:dyDescent="0.25">
      <c r="A46" s="2">
        <v>27.544355392456055</v>
      </c>
      <c r="B46" s="2">
        <v>49.3414306640625</v>
      </c>
      <c r="C46" s="2">
        <v>48.201774597167969</v>
      </c>
      <c r="D46" s="2">
        <v>22.975292205810547</v>
      </c>
      <c r="E46" s="2">
        <v>12.151226997375488</v>
      </c>
      <c r="F46" s="2">
        <v>11.179505348205566</v>
      </c>
      <c r="G46" s="2">
        <v>10.170430183410645</v>
      </c>
      <c r="H46" s="2">
        <v>11.38840389251709</v>
      </c>
      <c r="I46" s="2">
        <v>11.456932067871094</v>
      </c>
      <c r="J46" s="2">
        <v>11.379400253295898</v>
      </c>
      <c r="K46" s="2">
        <v>11.345182418823242</v>
      </c>
      <c r="L46" s="2">
        <v>33.167396545410156</v>
      </c>
      <c r="M46" s="2">
        <v>33.078643798828125</v>
      </c>
      <c r="N46" s="2">
        <v>32.588592529296875</v>
      </c>
      <c r="O46" s="2">
        <v>34.040828704833984</v>
      </c>
      <c r="P46" s="2">
        <v>33.033195495605469</v>
      </c>
      <c r="Q46" s="2">
        <v>32.989574432373047</v>
      </c>
      <c r="R46" s="2">
        <v>12.441671371459961</v>
      </c>
      <c r="S46" s="2">
        <v>11.131842613220215</v>
      </c>
      <c r="T46" s="2">
        <v>11.131842613220215</v>
      </c>
      <c r="U46" s="2">
        <v>53.446723937988281</v>
      </c>
      <c r="V46" s="2">
        <v>53.428440093994141</v>
      </c>
      <c r="W46" s="2">
        <v>52.545616149902344</v>
      </c>
      <c r="X46" s="2">
        <v>52.488655090332031</v>
      </c>
      <c r="Y46" s="2">
        <v>53.623512268066406</v>
      </c>
      <c r="Z46" s="2">
        <v>42.416580200195313</v>
      </c>
      <c r="AA46" s="2">
        <v>43.305168151855469</v>
      </c>
      <c r="AB46" s="2">
        <v>43.441455841064453</v>
      </c>
      <c r="AC46" s="2">
        <v>54.992549896240234</v>
      </c>
      <c r="AD46" s="2">
        <v>56.361598968505859</v>
      </c>
      <c r="AE46" s="2">
        <v>56.877132415771484</v>
      </c>
      <c r="AF46" s="2">
        <v>20.750579833984375</v>
      </c>
      <c r="AG46" s="2">
        <v>21.201934814453125</v>
      </c>
      <c r="AH46" s="2">
        <v>22.18449592590332</v>
      </c>
      <c r="AI46" s="2">
        <v>23.506387710571289</v>
      </c>
      <c r="AJ46" s="2">
        <v>24.508945465087891</v>
      </c>
      <c r="AK46" s="29">
        <v>19.833189010620117</v>
      </c>
      <c r="AL46" s="2">
        <v>12.14231014251709</v>
      </c>
      <c r="AM46" s="2">
        <v>0.14394223690032959</v>
      </c>
      <c r="AN46" s="2">
        <v>0.13745684921741486</v>
      </c>
      <c r="AO46" s="2">
        <v>9.3067111968994141</v>
      </c>
      <c r="AP46" s="2">
        <v>1.8061153888702393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t="s">
        <v>48</v>
      </c>
    </row>
    <row r="47" spans="1:58" x14ac:dyDescent="0.25">
      <c r="A47" s="2">
        <v>27.949747085571289</v>
      </c>
      <c r="B47" s="2">
        <v>50.024337768554688</v>
      </c>
      <c r="C47" s="2">
        <v>48.881931304931641</v>
      </c>
      <c r="D47" s="2">
        <v>23.830934524536133</v>
      </c>
      <c r="E47" s="2">
        <v>13.099797248840332</v>
      </c>
      <c r="F47" s="2">
        <v>11.898943901062012</v>
      </c>
      <c r="G47" s="2">
        <v>10.914809226989746</v>
      </c>
      <c r="H47" s="2">
        <v>12.008318901062012</v>
      </c>
      <c r="I47" s="2">
        <v>12.114426612854004</v>
      </c>
      <c r="J47" s="2">
        <v>12.061172485351563</v>
      </c>
      <c r="K47" s="2">
        <v>12.027865409851074</v>
      </c>
      <c r="L47" s="2">
        <v>34.0069580078125</v>
      </c>
      <c r="M47" s="2">
        <v>33.923793792724609</v>
      </c>
      <c r="N47" s="2">
        <v>33.354763031005859</v>
      </c>
      <c r="O47" s="2">
        <v>34.601360321044922</v>
      </c>
      <c r="P47" s="2">
        <v>33.630485534667969</v>
      </c>
      <c r="Q47" s="2">
        <v>33.583599090576172</v>
      </c>
      <c r="R47" s="2">
        <v>13.091562271118164</v>
      </c>
      <c r="S47" s="2">
        <v>11.711445808410645</v>
      </c>
      <c r="T47" s="2">
        <v>11.711445808410645</v>
      </c>
      <c r="U47" s="2">
        <v>54.416740417480469</v>
      </c>
      <c r="V47" s="2">
        <v>54.395622253417969</v>
      </c>
      <c r="W47" s="2">
        <v>53.496845245361328</v>
      </c>
      <c r="X47" s="2">
        <v>53.455848693847656</v>
      </c>
      <c r="Y47" s="2">
        <v>54.637210845947266</v>
      </c>
      <c r="Z47" s="2">
        <v>43.238441467285156</v>
      </c>
      <c r="AA47" s="2">
        <v>44.194564819335938</v>
      </c>
      <c r="AB47" s="2">
        <v>44.337272644042969</v>
      </c>
      <c r="AC47" s="2">
        <v>56.049106597900391</v>
      </c>
      <c r="AD47" s="2">
        <v>57.468963623046875</v>
      </c>
      <c r="AE47" s="2">
        <v>57.962253570556641</v>
      </c>
      <c r="AF47" s="2">
        <v>21.668632507324219</v>
      </c>
      <c r="AG47" s="2">
        <v>22.062849044799805</v>
      </c>
      <c r="AH47" s="2">
        <v>23.050544738769531</v>
      </c>
      <c r="AI47" s="2">
        <v>24.343095779418945</v>
      </c>
      <c r="AJ47" s="2">
        <v>25.317005157470703</v>
      </c>
      <c r="AK47" s="29">
        <v>20.105173110961914</v>
      </c>
      <c r="AL47" s="2">
        <v>11.801911354064941</v>
      </c>
      <c r="AM47" s="2">
        <v>2.2768166065216064</v>
      </c>
      <c r="AN47" s="2">
        <v>2.276024341583252</v>
      </c>
      <c r="AO47" s="2">
        <v>8.8915519714355469</v>
      </c>
      <c r="AP47" s="2">
        <v>3.8398973941802979</v>
      </c>
      <c r="AQ47" s="2">
        <v>2.1732966899871826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t="s">
        <v>50</v>
      </c>
    </row>
    <row r="48" spans="1:58" x14ac:dyDescent="0.25">
      <c r="A48" s="2">
        <v>27.964048385620117</v>
      </c>
      <c r="B48" s="2">
        <v>50.027862548828125</v>
      </c>
      <c r="C48" s="2">
        <v>48.885536193847656</v>
      </c>
      <c r="D48" s="2">
        <v>23.824525833129883</v>
      </c>
      <c r="E48" s="2">
        <v>13.085976600646973</v>
      </c>
      <c r="F48" s="2">
        <v>11.894782066345215</v>
      </c>
      <c r="G48" s="2">
        <v>10.908810615539551</v>
      </c>
      <c r="H48" s="2">
        <v>12.008648872375488</v>
      </c>
      <c r="I48" s="2">
        <v>12.113163948059082</v>
      </c>
      <c r="J48" s="2">
        <v>12.058795928955078</v>
      </c>
      <c r="K48" s="2">
        <v>12.025426864624023</v>
      </c>
      <c r="L48" s="2">
        <v>34.002437591552734</v>
      </c>
      <c r="M48" s="2">
        <v>33.91900634765625</v>
      </c>
      <c r="N48" s="2">
        <v>33.353569030761719</v>
      </c>
      <c r="O48" s="2">
        <v>34.609523773193359</v>
      </c>
      <c r="P48" s="2">
        <v>33.636940002441406</v>
      </c>
      <c r="Q48" s="2">
        <v>33.590194702148438</v>
      </c>
      <c r="R48" s="2">
        <v>13.091229438781738</v>
      </c>
      <c r="S48" s="2">
        <v>11.713348388671875</v>
      </c>
      <c r="T48" s="2">
        <v>11.713348388671875</v>
      </c>
      <c r="U48" s="2">
        <v>54.407070159912109</v>
      </c>
      <c r="V48" s="2">
        <v>54.386089324951172</v>
      </c>
      <c r="W48" s="2">
        <v>53.488044738769531</v>
      </c>
      <c r="X48" s="2">
        <v>53.4462890625</v>
      </c>
      <c r="Y48" s="2">
        <v>54.625453948974609</v>
      </c>
      <c r="Z48" s="2">
        <v>43.235313415527344</v>
      </c>
      <c r="AA48" s="2">
        <v>44.188331604003906</v>
      </c>
      <c r="AB48" s="2">
        <v>44.330745697021484</v>
      </c>
      <c r="AC48" s="2">
        <v>56.035316467285156</v>
      </c>
      <c r="AD48" s="2">
        <v>57.452728271484375</v>
      </c>
      <c r="AE48" s="2">
        <v>57.947124481201172</v>
      </c>
      <c r="AF48" s="2">
        <v>21.65894889831543</v>
      </c>
      <c r="AG48" s="2">
        <v>22.055889129638672</v>
      </c>
      <c r="AH48" s="2">
        <v>23.043525695800781</v>
      </c>
      <c r="AI48" s="2">
        <v>24.337640762329102</v>
      </c>
      <c r="AJ48" s="2">
        <v>25.313013076782227</v>
      </c>
      <c r="AK48" s="29">
        <v>20.123855590820313</v>
      </c>
      <c r="AL48" s="2">
        <v>11.842618942260742</v>
      </c>
      <c r="AM48" s="2">
        <v>2.1880512237548828</v>
      </c>
      <c r="AN48" s="2">
        <v>2.1873841285705566</v>
      </c>
      <c r="AO48" s="2">
        <v>8.9329071044921875</v>
      </c>
      <c r="AP48" s="2">
        <v>3.7636055946350098</v>
      </c>
      <c r="AQ48" s="2">
        <v>2.0860722064971924</v>
      </c>
      <c r="AR48" s="2">
        <v>9.4116121530532837E-2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t="s">
        <v>51</v>
      </c>
    </row>
    <row r="49" spans="1:58" x14ac:dyDescent="0.25">
      <c r="A49" s="2">
        <v>18.711524963378906</v>
      </c>
      <c r="B49" s="2">
        <v>41.144168853759766</v>
      </c>
      <c r="C49" s="2">
        <v>40.003173828125</v>
      </c>
      <c r="D49" s="2">
        <v>16.004478454589844</v>
      </c>
      <c r="E49" s="2">
        <v>7.4489555358886719</v>
      </c>
      <c r="F49" s="2">
        <v>5.6996183395385742</v>
      </c>
      <c r="G49" s="2">
        <v>5.4085102081298828</v>
      </c>
      <c r="H49" s="2">
        <v>5.2935276031494141</v>
      </c>
      <c r="I49" s="2">
        <v>5.5207300186157227</v>
      </c>
      <c r="J49" s="2">
        <v>5.6052894592285156</v>
      </c>
      <c r="K49" s="2">
        <v>5.592552661895752</v>
      </c>
      <c r="L49" s="2">
        <v>25.747470855712891</v>
      </c>
      <c r="M49" s="2">
        <v>25.683450698852539</v>
      </c>
      <c r="N49" s="2">
        <v>24.890924453735352</v>
      </c>
      <c r="O49" s="2">
        <v>25.589065551757813</v>
      </c>
      <c r="P49" s="2">
        <v>24.717563629150391</v>
      </c>
      <c r="Q49" s="2">
        <v>24.663656234741211</v>
      </c>
      <c r="R49" s="2">
        <v>6.0539059638977051</v>
      </c>
      <c r="S49" s="2">
        <v>4.9630579948425293</v>
      </c>
      <c r="T49" s="2">
        <v>4.9630579948425293</v>
      </c>
      <c r="U49" s="2">
        <v>46.281234741210938</v>
      </c>
      <c r="V49" s="2">
        <v>46.251487731933594</v>
      </c>
      <c r="W49" s="2">
        <v>45.311038970947266</v>
      </c>
      <c r="X49" s="2">
        <v>45.319744110107422</v>
      </c>
      <c r="Y49" s="2">
        <v>46.638805389404297</v>
      </c>
      <c r="Z49" s="2">
        <v>34.775627136230469</v>
      </c>
      <c r="AA49" s="2">
        <v>35.916542053222656</v>
      </c>
      <c r="AB49" s="2">
        <v>36.076812744140625</v>
      </c>
      <c r="AC49" s="2">
        <v>48.180377960205078</v>
      </c>
      <c r="AD49" s="2">
        <v>49.763401031494141</v>
      </c>
      <c r="AE49" s="2">
        <v>50.174850463867188</v>
      </c>
      <c r="AF49" s="2">
        <v>14.235193252563477</v>
      </c>
      <c r="AG49" s="2">
        <v>14.377552032470703</v>
      </c>
      <c r="AH49" s="2">
        <v>15.312485694885254</v>
      </c>
      <c r="AI49" s="2">
        <v>16.419273376464844</v>
      </c>
      <c r="AJ49" s="2">
        <v>17.24383544921875</v>
      </c>
      <c r="AK49" s="29">
        <v>10.798857688903809</v>
      </c>
      <c r="AL49" s="2">
        <v>1.9015988111495972</v>
      </c>
      <c r="AM49" s="2">
        <v>10.414907455444336</v>
      </c>
      <c r="AN49" s="2">
        <v>10.406265258789063</v>
      </c>
      <c r="AO49" s="2">
        <v>1.0096225738525391</v>
      </c>
      <c r="AP49" s="2">
        <v>9.9967937469482422</v>
      </c>
      <c r="AQ49" s="2">
        <v>10.288067817687988</v>
      </c>
      <c r="AR49" s="2">
        <v>9.9010782241821289</v>
      </c>
      <c r="AS49" s="2">
        <v>9.9422674179077148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t="s">
        <v>112</v>
      </c>
    </row>
    <row r="50" spans="1:58" x14ac:dyDescent="0.25">
      <c r="A50" s="2">
        <v>19.513376235961914</v>
      </c>
      <c r="B50" s="2">
        <v>41.932655334472656</v>
      </c>
      <c r="C50" s="2">
        <v>40.791244506835938</v>
      </c>
      <c r="D50" s="2">
        <v>16.677469253540039</v>
      </c>
      <c r="E50" s="2">
        <v>7.7461891174316406</v>
      </c>
      <c r="F50" s="2">
        <v>5.9899954795837402</v>
      </c>
      <c r="G50" s="2">
        <v>5.5658588409423828</v>
      </c>
      <c r="H50" s="2">
        <v>5.6437687873840332</v>
      </c>
      <c r="I50" s="2">
        <v>5.8643312454223633</v>
      </c>
      <c r="J50" s="2">
        <v>5.9313459396362305</v>
      </c>
      <c r="K50" s="2">
        <v>5.9145135879516602</v>
      </c>
      <c r="L50" s="2">
        <v>26.481443405151367</v>
      </c>
      <c r="M50" s="2">
        <v>26.415803909301758</v>
      </c>
      <c r="N50" s="2">
        <v>25.640140533447266</v>
      </c>
      <c r="O50" s="2">
        <v>26.379913330078125</v>
      </c>
      <c r="P50" s="2">
        <v>25.500766754150391</v>
      </c>
      <c r="Q50" s="2">
        <v>25.44732666015625</v>
      </c>
      <c r="R50" s="2">
        <v>6.494591236114502</v>
      </c>
      <c r="S50" s="2">
        <v>5.2977275848388672</v>
      </c>
      <c r="T50" s="2">
        <v>5.2977275848388672</v>
      </c>
      <c r="U50" s="2">
        <v>47.020732879638672</v>
      </c>
      <c r="V50" s="2">
        <v>46.991588592529297</v>
      </c>
      <c r="W50" s="2">
        <v>46.053718566894531</v>
      </c>
      <c r="X50" s="2">
        <v>46.058872222900391</v>
      </c>
      <c r="Y50" s="2">
        <v>47.368595123291016</v>
      </c>
      <c r="Z50" s="2">
        <v>35.532936096191406</v>
      </c>
      <c r="AA50" s="2">
        <v>36.661033630371094</v>
      </c>
      <c r="AB50" s="2">
        <v>36.820110321044922</v>
      </c>
      <c r="AC50" s="2">
        <v>48.901439666748047</v>
      </c>
      <c r="AD50" s="2">
        <v>50.473232269287109</v>
      </c>
      <c r="AE50" s="2">
        <v>50.890861511230469</v>
      </c>
      <c r="AF50" s="2">
        <v>14.859850883483887</v>
      </c>
      <c r="AG50" s="2">
        <v>15.0286865234375</v>
      </c>
      <c r="AH50" s="2">
        <v>15.973739624023438</v>
      </c>
      <c r="AI50" s="2">
        <v>17.103256225585938</v>
      </c>
      <c r="AJ50" s="2">
        <v>17.944696426391602</v>
      </c>
      <c r="AK50" s="29">
        <v>11.59578800201416</v>
      </c>
      <c r="AL50" s="2">
        <v>2.7228994369506836</v>
      </c>
      <c r="AM50" s="2">
        <v>9.660893440246582</v>
      </c>
      <c r="AN50" s="2">
        <v>9.6523303985595703</v>
      </c>
      <c r="AO50" s="2">
        <v>0.24399565160274506</v>
      </c>
      <c r="AP50" s="2">
        <v>9.3149442672729492</v>
      </c>
      <c r="AQ50" s="2">
        <v>9.5317955017089844</v>
      </c>
      <c r="AR50" s="2">
        <v>9.0889415740966797</v>
      </c>
      <c r="AS50" s="2">
        <v>9.1316289901733398</v>
      </c>
      <c r="AT50" s="2">
        <v>0.82881540060043335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t="s">
        <v>52</v>
      </c>
    </row>
    <row r="51" spans="1:58" x14ac:dyDescent="0.25">
      <c r="A51" s="2">
        <v>21.771425247192383</v>
      </c>
      <c r="B51" s="2">
        <v>44.026226043701172</v>
      </c>
      <c r="C51" s="2">
        <v>42.883087158203125</v>
      </c>
      <c r="D51" s="2">
        <v>18.195220947265625</v>
      </c>
      <c r="E51" s="2">
        <v>8.0689611434936523</v>
      </c>
      <c r="F51" s="2">
        <v>6.4826178550720215</v>
      </c>
      <c r="G51" s="2">
        <v>5.6702499389648438</v>
      </c>
      <c r="H51" s="2">
        <v>6.3888950347900391</v>
      </c>
      <c r="I51" s="2">
        <v>6.5559353828430176</v>
      </c>
      <c r="J51" s="2">
        <v>6.5540037155151367</v>
      </c>
      <c r="K51" s="2">
        <v>6.5255112648010254</v>
      </c>
      <c r="L51" s="2">
        <v>28.249929428100586</v>
      </c>
      <c r="M51" s="2">
        <v>28.175127029418945</v>
      </c>
      <c r="N51" s="2">
        <v>27.503503799438477</v>
      </c>
      <c r="O51" s="2">
        <v>28.523258209228516</v>
      </c>
      <c r="P51" s="2">
        <v>27.589744567871094</v>
      </c>
      <c r="Q51" s="2">
        <v>27.539894104003906</v>
      </c>
      <c r="R51" s="2">
        <v>7.4467072486877441</v>
      </c>
      <c r="S51" s="2">
        <v>6.0440926551818848</v>
      </c>
      <c r="T51" s="2">
        <v>6.0440926551818848</v>
      </c>
      <c r="U51" s="2">
        <v>48.771171569824219</v>
      </c>
      <c r="V51" s="2">
        <v>48.745803833007813</v>
      </c>
      <c r="W51" s="2">
        <v>47.825305938720703</v>
      </c>
      <c r="X51" s="2">
        <v>47.808437347412109</v>
      </c>
      <c r="Y51" s="2">
        <v>49.059440612792969</v>
      </c>
      <c r="Z51" s="2">
        <v>37.416652679443359</v>
      </c>
      <c r="AA51" s="2">
        <v>38.460945129394531</v>
      </c>
      <c r="AB51" s="2">
        <v>38.612274169921875</v>
      </c>
      <c r="AC51" s="2">
        <v>50.538311004638672</v>
      </c>
      <c r="AD51" s="2">
        <v>52.042961120605469</v>
      </c>
      <c r="AE51" s="2">
        <v>52.495559692382813</v>
      </c>
      <c r="AF51" s="2">
        <v>16.177780151367188</v>
      </c>
      <c r="AG51" s="2">
        <v>16.465595245361328</v>
      </c>
      <c r="AH51" s="2">
        <v>17.444168090820313</v>
      </c>
      <c r="AI51" s="2">
        <v>18.670135498046875</v>
      </c>
      <c r="AJ51" s="2">
        <v>19.588249206542969</v>
      </c>
      <c r="AK51" s="29">
        <v>13.876221656799316</v>
      </c>
      <c r="AL51" s="2">
        <v>5.5690445899963379</v>
      </c>
      <c r="AM51" s="2">
        <v>6.716313362121582</v>
      </c>
      <c r="AN51" s="2">
        <v>6.7076983451843262</v>
      </c>
      <c r="AO51" s="2">
        <v>2.7206676006317139</v>
      </c>
      <c r="AP51" s="2">
        <v>6.4032549858093262</v>
      </c>
      <c r="AQ51" s="2">
        <v>6.5887699127197266</v>
      </c>
      <c r="AR51" s="2">
        <v>6.3140974044799805</v>
      </c>
      <c r="AS51" s="2">
        <v>6.3455624580383301</v>
      </c>
      <c r="AT51" s="2">
        <v>3.6999902725219727</v>
      </c>
      <c r="AU51" s="2">
        <v>2.9499821662902832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t="s">
        <v>53</v>
      </c>
    </row>
    <row r="52" spans="1:58" x14ac:dyDescent="0.25">
      <c r="A52" s="2">
        <v>5.4300532341003418</v>
      </c>
      <c r="B52" s="2">
        <v>26.669902801513672</v>
      </c>
      <c r="C52" s="2">
        <v>25.563207626342773</v>
      </c>
      <c r="D52" s="2">
        <v>10.028209686279297</v>
      </c>
      <c r="E52" s="2">
        <v>15.216767311096191</v>
      </c>
      <c r="F52" s="2">
        <v>15.153851509094238</v>
      </c>
      <c r="G52" s="2">
        <v>16.064479827880859</v>
      </c>
      <c r="H52" s="2">
        <v>14.724705696105957</v>
      </c>
      <c r="I52" s="2">
        <v>14.756756782531738</v>
      </c>
      <c r="J52" s="2">
        <v>14.885393142700195</v>
      </c>
      <c r="K52" s="2">
        <v>14.916783332824707</v>
      </c>
      <c r="L52" s="2">
        <v>14.048191070556641</v>
      </c>
      <c r="M52" s="2">
        <v>14.052713394165039</v>
      </c>
      <c r="N52" s="2">
        <v>12.760738372802734</v>
      </c>
      <c r="O52" s="2">
        <v>11.666426658630371</v>
      </c>
      <c r="P52" s="2">
        <v>11.221056938171387</v>
      </c>
      <c r="Q52" s="2">
        <v>11.153200149536133</v>
      </c>
      <c r="R52" s="2">
        <v>13.900339126586914</v>
      </c>
      <c r="S52" s="2">
        <v>14.863591194152832</v>
      </c>
      <c r="T52" s="2">
        <v>14.863591194152832</v>
      </c>
      <c r="U52" s="2">
        <v>33.093936920166016</v>
      </c>
      <c r="V52" s="2">
        <v>33.048484802246094</v>
      </c>
      <c r="W52" s="2">
        <v>32.061302185058594</v>
      </c>
      <c r="X52" s="2">
        <v>32.167316436767578</v>
      </c>
      <c r="Y52" s="2">
        <v>33.705024719238281</v>
      </c>
      <c r="Z52" s="2">
        <v>21.467361450195313</v>
      </c>
      <c r="AA52" s="2">
        <v>22.951257705688477</v>
      </c>
      <c r="AB52" s="2">
        <v>23.140035629272461</v>
      </c>
      <c r="AC52" s="2">
        <v>35.438789367675781</v>
      </c>
      <c r="AD52" s="2">
        <v>37.274555206298828</v>
      </c>
      <c r="AE52" s="2">
        <v>37.515472412109375</v>
      </c>
      <c r="AF52" s="2">
        <v>10.937424659729004</v>
      </c>
      <c r="AG52" s="2">
        <v>10.254558563232422</v>
      </c>
      <c r="AH52" s="2">
        <v>10.183096885681152</v>
      </c>
      <c r="AI52" s="2">
        <v>9.8112945556640625</v>
      </c>
      <c r="AJ52" s="2">
        <v>9.5437536239624023</v>
      </c>
      <c r="AK52" s="29">
        <v>6.239417552947998</v>
      </c>
      <c r="AL52" s="2">
        <v>13.867568016052246</v>
      </c>
      <c r="AM52" s="2">
        <v>25.640537261962891</v>
      </c>
      <c r="AN52" s="2">
        <v>25.631629943847656</v>
      </c>
      <c r="AO52" s="2">
        <v>16.737699508666992</v>
      </c>
      <c r="AP52" s="2">
        <v>24.731988906860352</v>
      </c>
      <c r="AQ52" s="2">
        <v>25.533901214599609</v>
      </c>
      <c r="AR52" s="2">
        <v>25.536258697509766</v>
      </c>
      <c r="AS52" s="2">
        <v>25.567195892333984</v>
      </c>
      <c r="AT52" s="2">
        <v>15.742570877075195</v>
      </c>
      <c r="AU52" s="2">
        <v>16.571378707885742</v>
      </c>
      <c r="AV52" s="2">
        <v>19.222164154052734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t="s">
        <v>54</v>
      </c>
    </row>
    <row r="53" spans="1:58" x14ac:dyDescent="0.25">
      <c r="A53" s="2">
        <v>5.6490879058837891</v>
      </c>
      <c r="B53" s="2">
        <v>26.770193099975586</v>
      </c>
      <c r="C53" s="2">
        <v>25.666101455688477</v>
      </c>
      <c r="D53" s="2">
        <v>10.278482437133789</v>
      </c>
      <c r="E53" s="2">
        <v>15.360414505004883</v>
      </c>
      <c r="F53" s="2">
        <v>15.272381782531738</v>
      </c>
      <c r="G53" s="2">
        <v>16.176582336425781</v>
      </c>
      <c r="H53" s="2">
        <v>14.837347984313965</v>
      </c>
      <c r="I53" s="2">
        <v>14.872893333435059</v>
      </c>
      <c r="J53" s="2">
        <v>15.002768516540527</v>
      </c>
      <c r="K53" s="2">
        <v>15.033946990966797</v>
      </c>
      <c r="L53" s="2">
        <v>14.255923271179199</v>
      </c>
      <c r="M53" s="2">
        <v>14.261759757995605</v>
      </c>
      <c r="N53" s="2">
        <v>12.963765144348145</v>
      </c>
      <c r="O53" s="2">
        <v>11.819095611572266</v>
      </c>
      <c r="P53" s="2">
        <v>11.391952514648438</v>
      </c>
      <c r="Q53" s="2">
        <v>11.323896408081055</v>
      </c>
      <c r="R53" s="2">
        <v>14.024195671081543</v>
      </c>
      <c r="S53" s="2">
        <v>14.971142768859863</v>
      </c>
      <c r="T53" s="2">
        <v>14.971142768859863</v>
      </c>
      <c r="U53" s="2">
        <v>33.236217498779297</v>
      </c>
      <c r="V53" s="2">
        <v>33.190338134765625</v>
      </c>
      <c r="W53" s="2">
        <v>32.202510833740234</v>
      </c>
      <c r="X53" s="2">
        <v>32.311302185058594</v>
      </c>
      <c r="Y53" s="2">
        <v>33.854007720947266</v>
      </c>
      <c r="Z53" s="2">
        <v>21.618213653564453</v>
      </c>
      <c r="AA53" s="2">
        <v>23.110118865966797</v>
      </c>
      <c r="AB53" s="2">
        <v>23.299432754516602</v>
      </c>
      <c r="AC53" s="2">
        <v>35.591667175292969</v>
      </c>
      <c r="AD53" s="2">
        <v>37.432571411132813</v>
      </c>
      <c r="AE53" s="2">
        <v>37.669136047363281</v>
      </c>
      <c r="AF53" s="2">
        <v>11.173267364501953</v>
      </c>
      <c r="AG53" s="2">
        <v>10.493077278137207</v>
      </c>
      <c r="AH53" s="2">
        <v>10.429036140441895</v>
      </c>
      <c r="AI53" s="2">
        <v>10.063695907592773</v>
      </c>
      <c r="AJ53" s="2">
        <v>9.7983283996582031</v>
      </c>
      <c r="AK53" s="29">
        <v>6.392977237701416</v>
      </c>
      <c r="AL53" s="2">
        <v>13.891777038574219</v>
      </c>
      <c r="AM53" s="2">
        <v>25.709392547607422</v>
      </c>
      <c r="AN53" s="2">
        <v>25.700485229492188</v>
      </c>
      <c r="AO53" s="2">
        <v>16.76959228515625</v>
      </c>
      <c r="AP53" s="2">
        <v>24.815595626831055</v>
      </c>
      <c r="AQ53" s="2">
        <v>25.601835250854492</v>
      </c>
      <c r="AR53" s="2">
        <v>25.583097457885742</v>
      </c>
      <c r="AS53" s="2">
        <v>25.614902496337891</v>
      </c>
      <c r="AT53" s="2">
        <v>15.771931648254395</v>
      </c>
      <c r="AU53" s="2">
        <v>16.600584030151367</v>
      </c>
      <c r="AV53" s="2">
        <v>19.269350051879883</v>
      </c>
      <c r="AW53" s="2">
        <v>0.25469642877578735</v>
      </c>
      <c r="AX53" s="2">
        <v>0</v>
      </c>
      <c r="AY53" s="2"/>
      <c r="AZ53" s="2"/>
      <c r="BA53" s="2"/>
      <c r="BB53" s="2"/>
      <c r="BC53" s="2"/>
      <c r="BD53" s="2"/>
      <c r="BE53" s="2"/>
      <c r="BF53" t="s">
        <v>56</v>
      </c>
    </row>
    <row r="54" spans="1:58" x14ac:dyDescent="0.25">
      <c r="A54" s="2">
        <v>21.766633987426758</v>
      </c>
      <c r="B54" s="2">
        <v>44.250518798828125</v>
      </c>
      <c r="C54" s="2">
        <v>43.113372802734375</v>
      </c>
      <c r="D54" s="2">
        <v>19.498926162719727</v>
      </c>
      <c r="E54" s="2">
        <v>10.805130958557129</v>
      </c>
      <c r="F54" s="2">
        <v>9.0511560440063477</v>
      </c>
      <c r="G54" s="2">
        <v>8.5716180801391602</v>
      </c>
      <c r="H54" s="2">
        <v>8.7143421173095703</v>
      </c>
      <c r="I54" s="2">
        <v>8.9343814849853516</v>
      </c>
      <c r="J54" s="2">
        <v>8.9994955062866211</v>
      </c>
      <c r="K54" s="2">
        <v>8.9821100234985352</v>
      </c>
      <c r="L54" s="2">
        <v>29.108604431152344</v>
      </c>
      <c r="M54" s="2">
        <v>29.049289703369141</v>
      </c>
      <c r="N54" s="2">
        <v>28.204952239990234</v>
      </c>
      <c r="O54" s="2">
        <v>28.702848434448242</v>
      </c>
      <c r="P54" s="2">
        <v>27.880510330200195</v>
      </c>
      <c r="Q54" s="2">
        <v>27.824031829833984</v>
      </c>
      <c r="R54" s="2">
        <v>9.5562257766723633</v>
      </c>
      <c r="S54" s="2">
        <v>8.3675470352172852</v>
      </c>
      <c r="T54" s="2">
        <v>8.3675470352172852</v>
      </c>
      <c r="U54" s="2">
        <v>49.610256195068359</v>
      </c>
      <c r="V54" s="2">
        <v>49.578544616699219</v>
      </c>
      <c r="W54" s="2">
        <v>48.62994384765625</v>
      </c>
      <c r="X54" s="2">
        <v>48.650398254394531</v>
      </c>
      <c r="Y54" s="2">
        <v>49.997543334960938</v>
      </c>
      <c r="Z54" s="2">
        <v>38.047710418701172</v>
      </c>
      <c r="AA54" s="2">
        <v>39.234954833984375</v>
      </c>
      <c r="AB54" s="2">
        <v>39.399139404296875</v>
      </c>
      <c r="AC54" s="2">
        <v>51.562652587890625</v>
      </c>
      <c r="AD54" s="2">
        <v>53.1728515625</v>
      </c>
      <c r="AE54" s="2">
        <v>53.569377899169922</v>
      </c>
      <c r="AF54" s="2">
        <v>17.775144577026367</v>
      </c>
      <c r="AG54" s="2">
        <v>17.897659301757813</v>
      </c>
      <c r="AH54" s="2">
        <v>18.821510314941406</v>
      </c>
      <c r="AI54" s="2">
        <v>19.898126602172852</v>
      </c>
      <c r="AJ54" s="2">
        <v>20.693723678588867</v>
      </c>
      <c r="AK54" s="29">
        <v>13.945249557495117</v>
      </c>
      <c r="AL54" s="2">
        <v>4.8471465110778809</v>
      </c>
      <c r="AM54" s="2">
        <v>9.9129247665405273</v>
      </c>
      <c r="AN54" s="2">
        <v>9.9055395126342773</v>
      </c>
      <c r="AO54" s="2">
        <v>3.1536197662353516</v>
      </c>
      <c r="AP54" s="2">
        <v>10.117790222167969</v>
      </c>
      <c r="AQ54" s="2">
        <v>9.7704286575317383</v>
      </c>
      <c r="AR54" s="2">
        <v>8.6559486389160156</v>
      </c>
      <c r="AS54" s="2">
        <v>8.724395751953125</v>
      </c>
      <c r="AT54" s="2">
        <v>3.5571012496948242</v>
      </c>
      <c r="AU54" s="2">
        <v>3.070878267288208</v>
      </c>
      <c r="AV54" s="2">
        <v>4.2038497924804688</v>
      </c>
      <c r="AW54" s="2">
        <v>18.285903930664063</v>
      </c>
      <c r="AX54" s="2">
        <v>18.277692794799805</v>
      </c>
      <c r="AY54" s="2">
        <v>0</v>
      </c>
      <c r="AZ54" s="2"/>
      <c r="BA54" s="2"/>
      <c r="BB54" s="2"/>
      <c r="BC54" s="2"/>
      <c r="BD54" s="2"/>
      <c r="BE54" s="2"/>
      <c r="BF54" t="s">
        <v>68</v>
      </c>
    </row>
    <row r="55" spans="1:58" x14ac:dyDescent="0.25">
      <c r="A55" s="2">
        <v>21.766633987426758</v>
      </c>
      <c r="B55" s="2">
        <v>44.250518798828125</v>
      </c>
      <c r="C55" s="2">
        <v>43.113372802734375</v>
      </c>
      <c r="D55" s="2">
        <v>19.498926162719727</v>
      </c>
      <c r="E55" s="2">
        <v>10.805130958557129</v>
      </c>
      <c r="F55" s="2">
        <v>9.0511560440063477</v>
      </c>
      <c r="G55" s="2">
        <v>8.5716180801391602</v>
      </c>
      <c r="H55" s="2">
        <v>8.7143421173095703</v>
      </c>
      <c r="I55" s="2">
        <v>8.9343814849853516</v>
      </c>
      <c r="J55" s="2">
        <v>8.9994955062866211</v>
      </c>
      <c r="K55" s="2">
        <v>8.9821100234985352</v>
      </c>
      <c r="L55" s="2">
        <v>29.108604431152344</v>
      </c>
      <c r="M55" s="2">
        <v>29.049289703369141</v>
      </c>
      <c r="N55" s="2">
        <v>28.204952239990234</v>
      </c>
      <c r="O55" s="2">
        <v>28.702848434448242</v>
      </c>
      <c r="P55" s="2">
        <v>27.880510330200195</v>
      </c>
      <c r="Q55" s="2">
        <v>27.824031829833984</v>
      </c>
      <c r="R55" s="2">
        <v>9.5562257766723633</v>
      </c>
      <c r="S55" s="2">
        <v>8.3675470352172852</v>
      </c>
      <c r="T55" s="2">
        <v>8.3675470352172852</v>
      </c>
      <c r="U55" s="2">
        <v>49.610256195068359</v>
      </c>
      <c r="V55" s="2">
        <v>49.578544616699219</v>
      </c>
      <c r="W55" s="2">
        <v>48.62994384765625</v>
      </c>
      <c r="X55" s="2">
        <v>48.650398254394531</v>
      </c>
      <c r="Y55" s="2">
        <v>49.997543334960938</v>
      </c>
      <c r="Z55" s="2">
        <v>38.047710418701172</v>
      </c>
      <c r="AA55" s="2">
        <v>39.234954833984375</v>
      </c>
      <c r="AB55" s="2">
        <v>39.399139404296875</v>
      </c>
      <c r="AC55" s="2">
        <v>51.562652587890625</v>
      </c>
      <c r="AD55" s="2">
        <v>53.1728515625</v>
      </c>
      <c r="AE55" s="2">
        <v>53.569377899169922</v>
      </c>
      <c r="AF55" s="2">
        <v>17.775144577026367</v>
      </c>
      <c r="AG55" s="2">
        <v>17.897659301757813</v>
      </c>
      <c r="AH55" s="2">
        <v>18.821510314941406</v>
      </c>
      <c r="AI55" s="2">
        <v>19.898126602172852</v>
      </c>
      <c r="AJ55" s="2">
        <v>20.693723678588867</v>
      </c>
      <c r="AK55" s="29">
        <v>13.945249557495117</v>
      </c>
      <c r="AL55" s="2">
        <v>4.8471465110778809</v>
      </c>
      <c r="AM55" s="2">
        <v>9.9129247665405273</v>
      </c>
      <c r="AN55" s="2">
        <v>9.9055395126342773</v>
      </c>
      <c r="AO55" s="2">
        <v>3.1536197662353516</v>
      </c>
      <c r="AP55" s="2">
        <v>10.117790222167969</v>
      </c>
      <c r="AQ55" s="2">
        <v>9.7704286575317383</v>
      </c>
      <c r="AR55" s="2">
        <v>8.6559486389160156</v>
      </c>
      <c r="AS55" s="2">
        <v>8.724395751953125</v>
      </c>
      <c r="AT55" s="2">
        <v>3.5571012496948242</v>
      </c>
      <c r="AU55" s="2">
        <v>3.070878267288208</v>
      </c>
      <c r="AV55" s="2">
        <v>4.2038497924804688</v>
      </c>
      <c r="AW55" s="2">
        <v>18.285903930664063</v>
      </c>
      <c r="AX55" s="2">
        <v>18.277692794799805</v>
      </c>
      <c r="AY55" s="2">
        <v>0</v>
      </c>
      <c r="AZ55" s="2">
        <v>0</v>
      </c>
      <c r="BA55" s="2"/>
      <c r="BB55" s="2"/>
      <c r="BC55" s="2"/>
      <c r="BD55" s="2"/>
      <c r="BE55" s="2"/>
      <c r="BF55" t="s">
        <v>69</v>
      </c>
    </row>
    <row r="56" spans="1:58" x14ac:dyDescent="0.25">
      <c r="A56" s="2">
        <v>22.380241394042969</v>
      </c>
      <c r="B56" s="2">
        <v>44.77484130859375</v>
      </c>
      <c r="C56" s="2">
        <v>43.648513793945313</v>
      </c>
      <c r="D56" s="2">
        <v>21.039037704467773</v>
      </c>
      <c r="E56" s="2">
        <v>13.365570068359375</v>
      </c>
      <c r="F56" s="2">
        <v>11.617408752441406</v>
      </c>
      <c r="G56" s="2">
        <v>11.284379005432129</v>
      </c>
      <c r="H56" s="2">
        <v>11.202857971191406</v>
      </c>
      <c r="I56" s="2">
        <v>11.431211471557617</v>
      </c>
      <c r="J56" s="2">
        <v>11.519672393798828</v>
      </c>
      <c r="K56" s="2">
        <v>11.507689476013184</v>
      </c>
      <c r="L56" s="2">
        <v>30.200428009033203</v>
      </c>
      <c r="M56" s="2">
        <v>30.152317047119141</v>
      </c>
      <c r="N56" s="2">
        <v>29.200626373291016</v>
      </c>
      <c r="O56" s="2">
        <v>29.328090667724609</v>
      </c>
      <c r="P56" s="2">
        <v>28.595373153686523</v>
      </c>
      <c r="Q56" s="2">
        <v>28.535001754760742</v>
      </c>
      <c r="R56" s="2">
        <v>11.902565956115723</v>
      </c>
      <c r="S56" s="2">
        <v>10.877222061157227</v>
      </c>
      <c r="T56" s="2">
        <v>10.877222061157227</v>
      </c>
      <c r="U56" s="2">
        <v>50.544876098632813</v>
      </c>
      <c r="V56" s="2">
        <v>50.50885009765625</v>
      </c>
      <c r="W56" s="2">
        <v>49.544586181640625</v>
      </c>
      <c r="X56" s="2">
        <v>49.591129302978516</v>
      </c>
      <c r="Y56" s="2">
        <v>50.999885559082031</v>
      </c>
      <c r="Z56" s="2">
        <v>38.900138854980469</v>
      </c>
      <c r="AA56" s="2">
        <v>40.178932189941406</v>
      </c>
      <c r="AB56" s="2">
        <v>40.350967407226563</v>
      </c>
      <c r="AC56" s="2">
        <v>52.619041442871094</v>
      </c>
      <c r="AD56" s="2">
        <v>54.296855926513672</v>
      </c>
      <c r="AE56" s="2">
        <v>54.652988433837891</v>
      </c>
      <c r="AF56" s="2">
        <v>19.535480499267578</v>
      </c>
      <c r="AG56" s="2">
        <v>19.555545806884766</v>
      </c>
      <c r="AH56" s="2">
        <v>20.423057556152344</v>
      </c>
      <c r="AI56" s="2">
        <v>21.381731033325195</v>
      </c>
      <c r="AJ56" s="2">
        <v>22.08201789855957</v>
      </c>
      <c r="AK56" s="29">
        <v>14.878820419311523</v>
      </c>
      <c r="AL56" s="2">
        <v>6.4412908554077148</v>
      </c>
      <c r="AM56" s="2">
        <v>12.592854499816895</v>
      </c>
      <c r="AN56" s="2">
        <v>12.586217880249023</v>
      </c>
      <c r="AO56" s="2">
        <v>5.8938179016113281</v>
      </c>
      <c r="AP56" s="2">
        <v>13.001213073730469</v>
      </c>
      <c r="AQ56" s="2">
        <v>12.44891357421875</v>
      </c>
      <c r="AR56" s="2">
        <v>11.036410331726074</v>
      </c>
      <c r="AS56" s="2">
        <v>11.116308212280273</v>
      </c>
      <c r="AT56" s="2">
        <v>5.9177970886230469</v>
      </c>
      <c r="AU56" s="2">
        <v>5.7372183799743652</v>
      </c>
      <c r="AV56" s="2">
        <v>7.2877225875854492</v>
      </c>
      <c r="AW56" s="2">
        <v>18.305522918701172</v>
      </c>
      <c r="AX56" s="2">
        <v>18.254623413085938</v>
      </c>
      <c r="AY56" s="2">
        <v>3.0850028991699219</v>
      </c>
      <c r="AZ56" s="2">
        <v>3.0850028991699219</v>
      </c>
      <c r="BA56" s="2">
        <v>0</v>
      </c>
      <c r="BB56" s="2"/>
      <c r="BC56" s="2"/>
      <c r="BD56" s="2"/>
      <c r="BE56" s="2"/>
      <c r="BF56" t="s">
        <v>70</v>
      </c>
    </row>
    <row r="57" spans="1:58" x14ac:dyDescent="0.25">
      <c r="A57" s="2">
        <v>22.738346099853516</v>
      </c>
      <c r="B57" s="2">
        <v>45.179645538330078</v>
      </c>
      <c r="C57" s="2">
        <v>44.049724578857422</v>
      </c>
      <c r="D57" s="2">
        <v>21.104316711425781</v>
      </c>
      <c r="E57" s="2">
        <v>13.011492729187012</v>
      </c>
      <c r="F57" s="2">
        <v>11.25539493560791</v>
      </c>
      <c r="G57" s="2">
        <v>10.849926948547363</v>
      </c>
      <c r="H57" s="2">
        <v>10.874397277832031</v>
      </c>
      <c r="I57" s="2">
        <v>11.100005149841309</v>
      </c>
      <c r="J57" s="2">
        <v>11.178360939025879</v>
      </c>
      <c r="K57" s="2">
        <v>11.163894653320313</v>
      </c>
      <c r="L57" s="2">
        <v>30.426019668579102</v>
      </c>
      <c r="M57" s="2">
        <v>30.374330520629883</v>
      </c>
      <c r="N57" s="2">
        <v>29.455112457275391</v>
      </c>
      <c r="O57" s="2">
        <v>29.693010330200195</v>
      </c>
      <c r="P57" s="2">
        <v>28.933488845825195</v>
      </c>
      <c r="Q57" s="2">
        <v>28.874183654785156</v>
      </c>
      <c r="R57" s="2">
        <v>11.63797664642334</v>
      </c>
      <c r="S57" s="2">
        <v>10.53798770904541</v>
      </c>
      <c r="T57" s="2">
        <v>10.53798770904541</v>
      </c>
      <c r="U57" s="2">
        <v>50.831699371337891</v>
      </c>
      <c r="V57" s="2">
        <v>50.796977996826172</v>
      </c>
      <c r="W57" s="2">
        <v>49.837131500244141</v>
      </c>
      <c r="X57" s="2">
        <v>49.875728607177734</v>
      </c>
      <c r="Y57" s="2">
        <v>51.266006469726563</v>
      </c>
      <c r="Z57" s="2">
        <v>39.206306457519531</v>
      </c>
      <c r="AA57" s="2">
        <v>40.458106994628906</v>
      </c>
      <c r="AB57" s="2">
        <v>40.627838134765625</v>
      </c>
      <c r="AC57" s="2">
        <v>52.868858337402344</v>
      </c>
      <c r="AD57" s="2">
        <v>54.525833129882813</v>
      </c>
      <c r="AE57" s="2">
        <v>54.894886016845703</v>
      </c>
      <c r="AF57" s="2">
        <v>19.520307540893555</v>
      </c>
      <c r="AG57" s="2">
        <v>19.576850891113281</v>
      </c>
      <c r="AH57" s="2">
        <v>20.465892791748047</v>
      </c>
      <c r="AI57" s="2">
        <v>21.466943740844727</v>
      </c>
      <c r="AJ57" s="2">
        <v>22.200542449951172</v>
      </c>
      <c r="AK57" s="29">
        <v>15.120635032653809</v>
      </c>
      <c r="AL57" s="2">
        <v>6.3868279457092285</v>
      </c>
      <c r="AM57" s="2">
        <v>11.65524959564209</v>
      </c>
      <c r="AN57" s="2">
        <v>11.648700714111328</v>
      </c>
      <c r="AO57" s="2">
        <v>5.4129996299743652</v>
      </c>
      <c r="AP57" s="2">
        <v>12.097500801086426</v>
      </c>
      <c r="AQ57" s="2">
        <v>11.51131534576416</v>
      </c>
      <c r="AR57" s="2">
        <v>10.083005905151367</v>
      </c>
      <c r="AS57" s="2">
        <v>10.163093566894531</v>
      </c>
      <c r="AT57" s="2">
        <v>5.5891528129577637</v>
      </c>
      <c r="AU57" s="2">
        <v>5.2859997749328613</v>
      </c>
      <c r="AV57" s="2">
        <v>6.5302634239196777</v>
      </c>
      <c r="AW57" s="2">
        <v>18.815975189208984</v>
      </c>
      <c r="AX57" s="2">
        <v>18.775928497314453</v>
      </c>
      <c r="AY57" s="2">
        <v>2.3837478160858154</v>
      </c>
      <c r="AZ57" s="2">
        <v>2.3837478160858154</v>
      </c>
      <c r="BA57" s="2">
        <v>0.95417380332946777</v>
      </c>
      <c r="BB57" s="2">
        <v>0</v>
      </c>
      <c r="BC57" s="2"/>
      <c r="BD57" s="2"/>
      <c r="BE57" s="2"/>
      <c r="BF57" t="s">
        <v>103</v>
      </c>
    </row>
    <row r="58" spans="1:58" x14ac:dyDescent="0.25">
      <c r="A58" s="2">
        <v>22.750343322753906</v>
      </c>
      <c r="B58" s="2">
        <v>45.193214416503906</v>
      </c>
      <c r="C58" s="2">
        <v>44.063152313232422</v>
      </c>
      <c r="D58" s="2">
        <v>21.104423522949219</v>
      </c>
      <c r="E58" s="2">
        <v>12.995244979858398</v>
      </c>
      <c r="F58" s="2">
        <v>11.239017486572266</v>
      </c>
      <c r="G58" s="2">
        <v>10.830682754516602</v>
      </c>
      <c r="H58" s="2">
        <v>10.859424591064453</v>
      </c>
      <c r="I58" s="2">
        <v>11.084891319274902</v>
      </c>
      <c r="J58" s="2">
        <v>11.162829399108887</v>
      </c>
      <c r="K58" s="2">
        <v>11.148263931274414</v>
      </c>
      <c r="L58" s="2">
        <v>30.432378768920898</v>
      </c>
      <c r="M58" s="2">
        <v>30.380544662475586</v>
      </c>
      <c r="N58" s="2">
        <v>29.462675094604492</v>
      </c>
      <c r="O58" s="2">
        <v>29.705114364624023</v>
      </c>
      <c r="P58" s="2">
        <v>28.944501876831055</v>
      </c>
      <c r="Q58" s="2">
        <v>28.885242462158203</v>
      </c>
      <c r="R58" s="2">
        <v>11.625481605529785</v>
      </c>
      <c r="S58" s="2">
        <v>10.522627830505371</v>
      </c>
      <c r="T58" s="2">
        <v>10.522627830505371</v>
      </c>
      <c r="U58" s="2">
        <v>50.84033203125</v>
      </c>
      <c r="V58" s="2">
        <v>50.8056640625</v>
      </c>
      <c r="W58" s="2">
        <v>49.84600830078125</v>
      </c>
      <c r="X58" s="2">
        <v>49.88427734375</v>
      </c>
      <c r="Y58" s="2">
        <v>51.273784637451172</v>
      </c>
      <c r="Z58" s="2">
        <v>39.215843200683594</v>
      </c>
      <c r="AA58" s="2">
        <v>40.466518402099609</v>
      </c>
      <c r="AB58" s="2">
        <v>40.636150360107422</v>
      </c>
      <c r="AC58" s="2">
        <v>52.875953674316406</v>
      </c>
      <c r="AD58" s="2">
        <v>54.532062530517578</v>
      </c>
      <c r="AE58" s="2">
        <v>54.901645660400391</v>
      </c>
      <c r="AF58" s="2">
        <v>19.517232894897461</v>
      </c>
      <c r="AG58" s="2">
        <v>19.575248718261719</v>
      </c>
      <c r="AH58" s="2">
        <v>20.465120315551758</v>
      </c>
      <c r="AI58" s="2">
        <v>21.467842102050781</v>
      </c>
      <c r="AJ58" s="2">
        <v>22.202764511108398</v>
      </c>
      <c r="AK58" s="29">
        <v>15.128268241882324</v>
      </c>
      <c r="AL58" s="2">
        <v>6.3841729164123535</v>
      </c>
      <c r="AM58" s="2">
        <v>11.616839408874512</v>
      </c>
      <c r="AN58" s="2">
        <v>11.610292434692383</v>
      </c>
      <c r="AO58" s="2">
        <v>5.3931527137756348</v>
      </c>
      <c r="AP58" s="2">
        <v>12.060081481933594</v>
      </c>
      <c r="AQ58" s="2">
        <v>11.472906112670898</v>
      </c>
      <c r="AR58" s="2">
        <v>10.044425964355469</v>
      </c>
      <c r="AS58" s="2">
        <v>10.124505043029785</v>
      </c>
      <c r="AT58" s="2">
        <v>5.5756006240844727</v>
      </c>
      <c r="AU58" s="2">
        <v>5.267463207244873</v>
      </c>
      <c r="AV58" s="2">
        <v>6.4985933303833008</v>
      </c>
      <c r="AW58" s="2">
        <v>18.834415435791016</v>
      </c>
      <c r="AX58" s="2">
        <v>18.794820785522461</v>
      </c>
      <c r="AY58" s="2">
        <v>2.3565382957458496</v>
      </c>
      <c r="AZ58" s="2">
        <v>2.3565382957458496</v>
      </c>
      <c r="BA58" s="2">
        <v>0.9926493763923645</v>
      </c>
      <c r="BB58" s="2">
        <v>3.8623161613941193E-2</v>
      </c>
      <c r="BC58" s="2">
        <v>0</v>
      </c>
      <c r="BD58" s="2"/>
      <c r="BE58" s="2"/>
      <c r="BF58" t="s">
        <v>71</v>
      </c>
    </row>
    <row r="59" spans="1:58" x14ac:dyDescent="0.25">
      <c r="A59" s="2">
        <v>10.504525184631348</v>
      </c>
      <c r="B59" s="2">
        <v>32.983207702636719</v>
      </c>
      <c r="C59" s="2">
        <v>31.848457336425781</v>
      </c>
      <c r="D59" s="2">
        <v>9.8707923889160156</v>
      </c>
      <c r="E59" s="2">
        <v>8.8134746551513672</v>
      </c>
      <c r="F59" s="2">
        <v>8.2703952789306641</v>
      </c>
      <c r="G59" s="2">
        <v>9.0672998428344727</v>
      </c>
      <c r="H59" s="2">
        <v>7.762413501739502</v>
      </c>
      <c r="I59" s="2">
        <v>7.846290111541748</v>
      </c>
      <c r="J59" s="2">
        <v>7.9908332824707031</v>
      </c>
      <c r="K59" s="2">
        <v>8.0180540084838867</v>
      </c>
      <c r="L59" s="2">
        <v>18.293920516967773</v>
      </c>
      <c r="M59" s="2">
        <v>18.251064300537109</v>
      </c>
      <c r="N59" s="2">
        <v>17.263698577880859</v>
      </c>
      <c r="O59" s="2">
        <v>17.457235336303711</v>
      </c>
      <c r="P59" s="2">
        <v>16.680036544799805</v>
      </c>
      <c r="Q59" s="2">
        <v>16.621110916137695</v>
      </c>
      <c r="R59" s="2">
        <v>7.149871826171875</v>
      </c>
      <c r="S59" s="2">
        <v>7.8276271820068359</v>
      </c>
      <c r="T59" s="2">
        <v>7.8276271820068359</v>
      </c>
      <c r="U59" s="2">
        <v>38.596042633056641</v>
      </c>
      <c r="V59" s="2">
        <v>38.560192108154297</v>
      </c>
      <c r="W59" s="2">
        <v>37.59674072265625</v>
      </c>
      <c r="X59" s="2">
        <v>37.642055511474609</v>
      </c>
      <c r="Y59" s="2">
        <v>39.052516937255859</v>
      </c>
      <c r="Z59" s="2">
        <v>26.956686019897461</v>
      </c>
      <c r="AA59" s="2">
        <v>28.229803085327148</v>
      </c>
      <c r="AB59" s="2">
        <v>28.402042388916016</v>
      </c>
      <c r="AC59" s="2">
        <v>40.678218841552734</v>
      </c>
      <c r="AD59" s="2">
        <v>42.371067047119141</v>
      </c>
      <c r="AE59" s="2">
        <v>42.716777801513672</v>
      </c>
      <c r="AF59" s="2">
        <v>9.0920038223266602</v>
      </c>
      <c r="AG59" s="2">
        <v>8.8052825927734375</v>
      </c>
      <c r="AH59" s="2">
        <v>9.4432096481323242</v>
      </c>
      <c r="AI59" s="2">
        <v>10.074976921081543</v>
      </c>
      <c r="AJ59" s="2">
        <v>10.572534561157227</v>
      </c>
      <c r="AK59" s="29">
        <v>3.0506830215454102</v>
      </c>
      <c r="AL59" s="2">
        <v>6.6139154434204102</v>
      </c>
      <c r="AM59" s="2">
        <v>18.284177780151367</v>
      </c>
      <c r="AN59" s="2">
        <v>18.275272369384766</v>
      </c>
      <c r="AO59" s="2">
        <v>9.4196357727050781</v>
      </c>
      <c r="AP59" s="2">
        <v>17.432294845581055</v>
      </c>
      <c r="AQ59" s="2">
        <v>18.17535400390625</v>
      </c>
      <c r="AR59" s="2">
        <v>18.166923522949219</v>
      </c>
      <c r="AS59" s="2">
        <v>18.196826934814453</v>
      </c>
      <c r="AT59" s="2">
        <v>8.4415006637573242</v>
      </c>
      <c r="AU59" s="2">
        <v>9.2675609588623047</v>
      </c>
      <c r="AV59" s="2">
        <v>11.853641510009766</v>
      </c>
      <c r="AW59" s="2">
        <v>7.3741054534912109</v>
      </c>
      <c r="AX59" s="2">
        <v>7.4314713478088379</v>
      </c>
      <c r="AY59" s="2">
        <v>11.288212776184082</v>
      </c>
      <c r="AZ59" s="2">
        <v>11.288212776184082</v>
      </c>
      <c r="BA59" s="2">
        <v>11.949236869812012</v>
      </c>
      <c r="BB59" s="2">
        <v>12.255487442016602</v>
      </c>
      <c r="BC59" s="2">
        <v>12.266018867492676</v>
      </c>
      <c r="BD59" s="2">
        <v>0</v>
      </c>
      <c r="BE59" s="2"/>
      <c r="BF59" t="s">
        <v>108</v>
      </c>
    </row>
    <row r="60" spans="1:58" x14ac:dyDescent="0.25">
      <c r="A60" s="2">
        <v>9.9684658050537109</v>
      </c>
      <c r="B60" s="2">
        <v>32.413158416748047</v>
      </c>
      <c r="C60" s="2">
        <v>31.281492233276367</v>
      </c>
      <c r="D60" s="2">
        <v>9.9137630462646484</v>
      </c>
      <c r="E60" s="2">
        <v>9.6405048370361328</v>
      </c>
      <c r="F60" s="2">
        <v>9.1338319778442383</v>
      </c>
      <c r="G60" s="2">
        <v>9.9364833831787109</v>
      </c>
      <c r="H60" s="2">
        <v>8.6292181015014648</v>
      </c>
      <c r="I60" s="2">
        <v>8.7105941772460938</v>
      </c>
      <c r="J60" s="2">
        <v>8.8544731140136719</v>
      </c>
      <c r="K60" s="2">
        <v>8.8819675445556641</v>
      </c>
      <c r="L60" s="2">
        <v>17.952238082885742</v>
      </c>
      <c r="M60" s="2">
        <v>17.914724349975586</v>
      </c>
      <c r="N60" s="2">
        <v>16.883279800415039</v>
      </c>
      <c r="O60" s="2">
        <v>16.921344757080078</v>
      </c>
      <c r="P60" s="2">
        <v>16.180360794067383</v>
      </c>
      <c r="Q60" s="2">
        <v>16.119930267333984</v>
      </c>
      <c r="R60" s="2">
        <v>8.0015163421630859</v>
      </c>
      <c r="S60" s="2">
        <v>8.6972522735595703</v>
      </c>
      <c r="T60" s="2">
        <v>8.6972522735595703</v>
      </c>
      <c r="U60" s="2">
        <v>38.153095245361328</v>
      </c>
      <c r="V60" s="2">
        <v>38.115833282470703</v>
      </c>
      <c r="W60" s="2">
        <v>37.147861480712891</v>
      </c>
      <c r="X60" s="2">
        <v>37.201866149902344</v>
      </c>
      <c r="Y60" s="2">
        <v>38.631992340087891</v>
      </c>
      <c r="Z60" s="2">
        <v>26.495895385742188</v>
      </c>
      <c r="AA60" s="2">
        <v>27.800571441650391</v>
      </c>
      <c r="AB60" s="2">
        <v>27.975440979003906</v>
      </c>
      <c r="AC60" s="2">
        <v>40.274726867675781</v>
      </c>
      <c r="AD60" s="2">
        <v>41.989341735839844</v>
      </c>
      <c r="AE60" s="2">
        <v>42.320812225341797</v>
      </c>
      <c r="AF60" s="2">
        <v>9.3331499099731445</v>
      </c>
      <c r="AG60" s="2">
        <v>8.9832000732421875</v>
      </c>
      <c r="AH60" s="2">
        <v>9.5478906631469727</v>
      </c>
      <c r="AI60" s="2">
        <v>10.070978164672852</v>
      </c>
      <c r="AJ60" s="2">
        <v>10.488896369934082</v>
      </c>
      <c r="AK60" s="29">
        <v>2.9863624572753906</v>
      </c>
      <c r="AL60" s="2">
        <v>7.3364987373352051</v>
      </c>
      <c r="AM60" s="2">
        <v>19.122047424316406</v>
      </c>
      <c r="AN60" s="2">
        <v>19.11314582824707</v>
      </c>
      <c r="AO60" s="2">
        <v>10.180723190307617</v>
      </c>
      <c r="AP60" s="2">
        <v>18.287416458129883</v>
      </c>
      <c r="AQ60" s="2">
        <v>19.012020111083984</v>
      </c>
      <c r="AR60" s="2">
        <v>18.969614028930664</v>
      </c>
      <c r="AS60" s="2">
        <v>19.001127243041992</v>
      </c>
      <c r="AT60" s="2">
        <v>9.1919984817504883</v>
      </c>
      <c r="AU60" s="2">
        <v>10.020339965820313</v>
      </c>
      <c r="AV60" s="2">
        <v>12.655646324157715</v>
      </c>
      <c r="AW60" s="2">
        <v>6.5679259300231934</v>
      </c>
      <c r="AX60" s="2">
        <v>6.6140422821044922</v>
      </c>
      <c r="AY60" s="2">
        <v>11.925020217895508</v>
      </c>
      <c r="AZ60" s="2">
        <v>11.925020217895508</v>
      </c>
      <c r="BA60" s="2">
        <v>12.415106773376465</v>
      </c>
      <c r="BB60" s="2">
        <v>12.77341365814209</v>
      </c>
      <c r="BC60" s="2">
        <v>12.786004066467285</v>
      </c>
      <c r="BD60" s="2">
        <v>0.87093240022659302</v>
      </c>
      <c r="BE60" s="2">
        <v>0</v>
      </c>
      <c r="BF60" t="s">
        <v>87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0"/>
  <sheetViews>
    <sheetView topLeftCell="A14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318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58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277</v>
      </c>
      <c r="B10" s="1" t="s">
        <v>268</v>
      </c>
      <c r="C10" s="1" t="s">
        <v>319</v>
      </c>
      <c r="D10" s="1" t="s">
        <v>320</v>
      </c>
    </row>
    <row r="11" spans="1:4" x14ac:dyDescent="0.25">
      <c r="A11" t="s">
        <v>58</v>
      </c>
      <c r="B11" t="s">
        <v>259</v>
      </c>
      <c r="C11">
        <v>126</v>
      </c>
      <c r="D11" s="2">
        <v>2.7027027027027029E-2</v>
      </c>
    </row>
    <row r="12" spans="1:4" x14ac:dyDescent="0.25">
      <c r="A12" t="s">
        <v>58</v>
      </c>
      <c r="B12" t="s">
        <v>7</v>
      </c>
      <c r="C12">
        <v>174</v>
      </c>
      <c r="D12" s="2">
        <v>1.4705882352941176E-2</v>
      </c>
    </row>
    <row r="13" spans="1:4" x14ac:dyDescent="0.25">
      <c r="A13" t="s">
        <v>58</v>
      </c>
      <c r="B13" t="s">
        <v>9</v>
      </c>
      <c r="C13">
        <v>164</v>
      </c>
      <c r="D13" s="2">
        <v>2.7027027027027029E-2</v>
      </c>
    </row>
    <row r="14" spans="1:4" x14ac:dyDescent="0.25">
      <c r="A14" t="s">
        <v>58</v>
      </c>
      <c r="B14" t="s">
        <v>9</v>
      </c>
      <c r="C14">
        <v>176</v>
      </c>
      <c r="D14" s="2">
        <v>0.10810810810810811</v>
      </c>
    </row>
    <row r="15" spans="1:4" x14ac:dyDescent="0.25">
      <c r="A15" t="s">
        <v>58</v>
      </c>
      <c r="B15" t="s">
        <v>11</v>
      </c>
      <c r="C15">
        <v>168</v>
      </c>
      <c r="D15" s="2">
        <v>1.5625E-2</v>
      </c>
    </row>
    <row r="16" spans="1:4" x14ac:dyDescent="0.25">
      <c r="A16" t="s">
        <v>58</v>
      </c>
      <c r="B16" t="s">
        <v>11</v>
      </c>
      <c r="C16">
        <v>176</v>
      </c>
      <c r="D16" s="2">
        <v>1.5625E-2</v>
      </c>
    </row>
    <row r="17" spans="1:4" x14ac:dyDescent="0.25">
      <c r="A17" t="s">
        <v>58</v>
      </c>
      <c r="B17" t="s">
        <v>11</v>
      </c>
      <c r="C17">
        <v>182</v>
      </c>
      <c r="D17" s="2">
        <v>6.25E-2</v>
      </c>
    </row>
    <row r="18" spans="1:4" x14ac:dyDescent="0.25">
      <c r="A18" t="s">
        <v>58</v>
      </c>
      <c r="B18" t="s">
        <v>13</v>
      </c>
      <c r="C18">
        <v>196</v>
      </c>
      <c r="D18" s="2">
        <v>4.0540540540540543E-2</v>
      </c>
    </row>
    <row r="19" spans="1:4" x14ac:dyDescent="0.25">
      <c r="A19" t="s">
        <v>58</v>
      </c>
      <c r="B19" t="s">
        <v>13</v>
      </c>
      <c r="C19">
        <v>202</v>
      </c>
      <c r="D19" s="2">
        <v>4.0540540540540543E-2</v>
      </c>
    </row>
    <row r="20" spans="1:4" x14ac:dyDescent="0.25">
      <c r="A20" t="s">
        <v>58</v>
      </c>
      <c r="B20" t="s">
        <v>13</v>
      </c>
      <c r="C20">
        <v>208</v>
      </c>
      <c r="D20" s="2">
        <v>0.14864864864864866</v>
      </c>
    </row>
    <row r="21" spans="1:4" x14ac:dyDescent="0.25">
      <c r="A21" t="s">
        <v>58</v>
      </c>
      <c r="B21" t="s">
        <v>15</v>
      </c>
      <c r="C21">
        <v>204</v>
      </c>
      <c r="D21" s="2">
        <v>1.3888888888888888E-2</v>
      </c>
    </row>
    <row r="22" spans="1:4" x14ac:dyDescent="0.25">
      <c r="A22" t="s">
        <v>58</v>
      </c>
      <c r="B22" t="s">
        <v>17</v>
      </c>
      <c r="C22">
        <v>94</v>
      </c>
      <c r="D22" s="2">
        <v>0.14864864864864866</v>
      </c>
    </row>
    <row r="23" spans="1:4" x14ac:dyDescent="0.25">
      <c r="A23" t="s">
        <v>58</v>
      </c>
      <c r="B23" t="s">
        <v>17</v>
      </c>
      <c r="C23">
        <v>110</v>
      </c>
      <c r="D23" s="2">
        <v>1.3513513513513514E-2</v>
      </c>
    </row>
    <row r="24" spans="1:4" x14ac:dyDescent="0.25">
      <c r="A24" t="s">
        <v>58</v>
      </c>
      <c r="B24" t="s">
        <v>19</v>
      </c>
      <c r="C24">
        <v>118</v>
      </c>
      <c r="D24" s="2">
        <v>2.7027027027027029E-2</v>
      </c>
    </row>
    <row r="25" spans="1:4" x14ac:dyDescent="0.25">
      <c r="A25" t="s">
        <v>58</v>
      </c>
      <c r="B25" t="s">
        <v>21</v>
      </c>
      <c r="C25">
        <v>172</v>
      </c>
      <c r="D25" s="2">
        <v>2.7027027027027029E-2</v>
      </c>
    </row>
    <row r="26" spans="1:4" x14ac:dyDescent="0.25">
      <c r="A26" t="s">
        <v>58</v>
      </c>
      <c r="B26" t="s">
        <v>21</v>
      </c>
      <c r="C26">
        <v>178</v>
      </c>
      <c r="D26" s="2">
        <v>5.4054054054054057E-2</v>
      </c>
    </row>
    <row r="27" spans="1:4" x14ac:dyDescent="0.25">
      <c r="A27" t="s">
        <v>58</v>
      </c>
      <c r="B27" t="s">
        <v>21</v>
      </c>
      <c r="C27">
        <v>184</v>
      </c>
      <c r="D27" s="2">
        <v>4.0540540540540543E-2</v>
      </c>
    </row>
    <row r="28" spans="1:4" x14ac:dyDescent="0.25">
      <c r="A28" t="s">
        <v>58</v>
      </c>
      <c r="B28" t="s">
        <v>21</v>
      </c>
      <c r="C28">
        <v>192</v>
      </c>
      <c r="D28" s="2">
        <v>1.3513513513513514E-2</v>
      </c>
    </row>
    <row r="29" spans="1:4" x14ac:dyDescent="0.25">
      <c r="A29" t="s">
        <v>58</v>
      </c>
      <c r="B29" t="s">
        <v>23</v>
      </c>
      <c r="C29">
        <v>160</v>
      </c>
      <c r="D29" s="2">
        <v>5.5555555555555552E-2</v>
      </c>
    </row>
    <row r="30" spans="1:4" x14ac:dyDescent="0.25">
      <c r="A30" t="s">
        <v>58</v>
      </c>
      <c r="B30" t="s">
        <v>23</v>
      </c>
      <c r="C30">
        <v>162</v>
      </c>
      <c r="D30" s="2">
        <v>2.7777777777777776E-2</v>
      </c>
    </row>
    <row r="31" spans="1:4" x14ac:dyDescent="0.25">
      <c r="A31" t="s">
        <v>58</v>
      </c>
      <c r="B31" t="s">
        <v>23</v>
      </c>
      <c r="C31">
        <v>166</v>
      </c>
      <c r="D31" s="2">
        <v>2.7777777777777776E-2</v>
      </c>
    </row>
    <row r="32" spans="1:4" x14ac:dyDescent="0.25">
      <c r="A32" t="s">
        <v>58</v>
      </c>
      <c r="B32" t="s">
        <v>23</v>
      </c>
      <c r="C32">
        <v>168</v>
      </c>
      <c r="D32" s="2">
        <v>1.3888888888888888E-2</v>
      </c>
    </row>
    <row r="33" spans="1:4" x14ac:dyDescent="0.25">
      <c r="A33" t="s">
        <v>58</v>
      </c>
      <c r="B33" t="s">
        <v>23</v>
      </c>
      <c r="C33">
        <v>176</v>
      </c>
      <c r="D33" s="2">
        <v>2.7777777777777776E-2</v>
      </c>
    </row>
    <row r="34" spans="1:4" x14ac:dyDescent="0.25">
      <c r="A34" t="s">
        <v>58</v>
      </c>
      <c r="B34" t="s">
        <v>23</v>
      </c>
      <c r="C34">
        <v>182</v>
      </c>
      <c r="D34" s="2">
        <v>1.3888888888888888E-2</v>
      </c>
    </row>
    <row r="35" spans="1:4" x14ac:dyDescent="0.25">
      <c r="A35" t="s">
        <v>58</v>
      </c>
      <c r="B35" t="s">
        <v>25</v>
      </c>
      <c r="C35">
        <v>208</v>
      </c>
      <c r="D35" s="2">
        <v>2.7027027027027029E-2</v>
      </c>
    </row>
    <row r="36" spans="1:4" x14ac:dyDescent="0.25">
      <c r="A36" t="s">
        <v>58</v>
      </c>
      <c r="B36" t="s">
        <v>29</v>
      </c>
      <c r="C36">
        <v>238</v>
      </c>
      <c r="D36" s="2">
        <v>1.3888888888888888E-2</v>
      </c>
    </row>
    <row r="37" spans="1:4" x14ac:dyDescent="0.25">
      <c r="A37" t="s">
        <v>58</v>
      </c>
      <c r="B37" t="s">
        <v>29</v>
      </c>
      <c r="C37">
        <v>262</v>
      </c>
      <c r="D37" s="2">
        <v>4.1666666666666664E-2</v>
      </c>
    </row>
    <row r="38" spans="1:4" x14ac:dyDescent="0.25">
      <c r="A38" t="s">
        <v>37</v>
      </c>
      <c r="B38" t="s">
        <v>259</v>
      </c>
      <c r="C38">
        <v>122</v>
      </c>
      <c r="D38" s="2">
        <v>2.3809523809523808E-2</v>
      </c>
    </row>
    <row r="39" spans="1:4" x14ac:dyDescent="0.25">
      <c r="A39" t="s">
        <v>37</v>
      </c>
      <c r="B39" t="s">
        <v>259</v>
      </c>
      <c r="C39">
        <v>138</v>
      </c>
      <c r="D39" s="2">
        <v>2.3809523809523808E-2</v>
      </c>
    </row>
    <row r="40" spans="1:4" x14ac:dyDescent="0.25">
      <c r="A40" t="s">
        <v>37</v>
      </c>
      <c r="B40" t="s">
        <v>7</v>
      </c>
      <c r="C40">
        <v>170</v>
      </c>
      <c r="D40" s="2">
        <v>4.7619047619047616E-2</v>
      </c>
    </row>
    <row r="41" spans="1:4" x14ac:dyDescent="0.25">
      <c r="A41" t="s">
        <v>37</v>
      </c>
      <c r="B41" t="s">
        <v>11</v>
      </c>
      <c r="C41">
        <v>170</v>
      </c>
      <c r="D41" s="2">
        <v>2.6315789473684209E-2</v>
      </c>
    </row>
    <row r="42" spans="1:4" x14ac:dyDescent="0.25">
      <c r="A42" t="s">
        <v>37</v>
      </c>
      <c r="B42" t="s">
        <v>13</v>
      </c>
      <c r="C42">
        <v>198</v>
      </c>
      <c r="D42" s="2">
        <v>2.3809523809523808E-2</v>
      </c>
    </row>
    <row r="43" spans="1:4" x14ac:dyDescent="0.25">
      <c r="A43" t="s">
        <v>37</v>
      </c>
      <c r="B43" t="s">
        <v>15</v>
      </c>
      <c r="C43">
        <v>226</v>
      </c>
      <c r="D43" s="2">
        <v>2.3809523809523808E-2</v>
      </c>
    </row>
    <row r="44" spans="1:4" x14ac:dyDescent="0.25">
      <c r="A44" t="s">
        <v>37</v>
      </c>
      <c r="B44" t="s">
        <v>17</v>
      </c>
      <c r="C44">
        <v>76</v>
      </c>
      <c r="D44" s="2">
        <v>4.7619047619047616E-2</v>
      </c>
    </row>
    <row r="45" spans="1:4" x14ac:dyDescent="0.25">
      <c r="A45" t="s">
        <v>37</v>
      </c>
      <c r="B45" t="s">
        <v>17</v>
      </c>
      <c r="C45">
        <v>98</v>
      </c>
      <c r="D45" s="2">
        <v>9.5238095238095233E-2</v>
      </c>
    </row>
    <row r="46" spans="1:4" x14ac:dyDescent="0.25">
      <c r="A46" t="s">
        <v>37</v>
      </c>
      <c r="B46" t="s">
        <v>19</v>
      </c>
      <c r="C46">
        <v>116</v>
      </c>
      <c r="D46" s="2">
        <v>2.3809523809523808E-2</v>
      </c>
    </row>
    <row r="47" spans="1:4" x14ac:dyDescent="0.25">
      <c r="A47" t="s">
        <v>37</v>
      </c>
      <c r="B47" t="s">
        <v>21</v>
      </c>
      <c r="C47">
        <v>158</v>
      </c>
      <c r="D47" s="2">
        <v>4.7619047619047616E-2</v>
      </c>
    </row>
    <row r="48" spans="1:4" x14ac:dyDescent="0.25">
      <c r="A48" t="s">
        <v>37</v>
      </c>
      <c r="B48" t="s">
        <v>21</v>
      </c>
      <c r="C48">
        <v>182</v>
      </c>
      <c r="D48" s="2">
        <v>2.3809523809523808E-2</v>
      </c>
    </row>
    <row r="49" spans="1:4" x14ac:dyDescent="0.25">
      <c r="A49" t="s">
        <v>37</v>
      </c>
      <c r="B49" t="s">
        <v>23</v>
      </c>
      <c r="C49">
        <v>164</v>
      </c>
      <c r="D49" s="2">
        <v>2.5000000000000001E-2</v>
      </c>
    </row>
    <row r="50" spans="1:4" x14ac:dyDescent="0.25">
      <c r="A50" t="s">
        <v>37</v>
      </c>
      <c r="B50" t="s">
        <v>23</v>
      </c>
      <c r="C50">
        <v>180</v>
      </c>
      <c r="D50" s="2">
        <v>2.5000000000000001E-2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42"/>
  <sheetViews>
    <sheetView topLeftCell="A21" workbookViewId="0">
      <selection activeCell="A2" sqref="A2"/>
    </sheetView>
  </sheetViews>
  <sheetFormatPr defaultRowHeight="15" x14ac:dyDescent="0.25"/>
  <sheetData>
    <row r="1" spans="1:31" x14ac:dyDescent="0.25">
      <c r="A1">
        <v>13</v>
      </c>
      <c r="B1">
        <v>39</v>
      </c>
    </row>
    <row r="2" spans="1:31" x14ac:dyDescent="0.25">
      <c r="A2" t="s">
        <v>396</v>
      </c>
      <c r="B2" t="s">
        <v>262</v>
      </c>
      <c r="C2" t="s">
        <v>321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322</v>
      </c>
      <c r="AE3" t="s">
        <v>323</v>
      </c>
    </row>
    <row r="4" spans="1:31" x14ac:dyDescent="0.25">
      <c r="A4" t="s">
        <v>94</v>
      </c>
      <c r="B4" t="s">
        <v>58</v>
      </c>
      <c r="C4">
        <v>124</v>
      </c>
      <c r="D4">
        <v>134</v>
      </c>
      <c r="E4">
        <v>162</v>
      </c>
      <c r="F4">
        <v>174</v>
      </c>
      <c r="G4">
        <v>170</v>
      </c>
      <c r="H4">
        <v>170</v>
      </c>
      <c r="I4">
        <v>182</v>
      </c>
      <c r="J4">
        <v>182</v>
      </c>
      <c r="K4">
        <v>202</v>
      </c>
      <c r="L4">
        <v>204</v>
      </c>
      <c r="M4">
        <v>212</v>
      </c>
      <c r="N4">
        <v>224</v>
      </c>
      <c r="O4">
        <v>94</v>
      </c>
      <c r="P4">
        <v>94</v>
      </c>
      <c r="Q4">
        <v>100</v>
      </c>
      <c r="R4">
        <v>118</v>
      </c>
      <c r="S4">
        <v>170</v>
      </c>
      <c r="T4">
        <v>174</v>
      </c>
      <c r="U4">
        <v>176</v>
      </c>
      <c r="V4">
        <v>178</v>
      </c>
      <c r="W4">
        <v>208</v>
      </c>
      <c r="X4">
        <v>210</v>
      </c>
      <c r="Y4">
        <v>230</v>
      </c>
      <c r="Z4">
        <v>234</v>
      </c>
      <c r="AA4">
        <v>240</v>
      </c>
      <c r="AB4">
        <v>240</v>
      </c>
      <c r="AD4">
        <v>7</v>
      </c>
      <c r="AE4" t="s">
        <v>324</v>
      </c>
    </row>
    <row r="5" spans="1:31" x14ac:dyDescent="0.25">
      <c r="A5" t="s">
        <v>96</v>
      </c>
      <c r="B5" t="s">
        <v>58</v>
      </c>
      <c r="C5">
        <v>128</v>
      </c>
      <c r="D5">
        <v>130</v>
      </c>
      <c r="E5">
        <v>160</v>
      </c>
      <c r="F5">
        <v>162</v>
      </c>
      <c r="G5">
        <v>170</v>
      </c>
      <c r="H5">
        <v>178</v>
      </c>
      <c r="I5">
        <v>-99</v>
      </c>
      <c r="J5">
        <v>-99</v>
      </c>
      <c r="K5">
        <v>204</v>
      </c>
      <c r="L5">
        <v>208</v>
      </c>
      <c r="M5">
        <v>212</v>
      </c>
      <c r="N5">
        <v>220</v>
      </c>
      <c r="O5">
        <v>84</v>
      </c>
      <c r="P5">
        <v>84</v>
      </c>
      <c r="Q5">
        <v>104</v>
      </c>
      <c r="R5">
        <v>108</v>
      </c>
      <c r="S5">
        <v>176</v>
      </c>
      <c r="T5">
        <v>176</v>
      </c>
      <c r="U5">
        <v>158</v>
      </c>
      <c r="V5">
        <v>158</v>
      </c>
      <c r="W5">
        <v>218</v>
      </c>
      <c r="X5">
        <v>218</v>
      </c>
      <c r="Y5">
        <v>218</v>
      </c>
      <c r="Z5">
        <v>222</v>
      </c>
      <c r="AA5">
        <v>238</v>
      </c>
      <c r="AB5">
        <v>260</v>
      </c>
      <c r="AD5">
        <v>2</v>
      </c>
      <c r="AE5" t="s">
        <v>325</v>
      </c>
    </row>
    <row r="6" spans="1:31" x14ac:dyDescent="0.25">
      <c r="A6" t="s">
        <v>110</v>
      </c>
      <c r="B6" t="s">
        <v>58</v>
      </c>
      <c r="C6">
        <v>124</v>
      </c>
      <c r="D6">
        <v>134</v>
      </c>
      <c r="E6">
        <v>162</v>
      </c>
      <c r="F6">
        <v>172</v>
      </c>
      <c r="G6">
        <v>170</v>
      </c>
      <c r="H6">
        <v>170</v>
      </c>
      <c r="I6">
        <v>172</v>
      </c>
      <c r="J6">
        <v>172</v>
      </c>
      <c r="K6">
        <v>208</v>
      </c>
      <c r="L6">
        <v>208</v>
      </c>
      <c r="M6">
        <v>204</v>
      </c>
      <c r="N6">
        <v>220</v>
      </c>
      <c r="O6">
        <v>94</v>
      </c>
      <c r="P6">
        <v>94</v>
      </c>
      <c r="Q6">
        <v>92</v>
      </c>
      <c r="R6">
        <v>122</v>
      </c>
      <c r="S6">
        <v>170</v>
      </c>
      <c r="T6">
        <v>178</v>
      </c>
      <c r="U6">
        <v>-99</v>
      </c>
      <c r="V6">
        <v>-99</v>
      </c>
      <c r="W6">
        <v>210</v>
      </c>
      <c r="X6">
        <v>216</v>
      </c>
      <c r="Y6">
        <v>230</v>
      </c>
      <c r="Z6">
        <v>230</v>
      </c>
      <c r="AA6">
        <v>240</v>
      </c>
      <c r="AB6">
        <v>240</v>
      </c>
      <c r="AD6">
        <v>4</v>
      </c>
      <c r="AE6" t="s">
        <v>326</v>
      </c>
    </row>
    <row r="7" spans="1:31" x14ac:dyDescent="0.25">
      <c r="A7" t="s">
        <v>113</v>
      </c>
      <c r="B7" t="s">
        <v>58</v>
      </c>
      <c r="C7">
        <v>132</v>
      </c>
      <c r="D7">
        <v>132</v>
      </c>
      <c r="E7">
        <v>-99</v>
      </c>
      <c r="F7">
        <v>-99</v>
      </c>
      <c r="G7">
        <v>168</v>
      </c>
      <c r="H7">
        <v>168</v>
      </c>
      <c r="I7">
        <v>174</v>
      </c>
      <c r="J7">
        <v>174</v>
      </c>
      <c r="K7">
        <v>206</v>
      </c>
      <c r="L7">
        <v>212</v>
      </c>
      <c r="M7">
        <v>-99</v>
      </c>
      <c r="N7">
        <v>-99</v>
      </c>
      <c r="O7">
        <v>84</v>
      </c>
      <c r="P7">
        <v>86</v>
      </c>
      <c r="Q7">
        <v>108</v>
      </c>
      <c r="R7">
        <v>108</v>
      </c>
      <c r="S7">
        <v>174</v>
      </c>
      <c r="T7">
        <v>184</v>
      </c>
      <c r="U7">
        <v>158</v>
      </c>
      <c r="V7">
        <v>166</v>
      </c>
      <c r="W7">
        <v>220</v>
      </c>
      <c r="X7">
        <v>220</v>
      </c>
      <c r="Y7">
        <v>218</v>
      </c>
      <c r="Z7">
        <v>222</v>
      </c>
      <c r="AA7">
        <v>240</v>
      </c>
      <c r="AB7">
        <v>260</v>
      </c>
      <c r="AD7">
        <v>2</v>
      </c>
      <c r="AE7" t="s">
        <v>327</v>
      </c>
    </row>
    <row r="8" spans="1:31" x14ac:dyDescent="0.25">
      <c r="A8" t="s">
        <v>59</v>
      </c>
      <c r="B8" t="s">
        <v>58</v>
      </c>
      <c r="C8">
        <v>132</v>
      </c>
      <c r="D8">
        <v>132</v>
      </c>
      <c r="E8">
        <v>164</v>
      </c>
      <c r="F8">
        <v>164</v>
      </c>
      <c r="G8">
        <v>174</v>
      </c>
      <c r="H8">
        <v>178</v>
      </c>
      <c r="I8">
        <v>174</v>
      </c>
      <c r="J8">
        <v>174</v>
      </c>
      <c r="K8">
        <v>208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174</v>
      </c>
      <c r="T8">
        <v>174</v>
      </c>
      <c r="U8">
        <v>158</v>
      </c>
      <c r="V8">
        <v>158</v>
      </c>
      <c r="W8">
        <v>210</v>
      </c>
      <c r="X8">
        <v>222</v>
      </c>
      <c r="Y8">
        <v>222</v>
      </c>
      <c r="Z8">
        <v>222</v>
      </c>
      <c r="AA8">
        <v>260</v>
      </c>
      <c r="AB8">
        <v>260</v>
      </c>
      <c r="AD8">
        <v>1</v>
      </c>
      <c r="AE8" t="s">
        <v>328</v>
      </c>
    </row>
    <row r="9" spans="1:31" x14ac:dyDescent="0.25">
      <c r="A9" t="s">
        <v>63</v>
      </c>
      <c r="B9" t="s">
        <v>58</v>
      </c>
      <c r="C9">
        <v>124</v>
      </c>
      <c r="D9">
        <v>132</v>
      </c>
      <c r="E9">
        <v>162</v>
      </c>
      <c r="F9">
        <v>162</v>
      </c>
      <c r="G9">
        <v>168</v>
      </c>
      <c r="H9">
        <v>176</v>
      </c>
      <c r="I9">
        <v>174</v>
      </c>
      <c r="J9">
        <v>174</v>
      </c>
      <c r="K9">
        <v>210</v>
      </c>
      <c r="L9">
        <v>218</v>
      </c>
      <c r="M9">
        <v>220</v>
      </c>
      <c r="N9">
        <v>220</v>
      </c>
      <c r="O9">
        <v>84</v>
      </c>
      <c r="P9">
        <v>84</v>
      </c>
      <c r="Q9">
        <v>104</v>
      </c>
      <c r="R9">
        <v>108</v>
      </c>
      <c r="S9">
        <v>174</v>
      </c>
      <c r="T9">
        <v>176</v>
      </c>
      <c r="U9">
        <v>170</v>
      </c>
      <c r="V9">
        <v>172</v>
      </c>
      <c r="W9">
        <v>212</v>
      </c>
      <c r="X9">
        <v>218</v>
      </c>
      <c r="Y9">
        <v>218</v>
      </c>
      <c r="Z9">
        <v>218</v>
      </c>
      <c r="AA9">
        <v>246</v>
      </c>
      <c r="AB9">
        <v>246</v>
      </c>
      <c r="AD9">
        <v>1</v>
      </c>
      <c r="AE9" t="s">
        <v>329</v>
      </c>
    </row>
    <row r="10" spans="1:31" x14ac:dyDescent="0.25">
      <c r="A10" t="s">
        <v>99</v>
      </c>
      <c r="B10" t="s">
        <v>58</v>
      </c>
      <c r="C10">
        <v>128</v>
      </c>
      <c r="D10">
        <v>132</v>
      </c>
      <c r="E10">
        <v>154</v>
      </c>
      <c r="F10">
        <v>166</v>
      </c>
      <c r="G10">
        <v>176</v>
      </c>
      <c r="H10">
        <v>178</v>
      </c>
      <c r="I10">
        <v>-99</v>
      </c>
      <c r="J10">
        <v>-99</v>
      </c>
      <c r="K10">
        <v>210</v>
      </c>
      <c r="L10">
        <v>212</v>
      </c>
      <c r="M10">
        <v>216</v>
      </c>
      <c r="N10">
        <v>220</v>
      </c>
      <c r="O10">
        <v>84</v>
      </c>
      <c r="P10">
        <v>84</v>
      </c>
      <c r="Q10">
        <v>108</v>
      </c>
      <c r="R10">
        <v>112</v>
      </c>
      <c r="S10">
        <v>176</v>
      </c>
      <c r="T10">
        <v>176</v>
      </c>
      <c r="U10">
        <v>158</v>
      </c>
      <c r="V10">
        <v>170</v>
      </c>
      <c r="W10">
        <v>216</v>
      </c>
      <c r="X10">
        <v>220</v>
      </c>
      <c r="Y10">
        <v>222</v>
      </c>
      <c r="Z10">
        <v>222</v>
      </c>
      <c r="AA10">
        <v>246</v>
      </c>
      <c r="AB10">
        <v>260</v>
      </c>
      <c r="AD10">
        <v>1</v>
      </c>
      <c r="AE10" t="s">
        <v>329</v>
      </c>
    </row>
    <row r="11" spans="1:31" x14ac:dyDescent="0.25">
      <c r="A11" t="s">
        <v>115</v>
      </c>
      <c r="B11" t="s">
        <v>58</v>
      </c>
      <c r="C11">
        <v>130</v>
      </c>
      <c r="D11">
        <v>140</v>
      </c>
      <c r="E11">
        <v>172</v>
      </c>
      <c r="F11">
        <v>172</v>
      </c>
      <c r="G11">
        <v>176</v>
      </c>
      <c r="H11">
        <v>176</v>
      </c>
      <c r="I11">
        <v>178</v>
      </c>
      <c r="J11">
        <v>182</v>
      </c>
      <c r="K11">
        <v>196</v>
      </c>
      <c r="L11">
        <v>196</v>
      </c>
      <c r="M11">
        <v>212</v>
      </c>
      <c r="N11">
        <v>212</v>
      </c>
      <c r="O11">
        <v>94</v>
      </c>
      <c r="P11">
        <v>94</v>
      </c>
      <c r="Q11">
        <v>100</v>
      </c>
      <c r="R11">
        <v>114</v>
      </c>
      <c r="S11">
        <v>170</v>
      </c>
      <c r="T11">
        <v>172</v>
      </c>
      <c r="U11">
        <v>178</v>
      </c>
      <c r="V11">
        <v>178</v>
      </c>
      <c r="W11">
        <v>210</v>
      </c>
      <c r="X11">
        <v>212</v>
      </c>
      <c r="Y11">
        <v>230</v>
      </c>
      <c r="Z11">
        <v>230</v>
      </c>
      <c r="AA11">
        <v>-99</v>
      </c>
      <c r="AB11">
        <v>-99</v>
      </c>
      <c r="AD11">
        <v>5</v>
      </c>
      <c r="AE11" t="s">
        <v>330</v>
      </c>
    </row>
    <row r="12" spans="1:31" x14ac:dyDescent="0.25">
      <c r="A12" t="s">
        <v>100</v>
      </c>
      <c r="B12" t="s">
        <v>58</v>
      </c>
      <c r="C12">
        <v>124</v>
      </c>
      <c r="D12">
        <v>130</v>
      </c>
      <c r="E12">
        <v>168</v>
      </c>
      <c r="F12">
        <v>172</v>
      </c>
      <c r="G12">
        <v>170</v>
      </c>
      <c r="H12">
        <v>176</v>
      </c>
      <c r="I12">
        <v>178</v>
      </c>
      <c r="J12">
        <v>184</v>
      </c>
      <c r="K12">
        <v>196</v>
      </c>
      <c r="L12">
        <v>202</v>
      </c>
      <c r="M12">
        <v>208</v>
      </c>
      <c r="N12">
        <v>212</v>
      </c>
      <c r="O12">
        <v>94</v>
      </c>
      <c r="P12">
        <v>110</v>
      </c>
      <c r="Q12">
        <v>92</v>
      </c>
      <c r="R12">
        <v>114</v>
      </c>
      <c r="S12">
        <v>172</v>
      </c>
      <c r="T12">
        <v>174</v>
      </c>
      <c r="U12">
        <v>178</v>
      </c>
      <c r="V12">
        <v>178</v>
      </c>
      <c r="W12">
        <v>210</v>
      </c>
      <c r="X12">
        <v>216</v>
      </c>
      <c r="Y12">
        <v>230</v>
      </c>
      <c r="Z12">
        <v>234</v>
      </c>
      <c r="AA12">
        <v>240</v>
      </c>
      <c r="AB12">
        <v>240</v>
      </c>
      <c r="AD12">
        <v>4</v>
      </c>
      <c r="AE12" t="s">
        <v>331</v>
      </c>
    </row>
    <row r="13" spans="1:31" x14ac:dyDescent="0.25">
      <c r="A13" t="s">
        <v>65</v>
      </c>
      <c r="B13" t="s">
        <v>58</v>
      </c>
      <c r="C13">
        <v>132</v>
      </c>
      <c r="D13">
        <v>132</v>
      </c>
      <c r="E13">
        <v>154</v>
      </c>
      <c r="F13">
        <v>154</v>
      </c>
      <c r="G13">
        <v>164</v>
      </c>
      <c r="H13">
        <v>168</v>
      </c>
      <c r="I13">
        <v>174</v>
      </c>
      <c r="J13">
        <v>174</v>
      </c>
      <c r="K13">
        <v>206</v>
      </c>
      <c r="L13">
        <v>206</v>
      </c>
      <c r="M13">
        <v>220</v>
      </c>
      <c r="N13">
        <v>220</v>
      </c>
      <c r="O13">
        <v>84</v>
      </c>
      <c r="P13">
        <v>84</v>
      </c>
      <c r="Q13">
        <v>104</v>
      </c>
      <c r="R13">
        <v>104</v>
      </c>
      <c r="S13">
        <v>176</v>
      </c>
      <c r="T13">
        <v>176</v>
      </c>
      <c r="U13">
        <v>158</v>
      </c>
      <c r="V13">
        <v>160</v>
      </c>
      <c r="W13">
        <v>212</v>
      </c>
      <c r="X13">
        <v>212</v>
      </c>
      <c r="Y13">
        <v>218</v>
      </c>
      <c r="Z13">
        <v>222</v>
      </c>
      <c r="AA13">
        <v>242</v>
      </c>
      <c r="AB13">
        <v>260</v>
      </c>
      <c r="AD13">
        <v>2</v>
      </c>
      <c r="AE13" t="s">
        <v>332</v>
      </c>
    </row>
    <row r="14" spans="1:31" x14ac:dyDescent="0.25">
      <c r="A14" t="s">
        <v>102</v>
      </c>
      <c r="B14" t="s">
        <v>58</v>
      </c>
      <c r="C14">
        <v>132</v>
      </c>
      <c r="D14">
        <v>134</v>
      </c>
      <c r="E14">
        <v>-99</v>
      </c>
      <c r="F14">
        <v>-99</v>
      </c>
      <c r="G14">
        <v>178</v>
      </c>
      <c r="H14">
        <v>178</v>
      </c>
      <c r="I14">
        <v>174</v>
      </c>
      <c r="J14">
        <v>174</v>
      </c>
      <c r="K14">
        <v>204</v>
      </c>
      <c r="L14">
        <v>216</v>
      </c>
      <c r="M14">
        <v>220</v>
      </c>
      <c r="N14">
        <v>220</v>
      </c>
      <c r="O14">
        <v>84</v>
      </c>
      <c r="P14">
        <v>84</v>
      </c>
      <c r="Q14">
        <v>104</v>
      </c>
      <c r="R14">
        <v>104</v>
      </c>
      <c r="S14">
        <v>178</v>
      </c>
      <c r="T14">
        <v>186</v>
      </c>
      <c r="U14">
        <v>170</v>
      </c>
      <c r="V14">
        <v>172</v>
      </c>
      <c r="W14">
        <v>210</v>
      </c>
      <c r="X14">
        <v>218</v>
      </c>
      <c r="Y14">
        <v>222</v>
      </c>
      <c r="Z14">
        <v>222</v>
      </c>
      <c r="AA14">
        <v>260</v>
      </c>
      <c r="AB14">
        <v>262</v>
      </c>
      <c r="AD14">
        <v>2</v>
      </c>
      <c r="AE14" t="s">
        <v>333</v>
      </c>
    </row>
    <row r="15" spans="1:31" x14ac:dyDescent="0.25">
      <c r="A15" t="s">
        <v>93</v>
      </c>
      <c r="B15" t="s">
        <v>58</v>
      </c>
      <c r="C15">
        <v>126</v>
      </c>
      <c r="D15">
        <v>140</v>
      </c>
      <c r="E15">
        <v>162</v>
      </c>
      <c r="F15">
        <v>164</v>
      </c>
      <c r="G15">
        <v>168</v>
      </c>
      <c r="H15">
        <v>178</v>
      </c>
      <c r="I15">
        <v>174</v>
      </c>
      <c r="J15">
        <v>176</v>
      </c>
      <c r="K15">
        <v>210</v>
      </c>
      <c r="L15">
        <v>212</v>
      </c>
      <c r="M15">
        <v>216</v>
      </c>
      <c r="N15">
        <v>220</v>
      </c>
      <c r="O15">
        <v>84</v>
      </c>
      <c r="P15">
        <v>84</v>
      </c>
      <c r="Q15">
        <v>104</v>
      </c>
      <c r="R15">
        <v>104</v>
      </c>
      <c r="S15">
        <v>176</v>
      </c>
      <c r="T15">
        <v>176</v>
      </c>
      <c r="U15">
        <v>172</v>
      </c>
      <c r="V15">
        <v>172</v>
      </c>
      <c r="W15">
        <v>210</v>
      </c>
      <c r="X15">
        <v>222</v>
      </c>
      <c r="Y15">
        <v>218</v>
      </c>
      <c r="Z15">
        <v>222</v>
      </c>
      <c r="AA15">
        <v>242</v>
      </c>
      <c r="AB15">
        <v>260</v>
      </c>
      <c r="AD15">
        <v>2</v>
      </c>
      <c r="AE15" t="s">
        <v>334</v>
      </c>
    </row>
    <row r="16" spans="1:31" x14ac:dyDescent="0.25">
      <c r="A16" t="s">
        <v>72</v>
      </c>
      <c r="B16" t="s">
        <v>58</v>
      </c>
      <c r="C16">
        <v>126</v>
      </c>
      <c r="D16">
        <v>130</v>
      </c>
      <c r="E16">
        <v>160</v>
      </c>
      <c r="F16">
        <v>168</v>
      </c>
      <c r="G16">
        <v>168</v>
      </c>
      <c r="H16">
        <v>178</v>
      </c>
      <c r="I16">
        <v>174</v>
      </c>
      <c r="J16">
        <v>174</v>
      </c>
      <c r="K16">
        <v>214</v>
      </c>
      <c r="L16">
        <v>218</v>
      </c>
      <c r="M16">
        <v>220</v>
      </c>
      <c r="N16">
        <v>220</v>
      </c>
      <c r="O16">
        <v>84</v>
      </c>
      <c r="P16">
        <v>84</v>
      </c>
      <c r="Q16">
        <v>104</v>
      </c>
      <c r="R16">
        <v>108</v>
      </c>
      <c r="S16">
        <v>174</v>
      </c>
      <c r="T16">
        <v>176</v>
      </c>
      <c r="U16">
        <v>170</v>
      </c>
      <c r="V16">
        <v>172</v>
      </c>
      <c r="W16">
        <v>210</v>
      </c>
      <c r="X16">
        <v>222</v>
      </c>
      <c r="Y16">
        <v>222</v>
      </c>
      <c r="Z16">
        <v>226</v>
      </c>
      <c r="AA16">
        <v>242</v>
      </c>
      <c r="AB16">
        <v>262</v>
      </c>
      <c r="AD16">
        <v>2</v>
      </c>
      <c r="AE16" t="s">
        <v>335</v>
      </c>
    </row>
    <row r="17" spans="1:31" x14ac:dyDescent="0.25">
      <c r="A17" t="s">
        <v>75</v>
      </c>
      <c r="B17" t="s">
        <v>58</v>
      </c>
      <c r="C17">
        <v>130</v>
      </c>
      <c r="D17">
        <v>132</v>
      </c>
      <c r="E17">
        <v>160</v>
      </c>
      <c r="F17">
        <v>166</v>
      </c>
      <c r="G17">
        <v>168</v>
      </c>
      <c r="H17">
        <v>178</v>
      </c>
      <c r="I17">
        <v>178</v>
      </c>
      <c r="J17">
        <v>184</v>
      </c>
      <c r="K17">
        <v>206</v>
      </c>
      <c r="L17">
        <v>214</v>
      </c>
      <c r="M17">
        <v>216</v>
      </c>
      <c r="N17">
        <v>220</v>
      </c>
      <c r="O17">
        <v>84</v>
      </c>
      <c r="P17">
        <v>84</v>
      </c>
      <c r="Q17">
        <v>104</v>
      </c>
      <c r="R17">
        <v>112</v>
      </c>
      <c r="S17">
        <v>170</v>
      </c>
      <c r="T17">
        <v>190</v>
      </c>
      <c r="U17">
        <v>158</v>
      </c>
      <c r="V17">
        <v>162</v>
      </c>
      <c r="W17">
        <v>218</v>
      </c>
      <c r="X17">
        <v>222</v>
      </c>
      <c r="Y17">
        <v>218</v>
      </c>
      <c r="Z17">
        <v>226</v>
      </c>
      <c r="AA17">
        <v>242</v>
      </c>
      <c r="AB17">
        <v>260</v>
      </c>
      <c r="AD17">
        <v>1</v>
      </c>
      <c r="AE17" t="s">
        <v>336</v>
      </c>
    </row>
    <row r="18" spans="1:31" x14ac:dyDescent="0.25">
      <c r="A18" t="s">
        <v>76</v>
      </c>
      <c r="B18" t="s">
        <v>58</v>
      </c>
      <c r="C18">
        <v>124</v>
      </c>
      <c r="D18">
        <v>132</v>
      </c>
      <c r="E18">
        <v>162</v>
      </c>
      <c r="F18">
        <v>162</v>
      </c>
      <c r="G18">
        <v>168</v>
      </c>
      <c r="H18">
        <v>176</v>
      </c>
      <c r="I18">
        <v>174</v>
      </c>
      <c r="J18">
        <v>174</v>
      </c>
      <c r="K18">
        <v>210</v>
      </c>
      <c r="L18">
        <v>218</v>
      </c>
      <c r="M18">
        <v>220</v>
      </c>
      <c r="N18">
        <v>220</v>
      </c>
      <c r="O18">
        <v>84</v>
      </c>
      <c r="P18">
        <v>84</v>
      </c>
      <c r="Q18">
        <v>104</v>
      </c>
      <c r="R18">
        <v>108</v>
      </c>
      <c r="S18">
        <v>174</v>
      </c>
      <c r="T18">
        <v>176</v>
      </c>
      <c r="U18">
        <v>170</v>
      </c>
      <c r="V18">
        <v>172</v>
      </c>
      <c r="W18">
        <v>220</v>
      </c>
      <c r="X18">
        <v>220</v>
      </c>
      <c r="Y18">
        <v>222</v>
      </c>
      <c r="Z18">
        <v>222</v>
      </c>
      <c r="AA18">
        <v>242</v>
      </c>
      <c r="AB18">
        <v>260</v>
      </c>
      <c r="AD18">
        <v>1</v>
      </c>
      <c r="AE18" t="s">
        <v>329</v>
      </c>
    </row>
    <row r="19" spans="1:31" x14ac:dyDescent="0.25">
      <c r="A19" t="s">
        <v>77</v>
      </c>
      <c r="B19" t="s">
        <v>58</v>
      </c>
      <c r="C19">
        <v>124</v>
      </c>
      <c r="D19">
        <v>132</v>
      </c>
      <c r="E19">
        <v>162</v>
      </c>
      <c r="F19">
        <v>164</v>
      </c>
      <c r="G19">
        <v>178</v>
      </c>
      <c r="H19">
        <v>178</v>
      </c>
      <c r="I19">
        <v>174</v>
      </c>
      <c r="J19">
        <v>174</v>
      </c>
      <c r="K19">
        <v>216</v>
      </c>
      <c r="L19">
        <v>218</v>
      </c>
      <c r="M19">
        <v>216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176</v>
      </c>
      <c r="T19">
        <v>184</v>
      </c>
      <c r="U19">
        <v>160</v>
      </c>
      <c r="V19">
        <v>170</v>
      </c>
      <c r="W19">
        <v>210</v>
      </c>
      <c r="X19">
        <v>222</v>
      </c>
      <c r="Y19">
        <v>218</v>
      </c>
      <c r="Z19">
        <v>222</v>
      </c>
      <c r="AA19">
        <v>246</v>
      </c>
      <c r="AB19">
        <v>260</v>
      </c>
      <c r="AD19">
        <v>2</v>
      </c>
      <c r="AE19" t="s">
        <v>327</v>
      </c>
    </row>
    <row r="20" spans="1:31" x14ac:dyDescent="0.25">
      <c r="A20" t="s">
        <v>104</v>
      </c>
      <c r="B20" t="s">
        <v>58</v>
      </c>
      <c r="C20">
        <v>134</v>
      </c>
      <c r="D20">
        <v>134</v>
      </c>
      <c r="E20">
        <v>164</v>
      </c>
      <c r="F20">
        <v>166</v>
      </c>
      <c r="G20">
        <v>170</v>
      </c>
      <c r="H20">
        <v>170</v>
      </c>
      <c r="I20">
        <v>172</v>
      </c>
      <c r="J20">
        <v>182</v>
      </c>
      <c r="K20">
        <v>202</v>
      </c>
      <c r="L20">
        <v>206</v>
      </c>
      <c r="M20">
        <v>212</v>
      </c>
      <c r="N20">
        <v>220</v>
      </c>
      <c r="O20">
        <v>94</v>
      </c>
      <c r="P20">
        <v>94</v>
      </c>
      <c r="Q20">
        <v>92</v>
      </c>
      <c r="R20">
        <v>118</v>
      </c>
      <c r="S20">
        <v>174</v>
      </c>
      <c r="T20">
        <v>178</v>
      </c>
      <c r="U20">
        <v>168</v>
      </c>
      <c r="V20">
        <v>176</v>
      </c>
      <c r="W20">
        <v>208</v>
      </c>
      <c r="X20">
        <v>212</v>
      </c>
      <c r="Y20">
        <v>234</v>
      </c>
      <c r="Z20">
        <v>234</v>
      </c>
      <c r="AA20">
        <v>240</v>
      </c>
      <c r="AB20">
        <v>240</v>
      </c>
      <c r="AD20">
        <v>7</v>
      </c>
      <c r="AE20" t="s">
        <v>337</v>
      </c>
    </row>
    <row r="21" spans="1:31" x14ac:dyDescent="0.25">
      <c r="A21" t="s">
        <v>78</v>
      </c>
      <c r="B21" t="s">
        <v>58</v>
      </c>
      <c r="C21">
        <v>124</v>
      </c>
      <c r="D21">
        <v>132</v>
      </c>
      <c r="E21">
        <v>164</v>
      </c>
      <c r="F21">
        <v>166</v>
      </c>
      <c r="G21">
        <v>170</v>
      </c>
      <c r="H21">
        <v>180</v>
      </c>
      <c r="I21">
        <v>174</v>
      </c>
      <c r="J21">
        <v>174</v>
      </c>
      <c r="K21">
        <v>208</v>
      </c>
      <c r="L21">
        <v>214</v>
      </c>
      <c r="M21">
        <v>216</v>
      </c>
      <c r="N21">
        <v>220</v>
      </c>
      <c r="O21">
        <v>84</v>
      </c>
      <c r="P21">
        <v>84</v>
      </c>
      <c r="Q21">
        <v>100</v>
      </c>
      <c r="R21">
        <v>108</v>
      </c>
      <c r="S21">
        <v>176</v>
      </c>
      <c r="T21">
        <v>176</v>
      </c>
      <c r="U21">
        <v>158</v>
      </c>
      <c r="V21">
        <v>158</v>
      </c>
      <c r="W21">
        <v>220</v>
      </c>
      <c r="X21">
        <v>222</v>
      </c>
      <c r="Y21">
        <v>222</v>
      </c>
      <c r="Z21">
        <v>226</v>
      </c>
      <c r="AA21">
        <v>246</v>
      </c>
      <c r="AB21">
        <v>260</v>
      </c>
      <c r="AD21">
        <v>1</v>
      </c>
      <c r="AE21" t="s">
        <v>328</v>
      </c>
    </row>
    <row r="22" spans="1:31" x14ac:dyDescent="0.25">
      <c r="A22" t="s">
        <v>79</v>
      </c>
      <c r="B22" t="s">
        <v>58</v>
      </c>
      <c r="C22">
        <v>124</v>
      </c>
      <c r="D22">
        <v>132</v>
      </c>
      <c r="E22">
        <v>160</v>
      </c>
      <c r="F22">
        <v>160</v>
      </c>
      <c r="G22">
        <v>172</v>
      </c>
      <c r="H22">
        <v>176</v>
      </c>
      <c r="I22">
        <v>174</v>
      </c>
      <c r="J22">
        <v>174</v>
      </c>
      <c r="K22">
        <v>208</v>
      </c>
      <c r="L22">
        <v>212</v>
      </c>
      <c r="M22">
        <v>220</v>
      </c>
      <c r="N22">
        <v>220</v>
      </c>
      <c r="O22">
        <v>84</v>
      </c>
      <c r="P22">
        <v>84</v>
      </c>
      <c r="Q22">
        <v>104</v>
      </c>
      <c r="R22">
        <v>108</v>
      </c>
      <c r="S22">
        <v>174</v>
      </c>
      <c r="T22">
        <v>190</v>
      </c>
      <c r="U22">
        <v>160</v>
      </c>
      <c r="V22">
        <v>170</v>
      </c>
      <c r="W22">
        <v>222</v>
      </c>
      <c r="X22">
        <v>222</v>
      </c>
      <c r="Y22">
        <v>218</v>
      </c>
      <c r="Z22">
        <v>222</v>
      </c>
      <c r="AA22">
        <v>242</v>
      </c>
      <c r="AB22">
        <v>260</v>
      </c>
      <c r="AD22">
        <v>3</v>
      </c>
      <c r="AE22" t="s">
        <v>338</v>
      </c>
    </row>
    <row r="23" spans="1:31" x14ac:dyDescent="0.25">
      <c r="A23" t="s">
        <v>80</v>
      </c>
      <c r="B23" t="s">
        <v>58</v>
      </c>
      <c r="C23">
        <v>124</v>
      </c>
      <c r="D23">
        <v>130</v>
      </c>
      <c r="E23">
        <v>160</v>
      </c>
      <c r="F23">
        <v>162</v>
      </c>
      <c r="G23">
        <v>164</v>
      </c>
      <c r="H23">
        <v>178</v>
      </c>
      <c r="I23">
        <v>174</v>
      </c>
      <c r="J23">
        <v>174</v>
      </c>
      <c r="K23">
        <v>208</v>
      </c>
      <c r="L23">
        <v>208</v>
      </c>
      <c r="M23">
        <v>212</v>
      </c>
      <c r="N23">
        <v>220</v>
      </c>
      <c r="O23">
        <v>84</v>
      </c>
      <c r="P23">
        <v>84</v>
      </c>
      <c r="Q23">
        <v>104</v>
      </c>
      <c r="R23">
        <v>108</v>
      </c>
      <c r="S23">
        <v>176</v>
      </c>
      <c r="T23">
        <v>176</v>
      </c>
      <c r="U23">
        <v>158</v>
      </c>
      <c r="V23">
        <v>174</v>
      </c>
      <c r="W23">
        <v>212</v>
      </c>
      <c r="X23">
        <v>216</v>
      </c>
      <c r="Y23">
        <v>218</v>
      </c>
      <c r="Z23">
        <v>222</v>
      </c>
      <c r="AA23">
        <v>260</v>
      </c>
      <c r="AB23">
        <v>260</v>
      </c>
      <c r="AD23">
        <v>2</v>
      </c>
      <c r="AE23" t="s">
        <v>339</v>
      </c>
    </row>
    <row r="24" spans="1:31" x14ac:dyDescent="0.25">
      <c r="A24" t="s">
        <v>83</v>
      </c>
      <c r="B24" t="s">
        <v>58</v>
      </c>
      <c r="C24">
        <v>130</v>
      </c>
      <c r="D24">
        <v>132</v>
      </c>
      <c r="E24">
        <v>162</v>
      </c>
      <c r="F24">
        <v>166</v>
      </c>
      <c r="G24">
        <v>168</v>
      </c>
      <c r="H24">
        <v>174</v>
      </c>
      <c r="I24">
        <v>174</v>
      </c>
      <c r="J24">
        <v>174</v>
      </c>
      <c r="K24">
        <v>208</v>
      </c>
      <c r="L24">
        <v>210</v>
      </c>
      <c r="M24">
        <v>216</v>
      </c>
      <c r="N24">
        <v>216</v>
      </c>
      <c r="O24">
        <v>84</v>
      </c>
      <c r="P24">
        <v>84</v>
      </c>
      <c r="Q24">
        <v>104</v>
      </c>
      <c r="R24">
        <v>112</v>
      </c>
      <c r="S24">
        <v>176</v>
      </c>
      <c r="T24">
        <v>176</v>
      </c>
      <c r="U24">
        <v>158</v>
      </c>
      <c r="V24">
        <v>158</v>
      </c>
      <c r="W24">
        <v>210</v>
      </c>
      <c r="X24">
        <v>216</v>
      </c>
      <c r="Y24">
        <v>218</v>
      </c>
      <c r="Z24">
        <v>222</v>
      </c>
      <c r="AA24">
        <v>246</v>
      </c>
      <c r="AB24">
        <v>260</v>
      </c>
      <c r="AD24">
        <v>1</v>
      </c>
      <c r="AE24" t="s">
        <v>328</v>
      </c>
    </row>
    <row r="25" spans="1:31" x14ac:dyDescent="0.25">
      <c r="A25" t="s">
        <v>105</v>
      </c>
      <c r="B25" t="s">
        <v>58</v>
      </c>
      <c r="C25">
        <v>132</v>
      </c>
      <c r="D25">
        <v>132</v>
      </c>
      <c r="E25">
        <v>162</v>
      </c>
      <c r="F25">
        <v>164</v>
      </c>
      <c r="G25">
        <v>168</v>
      </c>
      <c r="H25">
        <v>178</v>
      </c>
      <c r="I25">
        <v>-99</v>
      </c>
      <c r="J25">
        <v>-99</v>
      </c>
      <c r="K25">
        <v>204</v>
      </c>
      <c r="L25">
        <v>212</v>
      </c>
      <c r="M25">
        <v>220</v>
      </c>
      <c r="N25">
        <v>220</v>
      </c>
      <c r="O25">
        <v>84</v>
      </c>
      <c r="P25">
        <v>84</v>
      </c>
      <c r="Q25">
        <v>104</v>
      </c>
      <c r="R25">
        <v>104</v>
      </c>
      <c r="S25">
        <v>176</v>
      </c>
      <c r="T25">
        <v>176</v>
      </c>
      <c r="U25">
        <v>162</v>
      </c>
      <c r="V25">
        <v>174</v>
      </c>
      <c r="W25">
        <v>216</v>
      </c>
      <c r="X25">
        <v>218</v>
      </c>
      <c r="Y25">
        <v>218</v>
      </c>
      <c r="Z25">
        <v>222</v>
      </c>
      <c r="AA25">
        <v>260</v>
      </c>
      <c r="AB25">
        <v>260</v>
      </c>
      <c r="AD25">
        <v>1</v>
      </c>
      <c r="AE25" t="s">
        <v>336</v>
      </c>
    </row>
    <row r="26" spans="1:31" x14ac:dyDescent="0.25">
      <c r="A26" t="s">
        <v>85</v>
      </c>
      <c r="B26" t="s">
        <v>58</v>
      </c>
      <c r="C26">
        <v>128</v>
      </c>
      <c r="D26">
        <v>132</v>
      </c>
      <c r="E26">
        <v>150</v>
      </c>
      <c r="F26">
        <v>162</v>
      </c>
      <c r="G26">
        <v>176</v>
      </c>
      <c r="H26">
        <v>180</v>
      </c>
      <c r="I26">
        <v>174</v>
      </c>
      <c r="J26">
        <v>174</v>
      </c>
      <c r="K26">
        <v>210</v>
      </c>
      <c r="L26">
        <v>216</v>
      </c>
      <c r="M26">
        <v>220</v>
      </c>
      <c r="N26">
        <v>224</v>
      </c>
      <c r="O26">
        <v>84</v>
      </c>
      <c r="P26">
        <v>84</v>
      </c>
      <c r="Q26">
        <v>100</v>
      </c>
      <c r="R26">
        <v>104</v>
      </c>
      <c r="S26">
        <v>176</v>
      </c>
      <c r="T26">
        <v>176</v>
      </c>
      <c r="U26">
        <v>158</v>
      </c>
      <c r="V26">
        <v>158</v>
      </c>
      <c r="W26">
        <v>210</v>
      </c>
      <c r="X26">
        <v>222</v>
      </c>
      <c r="Y26">
        <v>222</v>
      </c>
      <c r="Z26">
        <v>226</v>
      </c>
      <c r="AA26">
        <v>242</v>
      </c>
      <c r="AB26">
        <v>260</v>
      </c>
      <c r="AD26">
        <v>1</v>
      </c>
      <c r="AE26" t="s">
        <v>329</v>
      </c>
    </row>
    <row r="27" spans="1:31" x14ac:dyDescent="0.25">
      <c r="A27" t="s">
        <v>86</v>
      </c>
      <c r="B27" t="s">
        <v>58</v>
      </c>
      <c r="C27">
        <v>132</v>
      </c>
      <c r="D27">
        <v>140</v>
      </c>
      <c r="E27">
        <v>160</v>
      </c>
      <c r="F27">
        <v>160</v>
      </c>
      <c r="G27">
        <v>168</v>
      </c>
      <c r="H27">
        <v>178</v>
      </c>
      <c r="I27">
        <v>174</v>
      </c>
      <c r="J27">
        <v>174</v>
      </c>
      <c r="K27">
        <v>204</v>
      </c>
      <c r="L27">
        <v>208</v>
      </c>
      <c r="M27">
        <v>220</v>
      </c>
      <c r="N27">
        <v>220</v>
      </c>
      <c r="O27">
        <v>86</v>
      </c>
      <c r="P27">
        <v>86</v>
      </c>
      <c r="Q27">
        <v>104</v>
      </c>
      <c r="R27">
        <v>112</v>
      </c>
      <c r="S27">
        <v>176</v>
      </c>
      <c r="T27">
        <v>180</v>
      </c>
      <c r="U27">
        <v>158</v>
      </c>
      <c r="V27">
        <v>170</v>
      </c>
      <c r="W27">
        <v>212</v>
      </c>
      <c r="X27">
        <v>216</v>
      </c>
      <c r="Y27">
        <v>222</v>
      </c>
      <c r="Z27">
        <v>226</v>
      </c>
      <c r="AA27">
        <v>260</v>
      </c>
      <c r="AB27">
        <v>260</v>
      </c>
      <c r="AD27">
        <v>1</v>
      </c>
      <c r="AE27" t="s">
        <v>328</v>
      </c>
    </row>
    <row r="28" spans="1:31" x14ac:dyDescent="0.25">
      <c r="A28" t="s">
        <v>106</v>
      </c>
      <c r="B28" t="s">
        <v>58</v>
      </c>
      <c r="C28">
        <v>132</v>
      </c>
      <c r="D28">
        <v>132</v>
      </c>
      <c r="E28">
        <v>154</v>
      </c>
      <c r="F28">
        <v>160</v>
      </c>
      <c r="G28">
        <v>170</v>
      </c>
      <c r="H28">
        <v>170</v>
      </c>
      <c r="I28">
        <v>-99</v>
      </c>
      <c r="J28">
        <v>-99</v>
      </c>
      <c r="K28">
        <v>206</v>
      </c>
      <c r="L28">
        <v>206</v>
      </c>
      <c r="M28">
        <v>220</v>
      </c>
      <c r="N28">
        <v>220</v>
      </c>
      <c r="O28">
        <v>86</v>
      </c>
      <c r="P28">
        <v>86</v>
      </c>
      <c r="Q28">
        <v>104</v>
      </c>
      <c r="R28">
        <v>108</v>
      </c>
      <c r="S28">
        <v>176</v>
      </c>
      <c r="T28">
        <v>192</v>
      </c>
      <c r="U28">
        <v>172</v>
      </c>
      <c r="V28">
        <v>174</v>
      </c>
      <c r="W28">
        <v>210</v>
      </c>
      <c r="X28">
        <v>220</v>
      </c>
      <c r="Y28">
        <v>222</v>
      </c>
      <c r="Z28">
        <v>222</v>
      </c>
      <c r="AA28">
        <v>246</v>
      </c>
      <c r="AB28">
        <v>260</v>
      </c>
      <c r="AD28">
        <v>1</v>
      </c>
      <c r="AE28" t="s">
        <v>340</v>
      </c>
    </row>
    <row r="29" spans="1:31" x14ac:dyDescent="0.25">
      <c r="A29" t="s">
        <v>107</v>
      </c>
      <c r="B29" t="s">
        <v>58</v>
      </c>
      <c r="C29">
        <v>124</v>
      </c>
      <c r="D29">
        <v>134</v>
      </c>
      <c r="E29">
        <v>166</v>
      </c>
      <c r="F29">
        <v>172</v>
      </c>
      <c r="G29">
        <v>170</v>
      </c>
      <c r="H29">
        <v>170</v>
      </c>
      <c r="I29">
        <v>168</v>
      </c>
      <c r="J29">
        <v>172</v>
      </c>
      <c r="K29">
        <v>200</v>
      </c>
      <c r="L29">
        <v>204</v>
      </c>
      <c r="M29">
        <v>212</v>
      </c>
      <c r="N29">
        <v>220</v>
      </c>
      <c r="O29">
        <v>94</v>
      </c>
      <c r="P29">
        <v>94</v>
      </c>
      <c r="Q29">
        <v>92</v>
      </c>
      <c r="R29">
        <v>122</v>
      </c>
      <c r="S29">
        <v>174</v>
      </c>
      <c r="T29">
        <v>178</v>
      </c>
      <c r="U29">
        <v>178</v>
      </c>
      <c r="V29">
        <v>182</v>
      </c>
      <c r="W29">
        <v>210</v>
      </c>
      <c r="X29">
        <v>216</v>
      </c>
      <c r="Y29">
        <v>230</v>
      </c>
      <c r="Z29">
        <v>230</v>
      </c>
      <c r="AA29">
        <v>240</v>
      </c>
      <c r="AB29">
        <v>240</v>
      </c>
      <c r="AD29">
        <v>4</v>
      </c>
      <c r="AE29" t="s">
        <v>341</v>
      </c>
    </row>
    <row r="30" spans="1:31" x14ac:dyDescent="0.25">
      <c r="A30" t="s">
        <v>90</v>
      </c>
      <c r="B30" t="s">
        <v>58</v>
      </c>
      <c r="C30">
        <v>130</v>
      </c>
      <c r="D30">
        <v>132</v>
      </c>
      <c r="E30">
        <v>154</v>
      </c>
      <c r="F30">
        <v>164</v>
      </c>
      <c r="G30">
        <v>168</v>
      </c>
      <c r="H30">
        <v>168</v>
      </c>
      <c r="I30">
        <v>184</v>
      </c>
      <c r="J30">
        <v>184</v>
      </c>
      <c r="K30">
        <v>212</v>
      </c>
      <c r="L30">
        <v>216</v>
      </c>
      <c r="M30">
        <v>224</v>
      </c>
      <c r="N30">
        <v>224</v>
      </c>
      <c r="O30">
        <v>84</v>
      </c>
      <c r="P30">
        <v>86</v>
      </c>
      <c r="Q30">
        <v>104</v>
      </c>
      <c r="R30">
        <v>108</v>
      </c>
      <c r="S30">
        <v>174</v>
      </c>
      <c r="T30">
        <v>174</v>
      </c>
      <c r="U30">
        <v>158</v>
      </c>
      <c r="V30">
        <v>160</v>
      </c>
      <c r="W30">
        <v>214</v>
      </c>
      <c r="X30">
        <v>222</v>
      </c>
      <c r="Y30">
        <v>222</v>
      </c>
      <c r="Z30">
        <v>222</v>
      </c>
      <c r="AA30">
        <v>242</v>
      </c>
      <c r="AB30">
        <v>260</v>
      </c>
      <c r="AD30">
        <v>1</v>
      </c>
      <c r="AE30" t="s">
        <v>336</v>
      </c>
    </row>
    <row r="31" spans="1:31" x14ac:dyDescent="0.25">
      <c r="A31" t="s">
        <v>91</v>
      </c>
      <c r="B31" t="s">
        <v>58</v>
      </c>
      <c r="C31">
        <v>132</v>
      </c>
      <c r="D31">
        <v>132</v>
      </c>
      <c r="E31">
        <v>166</v>
      </c>
      <c r="F31">
        <v>168</v>
      </c>
      <c r="G31">
        <v>178</v>
      </c>
      <c r="H31">
        <v>178</v>
      </c>
      <c r="I31">
        <v>174</v>
      </c>
      <c r="J31">
        <v>174</v>
      </c>
      <c r="K31">
        <v>208</v>
      </c>
      <c r="L31">
        <v>210</v>
      </c>
      <c r="M31">
        <v>216</v>
      </c>
      <c r="N31">
        <v>216</v>
      </c>
      <c r="O31">
        <v>84</v>
      </c>
      <c r="P31">
        <v>84</v>
      </c>
      <c r="Q31">
        <v>104</v>
      </c>
      <c r="R31">
        <v>104</v>
      </c>
      <c r="S31">
        <v>174</v>
      </c>
      <c r="T31">
        <v>174</v>
      </c>
      <c r="U31">
        <v>158</v>
      </c>
      <c r="V31">
        <v>172</v>
      </c>
      <c r="W31">
        <v>220</v>
      </c>
      <c r="X31">
        <v>222</v>
      </c>
      <c r="Y31">
        <v>222</v>
      </c>
      <c r="Z31">
        <v>222</v>
      </c>
      <c r="AA31">
        <v>260</v>
      </c>
      <c r="AB31">
        <v>260</v>
      </c>
      <c r="AD31">
        <v>1</v>
      </c>
      <c r="AE31" t="s">
        <v>328</v>
      </c>
    </row>
    <row r="32" spans="1:31" x14ac:dyDescent="0.25">
      <c r="A32" t="s">
        <v>92</v>
      </c>
      <c r="B32" t="s">
        <v>58</v>
      </c>
      <c r="C32">
        <v>128</v>
      </c>
      <c r="D32">
        <v>132</v>
      </c>
      <c r="E32">
        <v>162</v>
      </c>
      <c r="F32">
        <v>162</v>
      </c>
      <c r="G32">
        <v>170</v>
      </c>
      <c r="H32">
        <v>178</v>
      </c>
      <c r="I32">
        <v>174</v>
      </c>
      <c r="J32">
        <v>174</v>
      </c>
      <c r="K32">
        <v>210</v>
      </c>
      <c r="L32">
        <v>216</v>
      </c>
      <c r="M32">
        <v>216</v>
      </c>
      <c r="N32">
        <v>220</v>
      </c>
      <c r="O32">
        <v>84</v>
      </c>
      <c r="P32">
        <v>84</v>
      </c>
      <c r="Q32">
        <v>104</v>
      </c>
      <c r="R32">
        <v>108</v>
      </c>
      <c r="S32">
        <v>176</v>
      </c>
      <c r="T32">
        <v>184</v>
      </c>
      <c r="U32">
        <v>166</v>
      </c>
      <c r="V32">
        <v>170</v>
      </c>
      <c r="W32">
        <v>218</v>
      </c>
      <c r="X32">
        <v>222</v>
      </c>
      <c r="Y32">
        <v>222</v>
      </c>
      <c r="Z32">
        <v>222</v>
      </c>
      <c r="AA32">
        <v>242</v>
      </c>
      <c r="AB32">
        <v>262</v>
      </c>
      <c r="AD32">
        <v>3</v>
      </c>
      <c r="AE32" t="s">
        <v>342</v>
      </c>
    </row>
    <row r="33" spans="1:31" x14ac:dyDescent="0.25">
      <c r="A33" t="s">
        <v>41</v>
      </c>
      <c r="B33" t="s">
        <v>37</v>
      </c>
      <c r="C33">
        <v>132</v>
      </c>
      <c r="D33">
        <v>132</v>
      </c>
      <c r="E33">
        <v>154</v>
      </c>
      <c r="F33">
        <v>154</v>
      </c>
      <c r="G33">
        <v>170</v>
      </c>
      <c r="H33">
        <v>172</v>
      </c>
      <c r="I33">
        <v>174</v>
      </c>
      <c r="J33">
        <v>174</v>
      </c>
      <c r="K33">
        <v>206</v>
      </c>
      <c r="L33">
        <v>206</v>
      </c>
      <c r="M33">
        <v>216</v>
      </c>
      <c r="N33">
        <v>220</v>
      </c>
      <c r="O33">
        <v>84</v>
      </c>
      <c r="P33">
        <v>84</v>
      </c>
      <c r="Q33">
        <v>104</v>
      </c>
      <c r="R33">
        <v>112</v>
      </c>
      <c r="S33">
        <v>176</v>
      </c>
      <c r="T33">
        <v>176</v>
      </c>
      <c r="U33">
        <v>158</v>
      </c>
      <c r="V33">
        <v>164</v>
      </c>
      <c r="W33">
        <v>214</v>
      </c>
      <c r="X33">
        <v>222</v>
      </c>
      <c r="Y33">
        <v>222</v>
      </c>
      <c r="Z33">
        <v>222</v>
      </c>
      <c r="AA33">
        <v>242</v>
      </c>
      <c r="AB33">
        <v>260</v>
      </c>
      <c r="AD33">
        <v>1</v>
      </c>
      <c r="AE33" t="s">
        <v>336</v>
      </c>
    </row>
    <row r="34" spans="1:31" x14ac:dyDescent="0.25">
      <c r="A34" t="s">
        <v>46</v>
      </c>
      <c r="B34" t="s">
        <v>37</v>
      </c>
      <c r="C34">
        <v>122</v>
      </c>
      <c r="D34">
        <v>132</v>
      </c>
      <c r="E34">
        <v>166</v>
      </c>
      <c r="F34">
        <v>170</v>
      </c>
      <c r="G34">
        <v>178</v>
      </c>
      <c r="H34">
        <v>178</v>
      </c>
      <c r="I34">
        <v>174</v>
      </c>
      <c r="J34">
        <v>174</v>
      </c>
      <c r="K34">
        <v>204</v>
      </c>
      <c r="L34">
        <v>212</v>
      </c>
      <c r="M34">
        <v>216</v>
      </c>
      <c r="N34">
        <v>220</v>
      </c>
      <c r="O34">
        <v>84</v>
      </c>
      <c r="P34">
        <v>84</v>
      </c>
      <c r="Q34">
        <v>104</v>
      </c>
      <c r="R34">
        <v>108</v>
      </c>
      <c r="S34">
        <v>176</v>
      </c>
      <c r="T34">
        <v>176</v>
      </c>
      <c r="U34">
        <v>158</v>
      </c>
      <c r="V34">
        <v>174</v>
      </c>
      <c r="W34">
        <v>214</v>
      </c>
      <c r="X34">
        <v>216</v>
      </c>
      <c r="Y34">
        <v>218</v>
      </c>
      <c r="Z34">
        <v>222</v>
      </c>
      <c r="AA34">
        <v>260</v>
      </c>
      <c r="AB34">
        <v>260</v>
      </c>
      <c r="AD34">
        <v>2</v>
      </c>
      <c r="AE34" t="s">
        <v>343</v>
      </c>
    </row>
    <row r="35" spans="1:31" x14ac:dyDescent="0.25">
      <c r="A35" t="s">
        <v>97</v>
      </c>
      <c r="B35" t="s">
        <v>37</v>
      </c>
      <c r="C35">
        <v>130</v>
      </c>
      <c r="D35">
        <v>134</v>
      </c>
      <c r="E35">
        <v>160</v>
      </c>
      <c r="F35">
        <v>164</v>
      </c>
      <c r="G35">
        <v>178</v>
      </c>
      <c r="H35">
        <v>180</v>
      </c>
      <c r="I35">
        <v>-99</v>
      </c>
      <c r="J35">
        <v>-99</v>
      </c>
      <c r="K35">
        <v>204</v>
      </c>
      <c r="L35">
        <v>210</v>
      </c>
      <c r="M35">
        <v>216</v>
      </c>
      <c r="N35">
        <v>220</v>
      </c>
      <c r="O35">
        <v>84</v>
      </c>
      <c r="P35">
        <v>84</v>
      </c>
      <c r="Q35">
        <v>108</v>
      </c>
      <c r="R35">
        <v>116</v>
      </c>
      <c r="S35">
        <v>174</v>
      </c>
      <c r="T35">
        <v>176</v>
      </c>
      <c r="U35">
        <v>158</v>
      </c>
      <c r="V35">
        <v>170</v>
      </c>
      <c r="W35">
        <v>212</v>
      </c>
      <c r="X35">
        <v>218</v>
      </c>
      <c r="Y35">
        <v>218</v>
      </c>
      <c r="Z35">
        <v>226</v>
      </c>
      <c r="AA35">
        <v>242</v>
      </c>
      <c r="AB35">
        <v>260</v>
      </c>
      <c r="AD35">
        <v>1</v>
      </c>
      <c r="AE35" t="s">
        <v>344</v>
      </c>
    </row>
    <row r="36" spans="1:31" x14ac:dyDescent="0.25">
      <c r="A36" t="s">
        <v>48</v>
      </c>
      <c r="B36" t="s">
        <v>37</v>
      </c>
      <c r="C36">
        <v>130</v>
      </c>
      <c r="D36">
        <v>132</v>
      </c>
      <c r="E36">
        <v>154</v>
      </c>
      <c r="F36">
        <v>160</v>
      </c>
      <c r="G36">
        <v>168</v>
      </c>
      <c r="H36">
        <v>178</v>
      </c>
      <c r="I36">
        <v>174</v>
      </c>
      <c r="J36">
        <v>174</v>
      </c>
      <c r="K36">
        <v>210</v>
      </c>
      <c r="L36">
        <v>216</v>
      </c>
      <c r="M36">
        <v>220</v>
      </c>
      <c r="N36">
        <v>220</v>
      </c>
      <c r="O36">
        <v>84</v>
      </c>
      <c r="P36">
        <v>84</v>
      </c>
      <c r="Q36">
        <v>108</v>
      </c>
      <c r="R36">
        <v>108</v>
      </c>
      <c r="S36">
        <v>158</v>
      </c>
      <c r="T36">
        <v>174</v>
      </c>
      <c r="U36">
        <v>172</v>
      </c>
      <c r="V36">
        <v>172</v>
      </c>
      <c r="W36">
        <v>212</v>
      </c>
      <c r="X36">
        <v>216</v>
      </c>
      <c r="Y36">
        <v>222</v>
      </c>
      <c r="Z36">
        <v>222</v>
      </c>
      <c r="AA36">
        <v>260</v>
      </c>
      <c r="AB36">
        <v>260</v>
      </c>
      <c r="AD36">
        <v>1</v>
      </c>
      <c r="AE36" t="s">
        <v>340</v>
      </c>
    </row>
    <row r="37" spans="1:31" x14ac:dyDescent="0.25">
      <c r="A37" t="s">
        <v>112</v>
      </c>
      <c r="B37" t="s">
        <v>37</v>
      </c>
      <c r="C37">
        <v>130</v>
      </c>
      <c r="D37">
        <v>140</v>
      </c>
      <c r="E37">
        <v>154</v>
      </c>
      <c r="F37">
        <v>160</v>
      </c>
      <c r="G37">
        <v>178</v>
      </c>
      <c r="H37">
        <v>180</v>
      </c>
      <c r="I37">
        <v>-99</v>
      </c>
      <c r="J37">
        <v>-99</v>
      </c>
      <c r="K37">
        <v>206</v>
      </c>
      <c r="L37">
        <v>212</v>
      </c>
      <c r="M37">
        <v>224</v>
      </c>
      <c r="N37">
        <v>224</v>
      </c>
      <c r="O37">
        <v>84</v>
      </c>
      <c r="P37">
        <v>84</v>
      </c>
      <c r="Q37">
        <v>104</v>
      </c>
      <c r="R37">
        <v>108</v>
      </c>
      <c r="S37">
        <v>176</v>
      </c>
      <c r="T37">
        <v>182</v>
      </c>
      <c r="U37">
        <v>-99</v>
      </c>
      <c r="V37">
        <v>-99</v>
      </c>
      <c r="W37">
        <v>210</v>
      </c>
      <c r="X37">
        <v>218</v>
      </c>
      <c r="Y37">
        <v>218</v>
      </c>
      <c r="Z37">
        <v>218</v>
      </c>
      <c r="AA37">
        <v>260</v>
      </c>
      <c r="AB37">
        <v>260</v>
      </c>
      <c r="AD37">
        <v>1</v>
      </c>
      <c r="AE37" t="s">
        <v>340</v>
      </c>
    </row>
    <row r="38" spans="1:31" x14ac:dyDescent="0.25">
      <c r="A38" t="s">
        <v>54</v>
      </c>
      <c r="B38" t="s">
        <v>37</v>
      </c>
      <c r="C38">
        <v>130</v>
      </c>
      <c r="D38">
        <v>132</v>
      </c>
      <c r="E38">
        <v>160</v>
      </c>
      <c r="F38">
        <v>162</v>
      </c>
      <c r="G38">
        <v>174</v>
      </c>
      <c r="H38">
        <v>178</v>
      </c>
      <c r="I38">
        <v>174</v>
      </c>
      <c r="J38">
        <v>174</v>
      </c>
      <c r="K38">
        <v>206</v>
      </c>
      <c r="L38">
        <v>206</v>
      </c>
      <c r="M38">
        <v>216</v>
      </c>
      <c r="N38">
        <v>220</v>
      </c>
      <c r="O38">
        <v>84</v>
      </c>
      <c r="P38">
        <v>84</v>
      </c>
      <c r="Q38">
        <v>104</v>
      </c>
      <c r="R38">
        <v>112</v>
      </c>
      <c r="S38">
        <v>158</v>
      </c>
      <c r="T38">
        <v>176</v>
      </c>
      <c r="U38">
        <v>158</v>
      </c>
      <c r="V38">
        <v>170</v>
      </c>
      <c r="W38">
        <v>212</v>
      </c>
      <c r="X38">
        <v>216</v>
      </c>
      <c r="Y38">
        <v>218</v>
      </c>
      <c r="Z38">
        <v>222</v>
      </c>
      <c r="AA38">
        <v>246</v>
      </c>
      <c r="AB38">
        <v>260</v>
      </c>
      <c r="AD38">
        <v>1</v>
      </c>
      <c r="AE38" t="s">
        <v>340</v>
      </c>
    </row>
    <row r="39" spans="1:31" x14ac:dyDescent="0.25">
      <c r="A39" t="s">
        <v>68</v>
      </c>
      <c r="B39" t="s">
        <v>37</v>
      </c>
      <c r="C39">
        <v>128</v>
      </c>
      <c r="D39">
        <v>132</v>
      </c>
      <c r="E39">
        <v>164</v>
      </c>
      <c r="F39">
        <v>166</v>
      </c>
      <c r="G39">
        <v>172</v>
      </c>
      <c r="H39">
        <v>178</v>
      </c>
      <c r="I39">
        <v>174</v>
      </c>
      <c r="J39">
        <v>174</v>
      </c>
      <c r="K39">
        <v>204</v>
      </c>
      <c r="L39">
        <v>210</v>
      </c>
      <c r="M39">
        <v>220</v>
      </c>
      <c r="N39">
        <v>226</v>
      </c>
      <c r="O39">
        <v>76</v>
      </c>
      <c r="P39">
        <v>84</v>
      </c>
      <c r="Q39">
        <v>108</v>
      </c>
      <c r="R39">
        <v>108</v>
      </c>
      <c r="S39">
        <v>176</v>
      </c>
      <c r="T39">
        <v>176</v>
      </c>
      <c r="U39">
        <v>158</v>
      </c>
      <c r="V39">
        <v>158</v>
      </c>
      <c r="W39">
        <v>210</v>
      </c>
      <c r="X39">
        <v>220</v>
      </c>
      <c r="Y39">
        <v>222</v>
      </c>
      <c r="Z39">
        <v>226</v>
      </c>
      <c r="AA39">
        <v>260</v>
      </c>
      <c r="AB39">
        <v>260</v>
      </c>
      <c r="AD39">
        <v>2</v>
      </c>
      <c r="AE39" t="s">
        <v>345</v>
      </c>
    </row>
    <row r="40" spans="1:31" x14ac:dyDescent="0.25">
      <c r="A40" t="s">
        <v>103</v>
      </c>
      <c r="B40" t="s">
        <v>37</v>
      </c>
      <c r="C40">
        <v>134</v>
      </c>
      <c r="D40">
        <v>134</v>
      </c>
      <c r="E40">
        <v>168</v>
      </c>
      <c r="F40">
        <v>172</v>
      </c>
      <c r="G40">
        <v>172</v>
      </c>
      <c r="H40">
        <v>172</v>
      </c>
      <c r="I40">
        <v>170</v>
      </c>
      <c r="J40">
        <v>178</v>
      </c>
      <c r="K40">
        <v>198</v>
      </c>
      <c r="L40">
        <v>204</v>
      </c>
      <c r="M40">
        <v>212</v>
      </c>
      <c r="N40">
        <v>212</v>
      </c>
      <c r="O40">
        <v>98</v>
      </c>
      <c r="P40">
        <v>98</v>
      </c>
      <c r="Q40">
        <v>114</v>
      </c>
      <c r="R40">
        <v>122</v>
      </c>
      <c r="S40">
        <v>176</v>
      </c>
      <c r="T40">
        <v>180</v>
      </c>
      <c r="U40">
        <v>170</v>
      </c>
      <c r="V40">
        <v>180</v>
      </c>
      <c r="W40">
        <v>214</v>
      </c>
      <c r="X40">
        <v>216</v>
      </c>
      <c r="Y40">
        <v>230</v>
      </c>
      <c r="Z40">
        <v>234</v>
      </c>
      <c r="AA40">
        <v>240</v>
      </c>
      <c r="AB40">
        <v>240</v>
      </c>
      <c r="AD40">
        <v>4</v>
      </c>
      <c r="AE40" t="s">
        <v>346</v>
      </c>
    </row>
    <row r="41" spans="1:31" x14ac:dyDescent="0.25">
      <c r="A41" t="s">
        <v>71</v>
      </c>
      <c r="B41" t="s">
        <v>37</v>
      </c>
      <c r="C41">
        <v>132</v>
      </c>
      <c r="D41">
        <v>132</v>
      </c>
      <c r="E41">
        <v>150</v>
      </c>
      <c r="F41">
        <v>162</v>
      </c>
      <c r="G41">
        <v>168</v>
      </c>
      <c r="H41">
        <v>178</v>
      </c>
      <c r="I41">
        <v>174</v>
      </c>
      <c r="J41">
        <v>174</v>
      </c>
      <c r="K41">
        <v>214</v>
      </c>
      <c r="L41">
        <v>218</v>
      </c>
      <c r="M41">
        <v>220</v>
      </c>
      <c r="N41">
        <v>220</v>
      </c>
      <c r="O41">
        <v>76</v>
      </c>
      <c r="P41">
        <v>84</v>
      </c>
      <c r="Q41">
        <v>104</v>
      </c>
      <c r="R41">
        <v>108</v>
      </c>
      <c r="S41">
        <v>174</v>
      </c>
      <c r="T41">
        <v>176</v>
      </c>
      <c r="U41">
        <v>170</v>
      </c>
      <c r="V41">
        <v>170</v>
      </c>
      <c r="W41">
        <v>220</v>
      </c>
      <c r="X41">
        <v>222</v>
      </c>
      <c r="Y41">
        <v>218</v>
      </c>
      <c r="Z41">
        <v>222</v>
      </c>
      <c r="AA41">
        <v>246</v>
      </c>
      <c r="AB41">
        <v>260</v>
      </c>
      <c r="AD41">
        <v>1</v>
      </c>
      <c r="AE41" t="s">
        <v>347</v>
      </c>
    </row>
    <row r="42" spans="1:31" x14ac:dyDescent="0.25">
      <c r="A42" t="s">
        <v>108</v>
      </c>
      <c r="B42" t="s">
        <v>37</v>
      </c>
      <c r="C42">
        <v>132</v>
      </c>
      <c r="D42">
        <v>138</v>
      </c>
      <c r="E42">
        <v>168</v>
      </c>
      <c r="F42">
        <v>170</v>
      </c>
      <c r="G42">
        <v>170</v>
      </c>
      <c r="H42">
        <v>172</v>
      </c>
      <c r="I42">
        <v>172</v>
      </c>
      <c r="J42">
        <v>172</v>
      </c>
      <c r="K42">
        <v>200</v>
      </c>
      <c r="L42">
        <v>204</v>
      </c>
      <c r="M42">
        <v>208</v>
      </c>
      <c r="N42">
        <v>212</v>
      </c>
      <c r="O42">
        <v>98</v>
      </c>
      <c r="P42">
        <v>98</v>
      </c>
      <c r="Q42">
        <v>92</v>
      </c>
      <c r="R42">
        <v>114</v>
      </c>
      <c r="S42">
        <v>174</v>
      </c>
      <c r="T42">
        <v>174</v>
      </c>
      <c r="U42">
        <v>178</v>
      </c>
      <c r="V42">
        <v>178</v>
      </c>
      <c r="W42">
        <v>210</v>
      </c>
      <c r="X42">
        <v>210</v>
      </c>
      <c r="Y42">
        <v>234</v>
      </c>
      <c r="Z42">
        <v>234</v>
      </c>
      <c r="AA42">
        <v>240</v>
      </c>
      <c r="AB42">
        <v>240</v>
      </c>
      <c r="AD42">
        <v>3</v>
      </c>
      <c r="AE42" t="s">
        <v>348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3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351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58</v>
      </c>
    </row>
    <row r="8" spans="1:4" x14ac:dyDescent="0.25">
      <c r="A8" s="1" t="s">
        <v>266</v>
      </c>
      <c r="B8">
        <v>2</v>
      </c>
    </row>
    <row r="11" spans="1:4" x14ac:dyDescent="0.25">
      <c r="A11" s="1" t="s">
        <v>349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5.3990098351399937E-2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4" x14ac:dyDescent="0.25">
      <c r="A18" s="1" t="s">
        <v>350</v>
      </c>
    </row>
    <row r="20" spans="1:4" x14ac:dyDescent="0.25">
      <c r="B20" s="1" t="s">
        <v>58</v>
      </c>
      <c r="C20" s="1" t="s">
        <v>37</v>
      </c>
    </row>
    <row r="21" spans="1:4" x14ac:dyDescent="0.25">
      <c r="A21" s="4" t="s">
        <v>58</v>
      </c>
      <c r="B21" s="2">
        <v>1</v>
      </c>
      <c r="C21" s="2"/>
      <c r="D21" s="1" t="s">
        <v>58</v>
      </c>
    </row>
    <row r="22" spans="1:4" x14ac:dyDescent="0.25">
      <c r="A22" s="4" t="s">
        <v>37</v>
      </c>
      <c r="B22" s="2">
        <v>0.94744148768803382</v>
      </c>
      <c r="C22" s="2">
        <v>1</v>
      </c>
      <c r="D22" s="1" t="s">
        <v>37</v>
      </c>
    </row>
    <row r="23" spans="1:4" x14ac:dyDescent="0.25">
      <c r="B23" s="1" t="s">
        <v>58</v>
      </c>
      <c r="C23" s="1" t="s">
        <v>37</v>
      </c>
    </row>
    <row r="26" spans="1:4" x14ac:dyDescent="0.25">
      <c r="A26" s="1" t="s">
        <v>352</v>
      </c>
    </row>
    <row r="27" spans="1:4" x14ac:dyDescent="0.25">
      <c r="A27" s="1" t="s">
        <v>353</v>
      </c>
    </row>
    <row r="30" spans="1:4" x14ac:dyDescent="0.25">
      <c r="A30" s="1" t="s">
        <v>271</v>
      </c>
    </row>
    <row r="31" spans="1:4" x14ac:dyDescent="0.25">
      <c r="A31" s="1" t="s">
        <v>272</v>
      </c>
    </row>
    <row r="32" spans="1:4" x14ac:dyDescent="0.25">
      <c r="A32" s="1" t="s">
        <v>273</v>
      </c>
    </row>
    <row r="33" spans="1:1" x14ac:dyDescent="0.25">
      <c r="A33" s="1" t="s">
        <v>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"/>
  <sheetViews>
    <sheetView workbookViewId="0">
      <selection activeCell="B15" sqref="B15"/>
    </sheetView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357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265</v>
      </c>
      <c r="B6">
        <v>58</v>
      </c>
    </row>
    <row r="7" spans="1:4" x14ac:dyDescent="0.25">
      <c r="A7" s="1" t="s">
        <v>358</v>
      </c>
      <c r="B7">
        <v>2</v>
      </c>
    </row>
    <row r="8" spans="1:4" x14ac:dyDescent="0.25">
      <c r="A8" s="1"/>
    </row>
    <row r="9" spans="1:4" x14ac:dyDescent="0.25">
      <c r="A9" s="1"/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1.3618592938974623E-2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1" x14ac:dyDescent="0.25">
      <c r="A18" s="1" t="s">
        <v>355</v>
      </c>
    </row>
    <row r="19" spans="1:1" x14ac:dyDescent="0.25">
      <c r="A19" s="1" t="s">
        <v>271</v>
      </c>
    </row>
    <row r="20" spans="1:1" x14ac:dyDescent="0.25">
      <c r="A20" s="1" t="s">
        <v>272</v>
      </c>
    </row>
    <row r="21" spans="1:1" x14ac:dyDescent="0.25">
      <c r="A21" s="1" t="s">
        <v>273</v>
      </c>
    </row>
    <row r="22" spans="1:1" x14ac:dyDescent="0.25">
      <c r="A22" s="1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A1" s="2" t="s">
        <v>497</v>
      </c>
      <c r="B1" s="2"/>
      <c r="C1" s="2"/>
    </row>
    <row r="2" spans="1:3" x14ac:dyDescent="0.25">
      <c r="A2" s="2" t="s">
        <v>403</v>
      </c>
      <c r="B2" s="2" t="s">
        <v>404</v>
      </c>
      <c r="C2" s="2">
        <f>AVERAGE('CX GGD'!B41:AK60)</f>
        <v>26.680393932263055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60"/>
  <sheetViews>
    <sheetView topLeftCell="N1" zoomScale="70" zoomScaleNormal="70" workbookViewId="0">
      <selection activeCell="A54" sqref="A54"/>
    </sheetView>
  </sheetViews>
  <sheetFormatPr defaultRowHeight="15" x14ac:dyDescent="0.25"/>
  <sheetData>
    <row r="1" spans="1:58" x14ac:dyDescent="0.25">
      <c r="A1">
        <v>1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58" x14ac:dyDescent="0.25">
      <c r="B2" t="s">
        <v>262</v>
      </c>
      <c r="C2" t="s">
        <v>384</v>
      </c>
      <c r="D2" t="s">
        <v>58</v>
      </c>
      <c r="E2" t="s">
        <v>37</v>
      </c>
    </row>
    <row r="3" spans="1:58" s="10" customFormat="1" ht="42" x14ac:dyDescent="0.25">
      <c r="A3" s="10" t="s">
        <v>94</v>
      </c>
      <c r="B3" s="10" t="s">
        <v>96</v>
      </c>
      <c r="C3" s="10" t="s">
        <v>110</v>
      </c>
      <c r="D3" s="10" t="s">
        <v>113</v>
      </c>
      <c r="E3" s="10" t="s">
        <v>59</v>
      </c>
      <c r="F3" s="10" t="s">
        <v>60</v>
      </c>
      <c r="G3" s="10" t="s">
        <v>63</v>
      </c>
      <c r="H3" s="10" t="s">
        <v>99</v>
      </c>
      <c r="I3" s="10" t="s">
        <v>115</v>
      </c>
      <c r="J3" s="10" t="s">
        <v>100</v>
      </c>
      <c r="K3" s="10" t="s">
        <v>101</v>
      </c>
      <c r="L3" s="10" t="s">
        <v>65</v>
      </c>
      <c r="M3" s="10" t="s">
        <v>102</v>
      </c>
      <c r="N3" s="10" t="s">
        <v>67</v>
      </c>
      <c r="O3" s="10" t="s">
        <v>93</v>
      </c>
      <c r="P3" s="10" t="s">
        <v>72</v>
      </c>
      <c r="Q3" s="10" t="s">
        <v>73</v>
      </c>
      <c r="R3" s="10" t="s">
        <v>75</v>
      </c>
      <c r="S3" s="10" t="s">
        <v>76</v>
      </c>
      <c r="T3" s="10" t="s">
        <v>77</v>
      </c>
      <c r="U3" s="10" t="s">
        <v>104</v>
      </c>
      <c r="V3" s="10" t="s">
        <v>78</v>
      </c>
      <c r="W3" s="10" t="s">
        <v>79</v>
      </c>
      <c r="X3" s="10" t="s">
        <v>80</v>
      </c>
      <c r="Y3" s="10" t="s">
        <v>83</v>
      </c>
      <c r="Z3" s="10" t="s">
        <v>84</v>
      </c>
      <c r="AA3" s="10" t="s">
        <v>105</v>
      </c>
      <c r="AB3" s="10" t="s">
        <v>85</v>
      </c>
      <c r="AC3" s="10" t="s">
        <v>86</v>
      </c>
      <c r="AD3" s="10" t="s">
        <v>106</v>
      </c>
      <c r="AE3" s="10" t="s">
        <v>107</v>
      </c>
      <c r="AF3" s="10" t="s">
        <v>88</v>
      </c>
      <c r="AG3" s="10" t="s">
        <v>89</v>
      </c>
      <c r="AH3" s="10" t="s">
        <v>90</v>
      </c>
      <c r="AI3" s="10" t="s">
        <v>91</v>
      </c>
      <c r="AJ3" s="10" t="s">
        <v>92</v>
      </c>
      <c r="AK3" s="10" t="s">
        <v>109</v>
      </c>
      <c r="AL3" s="24" t="s">
        <v>35</v>
      </c>
      <c r="AM3" s="10" t="s">
        <v>40</v>
      </c>
      <c r="AN3" s="10" t="s">
        <v>41</v>
      </c>
      <c r="AO3" s="10" t="s">
        <v>46</v>
      </c>
      <c r="AP3" s="10" t="s">
        <v>97</v>
      </c>
      <c r="AQ3" s="10" t="s">
        <v>48</v>
      </c>
      <c r="AR3" s="10" t="s">
        <v>50</v>
      </c>
      <c r="AS3" s="10" t="s">
        <v>51</v>
      </c>
      <c r="AT3" s="10" t="s">
        <v>112</v>
      </c>
      <c r="AU3" s="10" t="s">
        <v>52</v>
      </c>
      <c r="AV3" s="10" t="s">
        <v>53</v>
      </c>
      <c r="AW3" s="10" t="s">
        <v>54</v>
      </c>
      <c r="AX3" s="10" t="s">
        <v>56</v>
      </c>
      <c r="AY3" s="10" t="s">
        <v>68</v>
      </c>
      <c r="AZ3" s="10" t="s">
        <v>69</v>
      </c>
      <c r="BA3" s="10" t="s">
        <v>70</v>
      </c>
      <c r="BB3" s="10" t="s">
        <v>103</v>
      </c>
      <c r="BC3" s="10" t="s">
        <v>71</v>
      </c>
      <c r="BD3" s="10" t="s">
        <v>108</v>
      </c>
      <c r="BE3" s="10" t="s">
        <v>87</v>
      </c>
    </row>
    <row r="4" spans="1:58" x14ac:dyDescent="0.25">
      <c r="A4">
        <v>0</v>
      </c>
      <c r="AL4" s="25"/>
      <c r="BF4" t="s">
        <v>94</v>
      </c>
    </row>
    <row r="5" spans="1:58" x14ac:dyDescent="0.25">
      <c r="A5">
        <v>5.8309516906738281</v>
      </c>
      <c r="B5">
        <v>0</v>
      </c>
      <c r="AL5" s="25"/>
      <c r="BF5" t="s">
        <v>96</v>
      </c>
    </row>
    <row r="6" spans="1:58" x14ac:dyDescent="0.25">
      <c r="A6">
        <v>4.242640495300293</v>
      </c>
      <c r="B6">
        <v>6</v>
      </c>
      <c r="C6">
        <v>0</v>
      </c>
      <c r="R6" t="s">
        <v>496</v>
      </c>
      <c r="AL6" s="25"/>
      <c r="BF6" t="s">
        <v>110</v>
      </c>
    </row>
    <row r="7" spans="1:58" x14ac:dyDescent="0.25">
      <c r="A7">
        <v>6.1644139289855957</v>
      </c>
      <c r="B7">
        <v>5.385164737701416</v>
      </c>
      <c r="C7">
        <v>6.4807405471801758</v>
      </c>
      <c r="D7">
        <v>0</v>
      </c>
      <c r="R7" t="s">
        <v>403</v>
      </c>
      <c r="S7" t="s">
        <v>404</v>
      </c>
      <c r="T7">
        <f>AVERAGE(A41:AK60)</f>
        <v>4.7122423052787781</v>
      </c>
      <c r="AL7" s="25"/>
      <c r="BF7" t="s">
        <v>113</v>
      </c>
    </row>
    <row r="8" spans="1:58" x14ac:dyDescent="0.25">
      <c r="A8">
        <v>6.1644139289855957</v>
      </c>
      <c r="B8">
        <v>4.7958316802978516</v>
      </c>
      <c r="C8">
        <v>6.3245553970336914</v>
      </c>
      <c r="D8">
        <v>4.582575798034668</v>
      </c>
      <c r="E8">
        <v>0</v>
      </c>
      <c r="AL8" s="25"/>
      <c r="BF8" t="s">
        <v>59</v>
      </c>
    </row>
    <row r="9" spans="1:58" x14ac:dyDescent="0.25">
      <c r="A9">
        <v>6.0827627182006836</v>
      </c>
      <c r="B9">
        <v>4</v>
      </c>
      <c r="C9">
        <v>6.4031243324279785</v>
      </c>
      <c r="D9">
        <v>4.6904158592224121</v>
      </c>
      <c r="E9">
        <v>4.242640495300293</v>
      </c>
      <c r="F9">
        <v>0</v>
      </c>
      <c r="AL9" s="25"/>
      <c r="BF9" t="s">
        <v>60</v>
      </c>
    </row>
    <row r="10" spans="1:58" x14ac:dyDescent="0.25">
      <c r="A10">
        <v>6</v>
      </c>
      <c r="B10">
        <v>4.582575798034668</v>
      </c>
      <c r="C10">
        <v>6.1644139289855957</v>
      </c>
      <c r="D10">
        <v>4.898979663848877</v>
      </c>
      <c r="E10">
        <v>5</v>
      </c>
      <c r="F10">
        <v>4.7958316802978516</v>
      </c>
      <c r="G10">
        <v>0</v>
      </c>
      <c r="AL10" s="25"/>
      <c r="BF10" t="s">
        <v>63</v>
      </c>
    </row>
    <row r="11" spans="1:58" x14ac:dyDescent="0.25">
      <c r="A11">
        <v>6.1644139289855957</v>
      </c>
      <c r="B11">
        <v>3.7416574954986572</v>
      </c>
      <c r="C11">
        <v>6.2449979782104492</v>
      </c>
      <c r="D11">
        <v>4.898979663848877</v>
      </c>
      <c r="E11">
        <v>4.4721360206604004</v>
      </c>
      <c r="F11">
        <v>4</v>
      </c>
      <c r="G11">
        <v>4.582575798034668</v>
      </c>
      <c r="H11">
        <v>0</v>
      </c>
      <c r="AL11" s="25"/>
      <c r="BF11" t="s">
        <v>99</v>
      </c>
    </row>
    <row r="12" spans="1:58" x14ac:dyDescent="0.25">
      <c r="A12">
        <v>4.7958316802978516</v>
      </c>
      <c r="B12">
        <v>6.3245553970336914</v>
      </c>
      <c r="C12">
        <v>5.385164737701416</v>
      </c>
      <c r="D12">
        <v>6.7082037925720215</v>
      </c>
      <c r="E12">
        <v>6.6332497596740723</v>
      </c>
      <c r="F12">
        <v>6.5574383735656738</v>
      </c>
      <c r="G12">
        <v>6.4031243324279785</v>
      </c>
      <c r="H12">
        <v>6.3245553970336914</v>
      </c>
      <c r="I12">
        <v>0</v>
      </c>
      <c r="AL12" s="25"/>
      <c r="BF12" t="s">
        <v>115</v>
      </c>
    </row>
    <row r="13" spans="1:58" x14ac:dyDescent="0.25">
      <c r="A13">
        <v>3.872983455657959</v>
      </c>
      <c r="B13">
        <v>5.8309516906738281</v>
      </c>
      <c r="C13">
        <v>4.4721360206604004</v>
      </c>
      <c r="D13">
        <v>6</v>
      </c>
      <c r="E13">
        <v>6</v>
      </c>
      <c r="F13">
        <v>6.0827627182006836</v>
      </c>
      <c r="G13">
        <v>5.9160799980163574</v>
      </c>
      <c r="H13">
        <v>5.8309516906738281</v>
      </c>
      <c r="I13">
        <v>3.872983455657959</v>
      </c>
      <c r="J13">
        <v>0</v>
      </c>
      <c r="AL13" s="25"/>
      <c r="BF13" t="s">
        <v>100</v>
      </c>
    </row>
    <row r="14" spans="1:58" x14ac:dyDescent="0.25">
      <c r="A14">
        <v>6.1644139289855957</v>
      </c>
      <c r="B14">
        <v>4</v>
      </c>
      <c r="C14">
        <v>6.3245553970336914</v>
      </c>
      <c r="D14">
        <v>5.0990195274353027</v>
      </c>
      <c r="E14">
        <v>3.6055512428283691</v>
      </c>
      <c r="F14">
        <v>4.123105525970459</v>
      </c>
      <c r="G14">
        <v>4.7958316802978516</v>
      </c>
      <c r="H14">
        <v>3.3166248798370361</v>
      </c>
      <c r="I14">
        <v>6.5574383735656738</v>
      </c>
      <c r="J14">
        <v>6</v>
      </c>
      <c r="K14">
        <v>0</v>
      </c>
      <c r="AL14" s="25"/>
      <c r="BF14" t="s">
        <v>101</v>
      </c>
    </row>
    <row r="15" spans="1:58" x14ac:dyDescent="0.25">
      <c r="A15">
        <v>6.5574383735656738</v>
      </c>
      <c r="B15">
        <v>4.7958316802978516</v>
      </c>
      <c r="C15">
        <v>6.6332497596740723</v>
      </c>
      <c r="D15">
        <v>4.898979663848877</v>
      </c>
      <c r="E15">
        <v>4.6904158592224121</v>
      </c>
      <c r="F15">
        <v>4.242640495300293</v>
      </c>
      <c r="G15">
        <v>4.242640495300293</v>
      </c>
      <c r="H15">
        <v>4.582575798034668</v>
      </c>
      <c r="I15">
        <v>6.7082037925720215</v>
      </c>
      <c r="J15">
        <v>6.4031243324279785</v>
      </c>
      <c r="K15">
        <v>4.4721360206604004</v>
      </c>
      <c r="L15">
        <v>0</v>
      </c>
      <c r="AL15" s="25"/>
      <c r="BF15" t="s">
        <v>65</v>
      </c>
    </row>
    <row r="16" spans="1:58" x14ac:dyDescent="0.25">
      <c r="A16">
        <v>6.1644139289855957</v>
      </c>
      <c r="B16">
        <v>4.6904158592224121</v>
      </c>
      <c r="C16">
        <v>6.2449979782104492</v>
      </c>
      <c r="D16">
        <v>5</v>
      </c>
      <c r="E16">
        <v>4.3588991165161133</v>
      </c>
      <c r="F16">
        <v>3.872983455657959</v>
      </c>
      <c r="G16">
        <v>4.582575798034668</v>
      </c>
      <c r="H16">
        <v>4.6904158592224121</v>
      </c>
      <c r="I16">
        <v>6.6332497596740723</v>
      </c>
      <c r="J16">
        <v>6.1644139289855957</v>
      </c>
      <c r="K16">
        <v>4.242640495300293</v>
      </c>
      <c r="L16">
        <v>4.582575798034668</v>
      </c>
      <c r="M16">
        <v>0</v>
      </c>
      <c r="AL16" s="25"/>
      <c r="BF16" t="s">
        <v>102</v>
      </c>
    </row>
    <row r="17" spans="1:58" x14ac:dyDescent="0.25">
      <c r="A17">
        <v>6.1644139289855957</v>
      </c>
      <c r="B17">
        <v>5.385164737701416</v>
      </c>
      <c r="C17">
        <v>6.2449979782104492</v>
      </c>
      <c r="D17">
        <v>4.898979663848877</v>
      </c>
      <c r="E17">
        <v>4.6904158592224121</v>
      </c>
      <c r="F17">
        <v>4.898979663848877</v>
      </c>
      <c r="G17">
        <v>5</v>
      </c>
      <c r="H17">
        <v>4.898979663848877</v>
      </c>
      <c r="I17">
        <v>6.4807405471801758</v>
      </c>
      <c r="J17">
        <v>5.9160799980163574</v>
      </c>
      <c r="K17">
        <v>4.4721360206604004</v>
      </c>
      <c r="L17">
        <v>4.7958316802978516</v>
      </c>
      <c r="M17">
        <v>4.7958316802978516</v>
      </c>
      <c r="N17">
        <v>0</v>
      </c>
      <c r="AL17" s="25"/>
      <c r="BF17" t="s">
        <v>67</v>
      </c>
    </row>
    <row r="18" spans="1:58" x14ac:dyDescent="0.25">
      <c r="A18">
        <v>6</v>
      </c>
      <c r="B18">
        <v>4.3588991165161133</v>
      </c>
      <c r="C18">
        <v>6.1644139289855957</v>
      </c>
      <c r="D18">
        <v>5.1961522102355957</v>
      </c>
      <c r="E18">
        <v>4.3588991165161133</v>
      </c>
      <c r="F18">
        <v>3.7416574954986572</v>
      </c>
      <c r="G18">
        <v>4</v>
      </c>
      <c r="H18">
        <v>4.242640495300293</v>
      </c>
      <c r="I18">
        <v>6.3245553970336914</v>
      </c>
      <c r="J18">
        <v>5.9160799980163574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AL18" s="25"/>
      <c r="BF18" t="s">
        <v>93</v>
      </c>
    </row>
    <row r="19" spans="1:58" x14ac:dyDescent="0.25">
      <c r="A19">
        <v>5.9160799980163574</v>
      </c>
      <c r="B19">
        <v>4.4721360206604004</v>
      </c>
      <c r="C19">
        <v>6.0827627182006836</v>
      </c>
      <c r="D19">
        <v>4.898979663848877</v>
      </c>
      <c r="E19">
        <v>4.3588991165161133</v>
      </c>
      <c r="F19">
        <v>3.6055512428283691</v>
      </c>
      <c r="G19">
        <v>3.872983455657959</v>
      </c>
      <c r="H19">
        <v>4.4721360206604004</v>
      </c>
      <c r="I19">
        <v>6.2449979782104492</v>
      </c>
      <c r="J19">
        <v>5.5677642822265625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AL19" s="25"/>
      <c r="BF19" t="s">
        <v>72</v>
      </c>
    </row>
    <row r="20" spans="1:58" x14ac:dyDescent="0.25">
      <c r="A20">
        <v>6.2449979782104492</v>
      </c>
      <c r="B20">
        <v>4.3588991165161133</v>
      </c>
      <c r="C20">
        <v>6.3245553970336914</v>
      </c>
      <c r="D20">
        <v>4.4721360206604004</v>
      </c>
      <c r="E20">
        <v>4.3588991165161133</v>
      </c>
      <c r="F20">
        <v>3.4641015529632568</v>
      </c>
      <c r="G20">
        <v>4.123105525970459</v>
      </c>
      <c r="H20">
        <v>3.872983455657959</v>
      </c>
      <c r="I20">
        <v>6.5574383735656738</v>
      </c>
      <c r="J20">
        <v>6.0827627182006836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AL20" s="25"/>
      <c r="BF20" t="s">
        <v>73</v>
      </c>
    </row>
    <row r="21" spans="1:58" x14ac:dyDescent="0.25">
      <c r="A21">
        <v>5.8309516906738281</v>
      </c>
      <c r="B21">
        <v>4.123105525970459</v>
      </c>
      <c r="C21">
        <v>6</v>
      </c>
      <c r="D21">
        <v>4.898979663848877</v>
      </c>
      <c r="E21">
        <v>4.582575798034668</v>
      </c>
      <c r="F21">
        <v>4.3588991165161133</v>
      </c>
      <c r="G21">
        <v>4.582575798034668</v>
      </c>
      <c r="H21">
        <v>4.3588991165161133</v>
      </c>
      <c r="I21">
        <v>6</v>
      </c>
      <c r="J21">
        <v>5.4772257804870605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AL21" s="25"/>
      <c r="BF21" t="s">
        <v>75</v>
      </c>
    </row>
    <row r="22" spans="1:58" x14ac:dyDescent="0.25">
      <c r="A22">
        <v>6</v>
      </c>
      <c r="B22">
        <v>4.6904158592224121</v>
      </c>
      <c r="C22">
        <v>6.1644139289855957</v>
      </c>
      <c r="D22">
        <v>4.3588991165161133</v>
      </c>
      <c r="E22">
        <v>4.3588991165161133</v>
      </c>
      <c r="F22">
        <v>3.6055512428283691</v>
      </c>
      <c r="G22">
        <v>3.1622776985168457</v>
      </c>
      <c r="H22">
        <v>4</v>
      </c>
      <c r="I22">
        <v>6.4807405471801758</v>
      </c>
      <c r="J22">
        <v>5.9160799980163574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AL22" s="25"/>
      <c r="BF22" t="s">
        <v>76</v>
      </c>
    </row>
    <row r="23" spans="1:58" x14ac:dyDescent="0.25">
      <c r="A23">
        <v>5.7445626258850098</v>
      </c>
      <c r="B23">
        <v>4.4721360206604004</v>
      </c>
      <c r="C23">
        <v>5.9160799980163574</v>
      </c>
      <c r="D23">
        <v>4.7958316802978516</v>
      </c>
      <c r="E23">
        <v>3.6055512428283691</v>
      </c>
      <c r="F23">
        <v>3.872983455657959</v>
      </c>
      <c r="G23">
        <v>3.6055512428283691</v>
      </c>
      <c r="H23">
        <v>4.123105525970459</v>
      </c>
      <c r="I23">
        <v>6.2449979782104492</v>
      </c>
      <c r="J23">
        <v>5.6568541526794434</v>
      </c>
      <c r="K23">
        <v>4.242640495300293</v>
      </c>
      <c r="L23">
        <v>4.3588991165161133</v>
      </c>
      <c r="M23">
        <v>3.7416574954986572</v>
      </c>
      <c r="N23">
        <v>4.582575798034668</v>
      </c>
      <c r="O23">
        <v>3.6055512428283691</v>
      </c>
      <c r="P23">
        <v>3.6055512428283691</v>
      </c>
      <c r="Q23">
        <v>4</v>
      </c>
      <c r="R23">
        <v>4.242640495300293</v>
      </c>
      <c r="S23">
        <v>3.7416574954986572</v>
      </c>
      <c r="T23">
        <v>0</v>
      </c>
      <c r="AL23" s="25"/>
      <c r="BF23" t="s">
        <v>77</v>
      </c>
    </row>
    <row r="24" spans="1:58" x14ac:dyDescent="0.25">
      <c r="A24">
        <v>3.3166248798370361</v>
      </c>
      <c r="B24">
        <v>6</v>
      </c>
      <c r="C24">
        <v>4.3588991165161133</v>
      </c>
      <c r="D24">
        <v>6.1644139289855957</v>
      </c>
      <c r="E24">
        <v>6.0827627182006836</v>
      </c>
      <c r="F24">
        <v>6</v>
      </c>
      <c r="G24">
        <v>6.0827627182006836</v>
      </c>
      <c r="H24">
        <v>6.0827627182006836</v>
      </c>
      <c r="I24">
        <v>5.5677642822265625</v>
      </c>
      <c r="J24">
        <v>4.3588991165161133</v>
      </c>
      <c r="K24">
        <v>6.0827627182006836</v>
      </c>
      <c r="L24">
        <v>6.1644139289855957</v>
      </c>
      <c r="M24">
        <v>6.0827627182006836</v>
      </c>
      <c r="N24">
        <v>6.0827627182006836</v>
      </c>
      <c r="O24">
        <v>6.0827627182006836</v>
      </c>
      <c r="P24">
        <v>5.9160799980163574</v>
      </c>
      <c r="Q24">
        <v>6.0827627182006836</v>
      </c>
      <c r="R24">
        <v>5.7445626258850098</v>
      </c>
      <c r="S24">
        <v>6.1644139289855957</v>
      </c>
      <c r="T24">
        <v>5.9160799980163574</v>
      </c>
      <c r="U24">
        <v>0</v>
      </c>
      <c r="AL24" s="25"/>
      <c r="BF24" t="s">
        <v>104</v>
      </c>
    </row>
    <row r="25" spans="1:58" x14ac:dyDescent="0.25">
      <c r="A25">
        <v>5.8309516906738281</v>
      </c>
      <c r="B25">
        <v>4.123105525970459</v>
      </c>
      <c r="C25">
        <v>5.9160799980163574</v>
      </c>
      <c r="D25">
        <v>4.582575798034668</v>
      </c>
      <c r="E25">
        <v>3.7416574954986572</v>
      </c>
      <c r="F25">
        <v>3.7416574954986572</v>
      </c>
      <c r="G25">
        <v>4.3588991165161133</v>
      </c>
      <c r="H25">
        <v>3.7416574954986572</v>
      </c>
      <c r="I25">
        <v>6.4031243324279785</v>
      </c>
      <c r="J25">
        <v>5.8309516906738281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3.7416574954986572</v>
      </c>
      <c r="U25">
        <v>5.8309516906738281</v>
      </c>
      <c r="V25">
        <v>0</v>
      </c>
      <c r="AL25" s="25"/>
      <c r="BF25" t="s">
        <v>78</v>
      </c>
    </row>
    <row r="26" spans="1:58" x14ac:dyDescent="0.25">
      <c r="A26">
        <v>6.0827627182006836</v>
      </c>
      <c r="B26">
        <v>4.6904158592224121</v>
      </c>
      <c r="C26">
        <v>6.0827627182006836</v>
      </c>
      <c r="D26">
        <v>4.7958316802978516</v>
      </c>
      <c r="E26">
        <v>4</v>
      </c>
      <c r="F26">
        <v>4.3588991165161133</v>
      </c>
      <c r="G26">
        <v>4</v>
      </c>
      <c r="H26">
        <v>4.582575798034668</v>
      </c>
      <c r="I26">
        <v>6.4031243324279785</v>
      </c>
      <c r="J26">
        <v>5.8309516906738281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3.7416574954986572</v>
      </c>
      <c r="U26">
        <v>6.0827627182006836</v>
      </c>
      <c r="V26">
        <v>4.123105525970459</v>
      </c>
      <c r="W26">
        <v>0</v>
      </c>
      <c r="AL26" s="25"/>
      <c r="BF26" t="s">
        <v>79</v>
      </c>
    </row>
    <row r="27" spans="1:58" x14ac:dyDescent="0.25">
      <c r="A27">
        <v>6</v>
      </c>
      <c r="B27">
        <v>3.4641015529632568</v>
      </c>
      <c r="C27">
        <v>5.8309516906738281</v>
      </c>
      <c r="D27">
        <v>5</v>
      </c>
      <c r="E27">
        <v>4.242640495300293</v>
      </c>
      <c r="F27">
        <v>3.6055512428283691</v>
      </c>
      <c r="G27">
        <v>4.123105525970459</v>
      </c>
      <c r="H27">
        <v>4.242640495300293</v>
      </c>
      <c r="I27">
        <v>6.2449979782104492</v>
      </c>
      <c r="J27">
        <v>5.7445626258850098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3.7416574954986572</v>
      </c>
      <c r="U27">
        <v>6.0827627182006836</v>
      </c>
      <c r="V27">
        <v>3.6055512428283691</v>
      </c>
      <c r="W27">
        <v>3.872983455657959</v>
      </c>
      <c r="X27">
        <v>0</v>
      </c>
      <c r="AL27" s="25"/>
      <c r="BF27" t="s">
        <v>80</v>
      </c>
    </row>
    <row r="28" spans="1:58" x14ac:dyDescent="0.25">
      <c r="A28">
        <v>6.0827627182006836</v>
      </c>
      <c r="B28">
        <v>4.123105525970459</v>
      </c>
      <c r="C28">
        <v>6.0827627182006836</v>
      </c>
      <c r="D28">
        <v>4.7958316802978516</v>
      </c>
      <c r="E28">
        <v>4</v>
      </c>
      <c r="F28">
        <v>4.242640495300293</v>
      </c>
      <c r="G28">
        <v>4.123105525970459</v>
      </c>
      <c r="H28">
        <v>3.7416574954986572</v>
      </c>
      <c r="I28">
        <v>6.4031243324279785</v>
      </c>
      <c r="J28">
        <v>5.8309516906738281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3.872983455657959</v>
      </c>
      <c r="U28">
        <v>6.2449979782104492</v>
      </c>
      <c r="V28">
        <v>3.3166248798370361</v>
      </c>
      <c r="W28">
        <v>4.6904158592224121</v>
      </c>
      <c r="X28">
        <v>3.4641015529632568</v>
      </c>
      <c r="Y28">
        <v>0</v>
      </c>
      <c r="AL28" s="25"/>
      <c r="BF28" t="s">
        <v>83</v>
      </c>
    </row>
    <row r="29" spans="1:58" x14ac:dyDescent="0.25">
      <c r="A29">
        <v>6.0827627182006836</v>
      </c>
      <c r="B29">
        <v>4.3588991165161133</v>
      </c>
      <c r="C29">
        <v>6.2449979782104492</v>
      </c>
      <c r="D29">
        <v>4.582575798034668</v>
      </c>
      <c r="E29">
        <v>4.4721360206604004</v>
      </c>
      <c r="F29">
        <v>3.7416574954986572</v>
      </c>
      <c r="G29">
        <v>4.242640495300293</v>
      </c>
      <c r="H29">
        <v>4.3588991165161133</v>
      </c>
      <c r="I29">
        <v>6.4031243324279785</v>
      </c>
      <c r="J29">
        <v>5.9160799980163574</v>
      </c>
      <c r="K29">
        <v>4.3588991165161133</v>
      </c>
      <c r="L29">
        <v>4.582575798034668</v>
      </c>
      <c r="M29">
        <v>4.582575798034668</v>
      </c>
      <c r="N29">
        <v>4.123105525970459</v>
      </c>
      <c r="O29">
        <v>3.872983455657959</v>
      </c>
      <c r="P29">
        <v>3.872983455657959</v>
      </c>
      <c r="Q29">
        <v>3.1622776985168457</v>
      </c>
      <c r="R29">
        <v>4.3588991165161133</v>
      </c>
      <c r="S29">
        <v>3.872983455657959</v>
      </c>
      <c r="T29">
        <v>3.872983455657959</v>
      </c>
      <c r="U29">
        <v>6.0827627182006836</v>
      </c>
      <c r="V29">
        <v>4.123105525970459</v>
      </c>
      <c r="W29">
        <v>4.582575798034668</v>
      </c>
      <c r="X29">
        <v>3.872983455657959</v>
      </c>
      <c r="Y29">
        <v>4.123105525970459</v>
      </c>
      <c r="Z29">
        <v>0</v>
      </c>
      <c r="AL29" s="25"/>
      <c r="BF29" t="s">
        <v>84</v>
      </c>
    </row>
    <row r="30" spans="1:58" x14ac:dyDescent="0.25">
      <c r="A30">
        <v>6.2449979782104492</v>
      </c>
      <c r="B30">
        <v>3.6055512428283691</v>
      </c>
      <c r="C30">
        <v>6.3245553970336914</v>
      </c>
      <c r="D30">
        <v>5.1961522102355957</v>
      </c>
      <c r="E30">
        <v>4.4721360206604004</v>
      </c>
      <c r="F30">
        <v>4.3588991165161133</v>
      </c>
      <c r="G30">
        <v>4.3588991165161133</v>
      </c>
      <c r="H30">
        <v>3.7416574954986572</v>
      </c>
      <c r="I30">
        <v>6.7082037925720215</v>
      </c>
      <c r="J30">
        <v>6.1644139289855957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4.123105525970459</v>
      </c>
      <c r="U30">
        <v>6.2449979782104492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4.4721360206604004</v>
      </c>
      <c r="AA30">
        <v>0</v>
      </c>
      <c r="AL30" s="25"/>
      <c r="BF30" t="s">
        <v>105</v>
      </c>
    </row>
    <row r="31" spans="1:58" x14ac:dyDescent="0.25">
      <c r="A31">
        <v>5.8309516906738281</v>
      </c>
      <c r="B31">
        <v>4.123105525970459</v>
      </c>
      <c r="C31">
        <v>6.1644139289855957</v>
      </c>
      <c r="D31">
        <v>5</v>
      </c>
      <c r="E31">
        <v>4.123105525970459</v>
      </c>
      <c r="F31">
        <v>3.872983455657959</v>
      </c>
      <c r="G31">
        <v>4.242640495300293</v>
      </c>
      <c r="H31">
        <v>4</v>
      </c>
      <c r="I31">
        <v>6.1644139289855957</v>
      </c>
      <c r="J31">
        <v>5.8309516906738281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3.872983455657959</v>
      </c>
      <c r="U31">
        <v>6.1644139289855957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4.242640495300293</v>
      </c>
      <c r="AA31">
        <v>4.3588991165161133</v>
      </c>
      <c r="AB31">
        <v>0</v>
      </c>
      <c r="AL31" s="25"/>
      <c r="BF31" t="s">
        <v>85</v>
      </c>
    </row>
    <row r="32" spans="1:58" x14ac:dyDescent="0.25">
      <c r="A32">
        <v>6.1644139289855957</v>
      </c>
      <c r="B32">
        <v>4.582575798034668</v>
      </c>
      <c r="C32">
        <v>6.0827627182006836</v>
      </c>
      <c r="D32">
        <v>4.898979663848877</v>
      </c>
      <c r="E32">
        <v>4.582575798034668</v>
      </c>
      <c r="F32">
        <v>4.242640495300293</v>
      </c>
      <c r="G32">
        <v>4.7958316802978516</v>
      </c>
      <c r="H32">
        <v>4.582575798034668</v>
      </c>
      <c r="I32">
        <v>6.4031243324279785</v>
      </c>
      <c r="J32">
        <v>6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4.4721360206604004</v>
      </c>
      <c r="U32">
        <v>6.0827627182006836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4</v>
      </c>
      <c r="AA32">
        <v>4.3588991165161133</v>
      </c>
      <c r="AB32">
        <v>4.3588991165161133</v>
      </c>
      <c r="AC32">
        <v>0</v>
      </c>
      <c r="AL32" s="25"/>
      <c r="BF32" t="s">
        <v>86</v>
      </c>
    </row>
    <row r="33" spans="1:58" x14ac:dyDescent="0.25">
      <c r="A33">
        <v>6</v>
      </c>
      <c r="B33">
        <v>4.6904158592224121</v>
      </c>
      <c r="C33">
        <v>6.0827627182006836</v>
      </c>
      <c r="D33">
        <v>5</v>
      </c>
      <c r="E33">
        <v>5.1961522102355957</v>
      </c>
      <c r="F33">
        <v>4.6904158592224121</v>
      </c>
      <c r="G33">
        <v>5.1961522102355957</v>
      </c>
      <c r="H33">
        <v>4.242640495300293</v>
      </c>
      <c r="I33">
        <v>6.6332497596740723</v>
      </c>
      <c r="J33">
        <v>6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5</v>
      </c>
      <c r="U33">
        <v>5.8309516906738281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4.4721360206604004</v>
      </c>
      <c r="AA33">
        <v>4.3588991165161133</v>
      </c>
      <c r="AB33">
        <v>5.0990195274353027</v>
      </c>
      <c r="AC33">
        <v>4.4721360206604004</v>
      </c>
      <c r="AD33">
        <v>0</v>
      </c>
      <c r="AL33" s="25"/>
      <c r="BF33" t="s">
        <v>106</v>
      </c>
    </row>
    <row r="34" spans="1:58" x14ac:dyDescent="0.25">
      <c r="A34">
        <v>3.6055512428283691</v>
      </c>
      <c r="B34">
        <v>5.8309516906738281</v>
      </c>
      <c r="C34">
        <v>3.1622776985168457</v>
      </c>
      <c r="D34">
        <v>6.1644139289855957</v>
      </c>
      <c r="E34">
        <v>6.0827627182006836</v>
      </c>
      <c r="F34">
        <v>6.0827627182006836</v>
      </c>
      <c r="G34">
        <v>6</v>
      </c>
      <c r="H34">
        <v>5.9160799980163574</v>
      </c>
      <c r="I34">
        <v>4.7958316802978516</v>
      </c>
      <c r="J34">
        <v>3.6055512428283691</v>
      </c>
      <c r="K34">
        <v>6</v>
      </c>
      <c r="L34">
        <v>6.4031243324279785</v>
      </c>
      <c r="M34">
        <v>5.9160799980163574</v>
      </c>
      <c r="N34">
        <v>6</v>
      </c>
      <c r="O34">
        <v>6</v>
      </c>
      <c r="P34">
        <v>5.7445626258850098</v>
      </c>
      <c r="Q34">
        <v>6.0827627182006836</v>
      </c>
      <c r="R34">
        <v>5.7445626258850098</v>
      </c>
      <c r="S34">
        <v>6</v>
      </c>
      <c r="T34">
        <v>5.7445626258850098</v>
      </c>
      <c r="U34">
        <v>3.7416574954986572</v>
      </c>
      <c r="V34">
        <v>5.7445626258850098</v>
      </c>
      <c r="W34">
        <v>5.9160799980163574</v>
      </c>
      <c r="X34">
        <v>5.9160799980163574</v>
      </c>
      <c r="Y34">
        <v>6</v>
      </c>
      <c r="Z34">
        <v>6.0827627182006836</v>
      </c>
      <c r="AA34">
        <v>6.0827627182006836</v>
      </c>
      <c r="AB34">
        <v>6</v>
      </c>
      <c r="AC34">
        <v>5.9160799980163574</v>
      </c>
      <c r="AD34">
        <v>5.8309516906738281</v>
      </c>
      <c r="AE34">
        <v>0</v>
      </c>
      <c r="AL34" s="25"/>
      <c r="BF34" t="s">
        <v>107</v>
      </c>
    </row>
    <row r="35" spans="1:58" x14ac:dyDescent="0.25">
      <c r="A35">
        <v>6.1644139289855957</v>
      </c>
      <c r="B35">
        <v>5.0990195274353027</v>
      </c>
      <c r="C35">
        <v>6.6332497596740723</v>
      </c>
      <c r="D35">
        <v>4.582575798034668</v>
      </c>
      <c r="E35">
        <v>4.123105525970459</v>
      </c>
      <c r="F35">
        <v>4.898979663848877</v>
      </c>
      <c r="G35">
        <v>5.4772257804870605</v>
      </c>
      <c r="H35">
        <v>4.6904158592224121</v>
      </c>
      <c r="I35">
        <v>6.6332497596740723</v>
      </c>
      <c r="J35">
        <v>5.8309516906738281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5.1961522102355957</v>
      </c>
      <c r="U35">
        <v>6.2449979782104492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4.898979663848877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6.2449979782104492</v>
      </c>
      <c r="AF35">
        <v>0</v>
      </c>
      <c r="AL35" s="25"/>
      <c r="BF35" t="s">
        <v>88</v>
      </c>
    </row>
    <row r="36" spans="1:58" x14ac:dyDescent="0.25">
      <c r="A36">
        <v>6</v>
      </c>
      <c r="B36">
        <v>4.7958316802978516</v>
      </c>
      <c r="C36">
        <v>6.2449979782104492</v>
      </c>
      <c r="D36">
        <v>4.6904158592224121</v>
      </c>
      <c r="E36">
        <v>3.6055512428283691</v>
      </c>
      <c r="F36">
        <v>4.123105525970459</v>
      </c>
      <c r="G36">
        <v>4.242640495300293</v>
      </c>
      <c r="H36">
        <v>4.4721360206604004</v>
      </c>
      <c r="I36">
        <v>6.4031243324279785</v>
      </c>
      <c r="J36">
        <v>5.7445626258850098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3.872983455657959</v>
      </c>
      <c r="U36">
        <v>5.7445626258850098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4.3588991165161133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5.8309516906738281</v>
      </c>
      <c r="AF36">
        <v>4.123105525970459</v>
      </c>
      <c r="AG36">
        <v>0</v>
      </c>
      <c r="AL36" s="25"/>
      <c r="BF36" t="s">
        <v>89</v>
      </c>
    </row>
    <row r="37" spans="1:58" x14ac:dyDescent="0.25">
      <c r="A37">
        <v>5.9160799980163574</v>
      </c>
      <c r="B37">
        <v>5.0990195274353027</v>
      </c>
      <c r="C37">
        <v>6.4807405471801758</v>
      </c>
      <c r="D37">
        <v>4.582575798034668</v>
      </c>
      <c r="E37">
        <v>4.242640495300293</v>
      </c>
      <c r="F37">
        <v>4.6904158592224121</v>
      </c>
      <c r="G37">
        <v>5.2915024757385254</v>
      </c>
      <c r="H37">
        <v>4.7958316802978516</v>
      </c>
      <c r="I37">
        <v>6.4807405471801758</v>
      </c>
      <c r="J37">
        <v>5.6568541526794434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4.7958316802978516</v>
      </c>
      <c r="U37">
        <v>6.0827627182006836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4.898979663848877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6.0827627182006836</v>
      </c>
      <c r="AF37">
        <v>2</v>
      </c>
      <c r="AG37">
        <v>3.872983455657959</v>
      </c>
      <c r="AH37">
        <v>0</v>
      </c>
      <c r="AL37" s="25"/>
      <c r="BF37" t="s">
        <v>90</v>
      </c>
    </row>
    <row r="38" spans="1:58" x14ac:dyDescent="0.25">
      <c r="A38">
        <v>6.4031243324279785</v>
      </c>
      <c r="B38">
        <v>5</v>
      </c>
      <c r="C38">
        <v>6.6332497596740723</v>
      </c>
      <c r="D38">
        <v>4.7958316802978516</v>
      </c>
      <c r="E38">
        <v>3.1622776985168457</v>
      </c>
      <c r="F38">
        <v>4.123105525970459</v>
      </c>
      <c r="G38">
        <v>5</v>
      </c>
      <c r="H38">
        <v>4.3588991165161133</v>
      </c>
      <c r="I38">
        <v>6.8556547164916992</v>
      </c>
      <c r="J38">
        <v>6.1644139289855957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4</v>
      </c>
      <c r="U38">
        <v>6.4031243324279785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4.4721360206604004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6.3245553970336914</v>
      </c>
      <c r="AF38">
        <v>4.6904158592224121</v>
      </c>
      <c r="AG38">
        <v>4</v>
      </c>
      <c r="AH38">
        <v>4.6904158592224121</v>
      </c>
      <c r="AI38">
        <v>0</v>
      </c>
      <c r="AL38" s="25"/>
      <c r="BF38" t="s">
        <v>91</v>
      </c>
    </row>
    <row r="39" spans="1:58" x14ac:dyDescent="0.25">
      <c r="A39">
        <v>5.8309516906738281</v>
      </c>
      <c r="B39">
        <v>4.123105525970459</v>
      </c>
      <c r="C39">
        <v>6</v>
      </c>
      <c r="D39">
        <v>4.7958316802978516</v>
      </c>
      <c r="E39">
        <v>4.3588991165161133</v>
      </c>
      <c r="F39">
        <v>4</v>
      </c>
      <c r="G39">
        <v>3.872983455657959</v>
      </c>
      <c r="H39">
        <v>4</v>
      </c>
      <c r="I39">
        <v>6.4807405471801758</v>
      </c>
      <c r="J39">
        <v>5.9160799980163574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3.1622776985168457</v>
      </c>
      <c r="U39">
        <v>6</v>
      </c>
      <c r="V39">
        <v>4</v>
      </c>
      <c r="W39">
        <v>4</v>
      </c>
      <c r="X39">
        <v>4.123105525970459</v>
      </c>
      <c r="Y39">
        <v>4</v>
      </c>
      <c r="Z39">
        <v>4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5.9160799980163574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AL39" s="25"/>
      <c r="BF39" t="s">
        <v>92</v>
      </c>
    </row>
    <row r="40" spans="1:58" ht="15.75" thickBot="1" x14ac:dyDescent="0.3">
      <c r="A40">
        <v>6.1644139289855957</v>
      </c>
      <c r="B40">
        <v>4</v>
      </c>
      <c r="C40">
        <v>6.2449979782104492</v>
      </c>
      <c r="D40">
        <v>4.4721360206604004</v>
      </c>
      <c r="E40">
        <v>4.3588991165161133</v>
      </c>
      <c r="F40">
        <v>3.872983455657959</v>
      </c>
      <c r="G40">
        <v>4</v>
      </c>
      <c r="H40">
        <v>4.3588991165161133</v>
      </c>
      <c r="I40">
        <v>6.4807405471801758</v>
      </c>
      <c r="J40">
        <v>5.9160799980163574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3.7416574954986572</v>
      </c>
      <c r="U40">
        <v>6.0827627182006836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4.3588991165161133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6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AL40" s="25"/>
      <c r="BF40" t="s">
        <v>109</v>
      </c>
    </row>
    <row r="41" spans="1:58" ht="15.75" thickTop="1" x14ac:dyDescent="0.25">
      <c r="A41" s="26">
        <v>6.3245553970336914</v>
      </c>
      <c r="B41" s="26">
        <v>4.898979663848877</v>
      </c>
      <c r="C41" s="26">
        <v>6.4807405471801758</v>
      </c>
      <c r="D41" s="26">
        <v>4.582575798034668</v>
      </c>
      <c r="E41" s="26">
        <v>4</v>
      </c>
      <c r="F41" s="26">
        <v>4</v>
      </c>
      <c r="G41" s="26">
        <v>4.242640495300293</v>
      </c>
      <c r="H41" s="26">
        <v>4.3588991165161133</v>
      </c>
      <c r="I41" s="26">
        <v>6.6332497596740723</v>
      </c>
      <c r="J41" s="26">
        <v>6</v>
      </c>
      <c r="K41" s="26">
        <v>3.7416574954986572</v>
      </c>
      <c r="L41" s="26">
        <v>4.4721360206604004</v>
      </c>
      <c r="M41" s="26">
        <v>4.123105525970459</v>
      </c>
      <c r="N41" s="26">
        <v>4.3588991165161133</v>
      </c>
      <c r="O41" s="26">
        <v>4.3588991165161133</v>
      </c>
      <c r="P41" s="26">
        <v>3.6055512428283691</v>
      </c>
      <c r="Q41" s="26">
        <v>3.4641015529632568</v>
      </c>
      <c r="R41" s="26">
        <v>4.6904158592224121</v>
      </c>
      <c r="S41" s="26">
        <v>3.6055512428283691</v>
      </c>
      <c r="T41" s="26">
        <v>4.242640495300293</v>
      </c>
      <c r="U41" s="26">
        <v>6.1644139289855957</v>
      </c>
      <c r="V41" s="26">
        <v>4.582575798034668</v>
      </c>
      <c r="W41" s="26">
        <v>4</v>
      </c>
      <c r="X41" s="26">
        <v>4</v>
      </c>
      <c r="Y41" s="26">
        <v>4.6904158592224121</v>
      </c>
      <c r="Z41" s="26">
        <v>3.4641015529632568</v>
      </c>
      <c r="AA41" s="26">
        <v>4.6904158592224121</v>
      </c>
      <c r="AB41" s="26">
        <v>4.582575798034668</v>
      </c>
      <c r="AC41" s="26">
        <v>4.242640495300293</v>
      </c>
      <c r="AD41" s="26">
        <v>4.7958316802978516</v>
      </c>
      <c r="AE41" s="26">
        <v>6.0827627182006836</v>
      </c>
      <c r="AF41" s="26">
        <v>4.6904158592224121</v>
      </c>
      <c r="AG41" s="26">
        <v>3.6055512428283691</v>
      </c>
      <c r="AH41" s="26">
        <v>4.3588991165161133</v>
      </c>
      <c r="AI41" s="26">
        <v>4</v>
      </c>
      <c r="AJ41" s="26">
        <v>4.242640495300293</v>
      </c>
      <c r="AK41" s="26">
        <v>4.3588991165161133</v>
      </c>
      <c r="AL41" s="27">
        <v>0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 t="s">
        <v>35</v>
      </c>
    </row>
    <row r="42" spans="1:58" x14ac:dyDescent="0.25">
      <c r="A42">
        <v>5.9160799980163574</v>
      </c>
      <c r="B42">
        <v>4.123105525970459</v>
      </c>
      <c r="C42">
        <v>6</v>
      </c>
      <c r="D42">
        <v>4.6904158592224121</v>
      </c>
      <c r="E42">
        <v>4.3588991165161133</v>
      </c>
      <c r="F42">
        <v>4.4721360206604004</v>
      </c>
      <c r="G42">
        <v>3.6055512428283691</v>
      </c>
      <c r="H42">
        <v>4.6904158592224121</v>
      </c>
      <c r="I42">
        <v>6.2449979782104492</v>
      </c>
      <c r="J42">
        <v>5.6568541526794434</v>
      </c>
      <c r="K42">
        <v>4.582575798034668</v>
      </c>
      <c r="L42">
        <v>4.582575798034668</v>
      </c>
      <c r="M42">
        <v>4.7958316802978516</v>
      </c>
      <c r="N42">
        <v>4.3588991165161133</v>
      </c>
      <c r="O42">
        <v>4.123105525970459</v>
      </c>
      <c r="P42">
        <v>3.872983455657959</v>
      </c>
      <c r="Q42">
        <v>4.3588991165161133</v>
      </c>
      <c r="R42">
        <v>3.3166248798370361</v>
      </c>
      <c r="S42">
        <v>4.3588991165161133</v>
      </c>
      <c r="T42">
        <v>3.872983455657959</v>
      </c>
      <c r="U42">
        <v>5.7445626258850098</v>
      </c>
      <c r="V42">
        <v>4</v>
      </c>
      <c r="W42">
        <v>4</v>
      </c>
      <c r="X42">
        <v>4.123105525970459</v>
      </c>
      <c r="Y42">
        <v>3.872983455657959</v>
      </c>
      <c r="Z42">
        <v>4.3588991165161133</v>
      </c>
      <c r="AA42">
        <v>4.4721360206604004</v>
      </c>
      <c r="AB42">
        <v>4.3588991165161133</v>
      </c>
      <c r="AC42">
        <v>4.898979663848877</v>
      </c>
      <c r="AD42">
        <v>5.2915024757385254</v>
      </c>
      <c r="AE42">
        <v>5.8309516906738281</v>
      </c>
      <c r="AF42">
        <v>4.582575798034668</v>
      </c>
      <c r="AG42">
        <v>4.4721360206604004</v>
      </c>
      <c r="AH42">
        <v>4.4721360206604004</v>
      </c>
      <c r="AI42">
        <v>4.6904158592224121</v>
      </c>
      <c r="AJ42">
        <v>4.242640495300293</v>
      </c>
      <c r="AK42">
        <v>3.4641015529632568</v>
      </c>
      <c r="AL42" s="25">
        <v>4.4721360206604004</v>
      </c>
      <c r="AM42">
        <v>0</v>
      </c>
      <c r="BF42" t="s">
        <v>40</v>
      </c>
    </row>
    <row r="43" spans="1:58" x14ac:dyDescent="0.25">
      <c r="A43">
        <v>6.2449979782104492</v>
      </c>
      <c r="B43">
        <v>5.0990195274353027</v>
      </c>
      <c r="C43">
        <v>6.4031243324279785</v>
      </c>
      <c r="D43">
        <v>5.2915024757385254</v>
      </c>
      <c r="E43">
        <v>4.242640495300293</v>
      </c>
      <c r="F43">
        <v>4.4721360206604004</v>
      </c>
      <c r="G43">
        <v>5.2915024757385254</v>
      </c>
      <c r="H43">
        <v>4.4721360206604004</v>
      </c>
      <c r="I43">
        <v>6.7082037925720215</v>
      </c>
      <c r="J43">
        <v>6.1644139289855957</v>
      </c>
      <c r="K43">
        <v>4.6904158592224121</v>
      </c>
      <c r="L43">
        <v>3.6055512428283691</v>
      </c>
      <c r="M43">
        <v>5</v>
      </c>
      <c r="N43">
        <v>5</v>
      </c>
      <c r="O43">
        <v>4.6904158592224121</v>
      </c>
      <c r="P43">
        <v>4.7958316802978516</v>
      </c>
      <c r="Q43">
        <v>3.872983455657959</v>
      </c>
      <c r="R43">
        <v>4.6904158592224121</v>
      </c>
      <c r="S43">
        <v>4.6904158592224121</v>
      </c>
      <c r="T43">
        <v>4.242640495300293</v>
      </c>
      <c r="U43">
        <v>6.0827627182006836</v>
      </c>
      <c r="V43">
        <v>4.242640495300293</v>
      </c>
      <c r="W43">
        <v>4.6904158592224121</v>
      </c>
      <c r="X43">
        <v>4.7958316802978516</v>
      </c>
      <c r="Y43">
        <v>4.3588991165161133</v>
      </c>
      <c r="Z43">
        <v>4.242640495300293</v>
      </c>
      <c r="AA43">
        <v>4.898979663848877</v>
      </c>
      <c r="AB43">
        <v>4.242640495300293</v>
      </c>
      <c r="AC43">
        <v>5</v>
      </c>
      <c r="AD43">
        <v>4.6904158592224121</v>
      </c>
      <c r="AE43">
        <v>6.1644139289855957</v>
      </c>
      <c r="AF43">
        <v>5.0990195274353027</v>
      </c>
      <c r="AG43">
        <v>5</v>
      </c>
      <c r="AH43">
        <v>5.0990195274353027</v>
      </c>
      <c r="AI43">
        <v>4.6904158592224121</v>
      </c>
      <c r="AJ43">
        <v>4.3588991165161133</v>
      </c>
      <c r="AK43">
        <v>4.4721360206604004</v>
      </c>
      <c r="AL43" s="25">
        <v>5</v>
      </c>
      <c r="AM43">
        <v>5.0990195274353027</v>
      </c>
      <c r="AN43">
        <v>0</v>
      </c>
      <c r="BF43" t="s">
        <v>41</v>
      </c>
    </row>
    <row r="44" spans="1:58" x14ac:dyDescent="0.25">
      <c r="A44">
        <v>6.1644139289855957</v>
      </c>
      <c r="B44">
        <v>4</v>
      </c>
      <c r="C44">
        <v>6.3245553970336914</v>
      </c>
      <c r="D44">
        <v>4.6904158592224121</v>
      </c>
      <c r="E44">
        <v>3.872983455657959</v>
      </c>
      <c r="F44">
        <v>3.4641015529632568</v>
      </c>
      <c r="G44">
        <v>4.4721360206604004</v>
      </c>
      <c r="H44">
        <v>3.6055512428283691</v>
      </c>
      <c r="I44">
        <v>6.5574383735656738</v>
      </c>
      <c r="J44">
        <v>6</v>
      </c>
      <c r="K44">
        <v>3.872983455657959</v>
      </c>
      <c r="L44">
        <v>4.123105525970459</v>
      </c>
      <c r="M44">
        <v>4</v>
      </c>
      <c r="N44">
        <v>4.4721360206604004</v>
      </c>
      <c r="O44">
        <v>3.7416574954986572</v>
      </c>
      <c r="P44">
        <v>4.123105525970459</v>
      </c>
      <c r="Q44">
        <v>3.6055512428283691</v>
      </c>
      <c r="R44">
        <v>4.123105525970459</v>
      </c>
      <c r="S44">
        <v>4.242640495300293</v>
      </c>
      <c r="T44">
        <v>3.4641015529632568</v>
      </c>
      <c r="U44">
        <v>6.1644139289855957</v>
      </c>
      <c r="V44">
        <v>3.6055512428283691</v>
      </c>
      <c r="W44">
        <v>4.242640495300293</v>
      </c>
      <c r="X44">
        <v>3.1622776985168457</v>
      </c>
      <c r="Y44">
        <v>3.4641015529632568</v>
      </c>
      <c r="Z44">
        <v>3.7416574954986572</v>
      </c>
      <c r="AA44">
        <v>3.4641015529632568</v>
      </c>
      <c r="AB44">
        <v>3.872983455657959</v>
      </c>
      <c r="AC44">
        <v>4</v>
      </c>
      <c r="AD44">
        <v>5</v>
      </c>
      <c r="AE44">
        <v>5.9160799980163574</v>
      </c>
      <c r="AF44">
        <v>4.6904158592224121</v>
      </c>
      <c r="AG44">
        <v>4.242640495300293</v>
      </c>
      <c r="AH44">
        <v>4.898979663848877</v>
      </c>
      <c r="AI44">
        <v>3.7416574954986572</v>
      </c>
      <c r="AJ44">
        <v>4</v>
      </c>
      <c r="AK44">
        <v>3.872983455657959</v>
      </c>
      <c r="AL44" s="25">
        <v>4.123105525970459</v>
      </c>
      <c r="AM44">
        <v>4.3588991165161133</v>
      </c>
      <c r="AN44">
        <v>4.3588991165161133</v>
      </c>
      <c r="AO44">
        <v>0</v>
      </c>
      <c r="BF44" t="s">
        <v>46</v>
      </c>
    </row>
    <row r="45" spans="1:58" x14ac:dyDescent="0.25">
      <c r="A45">
        <v>5.7445626258850098</v>
      </c>
      <c r="B45">
        <v>3.3166248798370361</v>
      </c>
      <c r="C45">
        <v>6.0827627182006836</v>
      </c>
      <c r="D45">
        <v>5.1961522102355957</v>
      </c>
      <c r="E45">
        <v>4.582575798034668</v>
      </c>
      <c r="F45">
        <v>4</v>
      </c>
      <c r="G45">
        <v>4.3588991165161133</v>
      </c>
      <c r="H45">
        <v>3.7416574954986572</v>
      </c>
      <c r="I45">
        <v>6.1644139289855957</v>
      </c>
      <c r="J45">
        <v>5.6568541526794434</v>
      </c>
      <c r="K45">
        <v>3.7416574954986572</v>
      </c>
      <c r="L45">
        <v>4.7958316802978516</v>
      </c>
      <c r="M45">
        <v>4.6904158592224121</v>
      </c>
      <c r="N45">
        <v>5</v>
      </c>
      <c r="O45">
        <v>4.242640495300293</v>
      </c>
      <c r="P45">
        <v>4</v>
      </c>
      <c r="Q45">
        <v>4.3588991165161133</v>
      </c>
      <c r="R45">
        <v>3.7416574954986572</v>
      </c>
      <c r="S45">
        <v>4.582575798034668</v>
      </c>
      <c r="T45">
        <v>4.242640495300293</v>
      </c>
      <c r="U45">
        <v>5.5677642822265625</v>
      </c>
      <c r="V45">
        <v>4.123105525970459</v>
      </c>
      <c r="W45">
        <v>4.3588991165161133</v>
      </c>
      <c r="X45">
        <v>4.123105525970459</v>
      </c>
      <c r="Y45">
        <v>4.3588991165161133</v>
      </c>
      <c r="Z45">
        <v>4.242640495300293</v>
      </c>
      <c r="AA45">
        <v>4</v>
      </c>
      <c r="AB45">
        <v>4.242640495300293</v>
      </c>
      <c r="AC45">
        <v>4.4721360206604004</v>
      </c>
      <c r="AD45">
        <v>5</v>
      </c>
      <c r="AE45">
        <v>5.6568541526794434</v>
      </c>
      <c r="AF45">
        <v>4.7958316802978516</v>
      </c>
      <c r="AG45">
        <v>4.123105525970459</v>
      </c>
      <c r="AH45">
        <v>4.7958316802978516</v>
      </c>
      <c r="AI45">
        <v>4.7958316802978516</v>
      </c>
      <c r="AJ45">
        <v>4.3588991165161133</v>
      </c>
      <c r="AK45">
        <v>4.3588991165161133</v>
      </c>
      <c r="AL45" s="25">
        <v>4.3588991165161133</v>
      </c>
      <c r="AM45">
        <v>3.6055512428283691</v>
      </c>
      <c r="AN45">
        <v>5.2915024757385254</v>
      </c>
      <c r="AO45">
        <v>4.123105525970459</v>
      </c>
      <c r="AP45">
        <v>0</v>
      </c>
      <c r="BF45" t="s">
        <v>97</v>
      </c>
    </row>
    <row r="46" spans="1:58" x14ac:dyDescent="0.25">
      <c r="A46">
        <v>6.3245553970336914</v>
      </c>
      <c r="B46">
        <v>4.7958316802978516</v>
      </c>
      <c r="C46">
        <v>6.4031243324279785</v>
      </c>
      <c r="D46">
        <v>4.582575798034668</v>
      </c>
      <c r="E46">
        <v>4.123105525970459</v>
      </c>
      <c r="F46">
        <v>3.872983455657959</v>
      </c>
      <c r="G46">
        <v>4.242640495300293</v>
      </c>
      <c r="H46">
        <v>4.242640495300293</v>
      </c>
      <c r="I46">
        <v>6.5574383735656738</v>
      </c>
      <c r="J46">
        <v>6</v>
      </c>
      <c r="K46">
        <v>3.7416574954986572</v>
      </c>
      <c r="L46">
        <v>4.3588991165161133</v>
      </c>
      <c r="M46">
        <v>4</v>
      </c>
      <c r="N46">
        <v>4.3588991165161133</v>
      </c>
      <c r="O46">
        <v>4.242640495300293</v>
      </c>
      <c r="P46">
        <v>3.6055512428283691</v>
      </c>
      <c r="Q46">
        <v>3.3166248798370361</v>
      </c>
      <c r="R46">
        <v>4.582575798034668</v>
      </c>
      <c r="S46">
        <v>3.6055512428283691</v>
      </c>
      <c r="T46">
        <v>4.123105525970459</v>
      </c>
      <c r="U46">
        <v>6.1644139289855957</v>
      </c>
      <c r="V46">
        <v>4.4721360206604004</v>
      </c>
      <c r="W46">
        <v>4</v>
      </c>
      <c r="X46">
        <v>3.872983455657959</v>
      </c>
      <c r="Y46">
        <v>4.582575798034668</v>
      </c>
      <c r="Z46">
        <v>3.3166248798370361</v>
      </c>
      <c r="AA46">
        <v>4.582575798034668</v>
      </c>
      <c r="AB46">
        <v>4.4721360206604004</v>
      </c>
      <c r="AC46">
        <v>4.123105525970459</v>
      </c>
      <c r="AD46">
        <v>4.6904158592224121</v>
      </c>
      <c r="AE46">
        <v>6.0827627182006836</v>
      </c>
      <c r="AF46">
        <v>4.7958316802978516</v>
      </c>
      <c r="AG46">
        <v>3.7416574954986572</v>
      </c>
      <c r="AH46">
        <v>4.4721360206604004</v>
      </c>
      <c r="AI46">
        <v>4.123105525970459</v>
      </c>
      <c r="AJ46">
        <v>4.123105525970459</v>
      </c>
      <c r="AK46">
        <v>4.242640495300293</v>
      </c>
      <c r="AL46" s="25">
        <v>1</v>
      </c>
      <c r="AM46">
        <v>4.4721360206604004</v>
      </c>
      <c r="AN46">
        <v>4.898979663848877</v>
      </c>
      <c r="AO46">
        <v>4</v>
      </c>
      <c r="AP46">
        <v>4.3588991165161133</v>
      </c>
      <c r="AQ46">
        <v>0</v>
      </c>
      <c r="BF46" t="s">
        <v>48</v>
      </c>
    </row>
    <row r="47" spans="1:58" x14ac:dyDescent="0.25">
      <c r="A47">
        <v>6</v>
      </c>
      <c r="B47">
        <v>4.6904158592224121</v>
      </c>
      <c r="C47">
        <v>6.0827627182006836</v>
      </c>
      <c r="D47">
        <v>4.6904158592224121</v>
      </c>
      <c r="E47">
        <v>4.242640495300293</v>
      </c>
      <c r="F47">
        <v>4.242640495300293</v>
      </c>
      <c r="G47">
        <v>4.3588991165161133</v>
      </c>
      <c r="H47">
        <v>3.7416574954986572</v>
      </c>
      <c r="I47">
        <v>6.4807405471801758</v>
      </c>
      <c r="J47">
        <v>5.8309516906738281</v>
      </c>
      <c r="K47">
        <v>4.242640495300293</v>
      </c>
      <c r="L47">
        <v>3.7416574954986572</v>
      </c>
      <c r="M47">
        <v>4.3588991165161133</v>
      </c>
      <c r="N47">
        <v>4.123105525970459</v>
      </c>
      <c r="O47">
        <v>4.242640495300293</v>
      </c>
      <c r="P47">
        <v>4.3588991165161133</v>
      </c>
      <c r="Q47">
        <v>3.4641015529632568</v>
      </c>
      <c r="R47">
        <v>4.7958316802978516</v>
      </c>
      <c r="S47">
        <v>4.123105525970459</v>
      </c>
      <c r="T47">
        <v>3.872983455657959</v>
      </c>
      <c r="U47">
        <v>5.9160799980163574</v>
      </c>
      <c r="V47">
        <v>4</v>
      </c>
      <c r="W47">
        <v>4.3588991165161133</v>
      </c>
      <c r="X47">
        <v>4.3588991165161133</v>
      </c>
      <c r="Y47">
        <v>4.123105525970459</v>
      </c>
      <c r="Z47">
        <v>3.4641015529632568</v>
      </c>
      <c r="AA47">
        <v>4.242640495300293</v>
      </c>
      <c r="AB47">
        <v>4.3588991165161133</v>
      </c>
      <c r="AC47">
        <v>4.242640495300293</v>
      </c>
      <c r="AD47">
        <v>3.7416574954986572</v>
      </c>
      <c r="AE47">
        <v>5.8309516906738281</v>
      </c>
      <c r="AF47">
        <v>4.7958316802978516</v>
      </c>
      <c r="AG47">
        <v>4.3588991165161133</v>
      </c>
      <c r="AH47">
        <v>4.7958316802978516</v>
      </c>
      <c r="AI47">
        <v>4.4721360206604004</v>
      </c>
      <c r="AJ47">
        <v>3.872983455657959</v>
      </c>
      <c r="AK47">
        <v>4.4721360206604004</v>
      </c>
      <c r="AL47" s="25">
        <v>4.123105525970459</v>
      </c>
      <c r="AM47">
        <v>4.6904158592224121</v>
      </c>
      <c r="AN47">
        <v>3</v>
      </c>
      <c r="AO47">
        <v>3.872983455657959</v>
      </c>
      <c r="AP47">
        <v>4.898979663848877</v>
      </c>
      <c r="AQ47">
        <v>4</v>
      </c>
      <c r="AR47">
        <v>0</v>
      </c>
      <c r="BF47" t="s">
        <v>50</v>
      </c>
    </row>
    <row r="48" spans="1:58" x14ac:dyDescent="0.25">
      <c r="A48">
        <v>6</v>
      </c>
      <c r="B48">
        <v>4.4721360206604004</v>
      </c>
      <c r="C48">
        <v>6.3245553970336914</v>
      </c>
      <c r="D48">
        <v>4.7958316802978516</v>
      </c>
      <c r="E48">
        <v>4</v>
      </c>
      <c r="F48">
        <v>3.872983455657959</v>
      </c>
      <c r="G48">
        <v>3.7416574954986572</v>
      </c>
      <c r="H48">
        <v>4.3588991165161133</v>
      </c>
      <c r="I48">
        <v>6.6332497596740723</v>
      </c>
      <c r="J48">
        <v>6.0827627182006836</v>
      </c>
      <c r="K48">
        <v>4.123105525970459</v>
      </c>
      <c r="L48">
        <v>4.3588991165161133</v>
      </c>
      <c r="M48">
        <v>3.7416574954986572</v>
      </c>
      <c r="N48">
        <v>5.0990195274353027</v>
      </c>
      <c r="O48">
        <v>4.123105525970459</v>
      </c>
      <c r="P48">
        <v>3.6055512428283691</v>
      </c>
      <c r="Q48">
        <v>4</v>
      </c>
      <c r="R48">
        <v>4.6904158592224121</v>
      </c>
      <c r="S48">
        <v>3.7416574954986572</v>
      </c>
      <c r="T48">
        <v>3.7416574954986572</v>
      </c>
      <c r="U48">
        <v>6.3245553970336914</v>
      </c>
      <c r="V48">
        <v>4.123105525970459</v>
      </c>
      <c r="W48">
        <v>4.242640495300293</v>
      </c>
      <c r="X48">
        <v>4.3588991165161133</v>
      </c>
      <c r="Y48">
        <v>4</v>
      </c>
      <c r="Z48">
        <v>4.242640495300293</v>
      </c>
      <c r="AA48">
        <v>4.242640495300293</v>
      </c>
      <c r="AB48">
        <v>4</v>
      </c>
      <c r="AC48">
        <v>4.242640495300293</v>
      </c>
      <c r="AD48">
        <v>4.4721360206604004</v>
      </c>
      <c r="AE48">
        <v>5.9160799980163574</v>
      </c>
      <c r="AF48">
        <v>5</v>
      </c>
      <c r="AG48">
        <v>3.6055512428283691</v>
      </c>
      <c r="AH48">
        <v>4.898979663848877</v>
      </c>
      <c r="AI48">
        <v>4.3588991165161133</v>
      </c>
      <c r="AJ48">
        <v>4</v>
      </c>
      <c r="AK48">
        <v>4.123105525970459</v>
      </c>
      <c r="AL48" s="25">
        <v>3.872983455657959</v>
      </c>
      <c r="AM48">
        <v>4.582575798034668</v>
      </c>
      <c r="AN48">
        <v>4.7958316802978516</v>
      </c>
      <c r="AO48">
        <v>4</v>
      </c>
      <c r="AP48">
        <v>4.6904158592224121</v>
      </c>
      <c r="AQ48">
        <v>3.872983455657959</v>
      </c>
      <c r="AR48">
        <v>4.123105525970459</v>
      </c>
      <c r="AS48">
        <v>0</v>
      </c>
      <c r="BF48" t="s">
        <v>51</v>
      </c>
    </row>
    <row r="49" spans="1:58" x14ac:dyDescent="0.25">
      <c r="A49">
        <v>6.0827627182006836</v>
      </c>
      <c r="B49">
        <v>4</v>
      </c>
      <c r="C49">
        <v>6.1644139289855957</v>
      </c>
      <c r="D49">
        <v>5.385164737701416</v>
      </c>
      <c r="E49">
        <v>5.2915024757385254</v>
      </c>
      <c r="F49">
        <v>4.582575798034668</v>
      </c>
      <c r="G49">
        <v>5.0990195274353027</v>
      </c>
      <c r="H49">
        <v>4.4721360206604004</v>
      </c>
      <c r="I49">
        <v>6.4031243324279785</v>
      </c>
      <c r="J49">
        <v>6</v>
      </c>
      <c r="K49">
        <v>4.4721360206604004</v>
      </c>
      <c r="L49">
        <v>5</v>
      </c>
      <c r="M49">
        <v>5.1961522102355957</v>
      </c>
      <c r="N49">
        <v>5</v>
      </c>
      <c r="O49">
        <v>4.4721360206604004</v>
      </c>
      <c r="P49">
        <v>4.898979663848877</v>
      </c>
      <c r="Q49">
        <v>4.6904158592224121</v>
      </c>
      <c r="R49">
        <v>4.3588991165161133</v>
      </c>
      <c r="S49">
        <v>5.385164737701416</v>
      </c>
      <c r="T49">
        <v>4.6904158592224121</v>
      </c>
      <c r="U49">
        <v>6.3245553970336914</v>
      </c>
      <c r="V49">
        <v>5.0990195274353027</v>
      </c>
      <c r="W49">
        <v>4.898979663848877</v>
      </c>
      <c r="X49">
        <v>4.4721360206604004</v>
      </c>
      <c r="Y49">
        <v>4.898979663848877</v>
      </c>
      <c r="Z49">
        <v>4.7958316802978516</v>
      </c>
      <c r="AA49">
        <v>4.242640495300293</v>
      </c>
      <c r="AB49">
        <v>4.7958316802978516</v>
      </c>
      <c r="AC49">
        <v>5.1961522102355957</v>
      </c>
      <c r="AD49">
        <v>5</v>
      </c>
      <c r="AE49">
        <v>6.2449979782104492</v>
      </c>
      <c r="AF49">
        <v>5.1961522102355957</v>
      </c>
      <c r="AG49">
        <v>5.2915024757385254</v>
      </c>
      <c r="AH49">
        <v>4.898979663848877</v>
      </c>
      <c r="AI49">
        <v>5.385164737701416</v>
      </c>
      <c r="AJ49">
        <v>5.1961522102355957</v>
      </c>
      <c r="AK49">
        <v>4.7958316802978516</v>
      </c>
      <c r="AL49" s="25">
        <v>5.0990195274353027</v>
      </c>
      <c r="AM49">
        <v>4.242640495300293</v>
      </c>
      <c r="AN49">
        <v>5.4772257804870605</v>
      </c>
      <c r="AO49">
        <v>4.4721360206604004</v>
      </c>
      <c r="AP49">
        <v>3.872983455657959</v>
      </c>
      <c r="AQ49">
        <v>5</v>
      </c>
      <c r="AR49">
        <v>5</v>
      </c>
      <c r="AS49">
        <v>5.385164737701416</v>
      </c>
      <c r="AT49">
        <v>0</v>
      </c>
      <c r="BF49" t="s">
        <v>112</v>
      </c>
    </row>
    <row r="50" spans="1:58" x14ac:dyDescent="0.25">
      <c r="A50">
        <v>6.1644139289855957</v>
      </c>
      <c r="B50">
        <v>4</v>
      </c>
      <c r="C50">
        <v>6.2449979782104492</v>
      </c>
      <c r="D50">
        <v>4.7958316802978516</v>
      </c>
      <c r="E50">
        <v>4.123105525970459</v>
      </c>
      <c r="F50">
        <v>3.1622776985168457</v>
      </c>
      <c r="G50">
        <v>3.872983455657959</v>
      </c>
      <c r="H50">
        <v>3.3166248798370361</v>
      </c>
      <c r="I50">
        <v>6.4807405471801758</v>
      </c>
      <c r="J50">
        <v>5.9160799980163574</v>
      </c>
      <c r="K50">
        <v>3.872983455657959</v>
      </c>
      <c r="L50">
        <v>3.872983455657959</v>
      </c>
      <c r="M50">
        <v>3.6055512428283691</v>
      </c>
      <c r="N50">
        <v>4.242640495300293</v>
      </c>
      <c r="O50">
        <v>3.4641015529632568</v>
      </c>
      <c r="P50">
        <v>3.6055512428283691</v>
      </c>
      <c r="Q50">
        <v>3.4641015529632568</v>
      </c>
      <c r="R50">
        <v>4.242640495300293</v>
      </c>
      <c r="S50">
        <v>3.6055512428283691</v>
      </c>
      <c r="T50">
        <v>3.1622776985168457</v>
      </c>
      <c r="U50">
        <v>6.1644139289855957</v>
      </c>
      <c r="V50">
        <v>3.872983455657959</v>
      </c>
      <c r="W50">
        <v>4.242640495300293</v>
      </c>
      <c r="X50">
        <v>3.4641015529632568</v>
      </c>
      <c r="Y50">
        <v>3.6055512428283691</v>
      </c>
      <c r="Z50">
        <v>3.1622776985168457</v>
      </c>
      <c r="AA50">
        <v>3.7416574954986572</v>
      </c>
      <c r="AB50">
        <v>4</v>
      </c>
      <c r="AC50">
        <v>4.242640495300293</v>
      </c>
      <c r="AD50">
        <v>4.4721360206604004</v>
      </c>
      <c r="AE50">
        <v>6.0827627182006836</v>
      </c>
      <c r="AF50">
        <v>4.7958316802978516</v>
      </c>
      <c r="AG50">
        <v>4</v>
      </c>
      <c r="AH50">
        <v>4.7958316802978516</v>
      </c>
      <c r="AI50">
        <v>3.872983455657959</v>
      </c>
      <c r="AJ50">
        <v>3.1622776985168457</v>
      </c>
      <c r="AK50">
        <v>3.7416574954986572</v>
      </c>
      <c r="AL50" s="25">
        <v>3.6055512428283691</v>
      </c>
      <c r="AM50">
        <v>4</v>
      </c>
      <c r="AN50">
        <v>4</v>
      </c>
      <c r="AO50">
        <v>3</v>
      </c>
      <c r="AP50">
        <v>4.242640495300293</v>
      </c>
      <c r="AQ50">
        <v>3.4641015529632568</v>
      </c>
      <c r="AR50">
        <v>2.6457512378692627</v>
      </c>
      <c r="AS50">
        <v>3.6055512428283691</v>
      </c>
      <c r="AT50">
        <v>4.4721360206604004</v>
      </c>
      <c r="AU50">
        <v>0</v>
      </c>
      <c r="BF50" t="s">
        <v>52</v>
      </c>
    </row>
    <row r="51" spans="1:58" x14ac:dyDescent="0.25">
      <c r="A51">
        <v>5.9160799980163574</v>
      </c>
      <c r="B51">
        <v>4.4721360206604004</v>
      </c>
      <c r="C51">
        <v>5.8309516906738281</v>
      </c>
      <c r="D51">
        <v>4.7958316802978516</v>
      </c>
      <c r="E51">
        <v>4.6904158592224121</v>
      </c>
      <c r="F51">
        <v>3.7416574954986572</v>
      </c>
      <c r="G51">
        <v>4</v>
      </c>
      <c r="H51">
        <v>4.4721360206604004</v>
      </c>
      <c r="I51">
        <v>6.4031243324279785</v>
      </c>
      <c r="J51">
        <v>5.7445626258850098</v>
      </c>
      <c r="K51">
        <v>4</v>
      </c>
      <c r="L51">
        <v>4.123105525970459</v>
      </c>
      <c r="M51">
        <v>3.872983455657959</v>
      </c>
      <c r="N51">
        <v>3.872983455657959</v>
      </c>
      <c r="O51">
        <v>3.6055512428283691</v>
      </c>
      <c r="P51">
        <v>3.7416574954986572</v>
      </c>
      <c r="Q51">
        <v>3.6055512428283691</v>
      </c>
      <c r="R51">
        <v>4.3588991165161133</v>
      </c>
      <c r="S51">
        <v>3.7416574954986572</v>
      </c>
      <c r="T51">
        <v>3.872983455657959</v>
      </c>
      <c r="U51">
        <v>5.8309516906738281</v>
      </c>
      <c r="V51">
        <v>4.3588991165161133</v>
      </c>
      <c r="W51">
        <v>4</v>
      </c>
      <c r="X51">
        <v>3.7416574954986572</v>
      </c>
      <c r="Y51">
        <v>4.3588991165161133</v>
      </c>
      <c r="Z51">
        <v>3.4641015529632568</v>
      </c>
      <c r="AA51">
        <v>4.123105525970459</v>
      </c>
      <c r="AB51">
        <v>4.123105525970459</v>
      </c>
      <c r="AC51">
        <v>3.6055512428283691</v>
      </c>
      <c r="AD51">
        <v>4</v>
      </c>
      <c r="AE51">
        <v>5.6568541526794434</v>
      </c>
      <c r="AF51">
        <v>5.2915024757385254</v>
      </c>
      <c r="AG51">
        <v>3.7416574954986572</v>
      </c>
      <c r="AH51">
        <v>5</v>
      </c>
      <c r="AI51">
        <v>4.582575798034668</v>
      </c>
      <c r="AJ51">
        <v>3.7416574954986572</v>
      </c>
      <c r="AK51">
        <v>4.123105525970459</v>
      </c>
      <c r="AL51" s="25">
        <v>3.4641015529632568</v>
      </c>
      <c r="AM51">
        <v>4.4721360206604004</v>
      </c>
      <c r="AN51">
        <v>4.582575798034668</v>
      </c>
      <c r="AO51">
        <v>3.7416574954986572</v>
      </c>
      <c r="AP51">
        <v>4.582575798034668</v>
      </c>
      <c r="AQ51">
        <v>3.3166248798370361</v>
      </c>
      <c r="AR51">
        <v>3.6055512428283691</v>
      </c>
      <c r="AS51">
        <v>4</v>
      </c>
      <c r="AT51">
        <v>4.7958316802978516</v>
      </c>
      <c r="AU51">
        <v>3.3166248798370361</v>
      </c>
      <c r="AV51">
        <v>0</v>
      </c>
      <c r="BF51" t="s">
        <v>53</v>
      </c>
    </row>
    <row r="52" spans="1:58" x14ac:dyDescent="0.25">
      <c r="A52">
        <v>6</v>
      </c>
      <c r="B52">
        <v>4.582575798034668</v>
      </c>
      <c r="C52">
        <v>6.0827627182006836</v>
      </c>
      <c r="D52">
        <v>5.0990195274353027</v>
      </c>
      <c r="E52">
        <v>4.3588991165161133</v>
      </c>
      <c r="F52">
        <v>4.123105525970459</v>
      </c>
      <c r="G52">
        <v>4.242640495300293</v>
      </c>
      <c r="H52">
        <v>4.3588991165161133</v>
      </c>
      <c r="I52">
        <v>6.2449979782104492</v>
      </c>
      <c r="J52">
        <v>5.7445626258850098</v>
      </c>
      <c r="K52">
        <v>4.582575798034668</v>
      </c>
      <c r="L52">
        <v>4</v>
      </c>
      <c r="M52">
        <v>4.582575798034668</v>
      </c>
      <c r="N52">
        <v>4.7958316802978516</v>
      </c>
      <c r="O52">
        <v>4.4721360206604004</v>
      </c>
      <c r="P52">
        <v>4.3588991165161133</v>
      </c>
      <c r="Q52">
        <v>4.242640495300293</v>
      </c>
      <c r="R52">
        <v>4.123105525970459</v>
      </c>
      <c r="S52">
        <v>4.4721360206604004</v>
      </c>
      <c r="T52">
        <v>3.7416574954986572</v>
      </c>
      <c r="U52">
        <v>5.8309516906738281</v>
      </c>
      <c r="V52">
        <v>4.3588991165161133</v>
      </c>
      <c r="W52">
        <v>4.4721360206604004</v>
      </c>
      <c r="X52">
        <v>3.872983455657959</v>
      </c>
      <c r="Y52">
        <v>3.6055512428283691</v>
      </c>
      <c r="Z52">
        <v>4.123105525970459</v>
      </c>
      <c r="AA52">
        <v>4.582575798034668</v>
      </c>
      <c r="AB52">
        <v>4.3588991165161133</v>
      </c>
      <c r="AC52">
        <v>4.242640495300293</v>
      </c>
      <c r="AD52">
        <v>5</v>
      </c>
      <c r="AE52">
        <v>5.9160799980163574</v>
      </c>
      <c r="AF52">
        <v>5.385164737701416</v>
      </c>
      <c r="AG52">
        <v>4.582575798034668</v>
      </c>
      <c r="AH52">
        <v>5.385164737701416</v>
      </c>
      <c r="AI52">
        <v>4.582575798034668</v>
      </c>
      <c r="AJ52">
        <v>4.242640495300293</v>
      </c>
      <c r="AK52">
        <v>3.872983455657959</v>
      </c>
      <c r="AL52" s="25">
        <v>4.582575798034668</v>
      </c>
      <c r="AM52">
        <v>4</v>
      </c>
      <c r="AN52">
        <v>4</v>
      </c>
      <c r="AO52">
        <v>4</v>
      </c>
      <c r="AP52">
        <v>4.4721360206604004</v>
      </c>
      <c r="AQ52">
        <v>4.3588991165161133</v>
      </c>
      <c r="AR52">
        <v>4</v>
      </c>
      <c r="AS52">
        <v>4.3588991165161133</v>
      </c>
      <c r="AT52">
        <v>4.898979663848877</v>
      </c>
      <c r="AU52">
        <v>3.4641015529632568</v>
      </c>
      <c r="AV52">
        <v>4</v>
      </c>
      <c r="AW52">
        <v>0</v>
      </c>
      <c r="BF52" t="s">
        <v>54</v>
      </c>
    </row>
    <row r="53" spans="1:58" x14ac:dyDescent="0.25">
      <c r="A53">
        <v>5.8309516906738281</v>
      </c>
      <c r="B53">
        <v>4.898979663848877</v>
      </c>
      <c r="C53">
        <v>6.1644139289855957</v>
      </c>
      <c r="D53">
        <v>4.4721360206604004</v>
      </c>
      <c r="E53">
        <v>3.4641015529632568</v>
      </c>
      <c r="F53">
        <v>4.4721360206604004</v>
      </c>
      <c r="G53">
        <v>4.4721360206604004</v>
      </c>
      <c r="H53">
        <v>4.242640495300293</v>
      </c>
      <c r="I53">
        <v>6.3245553970336914</v>
      </c>
      <c r="J53">
        <v>5.9160799980163574</v>
      </c>
      <c r="K53">
        <v>3.872983455657959</v>
      </c>
      <c r="L53">
        <v>4.898979663848877</v>
      </c>
      <c r="M53">
        <v>4</v>
      </c>
      <c r="N53">
        <v>4.4721360206604004</v>
      </c>
      <c r="O53">
        <v>4.4721360206604004</v>
      </c>
      <c r="P53">
        <v>4.123105525970459</v>
      </c>
      <c r="Q53">
        <v>4.3588991165161133</v>
      </c>
      <c r="R53">
        <v>4.4721360206604004</v>
      </c>
      <c r="S53">
        <v>3.872983455657959</v>
      </c>
      <c r="T53">
        <v>3.6055512428283691</v>
      </c>
      <c r="U53">
        <v>6.0827627182006836</v>
      </c>
      <c r="V53">
        <v>4</v>
      </c>
      <c r="W53">
        <v>4.123105525970459</v>
      </c>
      <c r="X53">
        <v>4.4721360206604004</v>
      </c>
      <c r="Y53">
        <v>4.4721360206604004</v>
      </c>
      <c r="Z53">
        <v>4</v>
      </c>
      <c r="AA53">
        <v>4.3588991165161133</v>
      </c>
      <c r="AB53">
        <v>4.242640495300293</v>
      </c>
      <c r="AC53">
        <v>4.123105525970459</v>
      </c>
      <c r="AD53">
        <v>4.6904158592224121</v>
      </c>
      <c r="AE53">
        <v>6</v>
      </c>
      <c r="AF53">
        <v>4.582575798034668</v>
      </c>
      <c r="AG53">
        <v>4</v>
      </c>
      <c r="AH53">
        <v>4.582575798034668</v>
      </c>
      <c r="AI53">
        <v>4</v>
      </c>
      <c r="AJ53">
        <v>3.7416574954986572</v>
      </c>
      <c r="AK53">
        <v>4.6904158592224121</v>
      </c>
      <c r="AL53" s="25">
        <v>4</v>
      </c>
      <c r="AM53">
        <v>4.123105525970459</v>
      </c>
      <c r="AN53">
        <v>4.898979663848877</v>
      </c>
      <c r="AO53">
        <v>4</v>
      </c>
      <c r="AP53">
        <v>4.3588991165161133</v>
      </c>
      <c r="AQ53">
        <v>4</v>
      </c>
      <c r="AR53">
        <v>3.7416574954986572</v>
      </c>
      <c r="AS53">
        <v>4.123105525970459</v>
      </c>
      <c r="AT53">
        <v>5</v>
      </c>
      <c r="AU53">
        <v>3.4641015529632568</v>
      </c>
      <c r="AV53">
        <v>4.242640495300293</v>
      </c>
      <c r="AW53">
        <v>4.4721360206604004</v>
      </c>
      <c r="AX53">
        <v>0</v>
      </c>
      <c r="BF53" t="s">
        <v>56</v>
      </c>
    </row>
    <row r="54" spans="1:58" x14ac:dyDescent="0.25">
      <c r="A54">
        <v>6.0827627182006836</v>
      </c>
      <c r="B54">
        <v>4.123105525970459</v>
      </c>
      <c r="C54">
        <v>6.3245553970336914</v>
      </c>
      <c r="D54">
        <v>4.4721360206604004</v>
      </c>
      <c r="E54">
        <v>3.872983455657959</v>
      </c>
      <c r="F54">
        <v>3.4641015529632568</v>
      </c>
      <c r="G54">
        <v>4.7958316802978516</v>
      </c>
      <c r="H54">
        <v>3.7416574954986572</v>
      </c>
      <c r="I54">
        <v>6.4807405471801758</v>
      </c>
      <c r="J54">
        <v>6</v>
      </c>
      <c r="K54">
        <v>4.242640495300293</v>
      </c>
      <c r="L54">
        <v>4.582575798034668</v>
      </c>
      <c r="M54">
        <v>4.582575798034668</v>
      </c>
      <c r="N54">
        <v>5.0990195274353027</v>
      </c>
      <c r="O54">
        <v>4.3588991165161133</v>
      </c>
      <c r="P54">
        <v>4.242640495300293</v>
      </c>
      <c r="Q54">
        <v>3.3166248798370361</v>
      </c>
      <c r="R54">
        <v>4.582575798034668</v>
      </c>
      <c r="S54">
        <v>4.123105525970459</v>
      </c>
      <c r="T54">
        <v>4</v>
      </c>
      <c r="U54">
        <v>6.0827627182006836</v>
      </c>
      <c r="V54">
        <v>3.1622776985168457</v>
      </c>
      <c r="W54">
        <v>4.582575798034668</v>
      </c>
      <c r="X54">
        <v>3.872983455657959</v>
      </c>
      <c r="Y54">
        <v>3.872983455657959</v>
      </c>
      <c r="Z54">
        <v>3.7416574954986572</v>
      </c>
      <c r="AA54">
        <v>4.4721360206604004</v>
      </c>
      <c r="AB54">
        <v>3.4641015529632568</v>
      </c>
      <c r="AC54">
        <v>4.123105525970459</v>
      </c>
      <c r="AD54">
        <v>4.898979663848877</v>
      </c>
      <c r="AE54">
        <v>5.9160799980163574</v>
      </c>
      <c r="AF54">
        <v>5</v>
      </c>
      <c r="AG54">
        <v>4.3588991165161133</v>
      </c>
      <c r="AH54">
        <v>5</v>
      </c>
      <c r="AI54">
        <v>4.3588991165161133</v>
      </c>
      <c r="AJ54">
        <v>4.242640495300293</v>
      </c>
      <c r="AK54">
        <v>4.242640495300293</v>
      </c>
      <c r="AL54" s="25">
        <v>4.242640495300293</v>
      </c>
      <c r="AM54">
        <v>4.6904158592224121</v>
      </c>
      <c r="AN54">
        <v>4.6904158592224121</v>
      </c>
      <c r="AO54">
        <v>3.3166248798370361</v>
      </c>
      <c r="AP54">
        <v>4.123105525970459</v>
      </c>
      <c r="AQ54">
        <v>4.123105525970459</v>
      </c>
      <c r="AR54">
        <v>4.242640495300293</v>
      </c>
      <c r="AS54">
        <v>4</v>
      </c>
      <c r="AT54">
        <v>5</v>
      </c>
      <c r="AU54">
        <v>4</v>
      </c>
      <c r="AV54">
        <v>4.3588991165161133</v>
      </c>
      <c r="AW54">
        <v>4.6904158592224121</v>
      </c>
      <c r="AX54">
        <v>4.123105525970459</v>
      </c>
      <c r="AY54">
        <v>0</v>
      </c>
      <c r="BF54" t="s">
        <v>68</v>
      </c>
    </row>
    <row r="55" spans="1:58" x14ac:dyDescent="0.25">
      <c r="A55">
        <v>6.4031243324279785</v>
      </c>
      <c r="B55">
        <v>3.872983455657959</v>
      </c>
      <c r="C55">
        <v>6.4807405471801758</v>
      </c>
      <c r="D55">
        <v>4.898979663848877</v>
      </c>
      <c r="E55">
        <v>4.242640495300293</v>
      </c>
      <c r="F55">
        <v>2.6457512378692627</v>
      </c>
      <c r="G55">
        <v>4.898979663848877</v>
      </c>
      <c r="H55">
        <v>3.7416574954986572</v>
      </c>
      <c r="I55">
        <v>6.5574383735656738</v>
      </c>
      <c r="J55">
        <v>6</v>
      </c>
      <c r="K55">
        <v>3.7416574954986572</v>
      </c>
      <c r="L55">
        <v>4.4721360206604004</v>
      </c>
      <c r="M55">
        <v>4.582575798034668</v>
      </c>
      <c r="N55">
        <v>5.385164737701416</v>
      </c>
      <c r="O55">
        <v>4</v>
      </c>
      <c r="P55">
        <v>3.872983455657959</v>
      </c>
      <c r="Q55">
        <v>3.7416574954986572</v>
      </c>
      <c r="R55">
        <v>4.242640495300293</v>
      </c>
      <c r="S55">
        <v>3.7416574954986572</v>
      </c>
      <c r="T55">
        <v>4.3588991165161133</v>
      </c>
      <c r="U55">
        <v>6.2449979782104492</v>
      </c>
      <c r="V55">
        <v>3.6055512428283691</v>
      </c>
      <c r="W55">
        <v>4.3588991165161133</v>
      </c>
      <c r="X55">
        <v>3.7416574954986572</v>
      </c>
      <c r="Y55">
        <v>4.123105525970459</v>
      </c>
      <c r="Z55">
        <v>4.242640495300293</v>
      </c>
      <c r="AA55">
        <v>4.3588991165161133</v>
      </c>
      <c r="AB55">
        <v>3.7416574954986572</v>
      </c>
      <c r="AC55">
        <v>4.4721360206604004</v>
      </c>
      <c r="AD55">
        <v>4.898979663848877</v>
      </c>
      <c r="AE55">
        <v>6.2449979782104492</v>
      </c>
      <c r="AF55">
        <v>4.3588991165161133</v>
      </c>
      <c r="AG55">
        <v>4.123105525970459</v>
      </c>
      <c r="AH55">
        <v>4.4721360206604004</v>
      </c>
      <c r="AI55">
        <v>4.582575798034668</v>
      </c>
      <c r="AJ55">
        <v>4.242640495300293</v>
      </c>
      <c r="AK55">
        <v>3.872983455657959</v>
      </c>
      <c r="AL55" s="25">
        <v>4.242640495300293</v>
      </c>
      <c r="AM55">
        <v>4.242640495300293</v>
      </c>
      <c r="AN55">
        <v>4.7958316802978516</v>
      </c>
      <c r="AO55">
        <v>3.872983455657959</v>
      </c>
      <c r="AP55">
        <v>3.872983455657959</v>
      </c>
      <c r="AQ55">
        <v>4.123105525970459</v>
      </c>
      <c r="AR55">
        <v>4.582575798034668</v>
      </c>
      <c r="AS55">
        <v>4.3588991165161133</v>
      </c>
      <c r="AT55">
        <v>4.7958316802978516</v>
      </c>
      <c r="AU55">
        <v>3.7416574954986572</v>
      </c>
      <c r="AV55">
        <v>4.3588991165161133</v>
      </c>
      <c r="AW55">
        <v>4.4721360206604004</v>
      </c>
      <c r="AX55">
        <v>4.582575798034668</v>
      </c>
      <c r="AY55">
        <v>3.6055512428283691</v>
      </c>
      <c r="AZ55">
        <v>0</v>
      </c>
      <c r="BF55" t="s">
        <v>69</v>
      </c>
    </row>
    <row r="56" spans="1:58" x14ac:dyDescent="0.25">
      <c r="A56">
        <v>5.8309516906738281</v>
      </c>
      <c r="B56">
        <v>4.242640495300293</v>
      </c>
      <c r="C56">
        <v>6.0827627182006836</v>
      </c>
      <c r="D56">
        <v>4.898979663848877</v>
      </c>
      <c r="E56">
        <v>3.872983455657959</v>
      </c>
      <c r="F56">
        <v>3.7416574954986572</v>
      </c>
      <c r="G56">
        <v>4.242640495300293</v>
      </c>
      <c r="H56">
        <v>4</v>
      </c>
      <c r="I56">
        <v>6.3245553970336914</v>
      </c>
      <c r="J56">
        <v>5.7445626258850098</v>
      </c>
      <c r="K56">
        <v>4</v>
      </c>
      <c r="L56">
        <v>4</v>
      </c>
      <c r="M56">
        <v>3.872983455657959</v>
      </c>
      <c r="N56">
        <v>4.4721360206604004</v>
      </c>
      <c r="O56">
        <v>3.7416574954986572</v>
      </c>
      <c r="P56">
        <v>3.7416574954986572</v>
      </c>
      <c r="Q56">
        <v>3.1622776985168457</v>
      </c>
      <c r="R56">
        <v>4.242640495300293</v>
      </c>
      <c r="S56">
        <v>4</v>
      </c>
      <c r="T56">
        <v>2.6457512378692627</v>
      </c>
      <c r="U56">
        <v>6.0827627182006836</v>
      </c>
      <c r="V56">
        <v>3.6055512428283691</v>
      </c>
      <c r="W56">
        <v>3.6055512428283691</v>
      </c>
      <c r="X56">
        <v>3.3166248798370361</v>
      </c>
      <c r="Y56">
        <v>3.872983455657959</v>
      </c>
      <c r="Z56">
        <v>3.6055512428283691</v>
      </c>
      <c r="AA56">
        <v>3.872983455657959</v>
      </c>
      <c r="AB56">
        <v>3.6055512428283691</v>
      </c>
      <c r="AC56">
        <v>4</v>
      </c>
      <c r="AD56">
        <v>4.6904158592224121</v>
      </c>
      <c r="AE56">
        <v>5.7445626258850098</v>
      </c>
      <c r="AF56">
        <v>5.1961522102355957</v>
      </c>
      <c r="AG56">
        <v>4.3588991165161133</v>
      </c>
      <c r="AH56">
        <v>4.898979663848877</v>
      </c>
      <c r="AI56">
        <v>4.123105525970459</v>
      </c>
      <c r="AJ56">
        <v>3.7416574954986572</v>
      </c>
      <c r="AK56">
        <v>3.872983455657959</v>
      </c>
      <c r="AL56" s="25">
        <v>4</v>
      </c>
      <c r="AM56">
        <v>4.123105525970459</v>
      </c>
      <c r="AN56">
        <v>3.7416574954986572</v>
      </c>
      <c r="AO56">
        <v>3</v>
      </c>
      <c r="AP56">
        <v>4</v>
      </c>
      <c r="AQ56">
        <v>3.872983455657959</v>
      </c>
      <c r="AR56">
        <v>3.4641015529632568</v>
      </c>
      <c r="AS56">
        <v>3.872983455657959</v>
      </c>
      <c r="AT56">
        <v>4.242640495300293</v>
      </c>
      <c r="AU56">
        <v>3.3166248798370361</v>
      </c>
      <c r="AV56">
        <v>3.872983455657959</v>
      </c>
      <c r="AW56">
        <v>3.872983455657959</v>
      </c>
      <c r="AX56">
        <v>3.7416574954986572</v>
      </c>
      <c r="AY56">
        <v>3.7416574954986572</v>
      </c>
      <c r="AZ56">
        <v>4.123105525970459</v>
      </c>
      <c r="BA56">
        <v>0</v>
      </c>
      <c r="BF56" t="s">
        <v>70</v>
      </c>
    </row>
    <row r="57" spans="1:58" x14ac:dyDescent="0.25">
      <c r="A57">
        <v>4.898979663848877</v>
      </c>
      <c r="B57">
        <v>5.9160799980163574</v>
      </c>
      <c r="C57">
        <v>5.1961522102355957</v>
      </c>
      <c r="D57">
        <v>6.3245553970336914</v>
      </c>
      <c r="E57">
        <v>6.4807405471801758</v>
      </c>
      <c r="F57">
        <v>6</v>
      </c>
      <c r="G57">
        <v>6.2449979782104492</v>
      </c>
      <c r="H57">
        <v>5.9160799980163574</v>
      </c>
      <c r="I57">
        <v>5.385164737701416</v>
      </c>
      <c r="J57">
        <v>4.4721360206604004</v>
      </c>
      <c r="K57">
        <v>6.2449979782104492</v>
      </c>
      <c r="L57">
        <v>6.4807405471801758</v>
      </c>
      <c r="M57">
        <v>6.1644139289855957</v>
      </c>
      <c r="N57">
        <v>6.2449979782104492</v>
      </c>
      <c r="O57">
        <v>6.0827627182006836</v>
      </c>
      <c r="P57">
        <v>5.9160799980163574</v>
      </c>
      <c r="Q57">
        <v>6</v>
      </c>
      <c r="R57">
        <v>5.9160799980163574</v>
      </c>
      <c r="S57">
        <v>6.2449979782104492</v>
      </c>
      <c r="T57">
        <v>5.9160799980163574</v>
      </c>
      <c r="U57">
        <v>4.898979663848877</v>
      </c>
      <c r="V57">
        <v>6.0827627182006836</v>
      </c>
      <c r="W57">
        <v>6.0827627182006836</v>
      </c>
      <c r="X57">
        <v>5.9160799980163574</v>
      </c>
      <c r="Y57">
        <v>6.0827627182006836</v>
      </c>
      <c r="Z57">
        <v>6</v>
      </c>
      <c r="AA57">
        <v>6.1644139289855957</v>
      </c>
      <c r="AB57">
        <v>6.0827627182006836</v>
      </c>
      <c r="AC57">
        <v>5.9160799980163574</v>
      </c>
      <c r="AD57">
        <v>6.4031243324279785</v>
      </c>
      <c r="AE57">
        <v>4.582575798034668</v>
      </c>
      <c r="AF57">
        <v>6.3245553970336914</v>
      </c>
      <c r="AG57">
        <v>6.2449979782104492</v>
      </c>
      <c r="AH57">
        <v>6.2449979782104492</v>
      </c>
      <c r="AI57">
        <v>6.5574383735656738</v>
      </c>
      <c r="AJ57">
        <v>6.0827627182006836</v>
      </c>
      <c r="AK57">
        <v>6.2449979782104492</v>
      </c>
      <c r="AL57" s="25">
        <v>6.4807405471801758</v>
      </c>
      <c r="AM57">
        <v>6.0827627182006836</v>
      </c>
      <c r="AN57">
        <v>6.0827627182006836</v>
      </c>
      <c r="AO57">
        <v>5.9160799980163574</v>
      </c>
      <c r="AP57">
        <v>5.6568541526794434</v>
      </c>
      <c r="AQ57">
        <v>6.4031243324279785</v>
      </c>
      <c r="AR57">
        <v>5.7445626258850098</v>
      </c>
      <c r="AS57">
        <v>6.3245553970336914</v>
      </c>
      <c r="AT57">
        <v>6.3245553970336914</v>
      </c>
      <c r="AU57">
        <v>6</v>
      </c>
      <c r="AV57">
        <v>6</v>
      </c>
      <c r="AW57">
        <v>5.9160799980163574</v>
      </c>
      <c r="AX57">
        <v>6.1644139289855957</v>
      </c>
      <c r="AY57">
        <v>5.9160799980163574</v>
      </c>
      <c r="AZ57">
        <v>6.3245553970336914</v>
      </c>
      <c r="BA57">
        <v>5.8309516906738281</v>
      </c>
      <c r="BB57">
        <v>0</v>
      </c>
      <c r="BF57" t="s">
        <v>103</v>
      </c>
    </row>
    <row r="58" spans="1:58" x14ac:dyDescent="0.25">
      <c r="A58">
        <v>6</v>
      </c>
      <c r="B58">
        <v>4.6904158592224121</v>
      </c>
      <c r="C58">
        <v>6.1644139289855957</v>
      </c>
      <c r="D58">
        <v>4.242640495300293</v>
      </c>
      <c r="E58">
        <v>4.123105525970459</v>
      </c>
      <c r="F58">
        <v>4.123105525970459</v>
      </c>
      <c r="G58">
        <v>3.1622776985168457</v>
      </c>
      <c r="H58">
        <v>4.123105525970459</v>
      </c>
      <c r="I58">
        <v>6.4807405471801758</v>
      </c>
      <c r="J58">
        <v>5.9160799980163574</v>
      </c>
      <c r="K58">
        <v>4.123105525970459</v>
      </c>
      <c r="L58">
        <v>4.123105525970459</v>
      </c>
      <c r="M58">
        <v>4</v>
      </c>
      <c r="N58">
        <v>4.4721360206604004</v>
      </c>
      <c r="O58">
        <v>4.123105525970459</v>
      </c>
      <c r="P58">
        <v>3.3166248798370361</v>
      </c>
      <c r="Q58">
        <v>3.6055512428283691</v>
      </c>
      <c r="R58">
        <v>4.242640495300293</v>
      </c>
      <c r="S58">
        <v>3</v>
      </c>
      <c r="T58">
        <v>3.1622776985168457</v>
      </c>
      <c r="U58">
        <v>6</v>
      </c>
      <c r="V58">
        <v>3.872983455657959</v>
      </c>
      <c r="W58">
        <v>3.6055512428283691</v>
      </c>
      <c r="X58">
        <v>4.123105525970459</v>
      </c>
      <c r="Y58">
        <v>4.242640495300293</v>
      </c>
      <c r="Z58">
        <v>4.123105525970459</v>
      </c>
      <c r="AA58">
        <v>4</v>
      </c>
      <c r="AB58">
        <v>4</v>
      </c>
      <c r="AC58">
        <v>4</v>
      </c>
      <c r="AD58">
        <v>4.582575798034668</v>
      </c>
      <c r="AE58">
        <v>5.9160799980163574</v>
      </c>
      <c r="AF58">
        <v>5</v>
      </c>
      <c r="AG58">
        <v>3.7416574954986572</v>
      </c>
      <c r="AH58">
        <v>4.6904158592224121</v>
      </c>
      <c r="AI58">
        <v>4.123105525970459</v>
      </c>
      <c r="AJ58">
        <v>3.6055512428283691</v>
      </c>
      <c r="AK58">
        <v>4</v>
      </c>
      <c r="AL58" s="25">
        <v>4</v>
      </c>
      <c r="AM58">
        <v>3.7416574954986572</v>
      </c>
      <c r="AN58">
        <v>4.6904158592224121</v>
      </c>
      <c r="AO58">
        <v>3.872983455657959</v>
      </c>
      <c r="AP58">
        <v>4.4721360206604004</v>
      </c>
      <c r="AQ58">
        <v>4</v>
      </c>
      <c r="AR58">
        <v>3.872983455657959</v>
      </c>
      <c r="AS58">
        <v>3.6055512428283691</v>
      </c>
      <c r="AT58">
        <v>5.0990195274353027</v>
      </c>
      <c r="AU58">
        <v>3.4641015529632568</v>
      </c>
      <c r="AV58">
        <v>3.872983455657959</v>
      </c>
      <c r="AW58">
        <v>4.123105525970459</v>
      </c>
      <c r="AX58">
        <v>3.3166248798370361</v>
      </c>
      <c r="AY58">
        <v>4</v>
      </c>
      <c r="AZ58">
        <v>4.3588991165161133</v>
      </c>
      <c r="BA58">
        <v>3.6055512428283691</v>
      </c>
      <c r="BB58">
        <v>6</v>
      </c>
      <c r="BC58">
        <v>0</v>
      </c>
      <c r="BF58" t="s">
        <v>71</v>
      </c>
    </row>
    <row r="59" spans="1:58" x14ac:dyDescent="0.25">
      <c r="A59">
        <v>4.582575798034668</v>
      </c>
      <c r="B59">
        <v>6.2449979782104492</v>
      </c>
      <c r="C59">
        <v>5.1961522102355957</v>
      </c>
      <c r="D59">
        <v>6.1644139289855957</v>
      </c>
      <c r="E59">
        <v>6</v>
      </c>
      <c r="F59">
        <v>6.4807405471801758</v>
      </c>
      <c r="G59">
        <v>6.3245553970336914</v>
      </c>
      <c r="H59">
        <v>6.3245553970336914</v>
      </c>
      <c r="I59">
        <v>5.6568541526794434</v>
      </c>
      <c r="J59">
        <v>3.872983455657959</v>
      </c>
      <c r="K59">
        <v>6.2449979782104492</v>
      </c>
      <c r="L59">
        <v>6.6332497596740723</v>
      </c>
      <c r="M59">
        <v>6.3245553970336914</v>
      </c>
      <c r="N59">
        <v>6.0827627182006836</v>
      </c>
      <c r="O59">
        <v>6.2449979782104492</v>
      </c>
      <c r="P59">
        <v>5.9160799980163574</v>
      </c>
      <c r="Q59">
        <v>6.3245553970336914</v>
      </c>
      <c r="R59">
        <v>6.0827627182006836</v>
      </c>
      <c r="S59">
        <v>6.3245553970336914</v>
      </c>
      <c r="T59">
        <v>6</v>
      </c>
      <c r="U59">
        <v>4.6904158592224121</v>
      </c>
      <c r="V59">
        <v>6.2449979782104492</v>
      </c>
      <c r="W59">
        <v>6.1644139289855957</v>
      </c>
      <c r="X59">
        <v>6.4031243324279785</v>
      </c>
      <c r="Y59">
        <v>6.2449979782104492</v>
      </c>
      <c r="Z59">
        <v>6.3245553970336914</v>
      </c>
      <c r="AA59">
        <v>6.4031243324279785</v>
      </c>
      <c r="AB59">
        <v>6.1644139289855957</v>
      </c>
      <c r="AC59">
        <v>6.3245553970336914</v>
      </c>
      <c r="AD59">
        <v>6.1644139289855957</v>
      </c>
      <c r="AE59">
        <v>4.3588991165161133</v>
      </c>
      <c r="AF59">
        <v>6.2449979782104492</v>
      </c>
      <c r="AG59">
        <v>5.9160799980163574</v>
      </c>
      <c r="AH59">
        <v>6.0827627182006836</v>
      </c>
      <c r="AI59">
        <v>6.2449979782104492</v>
      </c>
      <c r="AJ59">
        <v>6.2449979782104492</v>
      </c>
      <c r="AK59">
        <v>6.4807405471801758</v>
      </c>
      <c r="AL59" s="25">
        <v>6.3245553970336914</v>
      </c>
      <c r="AM59">
        <v>6</v>
      </c>
      <c r="AN59">
        <v>6.3245553970336914</v>
      </c>
      <c r="AO59">
        <v>6.2449979782104492</v>
      </c>
      <c r="AP59">
        <v>6</v>
      </c>
      <c r="AQ59">
        <v>6.4031243324279785</v>
      </c>
      <c r="AR59">
        <v>6.0827627182006836</v>
      </c>
      <c r="AS59">
        <v>5.9160799980163574</v>
      </c>
      <c r="AT59">
        <v>6.4031243324279785</v>
      </c>
      <c r="AU59">
        <v>6.4031243324279785</v>
      </c>
      <c r="AV59">
        <v>6.2449979782104492</v>
      </c>
      <c r="AW59">
        <v>6.2449979782104492</v>
      </c>
      <c r="AX59">
        <v>6</v>
      </c>
      <c r="AY59">
        <v>6.0827627182006836</v>
      </c>
      <c r="AZ59">
        <v>6.6332497596740723</v>
      </c>
      <c r="BA59">
        <v>6</v>
      </c>
      <c r="BB59">
        <v>4.582575798034668</v>
      </c>
      <c r="BC59">
        <v>6.0827627182006836</v>
      </c>
      <c r="BD59">
        <v>0</v>
      </c>
      <c r="BF59" t="s">
        <v>108</v>
      </c>
    </row>
    <row r="60" spans="1:58" x14ac:dyDescent="0.25">
      <c r="A60">
        <v>5.7445626258850098</v>
      </c>
      <c r="B60">
        <v>5.4772257804870605</v>
      </c>
      <c r="C60">
        <v>6.2449979782104492</v>
      </c>
      <c r="D60">
        <v>5.385164737701416</v>
      </c>
      <c r="E60">
        <v>4.7958316802978516</v>
      </c>
      <c r="F60">
        <v>4.7958316802978516</v>
      </c>
      <c r="G60">
        <v>5.1961522102355957</v>
      </c>
      <c r="H60">
        <v>5.2915024757385254</v>
      </c>
      <c r="I60">
        <v>6.3245553970336914</v>
      </c>
      <c r="J60">
        <v>6</v>
      </c>
      <c r="K60">
        <v>4.898979663848877</v>
      </c>
      <c r="L60">
        <v>5.2915024757385254</v>
      </c>
      <c r="M60">
        <v>4.898979663848877</v>
      </c>
      <c r="N60">
        <v>4.6904158592224121</v>
      </c>
      <c r="O60">
        <v>4.7958316802978516</v>
      </c>
      <c r="P60">
        <v>4.7958316802978516</v>
      </c>
      <c r="Q60">
        <v>4.898979663848877</v>
      </c>
      <c r="R60">
        <v>4.898979663848877</v>
      </c>
      <c r="S60">
        <v>5</v>
      </c>
      <c r="T60">
        <v>4.123105525970459</v>
      </c>
      <c r="U60">
        <v>6.1644139289855957</v>
      </c>
      <c r="V60">
        <v>4.7958316802978516</v>
      </c>
      <c r="W60">
        <v>5</v>
      </c>
      <c r="X60">
        <v>5</v>
      </c>
      <c r="Y60">
        <v>5.0990195274353027</v>
      </c>
      <c r="Z60">
        <v>4.242640495300293</v>
      </c>
      <c r="AA60">
        <v>5</v>
      </c>
      <c r="AB60">
        <v>4.582575798034668</v>
      </c>
      <c r="AC60">
        <v>4.582575798034668</v>
      </c>
      <c r="AD60">
        <v>5</v>
      </c>
      <c r="AE60">
        <v>5.9160799980163574</v>
      </c>
      <c r="AF60">
        <v>5.7445626258850098</v>
      </c>
      <c r="AG60">
        <v>4.582575798034668</v>
      </c>
      <c r="AH60">
        <v>5.385164737701416</v>
      </c>
      <c r="AI60">
        <v>5</v>
      </c>
      <c r="AJ60">
        <v>4.7958316802978516</v>
      </c>
      <c r="AK60">
        <v>5.0990195274353027</v>
      </c>
      <c r="AL60" s="25">
        <v>5.1961522102355957</v>
      </c>
      <c r="AM60">
        <v>5.2915024757385254</v>
      </c>
      <c r="AN60">
        <v>4.6904158592224121</v>
      </c>
      <c r="AO60">
        <v>4.4721360206604004</v>
      </c>
      <c r="AP60">
        <v>5.385164737701416</v>
      </c>
      <c r="AQ60">
        <v>5.0990195274353027</v>
      </c>
      <c r="AR60">
        <v>4.4721360206604004</v>
      </c>
      <c r="AS60">
        <v>4.6904158592224121</v>
      </c>
      <c r="AT60">
        <v>5.5677642822265625</v>
      </c>
      <c r="AU60">
        <v>4.6904158592224121</v>
      </c>
      <c r="AV60">
        <v>4.3588991165161133</v>
      </c>
      <c r="AW60">
        <v>4.898979663848877</v>
      </c>
      <c r="AX60">
        <v>4.242640495300293</v>
      </c>
      <c r="AY60">
        <v>4.7958316802978516</v>
      </c>
      <c r="AZ60">
        <v>5.4772257804870605</v>
      </c>
      <c r="BA60">
        <v>4.123105525970459</v>
      </c>
      <c r="BB60">
        <v>6.1644139289855957</v>
      </c>
      <c r="BC60">
        <v>4.4721360206604004</v>
      </c>
      <c r="BD60">
        <v>6.0827627182006836</v>
      </c>
      <c r="BE60">
        <v>0</v>
      </c>
      <c r="BF60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4654-A178-445C-A4B2-4AB9D28ADCE4}">
  <dimension ref="A1:BF60"/>
  <sheetViews>
    <sheetView workbookViewId="0">
      <selection activeCell="A2" sqref="A2"/>
    </sheetView>
  </sheetViews>
  <sheetFormatPr defaultRowHeight="15" x14ac:dyDescent="0.25"/>
  <sheetData>
    <row r="1" spans="1:58" x14ac:dyDescent="0.25">
      <c r="A1">
        <v>1</v>
      </c>
      <c r="B1">
        <v>57</v>
      </c>
    </row>
    <row r="2" spans="1:58" x14ac:dyDescent="0.25">
      <c r="A2" t="s">
        <v>380</v>
      </c>
      <c r="B2" t="s">
        <v>262</v>
      </c>
      <c r="C2" t="s">
        <v>383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t="s">
        <v>94</v>
      </c>
    </row>
    <row r="5" spans="1:58" x14ac:dyDescent="0.25">
      <c r="A5" s="2">
        <v>22.484489440917969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t="s">
        <v>96</v>
      </c>
    </row>
    <row r="6" spans="1:58" x14ac:dyDescent="0.25">
      <c r="A6" s="2">
        <v>21.34814453125</v>
      </c>
      <c r="B6" s="2">
        <v>1.1431602239608765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t="s">
        <v>110</v>
      </c>
    </row>
    <row r="7" spans="1:58" x14ac:dyDescent="0.25">
      <c r="A7" s="2">
        <v>7.0258336067199707</v>
      </c>
      <c r="B7" s="2">
        <v>26.450666427612305</v>
      </c>
      <c r="C7" s="2">
        <v>25.31788444519043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t="s">
        <v>113</v>
      </c>
    </row>
    <row r="8" spans="1:58" x14ac:dyDescent="0.25">
      <c r="A8" s="2">
        <v>15.925373077392578</v>
      </c>
      <c r="B8" s="2">
        <v>37.234100341796875</v>
      </c>
      <c r="C8" s="2">
        <v>36.097007751464844</v>
      </c>
      <c r="D8" s="2">
        <v>10.825644493103027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t="s">
        <v>59</v>
      </c>
    </row>
    <row r="9" spans="1:58" x14ac:dyDescent="0.25">
      <c r="A9" s="2">
        <v>16.454856872558594</v>
      </c>
      <c r="B9" s="2">
        <v>38.181320190429688</v>
      </c>
      <c r="C9" s="2">
        <v>37.040439605712891</v>
      </c>
      <c r="D9" s="2">
        <v>11.937709808349609</v>
      </c>
      <c r="E9" s="2">
        <v>1.756726861000061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t="s">
        <v>60</v>
      </c>
    </row>
    <row r="10" spans="1:58" x14ac:dyDescent="0.25">
      <c r="A10" s="2">
        <v>17.457229614257813</v>
      </c>
      <c r="B10" s="2">
        <v>39.185741424560547</v>
      </c>
      <c r="C10" s="2">
        <v>38.045066833496094</v>
      </c>
      <c r="D10" s="2">
        <v>12.916169166564941</v>
      </c>
      <c r="E10" s="2">
        <v>2.3989896774291992</v>
      </c>
      <c r="F10" s="2">
        <v>1.0099033117294312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t="s">
        <v>63</v>
      </c>
    </row>
    <row r="11" spans="1:58" x14ac:dyDescent="0.25">
      <c r="A11" s="2">
        <v>16.180091857910156</v>
      </c>
      <c r="B11" s="2">
        <v>38.026786804199219</v>
      </c>
      <c r="C11" s="2">
        <v>36.884956359863281</v>
      </c>
      <c r="D11" s="2">
        <v>11.881272315979004</v>
      </c>
      <c r="E11" s="2">
        <v>2.1791501045227051</v>
      </c>
      <c r="F11" s="2">
        <v>0.58143335580825806</v>
      </c>
      <c r="G11" s="2">
        <v>1.3400369882583618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t="s">
        <v>99</v>
      </c>
    </row>
    <row r="12" spans="1:58" x14ac:dyDescent="0.25">
      <c r="A12" s="2">
        <v>16.134149551391602</v>
      </c>
      <c r="B12" s="2">
        <v>37.93304443359375</v>
      </c>
      <c r="C12" s="2">
        <v>36.791542053222656</v>
      </c>
      <c r="D12" s="2">
        <v>11.750828742980957</v>
      </c>
      <c r="E12" s="2">
        <v>1.9495010375976563</v>
      </c>
      <c r="F12" s="2">
        <v>0.4288562536239624</v>
      </c>
      <c r="G12" s="2">
        <v>1.334132194519043</v>
      </c>
      <c r="H12" s="2">
        <v>0.2297227680683136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t="s">
        <v>115</v>
      </c>
    </row>
    <row r="13" spans="1:58" x14ac:dyDescent="0.25">
      <c r="A13" s="2">
        <v>16.227804183959961</v>
      </c>
      <c r="B13" s="2">
        <v>37.997394561767578</v>
      </c>
      <c r="C13" s="2">
        <v>36.856132507324219</v>
      </c>
      <c r="D13" s="2">
        <v>11.790246963500977</v>
      </c>
      <c r="E13" s="2">
        <v>1.8490990400314331</v>
      </c>
      <c r="F13" s="2">
        <v>0.27988576889038086</v>
      </c>
      <c r="G13" s="2">
        <v>1.2302980422973633</v>
      </c>
      <c r="H13" s="2">
        <v>0.34986710548400879</v>
      </c>
      <c r="I13" s="2">
        <v>0.15277110040187836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t="s">
        <v>100</v>
      </c>
    </row>
    <row r="14" spans="1:58" x14ac:dyDescent="0.25">
      <c r="A14" s="2">
        <v>16.261995315551758</v>
      </c>
      <c r="B14" s="2">
        <v>38.031284332275391</v>
      </c>
      <c r="C14" s="2">
        <v>36.890026092529297</v>
      </c>
      <c r="D14" s="2">
        <v>11.822773933410645</v>
      </c>
      <c r="E14" s="2">
        <v>1.8593577146530151</v>
      </c>
      <c r="F14" s="2">
        <v>0.25471466779708862</v>
      </c>
      <c r="G14" s="2">
        <v>1.1962383985519409</v>
      </c>
      <c r="H14" s="2">
        <v>0.35403138399124146</v>
      </c>
      <c r="I14" s="2">
        <v>0.17417663335800171</v>
      </c>
      <c r="J14" s="2">
        <v>3.4285791218280792E-2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t="s">
        <v>101</v>
      </c>
    </row>
    <row r="15" spans="1:58" x14ac:dyDescent="0.25">
      <c r="A15" s="2">
        <v>8.6428718566894531</v>
      </c>
      <c r="B15" s="2">
        <v>16.404760360717773</v>
      </c>
      <c r="C15" s="2">
        <v>15.289810180664063</v>
      </c>
      <c r="D15" s="2">
        <v>10.193048477172852</v>
      </c>
      <c r="E15" s="2">
        <v>21.016521453857422</v>
      </c>
      <c r="F15" s="2">
        <v>22.108030319213867</v>
      </c>
      <c r="G15" s="2">
        <v>23.094942092895508</v>
      </c>
      <c r="H15" s="2">
        <v>22.020938873291016</v>
      </c>
      <c r="I15" s="2">
        <v>21.902248382568359</v>
      </c>
      <c r="J15" s="2">
        <v>21.949634552001953</v>
      </c>
      <c r="K15" s="2">
        <v>21.982673645019531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t="s">
        <v>65</v>
      </c>
    </row>
    <row r="16" spans="1:58" x14ac:dyDescent="0.25">
      <c r="A16" s="2">
        <v>8.64178466796875</v>
      </c>
      <c r="B16" s="2">
        <v>16.510431289672852</v>
      </c>
      <c r="C16" s="2">
        <v>15.396598815917969</v>
      </c>
      <c r="D16" s="2">
        <v>10.105619430541992</v>
      </c>
      <c r="E16" s="2">
        <v>20.927520751953125</v>
      </c>
      <c r="F16" s="2">
        <v>22.025001525878906</v>
      </c>
      <c r="G16" s="2">
        <v>23.010993957519531</v>
      </c>
      <c r="H16" s="2">
        <v>21.940448760986328</v>
      </c>
      <c r="I16" s="2">
        <v>21.820880889892578</v>
      </c>
      <c r="J16" s="2">
        <v>21.867622375488281</v>
      </c>
      <c r="K16" s="2">
        <v>21.900619506835938</v>
      </c>
      <c r="L16" s="2">
        <v>0.12707488238811493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t="s">
        <v>102</v>
      </c>
    </row>
    <row r="17" spans="1:58" x14ac:dyDescent="0.25">
      <c r="A17" s="2">
        <v>7.384401798248291</v>
      </c>
      <c r="B17" s="2">
        <v>16.797279357910156</v>
      </c>
      <c r="C17" s="2">
        <v>15.665528297424316</v>
      </c>
      <c r="D17" s="2">
        <v>9.6538715362548828</v>
      </c>
      <c r="E17" s="2">
        <v>20.455587387084961</v>
      </c>
      <c r="F17" s="2">
        <v>21.466560363769531</v>
      </c>
      <c r="G17" s="2">
        <v>22.463567733764648</v>
      </c>
      <c r="H17" s="2">
        <v>21.34820556640625</v>
      </c>
      <c r="I17" s="2">
        <v>21.240434646606445</v>
      </c>
      <c r="J17" s="2">
        <v>21.295730590820313</v>
      </c>
      <c r="K17" s="2">
        <v>21.329221725463867</v>
      </c>
      <c r="L17" s="2">
        <v>1.356982946395874</v>
      </c>
      <c r="M17" s="2">
        <v>1.4041265249252319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t="s">
        <v>67</v>
      </c>
    </row>
    <row r="18" spans="1:58" x14ac:dyDescent="0.25">
      <c r="A18" s="2">
        <v>6.9551253318786621</v>
      </c>
      <c r="B18" s="2">
        <v>15.557087898254395</v>
      </c>
      <c r="C18" s="2">
        <v>14.417238235473633</v>
      </c>
      <c r="D18" s="2">
        <v>11.659119606018066</v>
      </c>
      <c r="E18" s="2">
        <v>22.080286026000977</v>
      </c>
      <c r="F18" s="2">
        <v>22.863683700561523</v>
      </c>
      <c r="G18" s="2">
        <v>23.873498916625977</v>
      </c>
      <c r="H18" s="2">
        <v>22.660778045654297</v>
      </c>
      <c r="I18" s="2">
        <v>22.585149765014648</v>
      </c>
      <c r="J18" s="2">
        <v>22.661430358886719</v>
      </c>
      <c r="K18" s="2">
        <v>22.695646286010742</v>
      </c>
      <c r="L18" s="2">
        <v>4.6636590957641602</v>
      </c>
      <c r="M18" s="2">
        <v>4.7650747299194336</v>
      </c>
      <c r="N18" s="2">
        <v>3.6051251888275146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t="s">
        <v>93</v>
      </c>
    </row>
    <row r="19" spans="1:58" x14ac:dyDescent="0.25">
      <c r="A19" s="2">
        <v>6.2324910163879395</v>
      </c>
      <c r="B19" s="2">
        <v>16.442163467407227</v>
      </c>
      <c r="C19" s="2">
        <v>15.299449920654297</v>
      </c>
      <c r="D19" s="2">
        <v>10.541627883911133</v>
      </c>
      <c r="E19" s="2">
        <v>21.033119201660156</v>
      </c>
      <c r="F19" s="2">
        <v>21.853689193725586</v>
      </c>
      <c r="G19" s="2">
        <v>22.862876892089844</v>
      </c>
      <c r="H19" s="2">
        <v>21.664821624755859</v>
      </c>
      <c r="I19" s="2">
        <v>21.583551406860352</v>
      </c>
      <c r="J19" s="2">
        <v>21.656393051147461</v>
      </c>
      <c r="K19" s="2">
        <v>21.690542221069336</v>
      </c>
      <c r="L19" s="2">
        <v>3.9609224796295166</v>
      </c>
      <c r="M19" s="2">
        <v>4.0441961288452148</v>
      </c>
      <c r="N19" s="2">
        <v>2.7369530200958252</v>
      </c>
      <c r="O19" s="2">
        <v>1.1540433168411255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t="s">
        <v>72</v>
      </c>
    </row>
    <row r="20" spans="1:58" x14ac:dyDescent="0.25">
      <c r="A20" s="2">
        <v>6.1700992584228516</v>
      </c>
      <c r="B20" s="2">
        <v>16.493673324584961</v>
      </c>
      <c r="C20" s="2">
        <v>15.351057052612305</v>
      </c>
      <c r="D20" s="2">
        <v>10.512849807739258</v>
      </c>
      <c r="E20" s="2">
        <v>20.993515014648438</v>
      </c>
      <c r="F20" s="2">
        <v>21.810092926025391</v>
      </c>
      <c r="G20" s="2">
        <v>22.819368362426758</v>
      </c>
      <c r="H20" s="2">
        <v>21.61988639831543</v>
      </c>
      <c r="I20" s="2">
        <v>21.539138793945313</v>
      </c>
      <c r="J20" s="2">
        <v>21.612310409545898</v>
      </c>
      <c r="K20" s="2">
        <v>21.646467208862305</v>
      </c>
      <c r="L20" s="2">
        <v>4.0134477615356445</v>
      </c>
      <c r="M20" s="2">
        <v>4.0956344604492188</v>
      </c>
      <c r="N20" s="2">
        <v>2.7809312343597412</v>
      </c>
      <c r="O20" s="2">
        <v>1.1675330400466919</v>
      </c>
      <c r="P20" s="2">
        <v>6.8999163806438446E-2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t="s">
        <v>73</v>
      </c>
    </row>
    <row r="21" spans="1:58" x14ac:dyDescent="0.25">
      <c r="A21" s="2">
        <v>15.161849975585938</v>
      </c>
      <c r="B21" s="2">
        <v>36.949661254882813</v>
      </c>
      <c r="C21" s="2">
        <v>35.808052062988281</v>
      </c>
      <c r="D21" s="2">
        <v>10.796833992004395</v>
      </c>
      <c r="E21" s="2">
        <v>1.8814940452575684</v>
      </c>
      <c r="F21" s="2">
        <v>1.2980003356933594</v>
      </c>
      <c r="G21" s="2">
        <v>2.2953801155090332</v>
      </c>
      <c r="H21" s="2">
        <v>1.0865223407745361</v>
      </c>
      <c r="I21" s="2">
        <v>0.98548662662506104</v>
      </c>
      <c r="J21" s="2">
        <v>1.066867470741272</v>
      </c>
      <c r="K21" s="2">
        <v>1.1011338233947754</v>
      </c>
      <c r="L21" s="2">
        <v>20.934432983398438</v>
      </c>
      <c r="M21" s="2">
        <v>20.853927612304688</v>
      </c>
      <c r="N21" s="2">
        <v>20.263725280761719</v>
      </c>
      <c r="O21" s="2">
        <v>21.599922180175781</v>
      </c>
      <c r="P21" s="2">
        <v>20.59807014465332</v>
      </c>
      <c r="Q21" s="2">
        <v>20.553653717041016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t="s">
        <v>75</v>
      </c>
    </row>
    <row r="22" spans="1:58" x14ac:dyDescent="0.25">
      <c r="A22" s="2">
        <v>16.4197998046875</v>
      </c>
      <c r="B22" s="2">
        <v>38.316047668457031</v>
      </c>
      <c r="C22" s="2">
        <v>37.173931121826172</v>
      </c>
      <c r="D22" s="2">
        <v>12.204943656921387</v>
      </c>
      <c r="E22" s="2">
        <v>2.4905776977539063</v>
      </c>
      <c r="F22" s="2">
        <v>0.78273290395736694</v>
      </c>
      <c r="G22" s="2">
        <v>1.2417833805084229</v>
      </c>
      <c r="H22" s="2">
        <v>0.35627263784408569</v>
      </c>
      <c r="I22" s="2">
        <v>0.56711965799331665</v>
      </c>
      <c r="J22" s="2">
        <v>0.64245045185089111</v>
      </c>
      <c r="K22" s="2">
        <v>0.63122493028640747</v>
      </c>
      <c r="L22" s="2">
        <v>22.333950042724609</v>
      </c>
      <c r="M22" s="2">
        <v>22.254217147827148</v>
      </c>
      <c r="N22" s="2">
        <v>21.651605606079102</v>
      </c>
      <c r="O22" s="2">
        <v>22.932378768920898</v>
      </c>
      <c r="P22" s="2">
        <v>21.942411422729492</v>
      </c>
      <c r="Q22" s="2">
        <v>21.896940231323242</v>
      </c>
      <c r="R22" s="2">
        <v>1.4100409746170044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t="s">
        <v>76</v>
      </c>
    </row>
    <row r="23" spans="1:58" x14ac:dyDescent="0.25">
      <c r="A23" s="2">
        <v>16.4197998046875</v>
      </c>
      <c r="B23" s="2">
        <v>38.316047668457031</v>
      </c>
      <c r="C23" s="2">
        <v>37.173931121826172</v>
      </c>
      <c r="D23" s="2">
        <v>12.204943656921387</v>
      </c>
      <c r="E23" s="2">
        <v>2.4905776977539063</v>
      </c>
      <c r="F23" s="2">
        <v>0.78273290395736694</v>
      </c>
      <c r="G23" s="2">
        <v>1.2417833805084229</v>
      </c>
      <c r="H23" s="2">
        <v>0.35627263784408569</v>
      </c>
      <c r="I23" s="2">
        <v>0.56711965799331665</v>
      </c>
      <c r="J23" s="2">
        <v>0.64245045185089111</v>
      </c>
      <c r="K23" s="2">
        <v>0.63122493028640747</v>
      </c>
      <c r="L23" s="2">
        <v>22.333950042724609</v>
      </c>
      <c r="M23" s="2">
        <v>22.254217147827148</v>
      </c>
      <c r="N23" s="2">
        <v>21.651605606079102</v>
      </c>
      <c r="O23" s="2">
        <v>22.932378768920898</v>
      </c>
      <c r="P23" s="2">
        <v>21.942411422729492</v>
      </c>
      <c r="Q23" s="2">
        <v>21.896940231323242</v>
      </c>
      <c r="R23" s="2">
        <v>1.4100409746170044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t="s">
        <v>77</v>
      </c>
    </row>
    <row r="24" spans="1:58" x14ac:dyDescent="0.25">
      <c r="A24" s="2">
        <v>28.259254455566406</v>
      </c>
      <c r="B24" s="2">
        <v>8.5305862426757813</v>
      </c>
      <c r="C24" s="2">
        <v>9.13873291015625</v>
      </c>
      <c r="D24" s="2">
        <v>30.609783172607422</v>
      </c>
      <c r="E24" s="2">
        <v>41.336124420166016</v>
      </c>
      <c r="F24" s="2">
        <v>42.541305541992188</v>
      </c>
      <c r="G24" s="2">
        <v>43.510623931884766</v>
      </c>
      <c r="H24" s="2">
        <v>42.490573883056641</v>
      </c>
      <c r="I24" s="2">
        <v>42.360488891601563</v>
      </c>
      <c r="J24" s="2">
        <v>42.398666381835938</v>
      </c>
      <c r="K24" s="2">
        <v>42.431045532226563</v>
      </c>
      <c r="L24" s="2">
        <v>20.543111801147461</v>
      </c>
      <c r="M24" s="2">
        <v>20.612024307250977</v>
      </c>
      <c r="N24" s="2">
        <v>21.405336380004883</v>
      </c>
      <c r="O24" s="2">
        <v>21.445346832275391</v>
      </c>
      <c r="P24" s="2">
        <v>22.032752990722656</v>
      </c>
      <c r="Q24" s="2">
        <v>22.096607208251953</v>
      </c>
      <c r="R24" s="2">
        <v>41.405521392822266</v>
      </c>
      <c r="S24" s="2">
        <v>42.812419891357422</v>
      </c>
      <c r="T24" s="2">
        <v>42.812419891357422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t="s">
        <v>104</v>
      </c>
    </row>
    <row r="25" spans="1:58" x14ac:dyDescent="0.25">
      <c r="A25" s="2">
        <v>28.219375610351563</v>
      </c>
      <c r="B25" s="2">
        <v>8.4544639587402344</v>
      </c>
      <c r="C25" s="2">
        <v>9.0660886764526367</v>
      </c>
      <c r="D25" s="2">
        <v>30.586669921875</v>
      </c>
      <c r="E25" s="2">
        <v>41.316196441650391</v>
      </c>
      <c r="F25" s="2">
        <v>42.518993377685547</v>
      </c>
      <c r="G25" s="2">
        <v>43.488822937011719</v>
      </c>
      <c r="H25" s="2">
        <v>42.467201232910156</v>
      </c>
      <c r="I25" s="2">
        <v>42.33746337890625</v>
      </c>
      <c r="J25" s="2">
        <v>42.375911712646484</v>
      </c>
      <c r="K25" s="2">
        <v>42.408313751220703</v>
      </c>
      <c r="L25" s="2">
        <v>20.515144348144531</v>
      </c>
      <c r="M25" s="2">
        <v>20.584449768066406</v>
      </c>
      <c r="N25" s="2">
        <v>21.373600006103516</v>
      </c>
      <c r="O25" s="2">
        <v>21.401567459106445</v>
      </c>
      <c r="P25" s="2">
        <v>21.992130279541016</v>
      </c>
      <c r="Q25" s="2">
        <v>22.055900573730469</v>
      </c>
      <c r="R25" s="2">
        <v>41.382045745849609</v>
      </c>
      <c r="S25" s="2">
        <v>42.788768768310547</v>
      </c>
      <c r="T25" s="2">
        <v>42.788768768310547</v>
      </c>
      <c r="U25" s="2">
        <v>8.0931633710861206E-2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t="s">
        <v>78</v>
      </c>
    </row>
    <row r="26" spans="1:58" x14ac:dyDescent="0.25">
      <c r="A26" s="2">
        <v>27.244123458862305</v>
      </c>
      <c r="B26" s="2">
        <v>7.6120047569274902</v>
      </c>
      <c r="C26" s="2">
        <v>8.1675586700439453</v>
      </c>
      <c r="D26" s="2">
        <v>29.67869758605957</v>
      </c>
      <c r="E26" s="2">
        <v>40.424629211425781</v>
      </c>
      <c r="F26" s="2">
        <v>41.614326477050781</v>
      </c>
      <c r="G26" s="2">
        <v>42.586830139160156</v>
      </c>
      <c r="H26" s="2">
        <v>41.556995391845703</v>
      </c>
      <c r="I26" s="2">
        <v>41.429065704345703</v>
      </c>
      <c r="J26" s="2">
        <v>41.468925476074219</v>
      </c>
      <c r="K26" s="2">
        <v>41.501434326171875</v>
      </c>
      <c r="L26" s="2">
        <v>19.584508895874023</v>
      </c>
      <c r="M26" s="2">
        <v>19.655647277832031</v>
      </c>
      <c r="N26" s="2">
        <v>20.426385879516602</v>
      </c>
      <c r="O26" s="2">
        <v>20.417501449584961</v>
      </c>
      <c r="P26" s="2">
        <v>21.015165328979492</v>
      </c>
      <c r="Q26" s="2">
        <v>21.078720092773438</v>
      </c>
      <c r="R26" s="2">
        <v>40.47137451171875</v>
      </c>
      <c r="S26" s="2">
        <v>41.877120971679688</v>
      </c>
      <c r="T26" s="2">
        <v>41.877120971679688</v>
      </c>
      <c r="U26" s="2">
        <v>1.0463410615921021</v>
      </c>
      <c r="V26" s="2">
        <v>0.99251848459243774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t="s">
        <v>79</v>
      </c>
    </row>
    <row r="27" spans="1:58" x14ac:dyDescent="0.25">
      <c r="A27" s="2">
        <v>27.314432144165039</v>
      </c>
      <c r="B27" s="2">
        <v>7.9674811363220215</v>
      </c>
      <c r="C27" s="2">
        <v>8.4885473251342773</v>
      </c>
      <c r="D27" s="2">
        <v>29.647655487060547</v>
      </c>
      <c r="E27" s="2">
        <v>40.376262664794922</v>
      </c>
      <c r="F27" s="2">
        <v>41.579601287841797</v>
      </c>
      <c r="G27" s="2">
        <v>42.549240112304688</v>
      </c>
      <c r="H27" s="2">
        <v>41.528339385986328</v>
      </c>
      <c r="I27" s="2">
        <v>41.398410797119141</v>
      </c>
      <c r="J27" s="2">
        <v>41.436717987060547</v>
      </c>
      <c r="K27" s="2">
        <v>41.469108581542969</v>
      </c>
      <c r="L27" s="2">
        <v>19.580757141113281</v>
      </c>
      <c r="M27" s="2">
        <v>19.649534225463867</v>
      </c>
      <c r="N27" s="2">
        <v>20.445661544799805</v>
      </c>
      <c r="O27" s="2">
        <v>20.513080596923828</v>
      </c>
      <c r="P27" s="2">
        <v>21.090250015258789</v>
      </c>
      <c r="Q27" s="2">
        <v>21.154340744018555</v>
      </c>
      <c r="R27" s="2">
        <v>40.443244934082031</v>
      </c>
      <c r="S27" s="2">
        <v>41.850074768066406</v>
      </c>
      <c r="T27" s="2">
        <v>41.850074768066406</v>
      </c>
      <c r="U27" s="2">
        <v>0.96275752782821655</v>
      </c>
      <c r="V27" s="2">
        <v>0.93993461132049561</v>
      </c>
      <c r="W27" s="2">
        <v>0.43668445944786072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t="s">
        <v>80</v>
      </c>
    </row>
    <row r="28" spans="1:58" x14ac:dyDescent="0.25">
      <c r="A28" s="2">
        <v>28.785482406616211</v>
      </c>
      <c r="B28" s="2">
        <v>9.6630477905273438</v>
      </c>
      <c r="C28" s="2">
        <v>10.212736129760742</v>
      </c>
      <c r="D28" s="2">
        <v>30.872354507446289</v>
      </c>
      <c r="E28" s="2">
        <v>41.542732238769531</v>
      </c>
      <c r="F28" s="2">
        <v>42.784370422363281</v>
      </c>
      <c r="G28" s="2">
        <v>43.745334625244141</v>
      </c>
      <c r="H28" s="2">
        <v>42.750099182128906</v>
      </c>
      <c r="I28" s="2">
        <v>42.614688873291016</v>
      </c>
      <c r="J28" s="2">
        <v>42.648635864257813</v>
      </c>
      <c r="K28" s="2">
        <v>42.680683135986328</v>
      </c>
      <c r="L28" s="2">
        <v>20.892965316772461</v>
      </c>
      <c r="M28" s="2">
        <v>20.955657958984375</v>
      </c>
      <c r="N28" s="2">
        <v>21.8121337890625</v>
      </c>
      <c r="O28" s="2">
        <v>22.039953231811523</v>
      </c>
      <c r="P28" s="2">
        <v>22.577133178710938</v>
      </c>
      <c r="Q28" s="2">
        <v>22.642208099365234</v>
      </c>
      <c r="R28" s="2">
        <v>41.667121887207031</v>
      </c>
      <c r="S28" s="2">
        <v>43.076133728027344</v>
      </c>
      <c r="T28" s="2">
        <v>43.076133728027344</v>
      </c>
      <c r="U28" s="2">
        <v>1.2365624904632568</v>
      </c>
      <c r="V28" s="2">
        <v>1.3171398639678955</v>
      </c>
      <c r="W28" s="2">
        <v>2.0520470142364502</v>
      </c>
      <c r="X28" s="2">
        <v>1.7316008806228638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t="s">
        <v>83</v>
      </c>
    </row>
    <row r="29" spans="1:58" x14ac:dyDescent="0.25">
      <c r="A29" s="2">
        <v>16.585580825805664</v>
      </c>
      <c r="B29" s="2">
        <v>7.5433816909790039</v>
      </c>
      <c r="C29" s="2">
        <v>6.5351247787475586</v>
      </c>
      <c r="D29" s="2">
        <v>19.441463470458984</v>
      </c>
      <c r="E29" s="2">
        <v>30.265958786010742</v>
      </c>
      <c r="F29" s="2">
        <v>31.341072082519531</v>
      </c>
      <c r="G29" s="2">
        <v>32.331939697265625</v>
      </c>
      <c r="H29" s="2">
        <v>31.239694595336914</v>
      </c>
      <c r="I29" s="2">
        <v>31.126459121704102</v>
      </c>
      <c r="J29" s="2">
        <v>31.177495956420898</v>
      </c>
      <c r="K29" s="2">
        <v>31.210746765136719</v>
      </c>
      <c r="L29" s="2">
        <v>9.2496156692504883</v>
      </c>
      <c r="M29" s="2">
        <v>9.3399143218994141</v>
      </c>
      <c r="N29" s="2">
        <v>9.91351318359375</v>
      </c>
      <c r="O29" s="2">
        <v>9.8012456893920898</v>
      </c>
      <c r="P29" s="2">
        <v>10.358541488647461</v>
      </c>
      <c r="Q29" s="2">
        <v>10.42249870300293</v>
      </c>
      <c r="R29" s="2">
        <v>30.153829574584961</v>
      </c>
      <c r="S29" s="2">
        <v>31.547502517700195</v>
      </c>
      <c r="T29" s="2">
        <v>31.547502517700195</v>
      </c>
      <c r="U29" s="2">
        <v>11.67431640625</v>
      </c>
      <c r="V29" s="2">
        <v>11.63399600982666</v>
      </c>
      <c r="W29" s="2">
        <v>10.658798217773438</v>
      </c>
      <c r="X29" s="2">
        <v>10.732054710388184</v>
      </c>
      <c r="Y29" s="2">
        <v>12.239275932312012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t="s">
        <v>84</v>
      </c>
    </row>
    <row r="30" spans="1:58" x14ac:dyDescent="0.25">
      <c r="A30" s="2">
        <v>17.957342147827148</v>
      </c>
      <c r="B30" s="2">
        <v>7.6026091575622559</v>
      </c>
      <c r="C30" s="2">
        <v>6.7541232109069824</v>
      </c>
      <c r="D30" s="2">
        <v>20.36383056640625</v>
      </c>
      <c r="E30" s="2">
        <v>31.159736633300781</v>
      </c>
      <c r="F30" s="2">
        <v>32.298599243164063</v>
      </c>
      <c r="G30" s="2">
        <v>33.279758453369141</v>
      </c>
      <c r="H30" s="2">
        <v>32.223121643066406</v>
      </c>
      <c r="I30" s="2">
        <v>32.101001739501953</v>
      </c>
      <c r="J30" s="2">
        <v>32.145473480224609</v>
      </c>
      <c r="K30" s="2">
        <v>32.178314208984375</v>
      </c>
      <c r="L30" s="2">
        <v>10.211161613464355</v>
      </c>
      <c r="M30" s="2">
        <v>10.287295341491699</v>
      </c>
      <c r="N30" s="2">
        <v>11.03062915802002</v>
      </c>
      <c r="O30" s="2">
        <v>11.299446105957031</v>
      </c>
      <c r="P30" s="2">
        <v>11.767023086547852</v>
      </c>
      <c r="Q30" s="2">
        <v>11.833060264587402</v>
      </c>
      <c r="R30" s="2">
        <v>31.136663436889648</v>
      </c>
      <c r="S30" s="2">
        <v>32.538616180419922</v>
      </c>
      <c r="T30" s="2">
        <v>32.538616180419922</v>
      </c>
      <c r="U30" s="2">
        <v>10.377228736877441</v>
      </c>
      <c r="V30" s="2">
        <v>10.344453811645508</v>
      </c>
      <c r="W30" s="2">
        <v>9.3958492279052734</v>
      </c>
      <c r="X30" s="2">
        <v>9.419158935546875</v>
      </c>
      <c r="Y30" s="2">
        <v>10.834379196166992</v>
      </c>
      <c r="Z30" s="2">
        <v>1.7297874689102173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t="s">
        <v>105</v>
      </c>
    </row>
    <row r="31" spans="1:58" x14ac:dyDescent="0.25">
      <c r="A31" s="2">
        <v>18.138528823852539</v>
      </c>
      <c r="B31" s="2">
        <v>7.5958046913146973</v>
      </c>
      <c r="C31" s="2">
        <v>6.7689151763916016</v>
      </c>
      <c r="D31" s="2">
        <v>20.506340026855469</v>
      </c>
      <c r="E31" s="2">
        <v>31.297590255737305</v>
      </c>
      <c r="F31" s="2">
        <v>32.442359924316406</v>
      </c>
      <c r="G31" s="2">
        <v>33.422504425048828</v>
      </c>
      <c r="H31" s="2">
        <v>32.369316101074219</v>
      </c>
      <c r="I31" s="2">
        <v>32.246379852294922</v>
      </c>
      <c r="J31" s="2">
        <v>32.290229797363281</v>
      </c>
      <c r="K31" s="2">
        <v>32.323028564453125</v>
      </c>
      <c r="L31" s="2">
        <v>10.362496376037598</v>
      </c>
      <c r="M31" s="2">
        <v>10.437341690063477</v>
      </c>
      <c r="N31" s="2">
        <v>11.194207191467285</v>
      </c>
      <c r="O31" s="2">
        <v>11.490452766418457</v>
      </c>
      <c r="P31" s="2">
        <v>11.952149391174316</v>
      </c>
      <c r="Q31" s="2">
        <v>12.018307685852051</v>
      </c>
      <c r="R31" s="2">
        <v>31.282917022705078</v>
      </c>
      <c r="S31" s="2">
        <v>32.685493469238281</v>
      </c>
      <c r="T31" s="2">
        <v>32.685493469238281</v>
      </c>
      <c r="U31" s="2">
        <v>10.211384773254395</v>
      </c>
      <c r="V31" s="2">
        <v>10.179409980773926</v>
      </c>
      <c r="W31" s="2">
        <v>9.2342681884765625</v>
      </c>
      <c r="X31" s="2">
        <v>9.2523174285888672</v>
      </c>
      <c r="Y31" s="2">
        <v>10.65749454498291</v>
      </c>
      <c r="Z31" s="2">
        <v>1.9254485368728638</v>
      </c>
      <c r="AA31" s="2">
        <v>0.19907146692276001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t="s">
        <v>85</v>
      </c>
    </row>
    <row r="32" spans="1:58" x14ac:dyDescent="0.25">
      <c r="A32" s="2">
        <v>30.468540191650391</v>
      </c>
      <c r="B32" s="2">
        <v>11.460078239440918</v>
      </c>
      <c r="C32" s="2">
        <v>12.044845581054688</v>
      </c>
      <c r="D32" s="2">
        <v>32.343112945556641</v>
      </c>
      <c r="E32" s="2">
        <v>42.949390411376953</v>
      </c>
      <c r="F32" s="2">
        <v>44.225070953369141</v>
      </c>
      <c r="G32" s="2">
        <v>45.177391052246094</v>
      </c>
      <c r="H32" s="2">
        <v>44.206306457519531</v>
      </c>
      <c r="I32" s="2">
        <v>44.066005706787109</v>
      </c>
      <c r="J32" s="2">
        <v>44.095958709716797</v>
      </c>
      <c r="K32" s="2">
        <v>44.127666473388672</v>
      </c>
      <c r="L32" s="2">
        <v>22.456697463989258</v>
      </c>
      <c r="M32" s="2">
        <v>22.51420783996582</v>
      </c>
      <c r="N32" s="2">
        <v>23.418533325195313</v>
      </c>
      <c r="O32" s="2">
        <v>23.772773742675781</v>
      </c>
      <c r="P32" s="2">
        <v>24.278657913208008</v>
      </c>
      <c r="Q32" s="2">
        <v>24.344425201416016</v>
      </c>
      <c r="R32" s="2">
        <v>43.126060485839844</v>
      </c>
      <c r="S32" s="2">
        <v>44.536006927490234</v>
      </c>
      <c r="T32" s="2">
        <v>44.536006927490234</v>
      </c>
      <c r="U32" s="2">
        <v>2.9313390254974365</v>
      </c>
      <c r="V32" s="2">
        <v>3.0086643695831299</v>
      </c>
      <c r="W32" s="2">
        <v>3.8782033920288086</v>
      </c>
      <c r="X32" s="2">
        <v>3.584092378616333</v>
      </c>
      <c r="Y32" s="2">
        <v>1.8561903238296509</v>
      </c>
      <c r="Z32" s="2">
        <v>13.9752197265625</v>
      </c>
      <c r="AA32" s="2">
        <v>12.51349925994873</v>
      </c>
      <c r="AB32" s="2">
        <v>12.330737113952637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t="s">
        <v>86</v>
      </c>
    </row>
    <row r="33" spans="1:58" x14ac:dyDescent="0.25">
      <c r="A33" s="2">
        <v>32.242282867431641</v>
      </c>
      <c r="B33" s="2">
        <v>13.509975433349609</v>
      </c>
      <c r="C33" s="2">
        <v>14.103869438171387</v>
      </c>
      <c r="D33" s="2">
        <v>33.85736083984375</v>
      </c>
      <c r="E33" s="2">
        <v>44.373737335205078</v>
      </c>
      <c r="F33" s="2">
        <v>45.688739776611328</v>
      </c>
      <c r="G33" s="2">
        <v>46.629810333251953</v>
      </c>
      <c r="H33" s="2">
        <v>45.688591003417969</v>
      </c>
      <c r="I33" s="2">
        <v>45.542556762695313</v>
      </c>
      <c r="J33" s="2">
        <v>45.56768798828125</v>
      </c>
      <c r="K33" s="2">
        <v>45.598960876464844</v>
      </c>
      <c r="L33" s="2">
        <v>24.10014533996582</v>
      </c>
      <c r="M33" s="2">
        <v>24.151519775390625</v>
      </c>
      <c r="N33" s="2">
        <v>25.109426498413086</v>
      </c>
      <c r="O33" s="2">
        <v>25.617116928100586</v>
      </c>
      <c r="P33" s="2">
        <v>26.082893371582031</v>
      </c>
      <c r="Q33" s="2">
        <v>26.149431228637695</v>
      </c>
      <c r="R33" s="2">
        <v>44.612655639648438</v>
      </c>
      <c r="S33" s="2">
        <v>46.02239990234375</v>
      </c>
      <c r="T33" s="2">
        <v>46.02239990234375</v>
      </c>
      <c r="U33" s="2">
        <v>4.9797215461730957</v>
      </c>
      <c r="V33" s="2">
        <v>5.0555624961853027</v>
      </c>
      <c r="W33" s="2">
        <v>5.9376006126403809</v>
      </c>
      <c r="X33" s="2">
        <v>5.638908863067627</v>
      </c>
      <c r="Y33" s="2">
        <v>3.9076468944549561</v>
      </c>
      <c r="Z33" s="2">
        <v>15.842702865600586</v>
      </c>
      <c r="AA33" s="2">
        <v>14.323493957519531</v>
      </c>
      <c r="AB33" s="2">
        <v>14.135379791259766</v>
      </c>
      <c r="AC33" s="2">
        <v>2.0594029426574707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t="s">
        <v>106</v>
      </c>
    </row>
    <row r="34" spans="1:58" x14ac:dyDescent="0.25">
      <c r="A34" s="2">
        <v>32.531543731689453</v>
      </c>
      <c r="B34" s="2">
        <v>13.311440467834473</v>
      </c>
      <c r="C34" s="2">
        <v>13.963141441345215</v>
      </c>
      <c r="D34" s="2">
        <v>34.302543640136719</v>
      </c>
      <c r="E34" s="2">
        <v>44.863544464111328</v>
      </c>
      <c r="F34" s="2">
        <v>46.160526275634766</v>
      </c>
      <c r="G34" s="2">
        <v>47.107009887695313</v>
      </c>
      <c r="H34" s="2">
        <v>46.151470184326172</v>
      </c>
      <c r="I34" s="2">
        <v>46.008182525634766</v>
      </c>
      <c r="J34" s="2">
        <v>46.035625457763672</v>
      </c>
      <c r="K34" s="2">
        <v>46.067111968994141</v>
      </c>
      <c r="L34" s="2">
        <v>24.472831726074219</v>
      </c>
      <c r="M34" s="2">
        <v>24.527799606323242</v>
      </c>
      <c r="N34" s="2">
        <v>25.453639984130859</v>
      </c>
      <c r="O34" s="2">
        <v>25.85004997253418</v>
      </c>
      <c r="P34" s="2">
        <v>26.348405838012695</v>
      </c>
      <c r="Q34" s="2">
        <v>26.41435432434082</v>
      </c>
      <c r="R34" s="2">
        <v>45.073307037353516</v>
      </c>
      <c r="S34" s="2">
        <v>46.483329772949219</v>
      </c>
      <c r="T34" s="2">
        <v>46.483329772949219</v>
      </c>
      <c r="U34" s="2">
        <v>4.8332080841064453</v>
      </c>
      <c r="V34" s="2">
        <v>4.9032411575317383</v>
      </c>
      <c r="W34" s="2">
        <v>5.844792366027832</v>
      </c>
      <c r="X34" s="2">
        <v>5.5957951545715332</v>
      </c>
      <c r="Y34" s="2">
        <v>3.8988289833068848</v>
      </c>
      <c r="Z34" s="2">
        <v>16.054399490356445</v>
      </c>
      <c r="AA34" s="2">
        <v>14.581545829772949</v>
      </c>
      <c r="AB34" s="2">
        <v>14.397369384765625</v>
      </c>
      <c r="AC34" s="2">
        <v>2.0818781852722168</v>
      </c>
      <c r="AD34" s="2">
        <v>0.84463387727737427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t="s">
        <v>107</v>
      </c>
    </row>
    <row r="35" spans="1:58" x14ac:dyDescent="0.25">
      <c r="A35" s="2">
        <v>8.8858461380004883</v>
      </c>
      <c r="B35" s="2">
        <v>28.736526489257813</v>
      </c>
      <c r="C35" s="2">
        <v>27.605449676513672</v>
      </c>
      <c r="D35" s="2">
        <v>2.304767370223999</v>
      </c>
      <c r="E35" s="2">
        <v>8.6033477783203125</v>
      </c>
      <c r="F35" s="2">
        <v>9.8125276565551758</v>
      </c>
      <c r="G35" s="2">
        <v>10.768993377685547</v>
      </c>
      <c r="H35" s="2">
        <v>9.8070507049560547</v>
      </c>
      <c r="I35" s="2">
        <v>9.6597738265991211</v>
      </c>
      <c r="J35" s="2">
        <v>9.6858425140380859</v>
      </c>
      <c r="K35" s="2">
        <v>9.7172946929931641</v>
      </c>
      <c r="L35" s="2">
        <v>12.430912017822266</v>
      </c>
      <c r="M35" s="2">
        <v>12.338985443115234</v>
      </c>
      <c r="N35" s="2">
        <v>11.939996719360352</v>
      </c>
      <c r="O35" s="2">
        <v>13.944581985473633</v>
      </c>
      <c r="P35" s="2">
        <v>12.833739280700684</v>
      </c>
      <c r="Q35" s="2">
        <v>12.803631782531738</v>
      </c>
      <c r="R35" s="2">
        <v>8.7346343994140625</v>
      </c>
      <c r="S35" s="2">
        <v>10.143134117126465</v>
      </c>
      <c r="T35" s="2">
        <v>10.143134117126465</v>
      </c>
      <c r="U35" s="2">
        <v>32.748146057128906</v>
      </c>
      <c r="V35" s="2">
        <v>32.727142333984375</v>
      </c>
      <c r="W35" s="2">
        <v>31.830301284790039</v>
      </c>
      <c r="X35" s="2">
        <v>31.787338256835938</v>
      </c>
      <c r="Y35" s="2">
        <v>32.97637939453125</v>
      </c>
      <c r="Z35" s="2">
        <v>21.678632736206055</v>
      </c>
      <c r="AA35" s="2">
        <v>22.556459426879883</v>
      </c>
      <c r="AB35" s="2">
        <v>22.694250106811523</v>
      </c>
      <c r="AC35" s="2">
        <v>34.412540435791016</v>
      </c>
      <c r="AD35" s="2">
        <v>35.882785797119141</v>
      </c>
      <c r="AE35" s="2">
        <v>36.349838256835938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t="s">
        <v>88</v>
      </c>
    </row>
    <row r="36" spans="1:58" x14ac:dyDescent="0.25">
      <c r="A36" s="2">
        <v>8.142369270324707</v>
      </c>
      <c r="B36" s="2">
        <v>28.210580825805664</v>
      </c>
      <c r="C36" s="2">
        <v>27.076555252075195</v>
      </c>
      <c r="D36" s="2">
        <v>1.773462176322937</v>
      </c>
      <c r="E36" s="2">
        <v>9.0527381896972656</v>
      </c>
      <c r="F36" s="2">
        <v>10.173994064331055</v>
      </c>
      <c r="G36" s="2">
        <v>11.14874267578125</v>
      </c>
      <c r="H36" s="2">
        <v>10.129781723022461</v>
      </c>
      <c r="I36" s="2">
        <v>9.9948110580444336</v>
      </c>
      <c r="J36" s="2">
        <v>10.031009674072266</v>
      </c>
      <c r="K36" s="2">
        <v>10.063307762145996</v>
      </c>
      <c r="L36" s="2">
        <v>11.966485023498535</v>
      </c>
      <c r="M36" s="2">
        <v>11.878912925720215</v>
      </c>
      <c r="N36" s="2">
        <v>11.416599273681641</v>
      </c>
      <c r="O36" s="2">
        <v>13.308638572692871</v>
      </c>
      <c r="P36" s="2">
        <v>12.207959175109863</v>
      </c>
      <c r="Q36" s="2">
        <v>12.175838470458984</v>
      </c>
      <c r="R36" s="2">
        <v>9.0475912094116211</v>
      </c>
      <c r="S36" s="2">
        <v>10.457217216491699</v>
      </c>
      <c r="T36" s="2">
        <v>10.457217216491699</v>
      </c>
      <c r="U36" s="2">
        <v>32.368045806884766</v>
      </c>
      <c r="V36" s="2">
        <v>32.345497131347656</v>
      </c>
      <c r="W36" s="2">
        <v>31.440338134765625</v>
      </c>
      <c r="X36" s="2">
        <v>31.406200408935547</v>
      </c>
      <c r="Y36" s="2">
        <v>32.620460510253906</v>
      </c>
      <c r="Z36" s="2">
        <v>21.214908599853516</v>
      </c>
      <c r="AA36" s="2">
        <v>22.133428573608398</v>
      </c>
      <c r="AB36" s="2">
        <v>22.27513313293457</v>
      </c>
      <c r="AC36" s="2">
        <v>34.07965087890625</v>
      </c>
      <c r="AD36" s="2">
        <v>35.577518463134766</v>
      </c>
      <c r="AE36" s="2">
        <v>36.031177520751953</v>
      </c>
      <c r="AF36" s="2">
        <v>0.74829041957855225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t="s">
        <v>89</v>
      </c>
    </row>
    <row r="37" spans="1:58" x14ac:dyDescent="0.25">
      <c r="A37" s="2">
        <v>7.5644583702087402</v>
      </c>
      <c r="B37" s="2">
        <v>27.246042251586914</v>
      </c>
      <c r="C37" s="2">
        <v>26.113197326660156</v>
      </c>
      <c r="D37" s="2">
        <v>0.79542577266693115</v>
      </c>
      <c r="E37" s="2">
        <v>10.033980369567871</v>
      </c>
      <c r="F37" s="2">
        <v>11.161590576171875</v>
      </c>
      <c r="G37" s="2">
        <v>12.136506080627441</v>
      </c>
      <c r="H37" s="2">
        <v>11.114890098571777</v>
      </c>
      <c r="I37" s="2">
        <v>10.981047630310059</v>
      </c>
      <c r="J37" s="2">
        <v>11.017926216125488</v>
      </c>
      <c r="K37" s="2">
        <v>11.050268173217773</v>
      </c>
      <c r="L37" s="2">
        <v>10.982951164245605</v>
      </c>
      <c r="M37" s="2">
        <v>10.894676208496094</v>
      </c>
      <c r="N37" s="2">
        <v>10.449294090270996</v>
      </c>
      <c r="O37" s="2">
        <v>12.424149513244629</v>
      </c>
      <c r="P37" s="2">
        <v>11.312064170837402</v>
      </c>
      <c r="Q37" s="2">
        <v>11.282139778137207</v>
      </c>
      <c r="R37" s="2">
        <v>10.031988143920898</v>
      </c>
      <c r="S37" s="2">
        <v>11.441287040710449</v>
      </c>
      <c r="T37" s="2">
        <v>11.441287040710449</v>
      </c>
      <c r="U37" s="2">
        <v>31.38084602355957</v>
      </c>
      <c r="V37" s="2">
        <v>31.358219146728516</v>
      </c>
      <c r="W37" s="2">
        <v>30.452737808227539</v>
      </c>
      <c r="X37" s="2">
        <v>30.41895866394043</v>
      </c>
      <c r="Y37" s="2">
        <v>31.635244369506836</v>
      </c>
      <c r="Z37" s="2">
        <v>20.232114791870117</v>
      </c>
      <c r="AA37" s="2">
        <v>21.146133422851563</v>
      </c>
      <c r="AB37" s="2">
        <v>21.287660598754883</v>
      </c>
      <c r="AC37" s="2">
        <v>33.097507476806641</v>
      </c>
      <c r="AD37" s="2">
        <v>34.600532531738281</v>
      </c>
      <c r="AE37" s="2">
        <v>35.051448822021484</v>
      </c>
      <c r="AF37" s="2">
        <v>1.5220032930374146</v>
      </c>
      <c r="AG37" s="2">
        <v>0.98777389526367188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t="s">
        <v>90</v>
      </c>
    </row>
    <row r="38" spans="1:58" x14ac:dyDescent="0.25">
      <c r="A38" s="2">
        <v>6.567223072052002</v>
      </c>
      <c r="B38" s="2">
        <v>25.900627136230469</v>
      </c>
      <c r="C38" s="2">
        <v>24.767021179199219</v>
      </c>
      <c r="D38" s="2">
        <v>0.56804102659225464</v>
      </c>
      <c r="E38" s="2">
        <v>11.360061645507813</v>
      </c>
      <c r="F38" s="2">
        <v>12.445755958557129</v>
      </c>
      <c r="G38" s="2">
        <v>13.42894458770752</v>
      </c>
      <c r="H38" s="2">
        <v>12.376667976379395</v>
      </c>
      <c r="I38" s="2">
        <v>12.250553131103516</v>
      </c>
      <c r="J38" s="2">
        <v>12.293240547180176</v>
      </c>
      <c r="K38" s="2">
        <v>12.325997352600098</v>
      </c>
      <c r="L38" s="2">
        <v>9.6685714721679688</v>
      </c>
      <c r="M38" s="2">
        <v>9.5832223892211914</v>
      </c>
      <c r="N38" s="2">
        <v>9.105743408203125</v>
      </c>
      <c r="O38" s="2">
        <v>11.091275215148926</v>
      </c>
      <c r="P38" s="2">
        <v>9.9735870361328125</v>
      </c>
      <c r="Q38" s="2">
        <v>9.9448175430297852</v>
      </c>
      <c r="R38" s="2">
        <v>11.290922164916992</v>
      </c>
      <c r="S38" s="2">
        <v>12.69684886932373</v>
      </c>
      <c r="T38" s="2">
        <v>12.69684886932373</v>
      </c>
      <c r="U38" s="2">
        <v>30.115938186645508</v>
      </c>
      <c r="V38" s="2">
        <v>30.092109680175781</v>
      </c>
      <c r="W38" s="2">
        <v>29.180471420288086</v>
      </c>
      <c r="X38" s="2">
        <v>29.153524398803711</v>
      </c>
      <c r="Y38" s="2">
        <v>30.390003204345703</v>
      </c>
      <c r="Z38" s="2">
        <v>18.913564682006836</v>
      </c>
      <c r="AA38" s="2">
        <v>19.852949142456055</v>
      </c>
      <c r="AB38" s="2">
        <v>19.997169494628906</v>
      </c>
      <c r="AC38" s="2">
        <v>31.871833801269531</v>
      </c>
      <c r="AD38" s="2">
        <v>33.399898529052734</v>
      </c>
      <c r="AE38" s="2">
        <v>33.838024139404297</v>
      </c>
      <c r="AF38" s="2">
        <v>2.8697385787963867</v>
      </c>
      <c r="AG38" s="2">
        <v>2.3110146522521973</v>
      </c>
      <c r="AH38" s="2">
        <v>1.3522034883499146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t="s">
        <v>91</v>
      </c>
    </row>
    <row r="39" spans="1:58" x14ac:dyDescent="0.25">
      <c r="A39" s="2">
        <v>5.8135218620300293</v>
      </c>
      <c r="B39" s="2">
        <v>24.874017715454102</v>
      </c>
      <c r="C39" s="2">
        <v>23.739206314086914</v>
      </c>
      <c r="D39" s="2">
        <v>1.6158668994903564</v>
      </c>
      <c r="E39" s="2">
        <v>12.370450019836426</v>
      </c>
      <c r="F39" s="2">
        <v>13.418232917785645</v>
      </c>
      <c r="G39" s="2">
        <v>14.407622337341309</v>
      </c>
      <c r="H39" s="2">
        <v>13.330661773681641</v>
      </c>
      <c r="I39" s="2">
        <v>13.211037635803223</v>
      </c>
      <c r="J39" s="2">
        <v>13.258475303649902</v>
      </c>
      <c r="K39" s="2">
        <v>13.291539192199707</v>
      </c>
      <c r="L39" s="2">
        <v>8.6912660598754883</v>
      </c>
      <c r="M39" s="2">
        <v>8.609959602355957</v>
      </c>
      <c r="N39" s="2">
        <v>8.0854816436767578</v>
      </c>
      <c r="O39" s="2">
        <v>10.046783447265625</v>
      </c>
      <c r="P39" s="2">
        <v>8.9269542694091797</v>
      </c>
      <c r="Q39" s="2">
        <v>8.8986129760742188</v>
      </c>
      <c r="R39" s="2">
        <v>12.244142532348633</v>
      </c>
      <c r="S39" s="2">
        <v>13.645363807678223</v>
      </c>
      <c r="T39" s="2">
        <v>13.645363807678223</v>
      </c>
      <c r="U39" s="2">
        <v>29.183319091796875</v>
      </c>
      <c r="V39" s="2">
        <v>29.158246994018555</v>
      </c>
      <c r="W39" s="2">
        <v>28.240398406982422</v>
      </c>
      <c r="X39" s="2">
        <v>28.220613479614258</v>
      </c>
      <c r="Y39" s="2">
        <v>29.477489471435547</v>
      </c>
      <c r="Z39" s="2">
        <v>17.924459457397461</v>
      </c>
      <c r="AA39" s="2">
        <v>18.893266677856445</v>
      </c>
      <c r="AB39" s="2">
        <v>19.040454864501953</v>
      </c>
      <c r="AC39" s="2">
        <v>30.978507995605469</v>
      </c>
      <c r="AD39" s="2">
        <v>32.530681610107422</v>
      </c>
      <c r="AE39" s="2">
        <v>32.956192016601563</v>
      </c>
      <c r="AF39" s="2">
        <v>3.9175682067871094</v>
      </c>
      <c r="AG39" s="2">
        <v>3.3400816917419434</v>
      </c>
      <c r="AH39" s="2">
        <v>2.3977985382080078</v>
      </c>
      <c r="AI39" s="2">
        <v>1.0483855009078979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t="s">
        <v>92</v>
      </c>
    </row>
    <row r="40" spans="1:58" x14ac:dyDescent="0.25">
      <c r="A40" s="2">
        <v>7.9221858978271484</v>
      </c>
      <c r="B40" s="2">
        <v>30.350925445556641</v>
      </c>
      <c r="C40" s="2">
        <v>29.210718154907227</v>
      </c>
      <c r="D40" s="2">
        <v>6.9284400939941406</v>
      </c>
      <c r="E40" s="2">
        <v>8.9852437973022461</v>
      </c>
      <c r="F40" s="2">
        <v>9.0396051406860352</v>
      </c>
      <c r="G40" s="2">
        <v>9.9927005767822266</v>
      </c>
      <c r="H40" s="2">
        <v>8.6595659255981445</v>
      </c>
      <c r="I40" s="2">
        <v>8.6631832122802734</v>
      </c>
      <c r="J40" s="2">
        <v>8.7814264297485352</v>
      </c>
      <c r="K40" s="2">
        <v>8.814173698425293</v>
      </c>
      <c r="L40" s="2">
        <v>15.321662902832031</v>
      </c>
      <c r="M40" s="2">
        <v>15.27400016784668</v>
      </c>
      <c r="N40" s="2">
        <v>14.334501266479492</v>
      </c>
      <c r="O40" s="2">
        <v>14.793957710266113</v>
      </c>
      <c r="P40" s="2">
        <v>13.942763328552246</v>
      </c>
      <c r="Q40" s="2">
        <v>13.887249946594238</v>
      </c>
      <c r="R40" s="2">
        <v>7.7574753761291504</v>
      </c>
      <c r="S40" s="2">
        <v>8.8417282104492188</v>
      </c>
      <c r="T40" s="2">
        <v>8.8417282104492188</v>
      </c>
      <c r="U40" s="2">
        <v>35.719146728515625</v>
      </c>
      <c r="V40" s="2">
        <v>35.685298919677734</v>
      </c>
      <c r="W40" s="2">
        <v>34.72894287109375</v>
      </c>
      <c r="X40" s="2">
        <v>34.761951446533203</v>
      </c>
      <c r="Y40" s="2">
        <v>36.145610809326172</v>
      </c>
      <c r="Z40" s="2">
        <v>24.118066787719727</v>
      </c>
      <c r="AA40" s="2">
        <v>25.342975616455078</v>
      </c>
      <c r="AB40" s="2">
        <v>25.511451721191406</v>
      </c>
      <c r="AC40" s="2">
        <v>37.750080108642578</v>
      </c>
      <c r="AD40" s="2">
        <v>39.418773651123047</v>
      </c>
      <c r="AE40" s="2">
        <v>39.779365539550781</v>
      </c>
      <c r="AF40" s="2">
        <v>6.4866561889648438</v>
      </c>
      <c r="AG40" s="2">
        <v>6.070441722869873</v>
      </c>
      <c r="AH40" s="2">
        <v>6.580958366394043</v>
      </c>
      <c r="AI40" s="2">
        <v>7.0868668556213379</v>
      </c>
      <c r="AJ40" s="2">
        <v>7.5356411933898926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t="s">
        <v>109</v>
      </c>
    </row>
    <row r="41" spans="1:58" x14ac:dyDescent="0.25">
      <c r="A41" s="2">
        <v>16.995244979858398</v>
      </c>
      <c r="B41" s="2">
        <v>39.465175628662109</v>
      </c>
      <c r="C41" s="2">
        <v>38.3260498046875</v>
      </c>
      <c r="D41" s="2">
        <v>14.742305755615234</v>
      </c>
      <c r="E41" s="2">
        <v>7.3999724388122559</v>
      </c>
      <c r="F41" s="2">
        <v>5.7713475227355957</v>
      </c>
      <c r="G41" s="2">
        <v>5.8135161399841309</v>
      </c>
      <c r="H41" s="2">
        <v>5.2477936744689941</v>
      </c>
      <c r="I41" s="2">
        <v>5.4726223945617676</v>
      </c>
      <c r="J41" s="2">
        <v>5.5951752662658691</v>
      </c>
      <c r="K41" s="2">
        <v>5.5938320159912109</v>
      </c>
      <c r="L41" s="2">
        <v>24.2633056640625</v>
      </c>
      <c r="M41" s="2">
        <v>24.204599380493164</v>
      </c>
      <c r="N41" s="2">
        <v>23.35810661315918</v>
      </c>
      <c r="O41" s="2">
        <v>23.909259796142578</v>
      </c>
      <c r="P41" s="2">
        <v>23.066946029663086</v>
      </c>
      <c r="Q41" s="2">
        <v>23.011379241943359</v>
      </c>
      <c r="R41" s="2">
        <v>5.7043676376342773</v>
      </c>
      <c r="S41" s="2">
        <v>4.9886765480041504</v>
      </c>
      <c r="T41" s="2">
        <v>4.9886765480041504</v>
      </c>
      <c r="U41" s="2">
        <v>44.763332366943359</v>
      </c>
      <c r="V41" s="2">
        <v>44.731700897216797</v>
      </c>
      <c r="W41" s="2">
        <v>43.783535003662109</v>
      </c>
      <c r="X41" s="2">
        <v>43.803409576416016</v>
      </c>
      <c r="Y41" s="2">
        <v>45.150959014892578</v>
      </c>
      <c r="Z41" s="2">
        <v>33.206493377685547</v>
      </c>
      <c r="AA41" s="2">
        <v>34.388324737548828</v>
      </c>
      <c r="AB41" s="2">
        <v>34.552314758300781</v>
      </c>
      <c r="AC41" s="2">
        <v>46.718616485595703</v>
      </c>
      <c r="AD41" s="2">
        <v>48.334865570068359</v>
      </c>
      <c r="AE41" s="2">
        <v>48.727542877197266</v>
      </c>
      <c r="AF41" s="2">
        <v>13.133851051330566</v>
      </c>
      <c r="AG41" s="2">
        <v>13.194099426269531</v>
      </c>
      <c r="AH41" s="2">
        <v>14.091053009033203</v>
      </c>
      <c r="AI41" s="2">
        <v>15.120375633239746</v>
      </c>
      <c r="AJ41" s="2">
        <v>15.887484550476074</v>
      </c>
      <c r="AK41" s="2">
        <v>9.1241922378540039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t="s">
        <v>35</v>
      </c>
    </row>
    <row r="42" spans="1:58" x14ac:dyDescent="0.25">
      <c r="A42" s="2">
        <v>27.630777359008789</v>
      </c>
      <c r="B42" s="2">
        <v>49.40960693359375</v>
      </c>
      <c r="C42" s="2">
        <v>48.270187377929688</v>
      </c>
      <c r="D42" s="2">
        <v>23.03558349609375</v>
      </c>
      <c r="E42" s="2">
        <v>12.210403442382813</v>
      </c>
      <c r="F42" s="2">
        <v>11.254670143127441</v>
      </c>
      <c r="G42" s="2">
        <v>10.24519157409668</v>
      </c>
      <c r="H42" s="2">
        <v>11.469351768493652</v>
      </c>
      <c r="I42" s="2">
        <v>11.535585403442383</v>
      </c>
      <c r="J42" s="2">
        <v>11.456666946411133</v>
      </c>
      <c r="K42" s="2">
        <v>11.422428131103516</v>
      </c>
      <c r="L42" s="2">
        <v>33.226921081542969</v>
      </c>
      <c r="M42" s="2">
        <v>33.137805938720703</v>
      </c>
      <c r="N42" s="2">
        <v>32.652961730957031</v>
      </c>
      <c r="O42" s="2">
        <v>34.117599487304688</v>
      </c>
      <c r="P42" s="2">
        <v>33.107925415039063</v>
      </c>
      <c r="Q42" s="2">
        <v>33.064502716064453</v>
      </c>
      <c r="R42" s="2">
        <v>12.51988697052002</v>
      </c>
      <c r="S42" s="2">
        <v>11.215389251708984</v>
      </c>
      <c r="T42" s="2">
        <v>11.215389251708984</v>
      </c>
      <c r="U42" s="2">
        <v>53.495761871337891</v>
      </c>
      <c r="V42" s="2">
        <v>53.477676391601563</v>
      </c>
      <c r="W42" s="2">
        <v>52.596012115478516</v>
      </c>
      <c r="X42" s="2">
        <v>52.537937164306641</v>
      </c>
      <c r="Y42" s="2">
        <v>53.669445037841797</v>
      </c>
      <c r="Z42" s="2">
        <v>42.476360321044922</v>
      </c>
      <c r="AA42" s="2">
        <v>43.360374450683594</v>
      </c>
      <c r="AB42" s="2">
        <v>43.496219635009766</v>
      </c>
      <c r="AC42" s="2">
        <v>55.035320281982422</v>
      </c>
      <c r="AD42" s="2">
        <v>56.400550842285156</v>
      </c>
      <c r="AE42" s="2">
        <v>56.917716979980469</v>
      </c>
      <c r="AF42" s="2">
        <v>20.807291030883789</v>
      </c>
      <c r="AG42" s="2">
        <v>21.262372970581055</v>
      </c>
      <c r="AH42" s="2">
        <v>22.244306564331055</v>
      </c>
      <c r="AI42" s="2">
        <v>23.567802429199219</v>
      </c>
      <c r="AJ42" s="2">
        <v>24.572000503540039</v>
      </c>
      <c r="AK42" s="2">
        <v>19.92835807800293</v>
      </c>
      <c r="AL42" s="2">
        <v>12.266469955444336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t="s">
        <v>40</v>
      </c>
    </row>
    <row r="43" spans="1:58" x14ac:dyDescent="0.25">
      <c r="A43" s="2">
        <v>27.622032165527344</v>
      </c>
      <c r="B43" s="2">
        <v>49.401214599609375</v>
      </c>
      <c r="C43" s="2">
        <v>48.261791229248047</v>
      </c>
      <c r="D43" s="2">
        <v>23.027385711669922</v>
      </c>
      <c r="E43" s="2">
        <v>12.202227592468262</v>
      </c>
      <c r="F43" s="2">
        <v>11.246115684509277</v>
      </c>
      <c r="G43" s="2">
        <v>10.23664379119873</v>
      </c>
      <c r="H43" s="2">
        <v>11.460688591003418</v>
      </c>
      <c r="I43" s="2">
        <v>11.526962280273438</v>
      </c>
      <c r="J43" s="2">
        <v>11.448070526123047</v>
      </c>
      <c r="K43" s="2">
        <v>11.41383171081543</v>
      </c>
      <c r="L43" s="2">
        <v>33.218746185302734</v>
      </c>
      <c r="M43" s="2">
        <v>33.129642486572266</v>
      </c>
      <c r="N43" s="2">
        <v>32.644664764404297</v>
      </c>
      <c r="O43" s="2">
        <v>34.109020233154297</v>
      </c>
      <c r="P43" s="2">
        <v>33.099384307861328</v>
      </c>
      <c r="Q43" s="2">
        <v>33.055961608886719</v>
      </c>
      <c r="R43" s="2">
        <v>12.511274337768555</v>
      </c>
      <c r="S43" s="2">
        <v>11.206681251525879</v>
      </c>
      <c r="T43" s="2">
        <v>11.206681251525879</v>
      </c>
      <c r="U43" s="2">
        <v>53.487895965576172</v>
      </c>
      <c r="V43" s="2">
        <v>53.469802856445313</v>
      </c>
      <c r="W43" s="2">
        <v>52.588104248046875</v>
      </c>
      <c r="X43" s="2">
        <v>52.530063629150391</v>
      </c>
      <c r="Y43" s="2">
        <v>53.661674499511719</v>
      </c>
      <c r="Z43" s="2">
        <v>42.468177795410156</v>
      </c>
      <c r="AA43" s="2">
        <v>43.352325439453125</v>
      </c>
      <c r="AB43" s="2">
        <v>43.488178253173828</v>
      </c>
      <c r="AC43" s="2">
        <v>55.027652740478516</v>
      </c>
      <c r="AD43" s="2">
        <v>56.393013000488281</v>
      </c>
      <c r="AE43" s="2">
        <v>56.910121917724609</v>
      </c>
      <c r="AF43" s="2">
        <v>20.799190521240234</v>
      </c>
      <c r="AG43" s="2">
        <v>21.254169464111328</v>
      </c>
      <c r="AH43" s="2">
        <v>22.236122131347656</v>
      </c>
      <c r="AI43" s="2">
        <v>23.559574127197266</v>
      </c>
      <c r="AJ43" s="2">
        <v>24.563732147216797</v>
      </c>
      <c r="AK43" s="2">
        <v>19.919506072998047</v>
      </c>
      <c r="AL43" s="2">
        <v>12.25775146484375</v>
      </c>
      <c r="AM43" s="2">
        <v>8.9076748117804527E-3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t="s">
        <v>41</v>
      </c>
    </row>
    <row r="44" spans="1:58" x14ac:dyDescent="0.25">
      <c r="A44" s="2">
        <v>19.629421234130859</v>
      </c>
      <c r="B44" s="2">
        <v>42.035030364990234</v>
      </c>
      <c r="C44" s="2">
        <v>40.893295288085938</v>
      </c>
      <c r="D44" s="2">
        <v>16.711315155029297</v>
      </c>
      <c r="E44" s="2">
        <v>7.651512622833252</v>
      </c>
      <c r="F44" s="2">
        <v>5.8977360725402832</v>
      </c>
      <c r="G44" s="2">
        <v>5.439000129699707</v>
      </c>
      <c r="H44" s="2">
        <v>5.5703468322753906</v>
      </c>
      <c r="I44" s="2">
        <v>5.7881183624267578</v>
      </c>
      <c r="J44" s="2">
        <v>5.8496713638305664</v>
      </c>
      <c r="K44" s="2">
        <v>5.8316850662231445</v>
      </c>
      <c r="L44" s="2">
        <v>26.546331405639648</v>
      </c>
      <c r="M44" s="2">
        <v>26.479728698730469</v>
      </c>
      <c r="N44" s="2">
        <v>25.714603424072266</v>
      </c>
      <c r="O44" s="2">
        <v>26.485063552856445</v>
      </c>
      <c r="P44" s="2">
        <v>25.599573135375977</v>
      </c>
      <c r="Q44" s="2">
        <v>25.546516418457031</v>
      </c>
      <c r="R44" s="2">
        <v>6.4470252990722656</v>
      </c>
      <c r="S44" s="2">
        <v>5.2209987640380859</v>
      </c>
      <c r="T44" s="2">
        <v>5.2209987640380859</v>
      </c>
      <c r="U44" s="2">
        <v>47.087802886962891</v>
      </c>
      <c r="V44" s="2">
        <v>47.059036254882813</v>
      </c>
      <c r="W44" s="2">
        <v>46.122814178466797</v>
      </c>
      <c r="X44" s="2">
        <v>46.125743865966797</v>
      </c>
      <c r="Y44" s="2">
        <v>47.429744720458984</v>
      </c>
      <c r="Z44" s="2">
        <v>35.612018585205078</v>
      </c>
      <c r="AA44" s="2">
        <v>36.731666564941406</v>
      </c>
      <c r="AB44" s="2">
        <v>36.889976501464844</v>
      </c>
      <c r="AC44" s="2">
        <v>48.957420349121094</v>
      </c>
      <c r="AD44" s="2">
        <v>50.522819519042969</v>
      </c>
      <c r="AE44" s="2">
        <v>50.943897247314453</v>
      </c>
      <c r="AF44" s="2">
        <v>14.872061729431152</v>
      </c>
      <c r="AG44" s="2">
        <v>15.052736282348633</v>
      </c>
      <c r="AH44" s="2">
        <v>16.002170562744141</v>
      </c>
      <c r="AI44" s="2">
        <v>17.142421722412109</v>
      </c>
      <c r="AJ44" s="2">
        <v>17.992343902587891</v>
      </c>
      <c r="AK44" s="2">
        <v>11.708788871765137</v>
      </c>
      <c r="AL44" s="2">
        <v>2.9111156463623047</v>
      </c>
      <c r="AM44" s="2">
        <v>9.435175895690918</v>
      </c>
      <c r="AN44" s="2">
        <v>9.4265890121459961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t="s">
        <v>46</v>
      </c>
    </row>
    <row r="45" spans="1:58" x14ac:dyDescent="0.25">
      <c r="A45" s="2">
        <v>26.442352294921875</v>
      </c>
      <c r="B45" s="2">
        <v>48.021244049072266</v>
      </c>
      <c r="C45" s="2">
        <v>46.884258270263672</v>
      </c>
      <c r="D45" s="2">
        <v>21.595645904541016</v>
      </c>
      <c r="E45" s="2">
        <v>10.787272453308105</v>
      </c>
      <c r="F45" s="2">
        <v>9.991455078125</v>
      </c>
      <c r="G45" s="2">
        <v>8.9861173629760742</v>
      </c>
      <c r="H45" s="2">
        <v>10.268953323364258</v>
      </c>
      <c r="I45" s="2">
        <v>10.308533668518066</v>
      </c>
      <c r="J45" s="2">
        <v>10.214801788330078</v>
      </c>
      <c r="K45" s="2">
        <v>10.18058967590332</v>
      </c>
      <c r="L45" s="2">
        <v>31.772369384765625</v>
      </c>
      <c r="M45" s="2">
        <v>31.680456161499023</v>
      </c>
      <c r="N45" s="2">
        <v>31.238702774047852</v>
      </c>
      <c r="O45" s="2">
        <v>32.8177490234375</v>
      </c>
      <c r="P45" s="2">
        <v>31.788385391235352</v>
      </c>
      <c r="Q45" s="2">
        <v>31.74696159362793</v>
      </c>
      <c r="R45" s="2">
        <v>11.281204223632813</v>
      </c>
      <c r="S45" s="2">
        <v>10.047693252563477</v>
      </c>
      <c r="T45" s="2">
        <v>10.047693252563477</v>
      </c>
      <c r="U45" s="2">
        <v>51.958526611328125</v>
      </c>
      <c r="V45" s="2">
        <v>51.941776275634766</v>
      </c>
      <c r="W45" s="2">
        <v>51.068088531494141</v>
      </c>
      <c r="X45" s="2">
        <v>51.00250244140625</v>
      </c>
      <c r="Y45" s="2">
        <v>52.111953735351563</v>
      </c>
      <c r="Z45" s="2">
        <v>41.019851684570313</v>
      </c>
      <c r="AA45" s="2">
        <v>41.868682861328125</v>
      </c>
      <c r="AB45" s="2">
        <v>42.001209259033203</v>
      </c>
      <c r="AC45" s="2">
        <v>53.458042144775391</v>
      </c>
      <c r="AD45" s="2">
        <v>54.800807952880859</v>
      </c>
      <c r="AE45" s="2">
        <v>55.3272705078125</v>
      </c>
      <c r="AF45" s="2">
        <v>19.341510772705078</v>
      </c>
      <c r="AG45" s="2">
        <v>19.825992584228516</v>
      </c>
      <c r="AH45" s="2">
        <v>20.801412582397461</v>
      </c>
      <c r="AI45" s="2">
        <v>22.136493682861328</v>
      </c>
      <c r="AJ45" s="2">
        <v>23.153339385986328</v>
      </c>
      <c r="AK45" s="2">
        <v>18.864889144897461</v>
      </c>
      <c r="AL45" s="2">
        <v>11.759191513061523</v>
      </c>
      <c r="AM45" s="2">
        <v>1.7765010595321655</v>
      </c>
      <c r="AN45" s="2">
        <v>1.7717392444610596</v>
      </c>
      <c r="AO45" s="2">
        <v>9.0759792327880859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t="s">
        <v>97</v>
      </c>
    </row>
    <row r="46" spans="1:58" x14ac:dyDescent="0.25">
      <c r="A46" s="2">
        <v>27.544355392456055</v>
      </c>
      <c r="B46" s="2">
        <v>49.3414306640625</v>
      </c>
      <c r="C46" s="2">
        <v>48.201774597167969</v>
      </c>
      <c r="D46" s="2">
        <v>22.975292205810547</v>
      </c>
      <c r="E46" s="2">
        <v>12.151226997375488</v>
      </c>
      <c r="F46" s="2">
        <v>11.179505348205566</v>
      </c>
      <c r="G46" s="2">
        <v>10.170430183410645</v>
      </c>
      <c r="H46" s="2">
        <v>11.38840389251709</v>
      </c>
      <c r="I46" s="2">
        <v>11.456932067871094</v>
      </c>
      <c r="J46" s="2">
        <v>11.379400253295898</v>
      </c>
      <c r="K46" s="2">
        <v>11.345182418823242</v>
      </c>
      <c r="L46" s="2">
        <v>33.167396545410156</v>
      </c>
      <c r="M46" s="2">
        <v>33.078643798828125</v>
      </c>
      <c r="N46" s="2">
        <v>32.588592529296875</v>
      </c>
      <c r="O46" s="2">
        <v>34.040828704833984</v>
      </c>
      <c r="P46" s="2">
        <v>33.033195495605469</v>
      </c>
      <c r="Q46" s="2">
        <v>32.989574432373047</v>
      </c>
      <c r="R46" s="2">
        <v>12.441671371459961</v>
      </c>
      <c r="S46" s="2">
        <v>11.131842613220215</v>
      </c>
      <c r="T46" s="2">
        <v>11.131842613220215</v>
      </c>
      <c r="U46" s="2">
        <v>53.446723937988281</v>
      </c>
      <c r="V46" s="2">
        <v>53.428440093994141</v>
      </c>
      <c r="W46" s="2">
        <v>52.545616149902344</v>
      </c>
      <c r="X46" s="2">
        <v>52.488655090332031</v>
      </c>
      <c r="Y46" s="2">
        <v>53.623512268066406</v>
      </c>
      <c r="Z46" s="2">
        <v>42.416580200195313</v>
      </c>
      <c r="AA46" s="2">
        <v>43.305168151855469</v>
      </c>
      <c r="AB46" s="2">
        <v>43.441455841064453</v>
      </c>
      <c r="AC46" s="2">
        <v>54.992549896240234</v>
      </c>
      <c r="AD46" s="2">
        <v>56.361598968505859</v>
      </c>
      <c r="AE46" s="2">
        <v>56.877132415771484</v>
      </c>
      <c r="AF46" s="2">
        <v>20.750579833984375</v>
      </c>
      <c r="AG46" s="2">
        <v>21.201934814453125</v>
      </c>
      <c r="AH46" s="2">
        <v>22.18449592590332</v>
      </c>
      <c r="AI46" s="2">
        <v>23.506387710571289</v>
      </c>
      <c r="AJ46" s="2">
        <v>24.508945465087891</v>
      </c>
      <c r="AK46" s="2">
        <v>19.833189010620117</v>
      </c>
      <c r="AL46" s="2">
        <v>12.14231014251709</v>
      </c>
      <c r="AM46" s="2">
        <v>0.14394223690032959</v>
      </c>
      <c r="AN46" s="2">
        <v>0.13745684921741486</v>
      </c>
      <c r="AO46" s="2">
        <v>9.3067111968994141</v>
      </c>
      <c r="AP46" s="2">
        <v>1.8061153888702393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t="s">
        <v>48</v>
      </c>
    </row>
    <row r="47" spans="1:58" x14ac:dyDescent="0.25">
      <c r="A47" s="2">
        <v>27.949747085571289</v>
      </c>
      <c r="B47" s="2">
        <v>50.024337768554688</v>
      </c>
      <c r="C47" s="2">
        <v>48.881931304931641</v>
      </c>
      <c r="D47" s="2">
        <v>23.830934524536133</v>
      </c>
      <c r="E47" s="2">
        <v>13.099797248840332</v>
      </c>
      <c r="F47" s="2">
        <v>11.898943901062012</v>
      </c>
      <c r="G47" s="2">
        <v>10.914809226989746</v>
      </c>
      <c r="H47" s="2">
        <v>12.008318901062012</v>
      </c>
      <c r="I47" s="2">
        <v>12.114426612854004</v>
      </c>
      <c r="J47" s="2">
        <v>12.061172485351563</v>
      </c>
      <c r="K47" s="2">
        <v>12.027865409851074</v>
      </c>
      <c r="L47" s="2">
        <v>34.0069580078125</v>
      </c>
      <c r="M47" s="2">
        <v>33.923793792724609</v>
      </c>
      <c r="N47" s="2">
        <v>33.354763031005859</v>
      </c>
      <c r="O47" s="2">
        <v>34.601360321044922</v>
      </c>
      <c r="P47" s="2">
        <v>33.630485534667969</v>
      </c>
      <c r="Q47" s="2">
        <v>33.583599090576172</v>
      </c>
      <c r="R47" s="2">
        <v>13.091562271118164</v>
      </c>
      <c r="S47" s="2">
        <v>11.711445808410645</v>
      </c>
      <c r="T47" s="2">
        <v>11.711445808410645</v>
      </c>
      <c r="U47" s="2">
        <v>54.416740417480469</v>
      </c>
      <c r="V47" s="2">
        <v>54.395622253417969</v>
      </c>
      <c r="W47" s="2">
        <v>53.496845245361328</v>
      </c>
      <c r="X47" s="2">
        <v>53.455848693847656</v>
      </c>
      <c r="Y47" s="2">
        <v>54.637210845947266</v>
      </c>
      <c r="Z47" s="2">
        <v>43.238441467285156</v>
      </c>
      <c r="AA47" s="2">
        <v>44.194564819335938</v>
      </c>
      <c r="AB47" s="2">
        <v>44.337272644042969</v>
      </c>
      <c r="AC47" s="2">
        <v>56.049106597900391</v>
      </c>
      <c r="AD47" s="2">
        <v>57.468963623046875</v>
      </c>
      <c r="AE47" s="2">
        <v>57.962253570556641</v>
      </c>
      <c r="AF47" s="2">
        <v>21.668632507324219</v>
      </c>
      <c r="AG47" s="2">
        <v>22.062849044799805</v>
      </c>
      <c r="AH47" s="2">
        <v>23.050544738769531</v>
      </c>
      <c r="AI47" s="2">
        <v>24.343095779418945</v>
      </c>
      <c r="AJ47" s="2">
        <v>25.317005157470703</v>
      </c>
      <c r="AK47" s="2">
        <v>20.105173110961914</v>
      </c>
      <c r="AL47" s="2">
        <v>11.801911354064941</v>
      </c>
      <c r="AM47" s="2">
        <v>2.2768166065216064</v>
      </c>
      <c r="AN47" s="2">
        <v>2.276024341583252</v>
      </c>
      <c r="AO47" s="2">
        <v>8.8915519714355469</v>
      </c>
      <c r="AP47" s="2">
        <v>3.8398973941802979</v>
      </c>
      <c r="AQ47" s="2">
        <v>2.1732966899871826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t="s">
        <v>50</v>
      </c>
    </row>
    <row r="48" spans="1:58" x14ac:dyDescent="0.25">
      <c r="A48" s="2">
        <v>27.964048385620117</v>
      </c>
      <c r="B48" s="2">
        <v>50.027862548828125</v>
      </c>
      <c r="C48" s="2">
        <v>48.885536193847656</v>
      </c>
      <c r="D48" s="2">
        <v>23.824525833129883</v>
      </c>
      <c r="E48" s="2">
        <v>13.085976600646973</v>
      </c>
      <c r="F48" s="2">
        <v>11.894782066345215</v>
      </c>
      <c r="G48" s="2">
        <v>10.908810615539551</v>
      </c>
      <c r="H48" s="2">
        <v>12.008648872375488</v>
      </c>
      <c r="I48" s="2">
        <v>12.113163948059082</v>
      </c>
      <c r="J48" s="2">
        <v>12.058795928955078</v>
      </c>
      <c r="K48" s="2">
        <v>12.025426864624023</v>
      </c>
      <c r="L48" s="2">
        <v>34.002437591552734</v>
      </c>
      <c r="M48" s="2">
        <v>33.91900634765625</v>
      </c>
      <c r="N48" s="2">
        <v>33.353569030761719</v>
      </c>
      <c r="O48" s="2">
        <v>34.609523773193359</v>
      </c>
      <c r="P48" s="2">
        <v>33.636940002441406</v>
      </c>
      <c r="Q48" s="2">
        <v>33.590194702148438</v>
      </c>
      <c r="R48" s="2">
        <v>13.091229438781738</v>
      </c>
      <c r="S48" s="2">
        <v>11.713348388671875</v>
      </c>
      <c r="T48" s="2">
        <v>11.713348388671875</v>
      </c>
      <c r="U48" s="2">
        <v>54.407070159912109</v>
      </c>
      <c r="V48" s="2">
        <v>54.386089324951172</v>
      </c>
      <c r="W48" s="2">
        <v>53.488044738769531</v>
      </c>
      <c r="X48" s="2">
        <v>53.4462890625</v>
      </c>
      <c r="Y48" s="2">
        <v>54.625453948974609</v>
      </c>
      <c r="Z48" s="2">
        <v>43.235313415527344</v>
      </c>
      <c r="AA48" s="2">
        <v>44.188331604003906</v>
      </c>
      <c r="AB48" s="2">
        <v>44.330745697021484</v>
      </c>
      <c r="AC48" s="2">
        <v>56.035316467285156</v>
      </c>
      <c r="AD48" s="2">
        <v>57.452728271484375</v>
      </c>
      <c r="AE48" s="2">
        <v>57.947124481201172</v>
      </c>
      <c r="AF48" s="2">
        <v>21.65894889831543</v>
      </c>
      <c r="AG48" s="2">
        <v>22.055889129638672</v>
      </c>
      <c r="AH48" s="2">
        <v>23.043525695800781</v>
      </c>
      <c r="AI48" s="2">
        <v>24.337640762329102</v>
      </c>
      <c r="AJ48" s="2">
        <v>25.313013076782227</v>
      </c>
      <c r="AK48" s="2">
        <v>20.123855590820313</v>
      </c>
      <c r="AL48" s="2">
        <v>11.842618942260742</v>
      </c>
      <c r="AM48" s="2">
        <v>2.1880512237548828</v>
      </c>
      <c r="AN48" s="2">
        <v>2.1873841285705566</v>
      </c>
      <c r="AO48" s="2">
        <v>8.9329071044921875</v>
      </c>
      <c r="AP48" s="2">
        <v>3.7636055946350098</v>
      </c>
      <c r="AQ48" s="2">
        <v>2.0860722064971924</v>
      </c>
      <c r="AR48" s="2">
        <v>9.4116121530532837E-2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t="s">
        <v>51</v>
      </c>
    </row>
    <row r="49" spans="1:58" x14ac:dyDescent="0.25">
      <c r="A49" s="2">
        <v>18.711524963378906</v>
      </c>
      <c r="B49" s="2">
        <v>41.144168853759766</v>
      </c>
      <c r="C49" s="2">
        <v>40.003173828125</v>
      </c>
      <c r="D49" s="2">
        <v>16.004478454589844</v>
      </c>
      <c r="E49" s="2">
        <v>7.4489555358886719</v>
      </c>
      <c r="F49" s="2">
        <v>5.6996183395385742</v>
      </c>
      <c r="G49" s="2">
        <v>5.4085102081298828</v>
      </c>
      <c r="H49" s="2">
        <v>5.2935276031494141</v>
      </c>
      <c r="I49" s="2">
        <v>5.5207300186157227</v>
      </c>
      <c r="J49" s="2">
        <v>5.6052894592285156</v>
      </c>
      <c r="K49" s="2">
        <v>5.592552661895752</v>
      </c>
      <c r="L49" s="2">
        <v>25.747470855712891</v>
      </c>
      <c r="M49" s="2">
        <v>25.683450698852539</v>
      </c>
      <c r="N49" s="2">
        <v>24.890924453735352</v>
      </c>
      <c r="O49" s="2">
        <v>25.589065551757813</v>
      </c>
      <c r="P49" s="2">
        <v>24.717563629150391</v>
      </c>
      <c r="Q49" s="2">
        <v>24.663656234741211</v>
      </c>
      <c r="R49" s="2">
        <v>6.0539059638977051</v>
      </c>
      <c r="S49" s="2">
        <v>4.9630579948425293</v>
      </c>
      <c r="T49" s="2">
        <v>4.9630579948425293</v>
      </c>
      <c r="U49" s="2">
        <v>46.281234741210938</v>
      </c>
      <c r="V49" s="2">
        <v>46.251487731933594</v>
      </c>
      <c r="W49" s="2">
        <v>45.311038970947266</v>
      </c>
      <c r="X49" s="2">
        <v>45.319744110107422</v>
      </c>
      <c r="Y49" s="2">
        <v>46.638805389404297</v>
      </c>
      <c r="Z49" s="2">
        <v>34.775627136230469</v>
      </c>
      <c r="AA49" s="2">
        <v>35.916542053222656</v>
      </c>
      <c r="AB49" s="2">
        <v>36.076812744140625</v>
      </c>
      <c r="AC49" s="2">
        <v>48.180377960205078</v>
      </c>
      <c r="AD49" s="2">
        <v>49.763401031494141</v>
      </c>
      <c r="AE49" s="2">
        <v>50.174850463867188</v>
      </c>
      <c r="AF49" s="2">
        <v>14.235193252563477</v>
      </c>
      <c r="AG49" s="2">
        <v>14.377552032470703</v>
      </c>
      <c r="AH49" s="2">
        <v>15.312485694885254</v>
      </c>
      <c r="AI49" s="2">
        <v>16.419273376464844</v>
      </c>
      <c r="AJ49" s="2">
        <v>17.24383544921875</v>
      </c>
      <c r="AK49" s="2">
        <v>10.798857688903809</v>
      </c>
      <c r="AL49" s="2">
        <v>1.9015988111495972</v>
      </c>
      <c r="AM49" s="2">
        <v>10.414907455444336</v>
      </c>
      <c r="AN49" s="2">
        <v>10.406265258789063</v>
      </c>
      <c r="AO49" s="2">
        <v>1.0096225738525391</v>
      </c>
      <c r="AP49" s="2">
        <v>9.9967937469482422</v>
      </c>
      <c r="AQ49" s="2">
        <v>10.288067817687988</v>
      </c>
      <c r="AR49" s="2">
        <v>9.9010782241821289</v>
      </c>
      <c r="AS49" s="2">
        <v>9.9422674179077148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t="s">
        <v>112</v>
      </c>
    </row>
    <row r="50" spans="1:58" x14ac:dyDescent="0.25">
      <c r="A50" s="2">
        <v>19.513376235961914</v>
      </c>
      <c r="B50" s="2">
        <v>41.932655334472656</v>
      </c>
      <c r="C50" s="2">
        <v>40.791244506835938</v>
      </c>
      <c r="D50" s="2">
        <v>16.677469253540039</v>
      </c>
      <c r="E50" s="2">
        <v>7.7461891174316406</v>
      </c>
      <c r="F50" s="2">
        <v>5.9899954795837402</v>
      </c>
      <c r="G50" s="2">
        <v>5.5658588409423828</v>
      </c>
      <c r="H50" s="2">
        <v>5.6437687873840332</v>
      </c>
      <c r="I50" s="2">
        <v>5.8643312454223633</v>
      </c>
      <c r="J50" s="2">
        <v>5.9313459396362305</v>
      </c>
      <c r="K50" s="2">
        <v>5.9145135879516602</v>
      </c>
      <c r="L50" s="2">
        <v>26.481443405151367</v>
      </c>
      <c r="M50" s="2">
        <v>26.415803909301758</v>
      </c>
      <c r="N50" s="2">
        <v>25.640140533447266</v>
      </c>
      <c r="O50" s="2">
        <v>26.379913330078125</v>
      </c>
      <c r="P50" s="2">
        <v>25.500766754150391</v>
      </c>
      <c r="Q50" s="2">
        <v>25.44732666015625</v>
      </c>
      <c r="R50" s="2">
        <v>6.494591236114502</v>
      </c>
      <c r="S50" s="2">
        <v>5.2977275848388672</v>
      </c>
      <c r="T50" s="2">
        <v>5.2977275848388672</v>
      </c>
      <c r="U50" s="2">
        <v>47.020732879638672</v>
      </c>
      <c r="V50" s="2">
        <v>46.991588592529297</v>
      </c>
      <c r="W50" s="2">
        <v>46.053718566894531</v>
      </c>
      <c r="X50" s="2">
        <v>46.058872222900391</v>
      </c>
      <c r="Y50" s="2">
        <v>47.368595123291016</v>
      </c>
      <c r="Z50" s="2">
        <v>35.532936096191406</v>
      </c>
      <c r="AA50" s="2">
        <v>36.661033630371094</v>
      </c>
      <c r="AB50" s="2">
        <v>36.820110321044922</v>
      </c>
      <c r="AC50" s="2">
        <v>48.901439666748047</v>
      </c>
      <c r="AD50" s="2">
        <v>50.473232269287109</v>
      </c>
      <c r="AE50" s="2">
        <v>50.890861511230469</v>
      </c>
      <c r="AF50" s="2">
        <v>14.859850883483887</v>
      </c>
      <c r="AG50" s="2">
        <v>15.0286865234375</v>
      </c>
      <c r="AH50" s="2">
        <v>15.973739624023438</v>
      </c>
      <c r="AI50" s="2">
        <v>17.103256225585938</v>
      </c>
      <c r="AJ50" s="2">
        <v>17.944696426391602</v>
      </c>
      <c r="AK50" s="2">
        <v>11.59578800201416</v>
      </c>
      <c r="AL50" s="2">
        <v>2.7228994369506836</v>
      </c>
      <c r="AM50" s="2">
        <v>9.660893440246582</v>
      </c>
      <c r="AN50" s="2">
        <v>9.6523303985595703</v>
      </c>
      <c r="AO50" s="2">
        <v>0.24399565160274506</v>
      </c>
      <c r="AP50" s="2">
        <v>9.3149442672729492</v>
      </c>
      <c r="AQ50" s="2">
        <v>9.5317955017089844</v>
      </c>
      <c r="AR50" s="2">
        <v>9.0889415740966797</v>
      </c>
      <c r="AS50" s="2">
        <v>9.1316289901733398</v>
      </c>
      <c r="AT50" s="2">
        <v>0.82881540060043335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t="s">
        <v>52</v>
      </c>
    </row>
    <row r="51" spans="1:58" x14ac:dyDescent="0.25">
      <c r="A51" s="2">
        <v>21.771425247192383</v>
      </c>
      <c r="B51" s="2">
        <v>44.026226043701172</v>
      </c>
      <c r="C51" s="2">
        <v>42.883087158203125</v>
      </c>
      <c r="D51" s="2">
        <v>18.195220947265625</v>
      </c>
      <c r="E51" s="2">
        <v>8.0689611434936523</v>
      </c>
      <c r="F51" s="2">
        <v>6.4826178550720215</v>
      </c>
      <c r="G51" s="2">
        <v>5.6702499389648438</v>
      </c>
      <c r="H51" s="2">
        <v>6.3888950347900391</v>
      </c>
      <c r="I51" s="2">
        <v>6.5559353828430176</v>
      </c>
      <c r="J51" s="2">
        <v>6.5540037155151367</v>
      </c>
      <c r="K51" s="2">
        <v>6.5255112648010254</v>
      </c>
      <c r="L51" s="2">
        <v>28.249929428100586</v>
      </c>
      <c r="M51" s="2">
        <v>28.175127029418945</v>
      </c>
      <c r="N51" s="2">
        <v>27.503503799438477</v>
      </c>
      <c r="O51" s="2">
        <v>28.523258209228516</v>
      </c>
      <c r="P51" s="2">
        <v>27.589744567871094</v>
      </c>
      <c r="Q51" s="2">
        <v>27.539894104003906</v>
      </c>
      <c r="R51" s="2">
        <v>7.4467072486877441</v>
      </c>
      <c r="S51" s="2">
        <v>6.0440926551818848</v>
      </c>
      <c r="T51" s="2">
        <v>6.0440926551818848</v>
      </c>
      <c r="U51" s="2">
        <v>48.771171569824219</v>
      </c>
      <c r="V51" s="2">
        <v>48.745803833007813</v>
      </c>
      <c r="W51" s="2">
        <v>47.825305938720703</v>
      </c>
      <c r="X51" s="2">
        <v>47.808437347412109</v>
      </c>
      <c r="Y51" s="2">
        <v>49.059440612792969</v>
      </c>
      <c r="Z51" s="2">
        <v>37.416652679443359</v>
      </c>
      <c r="AA51" s="2">
        <v>38.460945129394531</v>
      </c>
      <c r="AB51" s="2">
        <v>38.612274169921875</v>
      </c>
      <c r="AC51" s="2">
        <v>50.538311004638672</v>
      </c>
      <c r="AD51" s="2">
        <v>52.042961120605469</v>
      </c>
      <c r="AE51" s="2">
        <v>52.495559692382813</v>
      </c>
      <c r="AF51" s="2">
        <v>16.177780151367188</v>
      </c>
      <c r="AG51" s="2">
        <v>16.465595245361328</v>
      </c>
      <c r="AH51" s="2">
        <v>17.444168090820313</v>
      </c>
      <c r="AI51" s="2">
        <v>18.670135498046875</v>
      </c>
      <c r="AJ51" s="2">
        <v>19.588249206542969</v>
      </c>
      <c r="AK51" s="2">
        <v>13.876221656799316</v>
      </c>
      <c r="AL51" s="2">
        <v>5.5690445899963379</v>
      </c>
      <c r="AM51" s="2">
        <v>6.716313362121582</v>
      </c>
      <c r="AN51" s="2">
        <v>6.7076983451843262</v>
      </c>
      <c r="AO51" s="2">
        <v>2.7206676006317139</v>
      </c>
      <c r="AP51" s="2">
        <v>6.4032549858093262</v>
      </c>
      <c r="AQ51" s="2">
        <v>6.5887699127197266</v>
      </c>
      <c r="AR51" s="2">
        <v>6.3140974044799805</v>
      </c>
      <c r="AS51" s="2">
        <v>6.3455624580383301</v>
      </c>
      <c r="AT51" s="2">
        <v>3.6999902725219727</v>
      </c>
      <c r="AU51" s="2">
        <v>2.9499821662902832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t="s">
        <v>53</v>
      </c>
    </row>
    <row r="52" spans="1:58" x14ac:dyDescent="0.25">
      <c r="A52" s="2">
        <v>5.4300532341003418</v>
      </c>
      <c r="B52" s="2">
        <v>26.669902801513672</v>
      </c>
      <c r="C52" s="2">
        <v>25.563207626342773</v>
      </c>
      <c r="D52" s="2">
        <v>10.028209686279297</v>
      </c>
      <c r="E52" s="2">
        <v>15.216767311096191</v>
      </c>
      <c r="F52" s="2">
        <v>15.153851509094238</v>
      </c>
      <c r="G52" s="2">
        <v>16.064479827880859</v>
      </c>
      <c r="H52" s="2">
        <v>14.724705696105957</v>
      </c>
      <c r="I52" s="2">
        <v>14.756756782531738</v>
      </c>
      <c r="J52" s="2">
        <v>14.885393142700195</v>
      </c>
      <c r="K52" s="2">
        <v>14.916783332824707</v>
      </c>
      <c r="L52" s="2">
        <v>14.048191070556641</v>
      </c>
      <c r="M52" s="2">
        <v>14.052713394165039</v>
      </c>
      <c r="N52" s="2">
        <v>12.760738372802734</v>
      </c>
      <c r="O52" s="2">
        <v>11.666426658630371</v>
      </c>
      <c r="P52" s="2">
        <v>11.221056938171387</v>
      </c>
      <c r="Q52" s="2">
        <v>11.153200149536133</v>
      </c>
      <c r="R52" s="2">
        <v>13.900339126586914</v>
      </c>
      <c r="S52" s="2">
        <v>14.863591194152832</v>
      </c>
      <c r="T52" s="2">
        <v>14.863591194152832</v>
      </c>
      <c r="U52" s="2">
        <v>33.093936920166016</v>
      </c>
      <c r="V52" s="2">
        <v>33.048484802246094</v>
      </c>
      <c r="W52" s="2">
        <v>32.061302185058594</v>
      </c>
      <c r="X52" s="2">
        <v>32.167316436767578</v>
      </c>
      <c r="Y52" s="2">
        <v>33.705024719238281</v>
      </c>
      <c r="Z52" s="2">
        <v>21.467361450195313</v>
      </c>
      <c r="AA52" s="2">
        <v>22.951257705688477</v>
      </c>
      <c r="AB52" s="2">
        <v>23.140035629272461</v>
      </c>
      <c r="AC52" s="2">
        <v>35.438789367675781</v>
      </c>
      <c r="AD52" s="2">
        <v>37.274555206298828</v>
      </c>
      <c r="AE52" s="2">
        <v>37.515472412109375</v>
      </c>
      <c r="AF52" s="2">
        <v>10.937424659729004</v>
      </c>
      <c r="AG52" s="2">
        <v>10.254558563232422</v>
      </c>
      <c r="AH52" s="2">
        <v>10.183096885681152</v>
      </c>
      <c r="AI52" s="2">
        <v>9.8112945556640625</v>
      </c>
      <c r="AJ52" s="2">
        <v>9.5437536239624023</v>
      </c>
      <c r="AK52" s="2">
        <v>6.239417552947998</v>
      </c>
      <c r="AL52" s="2">
        <v>13.867568016052246</v>
      </c>
      <c r="AM52" s="2">
        <v>25.640537261962891</v>
      </c>
      <c r="AN52" s="2">
        <v>25.631629943847656</v>
      </c>
      <c r="AO52" s="2">
        <v>16.737699508666992</v>
      </c>
      <c r="AP52" s="2">
        <v>24.731988906860352</v>
      </c>
      <c r="AQ52" s="2">
        <v>25.533901214599609</v>
      </c>
      <c r="AR52" s="2">
        <v>25.536258697509766</v>
      </c>
      <c r="AS52" s="2">
        <v>25.567195892333984</v>
      </c>
      <c r="AT52" s="2">
        <v>15.742570877075195</v>
      </c>
      <c r="AU52" s="2">
        <v>16.571378707885742</v>
      </c>
      <c r="AV52" s="2">
        <v>19.222164154052734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t="s">
        <v>54</v>
      </c>
    </row>
    <row r="53" spans="1:58" x14ac:dyDescent="0.25">
      <c r="A53" s="2">
        <v>5.6490879058837891</v>
      </c>
      <c r="B53" s="2">
        <v>26.770193099975586</v>
      </c>
      <c r="C53" s="2">
        <v>25.666101455688477</v>
      </c>
      <c r="D53" s="2">
        <v>10.278482437133789</v>
      </c>
      <c r="E53" s="2">
        <v>15.360414505004883</v>
      </c>
      <c r="F53" s="2">
        <v>15.272381782531738</v>
      </c>
      <c r="G53" s="2">
        <v>16.176582336425781</v>
      </c>
      <c r="H53" s="2">
        <v>14.837347984313965</v>
      </c>
      <c r="I53" s="2">
        <v>14.872893333435059</v>
      </c>
      <c r="J53" s="2">
        <v>15.002768516540527</v>
      </c>
      <c r="K53" s="2">
        <v>15.033946990966797</v>
      </c>
      <c r="L53" s="2">
        <v>14.255923271179199</v>
      </c>
      <c r="M53" s="2">
        <v>14.261759757995605</v>
      </c>
      <c r="N53" s="2">
        <v>12.963765144348145</v>
      </c>
      <c r="O53" s="2">
        <v>11.819095611572266</v>
      </c>
      <c r="P53" s="2">
        <v>11.391952514648438</v>
      </c>
      <c r="Q53" s="2">
        <v>11.323896408081055</v>
      </c>
      <c r="R53" s="2">
        <v>14.024195671081543</v>
      </c>
      <c r="S53" s="2">
        <v>14.971142768859863</v>
      </c>
      <c r="T53" s="2">
        <v>14.971142768859863</v>
      </c>
      <c r="U53" s="2">
        <v>33.236217498779297</v>
      </c>
      <c r="V53" s="2">
        <v>33.190338134765625</v>
      </c>
      <c r="W53" s="2">
        <v>32.202510833740234</v>
      </c>
      <c r="X53" s="2">
        <v>32.311302185058594</v>
      </c>
      <c r="Y53" s="2">
        <v>33.854007720947266</v>
      </c>
      <c r="Z53" s="2">
        <v>21.618213653564453</v>
      </c>
      <c r="AA53" s="2">
        <v>23.110118865966797</v>
      </c>
      <c r="AB53" s="2">
        <v>23.299432754516602</v>
      </c>
      <c r="AC53" s="2">
        <v>35.591667175292969</v>
      </c>
      <c r="AD53" s="2">
        <v>37.432571411132813</v>
      </c>
      <c r="AE53" s="2">
        <v>37.669136047363281</v>
      </c>
      <c r="AF53" s="2">
        <v>11.173267364501953</v>
      </c>
      <c r="AG53" s="2">
        <v>10.493077278137207</v>
      </c>
      <c r="AH53" s="2">
        <v>10.429036140441895</v>
      </c>
      <c r="AI53" s="2">
        <v>10.063695907592773</v>
      </c>
      <c r="AJ53" s="2">
        <v>9.7983283996582031</v>
      </c>
      <c r="AK53" s="2">
        <v>6.392977237701416</v>
      </c>
      <c r="AL53" s="2">
        <v>13.891777038574219</v>
      </c>
      <c r="AM53" s="2">
        <v>25.709392547607422</v>
      </c>
      <c r="AN53" s="2">
        <v>25.700485229492188</v>
      </c>
      <c r="AO53" s="2">
        <v>16.76959228515625</v>
      </c>
      <c r="AP53" s="2">
        <v>24.815595626831055</v>
      </c>
      <c r="AQ53" s="2">
        <v>25.601835250854492</v>
      </c>
      <c r="AR53" s="2">
        <v>25.583097457885742</v>
      </c>
      <c r="AS53" s="2">
        <v>25.614902496337891</v>
      </c>
      <c r="AT53" s="2">
        <v>15.771931648254395</v>
      </c>
      <c r="AU53" s="2">
        <v>16.600584030151367</v>
      </c>
      <c r="AV53" s="2">
        <v>19.269350051879883</v>
      </c>
      <c r="AW53" s="2">
        <v>0.25469642877578735</v>
      </c>
      <c r="AX53" s="2">
        <v>0</v>
      </c>
      <c r="AY53" s="2"/>
      <c r="AZ53" s="2"/>
      <c r="BA53" s="2"/>
      <c r="BB53" s="2"/>
      <c r="BC53" s="2"/>
      <c r="BD53" s="2"/>
      <c r="BE53" s="2"/>
      <c r="BF53" t="s">
        <v>56</v>
      </c>
    </row>
    <row r="54" spans="1:58" x14ac:dyDescent="0.25">
      <c r="A54" s="2">
        <v>21.766633987426758</v>
      </c>
      <c r="B54" s="2">
        <v>44.250518798828125</v>
      </c>
      <c r="C54" s="2">
        <v>43.113372802734375</v>
      </c>
      <c r="D54" s="2">
        <v>19.498926162719727</v>
      </c>
      <c r="E54" s="2">
        <v>10.805130958557129</v>
      </c>
      <c r="F54" s="2">
        <v>9.0511560440063477</v>
      </c>
      <c r="G54" s="2">
        <v>8.5716180801391602</v>
      </c>
      <c r="H54" s="2">
        <v>8.7143421173095703</v>
      </c>
      <c r="I54" s="2">
        <v>8.9343814849853516</v>
      </c>
      <c r="J54" s="2">
        <v>8.9994955062866211</v>
      </c>
      <c r="K54" s="2">
        <v>8.9821100234985352</v>
      </c>
      <c r="L54" s="2">
        <v>29.108604431152344</v>
      </c>
      <c r="M54" s="2">
        <v>29.049289703369141</v>
      </c>
      <c r="N54" s="2">
        <v>28.204952239990234</v>
      </c>
      <c r="O54" s="2">
        <v>28.702848434448242</v>
      </c>
      <c r="P54" s="2">
        <v>27.880510330200195</v>
      </c>
      <c r="Q54" s="2">
        <v>27.824031829833984</v>
      </c>
      <c r="R54" s="2">
        <v>9.5562257766723633</v>
      </c>
      <c r="S54" s="2">
        <v>8.3675470352172852</v>
      </c>
      <c r="T54" s="2">
        <v>8.3675470352172852</v>
      </c>
      <c r="U54" s="2">
        <v>49.610256195068359</v>
      </c>
      <c r="V54" s="2">
        <v>49.578544616699219</v>
      </c>
      <c r="W54" s="2">
        <v>48.62994384765625</v>
      </c>
      <c r="X54" s="2">
        <v>48.650398254394531</v>
      </c>
      <c r="Y54" s="2">
        <v>49.997543334960938</v>
      </c>
      <c r="Z54" s="2">
        <v>38.047710418701172</v>
      </c>
      <c r="AA54" s="2">
        <v>39.234954833984375</v>
      </c>
      <c r="AB54" s="2">
        <v>39.399139404296875</v>
      </c>
      <c r="AC54" s="2">
        <v>51.562652587890625</v>
      </c>
      <c r="AD54" s="2">
        <v>53.1728515625</v>
      </c>
      <c r="AE54" s="2">
        <v>53.569377899169922</v>
      </c>
      <c r="AF54" s="2">
        <v>17.775144577026367</v>
      </c>
      <c r="AG54" s="2">
        <v>17.897659301757813</v>
      </c>
      <c r="AH54" s="2">
        <v>18.821510314941406</v>
      </c>
      <c r="AI54" s="2">
        <v>19.898126602172852</v>
      </c>
      <c r="AJ54" s="2">
        <v>20.693723678588867</v>
      </c>
      <c r="AK54" s="2">
        <v>13.945249557495117</v>
      </c>
      <c r="AL54" s="2">
        <v>4.8471465110778809</v>
      </c>
      <c r="AM54" s="2">
        <v>9.9129247665405273</v>
      </c>
      <c r="AN54" s="2">
        <v>9.9055395126342773</v>
      </c>
      <c r="AO54" s="2">
        <v>3.1536197662353516</v>
      </c>
      <c r="AP54" s="2">
        <v>10.117790222167969</v>
      </c>
      <c r="AQ54" s="2">
        <v>9.7704286575317383</v>
      </c>
      <c r="AR54" s="2">
        <v>8.6559486389160156</v>
      </c>
      <c r="AS54" s="2">
        <v>8.724395751953125</v>
      </c>
      <c r="AT54" s="2">
        <v>3.5571012496948242</v>
      </c>
      <c r="AU54" s="2">
        <v>3.070878267288208</v>
      </c>
      <c r="AV54" s="2">
        <v>4.2038497924804688</v>
      </c>
      <c r="AW54" s="2">
        <v>18.285903930664063</v>
      </c>
      <c r="AX54" s="2">
        <v>18.277692794799805</v>
      </c>
      <c r="AY54" s="2">
        <v>0</v>
      </c>
      <c r="AZ54" s="2"/>
      <c r="BA54" s="2"/>
      <c r="BB54" s="2"/>
      <c r="BC54" s="2"/>
      <c r="BD54" s="2"/>
      <c r="BE54" s="2"/>
      <c r="BF54" t="s">
        <v>68</v>
      </c>
    </row>
    <row r="55" spans="1:58" x14ac:dyDescent="0.25">
      <c r="A55" s="2">
        <v>21.766633987426758</v>
      </c>
      <c r="B55" s="2">
        <v>44.250518798828125</v>
      </c>
      <c r="C55" s="2">
        <v>43.113372802734375</v>
      </c>
      <c r="D55" s="2">
        <v>19.498926162719727</v>
      </c>
      <c r="E55" s="2">
        <v>10.805130958557129</v>
      </c>
      <c r="F55" s="2">
        <v>9.0511560440063477</v>
      </c>
      <c r="G55" s="2">
        <v>8.5716180801391602</v>
      </c>
      <c r="H55" s="2">
        <v>8.7143421173095703</v>
      </c>
      <c r="I55" s="2">
        <v>8.9343814849853516</v>
      </c>
      <c r="J55" s="2">
        <v>8.9994955062866211</v>
      </c>
      <c r="K55" s="2">
        <v>8.9821100234985352</v>
      </c>
      <c r="L55" s="2">
        <v>29.108604431152344</v>
      </c>
      <c r="M55" s="2">
        <v>29.049289703369141</v>
      </c>
      <c r="N55" s="2">
        <v>28.204952239990234</v>
      </c>
      <c r="O55" s="2">
        <v>28.702848434448242</v>
      </c>
      <c r="P55" s="2">
        <v>27.880510330200195</v>
      </c>
      <c r="Q55" s="2">
        <v>27.824031829833984</v>
      </c>
      <c r="R55" s="2">
        <v>9.5562257766723633</v>
      </c>
      <c r="S55" s="2">
        <v>8.3675470352172852</v>
      </c>
      <c r="T55" s="2">
        <v>8.3675470352172852</v>
      </c>
      <c r="U55" s="2">
        <v>49.610256195068359</v>
      </c>
      <c r="V55" s="2">
        <v>49.578544616699219</v>
      </c>
      <c r="W55" s="2">
        <v>48.62994384765625</v>
      </c>
      <c r="X55" s="2">
        <v>48.650398254394531</v>
      </c>
      <c r="Y55" s="2">
        <v>49.997543334960938</v>
      </c>
      <c r="Z55" s="2">
        <v>38.047710418701172</v>
      </c>
      <c r="AA55" s="2">
        <v>39.234954833984375</v>
      </c>
      <c r="AB55" s="2">
        <v>39.399139404296875</v>
      </c>
      <c r="AC55" s="2">
        <v>51.562652587890625</v>
      </c>
      <c r="AD55" s="2">
        <v>53.1728515625</v>
      </c>
      <c r="AE55" s="2">
        <v>53.569377899169922</v>
      </c>
      <c r="AF55" s="2">
        <v>17.775144577026367</v>
      </c>
      <c r="AG55" s="2">
        <v>17.897659301757813</v>
      </c>
      <c r="AH55" s="2">
        <v>18.821510314941406</v>
      </c>
      <c r="AI55" s="2">
        <v>19.898126602172852</v>
      </c>
      <c r="AJ55" s="2">
        <v>20.693723678588867</v>
      </c>
      <c r="AK55" s="2">
        <v>13.945249557495117</v>
      </c>
      <c r="AL55" s="2">
        <v>4.8471465110778809</v>
      </c>
      <c r="AM55" s="2">
        <v>9.9129247665405273</v>
      </c>
      <c r="AN55" s="2">
        <v>9.9055395126342773</v>
      </c>
      <c r="AO55" s="2">
        <v>3.1536197662353516</v>
      </c>
      <c r="AP55" s="2">
        <v>10.117790222167969</v>
      </c>
      <c r="AQ55" s="2">
        <v>9.7704286575317383</v>
      </c>
      <c r="AR55" s="2">
        <v>8.6559486389160156</v>
      </c>
      <c r="AS55" s="2">
        <v>8.724395751953125</v>
      </c>
      <c r="AT55" s="2">
        <v>3.5571012496948242</v>
      </c>
      <c r="AU55" s="2">
        <v>3.070878267288208</v>
      </c>
      <c r="AV55" s="2">
        <v>4.2038497924804688</v>
      </c>
      <c r="AW55" s="2">
        <v>18.285903930664063</v>
      </c>
      <c r="AX55" s="2">
        <v>18.277692794799805</v>
      </c>
      <c r="AY55" s="2">
        <v>0</v>
      </c>
      <c r="AZ55" s="2">
        <v>0</v>
      </c>
      <c r="BA55" s="2"/>
      <c r="BB55" s="2"/>
      <c r="BC55" s="2"/>
      <c r="BD55" s="2"/>
      <c r="BE55" s="2"/>
      <c r="BF55" t="s">
        <v>69</v>
      </c>
    </row>
    <row r="56" spans="1:58" x14ac:dyDescent="0.25">
      <c r="A56" s="2">
        <v>22.380241394042969</v>
      </c>
      <c r="B56" s="2">
        <v>44.77484130859375</v>
      </c>
      <c r="C56" s="2">
        <v>43.648513793945313</v>
      </c>
      <c r="D56" s="2">
        <v>21.039037704467773</v>
      </c>
      <c r="E56" s="2">
        <v>13.365570068359375</v>
      </c>
      <c r="F56" s="2">
        <v>11.617408752441406</v>
      </c>
      <c r="G56" s="2">
        <v>11.284379005432129</v>
      </c>
      <c r="H56" s="2">
        <v>11.202857971191406</v>
      </c>
      <c r="I56" s="2">
        <v>11.431211471557617</v>
      </c>
      <c r="J56" s="2">
        <v>11.519672393798828</v>
      </c>
      <c r="K56" s="2">
        <v>11.507689476013184</v>
      </c>
      <c r="L56" s="2">
        <v>30.200428009033203</v>
      </c>
      <c r="M56" s="2">
        <v>30.152317047119141</v>
      </c>
      <c r="N56" s="2">
        <v>29.200626373291016</v>
      </c>
      <c r="O56" s="2">
        <v>29.328090667724609</v>
      </c>
      <c r="P56" s="2">
        <v>28.595373153686523</v>
      </c>
      <c r="Q56" s="2">
        <v>28.535001754760742</v>
      </c>
      <c r="R56" s="2">
        <v>11.902565956115723</v>
      </c>
      <c r="S56" s="2">
        <v>10.877222061157227</v>
      </c>
      <c r="T56" s="2">
        <v>10.877222061157227</v>
      </c>
      <c r="U56" s="2">
        <v>50.544876098632813</v>
      </c>
      <c r="V56" s="2">
        <v>50.50885009765625</v>
      </c>
      <c r="W56" s="2">
        <v>49.544586181640625</v>
      </c>
      <c r="X56" s="2">
        <v>49.591129302978516</v>
      </c>
      <c r="Y56" s="2">
        <v>50.999885559082031</v>
      </c>
      <c r="Z56" s="2">
        <v>38.900138854980469</v>
      </c>
      <c r="AA56" s="2">
        <v>40.178932189941406</v>
      </c>
      <c r="AB56" s="2">
        <v>40.350967407226563</v>
      </c>
      <c r="AC56" s="2">
        <v>52.619041442871094</v>
      </c>
      <c r="AD56" s="2">
        <v>54.296855926513672</v>
      </c>
      <c r="AE56" s="2">
        <v>54.652988433837891</v>
      </c>
      <c r="AF56" s="2">
        <v>19.535480499267578</v>
      </c>
      <c r="AG56" s="2">
        <v>19.555545806884766</v>
      </c>
      <c r="AH56" s="2">
        <v>20.423057556152344</v>
      </c>
      <c r="AI56" s="2">
        <v>21.381731033325195</v>
      </c>
      <c r="AJ56" s="2">
        <v>22.08201789855957</v>
      </c>
      <c r="AK56" s="2">
        <v>14.878820419311523</v>
      </c>
      <c r="AL56" s="2">
        <v>6.4412908554077148</v>
      </c>
      <c r="AM56" s="2">
        <v>12.592854499816895</v>
      </c>
      <c r="AN56" s="2">
        <v>12.586217880249023</v>
      </c>
      <c r="AO56" s="2">
        <v>5.8938179016113281</v>
      </c>
      <c r="AP56" s="2">
        <v>13.001213073730469</v>
      </c>
      <c r="AQ56" s="2">
        <v>12.44891357421875</v>
      </c>
      <c r="AR56" s="2">
        <v>11.036410331726074</v>
      </c>
      <c r="AS56" s="2">
        <v>11.116308212280273</v>
      </c>
      <c r="AT56" s="2">
        <v>5.9177970886230469</v>
      </c>
      <c r="AU56" s="2">
        <v>5.7372183799743652</v>
      </c>
      <c r="AV56" s="2">
        <v>7.2877225875854492</v>
      </c>
      <c r="AW56" s="2">
        <v>18.305522918701172</v>
      </c>
      <c r="AX56" s="2">
        <v>18.254623413085938</v>
      </c>
      <c r="AY56" s="2">
        <v>3.0850028991699219</v>
      </c>
      <c r="AZ56" s="2">
        <v>3.0850028991699219</v>
      </c>
      <c r="BA56" s="2">
        <v>0</v>
      </c>
      <c r="BB56" s="2"/>
      <c r="BC56" s="2"/>
      <c r="BD56" s="2"/>
      <c r="BE56" s="2"/>
      <c r="BF56" t="s">
        <v>70</v>
      </c>
    </row>
    <row r="57" spans="1:58" x14ac:dyDescent="0.25">
      <c r="A57" s="2">
        <v>22.738346099853516</v>
      </c>
      <c r="B57" s="2">
        <v>45.179645538330078</v>
      </c>
      <c r="C57" s="2">
        <v>44.049724578857422</v>
      </c>
      <c r="D57" s="2">
        <v>21.104316711425781</v>
      </c>
      <c r="E57" s="2">
        <v>13.011492729187012</v>
      </c>
      <c r="F57" s="2">
        <v>11.25539493560791</v>
      </c>
      <c r="G57" s="2">
        <v>10.849926948547363</v>
      </c>
      <c r="H57" s="2">
        <v>10.874397277832031</v>
      </c>
      <c r="I57" s="2">
        <v>11.100005149841309</v>
      </c>
      <c r="J57" s="2">
        <v>11.178360939025879</v>
      </c>
      <c r="K57" s="2">
        <v>11.163894653320313</v>
      </c>
      <c r="L57" s="2">
        <v>30.426019668579102</v>
      </c>
      <c r="M57" s="2">
        <v>30.374330520629883</v>
      </c>
      <c r="N57" s="2">
        <v>29.455112457275391</v>
      </c>
      <c r="O57" s="2">
        <v>29.693010330200195</v>
      </c>
      <c r="P57" s="2">
        <v>28.933488845825195</v>
      </c>
      <c r="Q57" s="2">
        <v>28.874183654785156</v>
      </c>
      <c r="R57" s="2">
        <v>11.63797664642334</v>
      </c>
      <c r="S57" s="2">
        <v>10.53798770904541</v>
      </c>
      <c r="T57" s="2">
        <v>10.53798770904541</v>
      </c>
      <c r="U57" s="2">
        <v>50.831699371337891</v>
      </c>
      <c r="V57" s="2">
        <v>50.796977996826172</v>
      </c>
      <c r="W57" s="2">
        <v>49.837131500244141</v>
      </c>
      <c r="X57" s="2">
        <v>49.875728607177734</v>
      </c>
      <c r="Y57" s="2">
        <v>51.266006469726563</v>
      </c>
      <c r="Z57" s="2">
        <v>39.206306457519531</v>
      </c>
      <c r="AA57" s="2">
        <v>40.458106994628906</v>
      </c>
      <c r="AB57" s="2">
        <v>40.627838134765625</v>
      </c>
      <c r="AC57" s="2">
        <v>52.868858337402344</v>
      </c>
      <c r="AD57" s="2">
        <v>54.525833129882813</v>
      </c>
      <c r="AE57" s="2">
        <v>54.894886016845703</v>
      </c>
      <c r="AF57" s="2">
        <v>19.520307540893555</v>
      </c>
      <c r="AG57" s="2">
        <v>19.576850891113281</v>
      </c>
      <c r="AH57" s="2">
        <v>20.465892791748047</v>
      </c>
      <c r="AI57" s="2">
        <v>21.466943740844727</v>
      </c>
      <c r="AJ57" s="2">
        <v>22.200542449951172</v>
      </c>
      <c r="AK57" s="2">
        <v>15.120635032653809</v>
      </c>
      <c r="AL57" s="2">
        <v>6.3868279457092285</v>
      </c>
      <c r="AM57" s="2">
        <v>11.65524959564209</v>
      </c>
      <c r="AN57" s="2">
        <v>11.648700714111328</v>
      </c>
      <c r="AO57" s="2">
        <v>5.4129996299743652</v>
      </c>
      <c r="AP57" s="2">
        <v>12.097500801086426</v>
      </c>
      <c r="AQ57" s="2">
        <v>11.51131534576416</v>
      </c>
      <c r="AR57" s="2">
        <v>10.083005905151367</v>
      </c>
      <c r="AS57" s="2">
        <v>10.163093566894531</v>
      </c>
      <c r="AT57" s="2">
        <v>5.5891528129577637</v>
      </c>
      <c r="AU57" s="2">
        <v>5.2859997749328613</v>
      </c>
      <c r="AV57" s="2">
        <v>6.5302634239196777</v>
      </c>
      <c r="AW57" s="2">
        <v>18.815975189208984</v>
      </c>
      <c r="AX57" s="2">
        <v>18.775928497314453</v>
      </c>
      <c r="AY57" s="2">
        <v>2.3837478160858154</v>
      </c>
      <c r="AZ57" s="2">
        <v>2.3837478160858154</v>
      </c>
      <c r="BA57" s="2">
        <v>0.95417380332946777</v>
      </c>
      <c r="BB57" s="2">
        <v>0</v>
      </c>
      <c r="BC57" s="2"/>
      <c r="BD57" s="2"/>
      <c r="BE57" s="2"/>
      <c r="BF57" t="s">
        <v>103</v>
      </c>
    </row>
    <row r="58" spans="1:58" x14ac:dyDescent="0.25">
      <c r="A58" s="2">
        <v>22.750343322753906</v>
      </c>
      <c r="B58" s="2">
        <v>45.193214416503906</v>
      </c>
      <c r="C58" s="2">
        <v>44.063152313232422</v>
      </c>
      <c r="D58" s="2">
        <v>21.104423522949219</v>
      </c>
      <c r="E58" s="2">
        <v>12.995244979858398</v>
      </c>
      <c r="F58" s="2">
        <v>11.239017486572266</v>
      </c>
      <c r="G58" s="2">
        <v>10.830682754516602</v>
      </c>
      <c r="H58" s="2">
        <v>10.859424591064453</v>
      </c>
      <c r="I58" s="2">
        <v>11.084891319274902</v>
      </c>
      <c r="J58" s="2">
        <v>11.162829399108887</v>
      </c>
      <c r="K58" s="2">
        <v>11.148263931274414</v>
      </c>
      <c r="L58" s="2">
        <v>30.432378768920898</v>
      </c>
      <c r="M58" s="2">
        <v>30.380544662475586</v>
      </c>
      <c r="N58" s="2">
        <v>29.462675094604492</v>
      </c>
      <c r="O58" s="2">
        <v>29.705114364624023</v>
      </c>
      <c r="P58" s="2">
        <v>28.944501876831055</v>
      </c>
      <c r="Q58" s="2">
        <v>28.885242462158203</v>
      </c>
      <c r="R58" s="2">
        <v>11.625481605529785</v>
      </c>
      <c r="S58" s="2">
        <v>10.522627830505371</v>
      </c>
      <c r="T58" s="2">
        <v>10.522627830505371</v>
      </c>
      <c r="U58" s="2">
        <v>50.84033203125</v>
      </c>
      <c r="V58" s="2">
        <v>50.8056640625</v>
      </c>
      <c r="W58" s="2">
        <v>49.84600830078125</v>
      </c>
      <c r="X58" s="2">
        <v>49.88427734375</v>
      </c>
      <c r="Y58" s="2">
        <v>51.273784637451172</v>
      </c>
      <c r="Z58" s="2">
        <v>39.215843200683594</v>
      </c>
      <c r="AA58" s="2">
        <v>40.466518402099609</v>
      </c>
      <c r="AB58" s="2">
        <v>40.636150360107422</v>
      </c>
      <c r="AC58" s="2">
        <v>52.875953674316406</v>
      </c>
      <c r="AD58" s="2">
        <v>54.532062530517578</v>
      </c>
      <c r="AE58" s="2">
        <v>54.901645660400391</v>
      </c>
      <c r="AF58" s="2">
        <v>19.517232894897461</v>
      </c>
      <c r="AG58" s="2">
        <v>19.575248718261719</v>
      </c>
      <c r="AH58" s="2">
        <v>20.465120315551758</v>
      </c>
      <c r="AI58" s="2">
        <v>21.467842102050781</v>
      </c>
      <c r="AJ58" s="2">
        <v>22.202764511108398</v>
      </c>
      <c r="AK58" s="2">
        <v>15.128268241882324</v>
      </c>
      <c r="AL58" s="2">
        <v>6.3841729164123535</v>
      </c>
      <c r="AM58" s="2">
        <v>11.616839408874512</v>
      </c>
      <c r="AN58" s="2">
        <v>11.610292434692383</v>
      </c>
      <c r="AO58" s="2">
        <v>5.3931527137756348</v>
      </c>
      <c r="AP58" s="2">
        <v>12.060081481933594</v>
      </c>
      <c r="AQ58" s="2">
        <v>11.472906112670898</v>
      </c>
      <c r="AR58" s="2">
        <v>10.044425964355469</v>
      </c>
      <c r="AS58" s="2">
        <v>10.124505043029785</v>
      </c>
      <c r="AT58" s="2">
        <v>5.5756006240844727</v>
      </c>
      <c r="AU58" s="2">
        <v>5.267463207244873</v>
      </c>
      <c r="AV58" s="2">
        <v>6.4985933303833008</v>
      </c>
      <c r="AW58" s="2">
        <v>18.834415435791016</v>
      </c>
      <c r="AX58" s="2">
        <v>18.794820785522461</v>
      </c>
      <c r="AY58" s="2">
        <v>2.3565382957458496</v>
      </c>
      <c r="AZ58" s="2">
        <v>2.3565382957458496</v>
      </c>
      <c r="BA58" s="2">
        <v>0.9926493763923645</v>
      </c>
      <c r="BB58" s="2">
        <v>3.8623161613941193E-2</v>
      </c>
      <c r="BC58" s="2">
        <v>0</v>
      </c>
      <c r="BD58" s="2"/>
      <c r="BE58" s="2"/>
      <c r="BF58" t="s">
        <v>71</v>
      </c>
    </row>
    <row r="59" spans="1:58" x14ac:dyDescent="0.25">
      <c r="A59" s="2">
        <v>10.504525184631348</v>
      </c>
      <c r="B59" s="2">
        <v>32.983207702636719</v>
      </c>
      <c r="C59" s="2">
        <v>31.848457336425781</v>
      </c>
      <c r="D59" s="2">
        <v>9.8707923889160156</v>
      </c>
      <c r="E59" s="2">
        <v>8.8134746551513672</v>
      </c>
      <c r="F59" s="2">
        <v>8.2703952789306641</v>
      </c>
      <c r="G59" s="2">
        <v>9.0672998428344727</v>
      </c>
      <c r="H59" s="2">
        <v>7.762413501739502</v>
      </c>
      <c r="I59" s="2">
        <v>7.846290111541748</v>
      </c>
      <c r="J59" s="2">
        <v>7.9908332824707031</v>
      </c>
      <c r="K59" s="2">
        <v>8.0180540084838867</v>
      </c>
      <c r="L59" s="2">
        <v>18.293920516967773</v>
      </c>
      <c r="M59" s="2">
        <v>18.251064300537109</v>
      </c>
      <c r="N59" s="2">
        <v>17.263698577880859</v>
      </c>
      <c r="O59" s="2">
        <v>17.457235336303711</v>
      </c>
      <c r="P59" s="2">
        <v>16.680036544799805</v>
      </c>
      <c r="Q59" s="2">
        <v>16.621110916137695</v>
      </c>
      <c r="R59" s="2">
        <v>7.149871826171875</v>
      </c>
      <c r="S59" s="2">
        <v>7.8276271820068359</v>
      </c>
      <c r="T59" s="2">
        <v>7.8276271820068359</v>
      </c>
      <c r="U59" s="2">
        <v>38.596042633056641</v>
      </c>
      <c r="V59" s="2">
        <v>38.560192108154297</v>
      </c>
      <c r="W59" s="2">
        <v>37.59674072265625</v>
      </c>
      <c r="X59" s="2">
        <v>37.642055511474609</v>
      </c>
      <c r="Y59" s="2">
        <v>39.052516937255859</v>
      </c>
      <c r="Z59" s="2">
        <v>26.956686019897461</v>
      </c>
      <c r="AA59" s="2">
        <v>28.229803085327148</v>
      </c>
      <c r="AB59" s="2">
        <v>28.402042388916016</v>
      </c>
      <c r="AC59" s="2">
        <v>40.678218841552734</v>
      </c>
      <c r="AD59" s="2">
        <v>42.371067047119141</v>
      </c>
      <c r="AE59" s="2">
        <v>42.716777801513672</v>
      </c>
      <c r="AF59" s="2">
        <v>9.0920038223266602</v>
      </c>
      <c r="AG59" s="2">
        <v>8.8052825927734375</v>
      </c>
      <c r="AH59" s="2">
        <v>9.4432096481323242</v>
      </c>
      <c r="AI59" s="2">
        <v>10.074976921081543</v>
      </c>
      <c r="AJ59" s="2">
        <v>10.572534561157227</v>
      </c>
      <c r="AK59" s="2">
        <v>3.0506830215454102</v>
      </c>
      <c r="AL59" s="2">
        <v>6.6139154434204102</v>
      </c>
      <c r="AM59" s="2">
        <v>18.284177780151367</v>
      </c>
      <c r="AN59" s="2">
        <v>18.275272369384766</v>
      </c>
      <c r="AO59" s="2">
        <v>9.4196357727050781</v>
      </c>
      <c r="AP59" s="2">
        <v>17.432294845581055</v>
      </c>
      <c r="AQ59" s="2">
        <v>18.17535400390625</v>
      </c>
      <c r="AR59" s="2">
        <v>18.166923522949219</v>
      </c>
      <c r="AS59" s="2">
        <v>18.196826934814453</v>
      </c>
      <c r="AT59" s="2">
        <v>8.4415006637573242</v>
      </c>
      <c r="AU59" s="2">
        <v>9.2675609588623047</v>
      </c>
      <c r="AV59" s="2">
        <v>11.853641510009766</v>
      </c>
      <c r="AW59" s="2">
        <v>7.3741054534912109</v>
      </c>
      <c r="AX59" s="2">
        <v>7.4314713478088379</v>
      </c>
      <c r="AY59" s="2">
        <v>11.288212776184082</v>
      </c>
      <c r="AZ59" s="2">
        <v>11.288212776184082</v>
      </c>
      <c r="BA59" s="2">
        <v>11.949236869812012</v>
      </c>
      <c r="BB59" s="2">
        <v>12.255487442016602</v>
      </c>
      <c r="BC59" s="2">
        <v>12.266018867492676</v>
      </c>
      <c r="BD59" s="2">
        <v>0</v>
      </c>
      <c r="BE59" s="2"/>
      <c r="BF59" t="s">
        <v>108</v>
      </c>
    </row>
    <row r="60" spans="1:58" x14ac:dyDescent="0.25">
      <c r="A60" s="2">
        <v>9.9684658050537109</v>
      </c>
      <c r="B60" s="2">
        <v>32.413158416748047</v>
      </c>
      <c r="C60" s="2">
        <v>31.281492233276367</v>
      </c>
      <c r="D60" s="2">
        <v>9.9137630462646484</v>
      </c>
      <c r="E60" s="2">
        <v>9.6405048370361328</v>
      </c>
      <c r="F60" s="2">
        <v>9.1338319778442383</v>
      </c>
      <c r="G60" s="2">
        <v>9.9364833831787109</v>
      </c>
      <c r="H60" s="2">
        <v>8.6292181015014648</v>
      </c>
      <c r="I60" s="2">
        <v>8.7105941772460938</v>
      </c>
      <c r="J60" s="2">
        <v>8.8544731140136719</v>
      </c>
      <c r="K60" s="2">
        <v>8.8819675445556641</v>
      </c>
      <c r="L60" s="2">
        <v>17.952238082885742</v>
      </c>
      <c r="M60" s="2">
        <v>17.914724349975586</v>
      </c>
      <c r="N60" s="2">
        <v>16.883279800415039</v>
      </c>
      <c r="O60" s="2">
        <v>16.921344757080078</v>
      </c>
      <c r="P60" s="2">
        <v>16.180360794067383</v>
      </c>
      <c r="Q60" s="2">
        <v>16.119930267333984</v>
      </c>
      <c r="R60" s="2">
        <v>8.0015163421630859</v>
      </c>
      <c r="S60" s="2">
        <v>8.6972522735595703</v>
      </c>
      <c r="T60" s="2">
        <v>8.6972522735595703</v>
      </c>
      <c r="U60" s="2">
        <v>38.153095245361328</v>
      </c>
      <c r="V60" s="2">
        <v>38.115833282470703</v>
      </c>
      <c r="W60" s="2">
        <v>37.147861480712891</v>
      </c>
      <c r="X60" s="2">
        <v>37.201866149902344</v>
      </c>
      <c r="Y60" s="2">
        <v>38.631992340087891</v>
      </c>
      <c r="Z60" s="2">
        <v>26.495895385742188</v>
      </c>
      <c r="AA60" s="2">
        <v>27.800571441650391</v>
      </c>
      <c r="AB60" s="2">
        <v>27.975440979003906</v>
      </c>
      <c r="AC60" s="2">
        <v>40.274726867675781</v>
      </c>
      <c r="AD60" s="2">
        <v>41.989341735839844</v>
      </c>
      <c r="AE60" s="2">
        <v>42.320812225341797</v>
      </c>
      <c r="AF60" s="2">
        <v>9.3331499099731445</v>
      </c>
      <c r="AG60" s="2">
        <v>8.9832000732421875</v>
      </c>
      <c r="AH60" s="2">
        <v>9.5478906631469727</v>
      </c>
      <c r="AI60" s="2">
        <v>10.070978164672852</v>
      </c>
      <c r="AJ60" s="2">
        <v>10.488896369934082</v>
      </c>
      <c r="AK60" s="2">
        <v>2.9863624572753906</v>
      </c>
      <c r="AL60" s="2">
        <v>7.3364987373352051</v>
      </c>
      <c r="AM60" s="2">
        <v>19.122047424316406</v>
      </c>
      <c r="AN60" s="2">
        <v>19.11314582824707</v>
      </c>
      <c r="AO60" s="2">
        <v>10.180723190307617</v>
      </c>
      <c r="AP60" s="2">
        <v>18.287416458129883</v>
      </c>
      <c r="AQ60" s="2">
        <v>19.012020111083984</v>
      </c>
      <c r="AR60" s="2">
        <v>18.969614028930664</v>
      </c>
      <c r="AS60" s="2">
        <v>19.001127243041992</v>
      </c>
      <c r="AT60" s="2">
        <v>9.1919984817504883</v>
      </c>
      <c r="AU60" s="2">
        <v>10.020339965820313</v>
      </c>
      <c r="AV60" s="2">
        <v>12.655646324157715</v>
      </c>
      <c r="AW60" s="2">
        <v>6.5679259300231934</v>
      </c>
      <c r="AX60" s="2">
        <v>6.6140422821044922</v>
      </c>
      <c r="AY60" s="2">
        <v>11.925020217895508</v>
      </c>
      <c r="AZ60" s="2">
        <v>11.925020217895508</v>
      </c>
      <c r="BA60" s="2">
        <v>12.415106773376465</v>
      </c>
      <c r="BB60" s="2">
        <v>12.77341365814209</v>
      </c>
      <c r="BC60" s="2">
        <v>12.786004066467285</v>
      </c>
      <c r="BD60" s="2">
        <v>0.87093240022659302</v>
      </c>
      <c r="BE60" s="2">
        <v>0</v>
      </c>
      <c r="BF60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24C2-44EE-4BD1-9029-5CC0253052EC}">
  <dimension ref="A1:BF60"/>
  <sheetViews>
    <sheetView topLeftCell="AJ1" workbookViewId="0">
      <selection activeCell="A3" sqref="A3:BE3"/>
    </sheetView>
  </sheetViews>
  <sheetFormatPr defaultRowHeight="15" x14ac:dyDescent="0.25"/>
  <sheetData>
    <row r="1" spans="1:58" x14ac:dyDescent="0.25">
      <c r="A1">
        <v>1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58" x14ac:dyDescent="0.25">
      <c r="A2" t="s">
        <v>380</v>
      </c>
      <c r="B2" t="s">
        <v>262</v>
      </c>
      <c r="C2" t="s">
        <v>384</v>
      </c>
      <c r="D2" t="s">
        <v>58</v>
      </c>
      <c r="E2" t="s">
        <v>37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>
        <v>0</v>
      </c>
      <c r="BF4" t="s">
        <v>94</v>
      </c>
    </row>
    <row r="5" spans="1:58" x14ac:dyDescent="0.25">
      <c r="A5">
        <v>5.8309516906738281</v>
      </c>
      <c r="B5">
        <v>0</v>
      </c>
      <c r="BF5" t="s">
        <v>96</v>
      </c>
    </row>
    <row r="6" spans="1:58" x14ac:dyDescent="0.25">
      <c r="A6">
        <v>4.242640495300293</v>
      </c>
      <c r="B6">
        <v>6</v>
      </c>
      <c r="C6">
        <v>0</v>
      </c>
      <c r="BF6" t="s">
        <v>110</v>
      </c>
    </row>
    <row r="7" spans="1:58" x14ac:dyDescent="0.25">
      <c r="A7">
        <v>6.1644139289855957</v>
      </c>
      <c r="B7">
        <v>5.385164737701416</v>
      </c>
      <c r="C7">
        <v>6.4807405471801758</v>
      </c>
      <c r="D7">
        <v>0</v>
      </c>
      <c r="BF7" t="s">
        <v>113</v>
      </c>
    </row>
    <row r="8" spans="1:58" x14ac:dyDescent="0.25">
      <c r="A8">
        <v>6.1644139289855957</v>
      </c>
      <c r="B8">
        <v>4.7958316802978516</v>
      </c>
      <c r="C8">
        <v>6.3245553970336914</v>
      </c>
      <c r="D8">
        <v>4.582575798034668</v>
      </c>
      <c r="E8">
        <v>0</v>
      </c>
      <c r="BF8" t="s">
        <v>59</v>
      </c>
    </row>
    <row r="9" spans="1:58" x14ac:dyDescent="0.25">
      <c r="A9">
        <v>6.0827627182006836</v>
      </c>
      <c r="B9">
        <v>4</v>
      </c>
      <c r="C9">
        <v>6.4031243324279785</v>
      </c>
      <c r="D9">
        <v>4.6904158592224121</v>
      </c>
      <c r="E9">
        <v>4.242640495300293</v>
      </c>
      <c r="F9">
        <v>0</v>
      </c>
      <c r="BF9" t="s">
        <v>60</v>
      </c>
    </row>
    <row r="10" spans="1:58" x14ac:dyDescent="0.25">
      <c r="A10">
        <v>6</v>
      </c>
      <c r="B10">
        <v>4.582575798034668</v>
      </c>
      <c r="C10">
        <v>6.1644139289855957</v>
      </c>
      <c r="D10">
        <v>4.898979663848877</v>
      </c>
      <c r="E10">
        <v>5</v>
      </c>
      <c r="F10">
        <v>4.7958316802978516</v>
      </c>
      <c r="G10">
        <v>0</v>
      </c>
      <c r="BF10" t="s">
        <v>63</v>
      </c>
    </row>
    <row r="11" spans="1:58" x14ac:dyDescent="0.25">
      <c r="A11">
        <v>6.1644139289855957</v>
      </c>
      <c r="B11">
        <v>3.7416574954986572</v>
      </c>
      <c r="C11">
        <v>6.2449979782104492</v>
      </c>
      <c r="D11">
        <v>4.898979663848877</v>
      </c>
      <c r="E11">
        <v>4.4721360206604004</v>
      </c>
      <c r="F11">
        <v>4</v>
      </c>
      <c r="G11">
        <v>4.582575798034668</v>
      </c>
      <c r="H11">
        <v>0</v>
      </c>
      <c r="BF11" t="s">
        <v>99</v>
      </c>
    </row>
    <row r="12" spans="1:58" x14ac:dyDescent="0.25">
      <c r="A12">
        <v>4.7958316802978516</v>
      </c>
      <c r="B12">
        <v>6.3245553970336914</v>
      </c>
      <c r="C12">
        <v>5.385164737701416</v>
      </c>
      <c r="D12">
        <v>6.7082037925720215</v>
      </c>
      <c r="E12">
        <v>6.6332497596740723</v>
      </c>
      <c r="F12">
        <v>6.5574383735656738</v>
      </c>
      <c r="G12">
        <v>6.4031243324279785</v>
      </c>
      <c r="H12">
        <v>6.3245553970336914</v>
      </c>
      <c r="I12">
        <v>0</v>
      </c>
      <c r="BF12" t="s">
        <v>115</v>
      </c>
    </row>
    <row r="13" spans="1:58" x14ac:dyDescent="0.25">
      <c r="A13">
        <v>3.872983455657959</v>
      </c>
      <c r="B13">
        <v>5.8309516906738281</v>
      </c>
      <c r="C13">
        <v>4.4721360206604004</v>
      </c>
      <c r="D13">
        <v>6</v>
      </c>
      <c r="E13">
        <v>6</v>
      </c>
      <c r="F13">
        <v>6.0827627182006836</v>
      </c>
      <c r="G13">
        <v>5.9160799980163574</v>
      </c>
      <c r="H13">
        <v>5.8309516906738281</v>
      </c>
      <c r="I13">
        <v>3.872983455657959</v>
      </c>
      <c r="J13">
        <v>0</v>
      </c>
      <c r="BF13" t="s">
        <v>100</v>
      </c>
    </row>
    <row r="14" spans="1:58" x14ac:dyDescent="0.25">
      <c r="A14">
        <v>6.1644139289855957</v>
      </c>
      <c r="B14">
        <v>4</v>
      </c>
      <c r="C14">
        <v>6.3245553970336914</v>
      </c>
      <c r="D14">
        <v>5.0990195274353027</v>
      </c>
      <c r="E14">
        <v>3.6055512428283691</v>
      </c>
      <c r="F14">
        <v>4.123105525970459</v>
      </c>
      <c r="G14">
        <v>4.7958316802978516</v>
      </c>
      <c r="H14">
        <v>3.3166248798370361</v>
      </c>
      <c r="I14">
        <v>6.5574383735656738</v>
      </c>
      <c r="J14">
        <v>6</v>
      </c>
      <c r="K14">
        <v>0</v>
      </c>
      <c r="BF14" t="s">
        <v>101</v>
      </c>
    </row>
    <row r="15" spans="1:58" x14ac:dyDescent="0.25">
      <c r="A15">
        <v>6.5574383735656738</v>
      </c>
      <c r="B15">
        <v>4.7958316802978516</v>
      </c>
      <c r="C15">
        <v>6.6332497596740723</v>
      </c>
      <c r="D15">
        <v>4.898979663848877</v>
      </c>
      <c r="E15">
        <v>4.6904158592224121</v>
      </c>
      <c r="F15">
        <v>4.242640495300293</v>
      </c>
      <c r="G15">
        <v>4.242640495300293</v>
      </c>
      <c r="H15">
        <v>4.582575798034668</v>
      </c>
      <c r="I15">
        <v>6.7082037925720215</v>
      </c>
      <c r="J15">
        <v>6.4031243324279785</v>
      </c>
      <c r="K15">
        <v>4.4721360206604004</v>
      </c>
      <c r="L15">
        <v>0</v>
      </c>
      <c r="BF15" t="s">
        <v>65</v>
      </c>
    </row>
    <row r="16" spans="1:58" x14ac:dyDescent="0.25">
      <c r="A16">
        <v>6.1644139289855957</v>
      </c>
      <c r="B16">
        <v>4.6904158592224121</v>
      </c>
      <c r="C16">
        <v>6.2449979782104492</v>
      </c>
      <c r="D16">
        <v>5</v>
      </c>
      <c r="E16">
        <v>4.3588991165161133</v>
      </c>
      <c r="F16">
        <v>3.872983455657959</v>
      </c>
      <c r="G16">
        <v>4.582575798034668</v>
      </c>
      <c r="H16">
        <v>4.6904158592224121</v>
      </c>
      <c r="I16">
        <v>6.6332497596740723</v>
      </c>
      <c r="J16">
        <v>6.1644139289855957</v>
      </c>
      <c r="K16">
        <v>4.242640495300293</v>
      </c>
      <c r="L16">
        <v>4.582575798034668</v>
      </c>
      <c r="M16">
        <v>0</v>
      </c>
      <c r="BF16" t="s">
        <v>102</v>
      </c>
    </row>
    <row r="17" spans="1:58" x14ac:dyDescent="0.25">
      <c r="A17">
        <v>6.1644139289855957</v>
      </c>
      <c r="B17">
        <v>5.385164737701416</v>
      </c>
      <c r="C17">
        <v>6.2449979782104492</v>
      </c>
      <c r="D17">
        <v>4.898979663848877</v>
      </c>
      <c r="E17">
        <v>4.6904158592224121</v>
      </c>
      <c r="F17">
        <v>4.898979663848877</v>
      </c>
      <c r="G17">
        <v>5</v>
      </c>
      <c r="H17">
        <v>4.898979663848877</v>
      </c>
      <c r="I17">
        <v>6.4807405471801758</v>
      </c>
      <c r="J17">
        <v>5.9160799980163574</v>
      </c>
      <c r="K17">
        <v>4.4721360206604004</v>
      </c>
      <c r="L17">
        <v>4.7958316802978516</v>
      </c>
      <c r="M17">
        <v>4.7958316802978516</v>
      </c>
      <c r="N17">
        <v>0</v>
      </c>
      <c r="BF17" t="s">
        <v>67</v>
      </c>
    </row>
    <row r="18" spans="1:58" x14ac:dyDescent="0.25">
      <c r="A18">
        <v>6</v>
      </c>
      <c r="B18">
        <v>4.3588991165161133</v>
      </c>
      <c r="C18">
        <v>6.1644139289855957</v>
      </c>
      <c r="D18">
        <v>5.1961522102355957</v>
      </c>
      <c r="E18">
        <v>4.3588991165161133</v>
      </c>
      <c r="F18">
        <v>3.7416574954986572</v>
      </c>
      <c r="G18">
        <v>4</v>
      </c>
      <c r="H18">
        <v>4.242640495300293</v>
      </c>
      <c r="I18">
        <v>6.3245553970336914</v>
      </c>
      <c r="J18">
        <v>5.9160799980163574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BF18" t="s">
        <v>93</v>
      </c>
    </row>
    <row r="19" spans="1:58" x14ac:dyDescent="0.25">
      <c r="A19">
        <v>5.9160799980163574</v>
      </c>
      <c r="B19">
        <v>4.4721360206604004</v>
      </c>
      <c r="C19">
        <v>6.0827627182006836</v>
      </c>
      <c r="D19">
        <v>4.898979663848877</v>
      </c>
      <c r="E19">
        <v>4.3588991165161133</v>
      </c>
      <c r="F19">
        <v>3.6055512428283691</v>
      </c>
      <c r="G19">
        <v>3.872983455657959</v>
      </c>
      <c r="H19">
        <v>4.4721360206604004</v>
      </c>
      <c r="I19">
        <v>6.2449979782104492</v>
      </c>
      <c r="J19">
        <v>5.5677642822265625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BF19" t="s">
        <v>72</v>
      </c>
    </row>
    <row r="20" spans="1:58" x14ac:dyDescent="0.25">
      <c r="A20">
        <v>6.2449979782104492</v>
      </c>
      <c r="B20">
        <v>4.3588991165161133</v>
      </c>
      <c r="C20">
        <v>6.3245553970336914</v>
      </c>
      <c r="D20">
        <v>4.4721360206604004</v>
      </c>
      <c r="E20">
        <v>4.3588991165161133</v>
      </c>
      <c r="F20">
        <v>3.4641015529632568</v>
      </c>
      <c r="G20">
        <v>4.123105525970459</v>
      </c>
      <c r="H20">
        <v>3.872983455657959</v>
      </c>
      <c r="I20">
        <v>6.5574383735656738</v>
      </c>
      <c r="J20">
        <v>6.0827627182006836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BF20" t="s">
        <v>73</v>
      </c>
    </row>
    <row r="21" spans="1:58" x14ac:dyDescent="0.25">
      <c r="A21">
        <v>5.8309516906738281</v>
      </c>
      <c r="B21">
        <v>4.123105525970459</v>
      </c>
      <c r="C21">
        <v>6</v>
      </c>
      <c r="D21">
        <v>4.898979663848877</v>
      </c>
      <c r="E21">
        <v>4.582575798034668</v>
      </c>
      <c r="F21">
        <v>4.3588991165161133</v>
      </c>
      <c r="G21">
        <v>4.582575798034668</v>
      </c>
      <c r="H21">
        <v>4.3588991165161133</v>
      </c>
      <c r="I21">
        <v>6</v>
      </c>
      <c r="J21">
        <v>5.4772257804870605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BF21" t="s">
        <v>75</v>
      </c>
    </row>
    <row r="22" spans="1:58" x14ac:dyDescent="0.25">
      <c r="A22">
        <v>6</v>
      </c>
      <c r="B22">
        <v>4.6904158592224121</v>
      </c>
      <c r="C22">
        <v>6.1644139289855957</v>
      </c>
      <c r="D22">
        <v>4.3588991165161133</v>
      </c>
      <c r="E22">
        <v>4.3588991165161133</v>
      </c>
      <c r="F22">
        <v>3.6055512428283691</v>
      </c>
      <c r="G22">
        <v>3.1622776985168457</v>
      </c>
      <c r="H22">
        <v>4</v>
      </c>
      <c r="I22">
        <v>6.4807405471801758</v>
      </c>
      <c r="J22">
        <v>5.9160799980163574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BF22" t="s">
        <v>76</v>
      </c>
    </row>
    <row r="23" spans="1:58" x14ac:dyDescent="0.25">
      <c r="A23">
        <v>5.7445626258850098</v>
      </c>
      <c r="B23">
        <v>4.4721360206604004</v>
      </c>
      <c r="C23">
        <v>5.9160799980163574</v>
      </c>
      <c r="D23">
        <v>4.7958316802978516</v>
      </c>
      <c r="E23">
        <v>3.6055512428283691</v>
      </c>
      <c r="F23">
        <v>3.872983455657959</v>
      </c>
      <c r="G23">
        <v>3.6055512428283691</v>
      </c>
      <c r="H23">
        <v>4.123105525970459</v>
      </c>
      <c r="I23">
        <v>6.2449979782104492</v>
      </c>
      <c r="J23">
        <v>5.6568541526794434</v>
      </c>
      <c r="K23">
        <v>4.242640495300293</v>
      </c>
      <c r="L23">
        <v>4.3588991165161133</v>
      </c>
      <c r="M23">
        <v>3.7416574954986572</v>
      </c>
      <c r="N23">
        <v>4.582575798034668</v>
      </c>
      <c r="O23">
        <v>3.6055512428283691</v>
      </c>
      <c r="P23">
        <v>3.6055512428283691</v>
      </c>
      <c r="Q23">
        <v>4</v>
      </c>
      <c r="R23">
        <v>4.242640495300293</v>
      </c>
      <c r="S23">
        <v>3.7416574954986572</v>
      </c>
      <c r="T23">
        <v>0</v>
      </c>
      <c r="BF23" t="s">
        <v>77</v>
      </c>
    </row>
    <row r="24" spans="1:58" x14ac:dyDescent="0.25">
      <c r="A24">
        <v>3.3166248798370361</v>
      </c>
      <c r="B24">
        <v>6</v>
      </c>
      <c r="C24">
        <v>4.3588991165161133</v>
      </c>
      <c r="D24">
        <v>6.1644139289855957</v>
      </c>
      <c r="E24">
        <v>6.0827627182006836</v>
      </c>
      <c r="F24">
        <v>6</v>
      </c>
      <c r="G24">
        <v>6.0827627182006836</v>
      </c>
      <c r="H24">
        <v>6.0827627182006836</v>
      </c>
      <c r="I24">
        <v>5.5677642822265625</v>
      </c>
      <c r="J24">
        <v>4.3588991165161133</v>
      </c>
      <c r="K24">
        <v>6.0827627182006836</v>
      </c>
      <c r="L24">
        <v>6.1644139289855957</v>
      </c>
      <c r="M24">
        <v>6.0827627182006836</v>
      </c>
      <c r="N24">
        <v>6.0827627182006836</v>
      </c>
      <c r="O24">
        <v>6.0827627182006836</v>
      </c>
      <c r="P24">
        <v>5.9160799980163574</v>
      </c>
      <c r="Q24">
        <v>6.0827627182006836</v>
      </c>
      <c r="R24">
        <v>5.7445626258850098</v>
      </c>
      <c r="S24">
        <v>6.1644139289855957</v>
      </c>
      <c r="T24">
        <v>5.9160799980163574</v>
      </c>
      <c r="U24">
        <v>0</v>
      </c>
      <c r="BF24" t="s">
        <v>104</v>
      </c>
    </row>
    <row r="25" spans="1:58" x14ac:dyDescent="0.25">
      <c r="A25">
        <v>5.8309516906738281</v>
      </c>
      <c r="B25">
        <v>4.123105525970459</v>
      </c>
      <c r="C25">
        <v>5.9160799980163574</v>
      </c>
      <c r="D25">
        <v>4.582575798034668</v>
      </c>
      <c r="E25">
        <v>3.7416574954986572</v>
      </c>
      <c r="F25">
        <v>3.7416574954986572</v>
      </c>
      <c r="G25">
        <v>4.3588991165161133</v>
      </c>
      <c r="H25">
        <v>3.7416574954986572</v>
      </c>
      <c r="I25">
        <v>6.4031243324279785</v>
      </c>
      <c r="J25">
        <v>5.8309516906738281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3.7416574954986572</v>
      </c>
      <c r="U25">
        <v>5.8309516906738281</v>
      </c>
      <c r="V25">
        <v>0</v>
      </c>
      <c r="BF25" t="s">
        <v>78</v>
      </c>
    </row>
    <row r="26" spans="1:58" x14ac:dyDescent="0.25">
      <c r="A26">
        <v>6.0827627182006836</v>
      </c>
      <c r="B26">
        <v>4.6904158592224121</v>
      </c>
      <c r="C26">
        <v>6.0827627182006836</v>
      </c>
      <c r="D26">
        <v>4.7958316802978516</v>
      </c>
      <c r="E26">
        <v>4</v>
      </c>
      <c r="F26">
        <v>4.3588991165161133</v>
      </c>
      <c r="G26">
        <v>4</v>
      </c>
      <c r="H26">
        <v>4.582575798034668</v>
      </c>
      <c r="I26">
        <v>6.4031243324279785</v>
      </c>
      <c r="J26">
        <v>5.8309516906738281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3.7416574954986572</v>
      </c>
      <c r="U26">
        <v>6.0827627182006836</v>
      </c>
      <c r="V26">
        <v>4.123105525970459</v>
      </c>
      <c r="W26">
        <v>0</v>
      </c>
      <c r="BF26" t="s">
        <v>79</v>
      </c>
    </row>
    <row r="27" spans="1:58" x14ac:dyDescent="0.25">
      <c r="A27">
        <v>6</v>
      </c>
      <c r="B27">
        <v>3.4641015529632568</v>
      </c>
      <c r="C27">
        <v>5.8309516906738281</v>
      </c>
      <c r="D27">
        <v>5</v>
      </c>
      <c r="E27">
        <v>4.242640495300293</v>
      </c>
      <c r="F27">
        <v>3.6055512428283691</v>
      </c>
      <c r="G27">
        <v>4.123105525970459</v>
      </c>
      <c r="H27">
        <v>4.242640495300293</v>
      </c>
      <c r="I27">
        <v>6.2449979782104492</v>
      </c>
      <c r="J27">
        <v>5.7445626258850098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3.7416574954986572</v>
      </c>
      <c r="U27">
        <v>6.0827627182006836</v>
      </c>
      <c r="V27">
        <v>3.6055512428283691</v>
      </c>
      <c r="W27">
        <v>3.872983455657959</v>
      </c>
      <c r="X27">
        <v>0</v>
      </c>
      <c r="BF27" t="s">
        <v>80</v>
      </c>
    </row>
    <row r="28" spans="1:58" x14ac:dyDescent="0.25">
      <c r="A28">
        <v>6.0827627182006836</v>
      </c>
      <c r="B28">
        <v>4.123105525970459</v>
      </c>
      <c r="C28">
        <v>6.0827627182006836</v>
      </c>
      <c r="D28">
        <v>4.7958316802978516</v>
      </c>
      <c r="E28">
        <v>4</v>
      </c>
      <c r="F28">
        <v>4.242640495300293</v>
      </c>
      <c r="G28">
        <v>4.123105525970459</v>
      </c>
      <c r="H28">
        <v>3.7416574954986572</v>
      </c>
      <c r="I28">
        <v>6.4031243324279785</v>
      </c>
      <c r="J28">
        <v>5.8309516906738281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3.872983455657959</v>
      </c>
      <c r="U28">
        <v>6.2449979782104492</v>
      </c>
      <c r="V28">
        <v>3.3166248798370361</v>
      </c>
      <c r="W28">
        <v>4.6904158592224121</v>
      </c>
      <c r="X28">
        <v>3.4641015529632568</v>
      </c>
      <c r="Y28">
        <v>0</v>
      </c>
      <c r="BF28" t="s">
        <v>83</v>
      </c>
    </row>
    <row r="29" spans="1:58" x14ac:dyDescent="0.25">
      <c r="A29">
        <v>6.0827627182006836</v>
      </c>
      <c r="B29">
        <v>4.3588991165161133</v>
      </c>
      <c r="C29">
        <v>6.2449979782104492</v>
      </c>
      <c r="D29">
        <v>4.582575798034668</v>
      </c>
      <c r="E29">
        <v>4.4721360206604004</v>
      </c>
      <c r="F29">
        <v>3.7416574954986572</v>
      </c>
      <c r="G29">
        <v>4.242640495300293</v>
      </c>
      <c r="H29">
        <v>4.3588991165161133</v>
      </c>
      <c r="I29">
        <v>6.4031243324279785</v>
      </c>
      <c r="J29">
        <v>5.9160799980163574</v>
      </c>
      <c r="K29">
        <v>4.3588991165161133</v>
      </c>
      <c r="L29">
        <v>4.582575798034668</v>
      </c>
      <c r="M29">
        <v>4.582575798034668</v>
      </c>
      <c r="N29">
        <v>4.123105525970459</v>
      </c>
      <c r="O29">
        <v>3.872983455657959</v>
      </c>
      <c r="P29">
        <v>3.872983455657959</v>
      </c>
      <c r="Q29">
        <v>3.1622776985168457</v>
      </c>
      <c r="R29">
        <v>4.3588991165161133</v>
      </c>
      <c r="S29">
        <v>3.872983455657959</v>
      </c>
      <c r="T29">
        <v>3.872983455657959</v>
      </c>
      <c r="U29">
        <v>6.0827627182006836</v>
      </c>
      <c r="V29">
        <v>4.123105525970459</v>
      </c>
      <c r="W29">
        <v>4.582575798034668</v>
      </c>
      <c r="X29">
        <v>3.872983455657959</v>
      </c>
      <c r="Y29">
        <v>4.123105525970459</v>
      </c>
      <c r="Z29">
        <v>0</v>
      </c>
      <c r="BF29" t="s">
        <v>84</v>
      </c>
    </row>
    <row r="30" spans="1:58" x14ac:dyDescent="0.25">
      <c r="A30">
        <v>6.2449979782104492</v>
      </c>
      <c r="B30">
        <v>3.6055512428283691</v>
      </c>
      <c r="C30">
        <v>6.3245553970336914</v>
      </c>
      <c r="D30">
        <v>5.1961522102355957</v>
      </c>
      <c r="E30">
        <v>4.4721360206604004</v>
      </c>
      <c r="F30">
        <v>4.3588991165161133</v>
      </c>
      <c r="G30">
        <v>4.3588991165161133</v>
      </c>
      <c r="H30">
        <v>3.7416574954986572</v>
      </c>
      <c r="I30">
        <v>6.7082037925720215</v>
      </c>
      <c r="J30">
        <v>6.1644139289855957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4.123105525970459</v>
      </c>
      <c r="U30">
        <v>6.2449979782104492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4.4721360206604004</v>
      </c>
      <c r="AA30">
        <v>0</v>
      </c>
      <c r="BF30" t="s">
        <v>105</v>
      </c>
    </row>
    <row r="31" spans="1:58" x14ac:dyDescent="0.25">
      <c r="A31">
        <v>5.8309516906738281</v>
      </c>
      <c r="B31">
        <v>4.123105525970459</v>
      </c>
      <c r="C31">
        <v>6.1644139289855957</v>
      </c>
      <c r="D31">
        <v>5</v>
      </c>
      <c r="E31">
        <v>4.123105525970459</v>
      </c>
      <c r="F31">
        <v>3.872983455657959</v>
      </c>
      <c r="G31">
        <v>4.242640495300293</v>
      </c>
      <c r="H31">
        <v>4</v>
      </c>
      <c r="I31">
        <v>6.1644139289855957</v>
      </c>
      <c r="J31">
        <v>5.8309516906738281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3.872983455657959</v>
      </c>
      <c r="U31">
        <v>6.1644139289855957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4.242640495300293</v>
      </c>
      <c r="AA31">
        <v>4.3588991165161133</v>
      </c>
      <c r="AB31">
        <v>0</v>
      </c>
      <c r="BF31" t="s">
        <v>85</v>
      </c>
    </row>
    <row r="32" spans="1:58" x14ac:dyDescent="0.25">
      <c r="A32">
        <v>6.1644139289855957</v>
      </c>
      <c r="B32">
        <v>4.582575798034668</v>
      </c>
      <c r="C32">
        <v>6.0827627182006836</v>
      </c>
      <c r="D32">
        <v>4.898979663848877</v>
      </c>
      <c r="E32">
        <v>4.582575798034668</v>
      </c>
      <c r="F32">
        <v>4.242640495300293</v>
      </c>
      <c r="G32">
        <v>4.7958316802978516</v>
      </c>
      <c r="H32">
        <v>4.582575798034668</v>
      </c>
      <c r="I32">
        <v>6.4031243324279785</v>
      </c>
      <c r="J32">
        <v>6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4.4721360206604004</v>
      </c>
      <c r="U32">
        <v>6.0827627182006836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4</v>
      </c>
      <c r="AA32">
        <v>4.3588991165161133</v>
      </c>
      <c r="AB32">
        <v>4.3588991165161133</v>
      </c>
      <c r="AC32">
        <v>0</v>
      </c>
      <c r="BF32" t="s">
        <v>86</v>
      </c>
    </row>
    <row r="33" spans="1:58" x14ac:dyDescent="0.25">
      <c r="A33">
        <v>6</v>
      </c>
      <c r="B33">
        <v>4.6904158592224121</v>
      </c>
      <c r="C33">
        <v>6.0827627182006836</v>
      </c>
      <c r="D33">
        <v>5</v>
      </c>
      <c r="E33">
        <v>5.1961522102355957</v>
      </c>
      <c r="F33">
        <v>4.6904158592224121</v>
      </c>
      <c r="G33">
        <v>5.1961522102355957</v>
      </c>
      <c r="H33">
        <v>4.242640495300293</v>
      </c>
      <c r="I33">
        <v>6.6332497596740723</v>
      </c>
      <c r="J33">
        <v>6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5</v>
      </c>
      <c r="U33">
        <v>5.8309516906738281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4.4721360206604004</v>
      </c>
      <c r="AA33">
        <v>4.3588991165161133</v>
      </c>
      <c r="AB33">
        <v>5.0990195274353027</v>
      </c>
      <c r="AC33">
        <v>4.4721360206604004</v>
      </c>
      <c r="AD33">
        <v>0</v>
      </c>
      <c r="BF33" t="s">
        <v>106</v>
      </c>
    </row>
    <row r="34" spans="1:58" x14ac:dyDescent="0.25">
      <c r="A34">
        <v>3.6055512428283691</v>
      </c>
      <c r="B34">
        <v>5.8309516906738281</v>
      </c>
      <c r="C34">
        <v>3.1622776985168457</v>
      </c>
      <c r="D34">
        <v>6.1644139289855957</v>
      </c>
      <c r="E34">
        <v>6.0827627182006836</v>
      </c>
      <c r="F34">
        <v>6.0827627182006836</v>
      </c>
      <c r="G34">
        <v>6</v>
      </c>
      <c r="H34">
        <v>5.9160799980163574</v>
      </c>
      <c r="I34">
        <v>4.7958316802978516</v>
      </c>
      <c r="J34">
        <v>3.6055512428283691</v>
      </c>
      <c r="K34">
        <v>6</v>
      </c>
      <c r="L34">
        <v>6.4031243324279785</v>
      </c>
      <c r="M34">
        <v>5.9160799980163574</v>
      </c>
      <c r="N34">
        <v>6</v>
      </c>
      <c r="O34">
        <v>6</v>
      </c>
      <c r="P34">
        <v>5.7445626258850098</v>
      </c>
      <c r="Q34">
        <v>6.0827627182006836</v>
      </c>
      <c r="R34">
        <v>5.7445626258850098</v>
      </c>
      <c r="S34">
        <v>6</v>
      </c>
      <c r="T34">
        <v>5.7445626258850098</v>
      </c>
      <c r="U34">
        <v>3.7416574954986572</v>
      </c>
      <c r="V34">
        <v>5.7445626258850098</v>
      </c>
      <c r="W34">
        <v>5.9160799980163574</v>
      </c>
      <c r="X34">
        <v>5.9160799980163574</v>
      </c>
      <c r="Y34">
        <v>6</v>
      </c>
      <c r="Z34">
        <v>6.0827627182006836</v>
      </c>
      <c r="AA34">
        <v>6.0827627182006836</v>
      </c>
      <c r="AB34">
        <v>6</v>
      </c>
      <c r="AC34">
        <v>5.9160799980163574</v>
      </c>
      <c r="AD34">
        <v>5.8309516906738281</v>
      </c>
      <c r="AE34">
        <v>0</v>
      </c>
      <c r="BF34" t="s">
        <v>107</v>
      </c>
    </row>
    <row r="35" spans="1:58" x14ac:dyDescent="0.25">
      <c r="A35">
        <v>6.1644139289855957</v>
      </c>
      <c r="B35">
        <v>5.0990195274353027</v>
      </c>
      <c r="C35">
        <v>6.6332497596740723</v>
      </c>
      <c r="D35">
        <v>4.582575798034668</v>
      </c>
      <c r="E35">
        <v>4.123105525970459</v>
      </c>
      <c r="F35">
        <v>4.898979663848877</v>
      </c>
      <c r="G35">
        <v>5.4772257804870605</v>
      </c>
      <c r="H35">
        <v>4.6904158592224121</v>
      </c>
      <c r="I35">
        <v>6.6332497596740723</v>
      </c>
      <c r="J35">
        <v>5.8309516906738281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5.1961522102355957</v>
      </c>
      <c r="U35">
        <v>6.2449979782104492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4.898979663848877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6.2449979782104492</v>
      </c>
      <c r="AF35">
        <v>0</v>
      </c>
      <c r="BF35" t="s">
        <v>88</v>
      </c>
    </row>
    <row r="36" spans="1:58" x14ac:dyDescent="0.25">
      <c r="A36">
        <v>6</v>
      </c>
      <c r="B36">
        <v>4.7958316802978516</v>
      </c>
      <c r="C36">
        <v>6.2449979782104492</v>
      </c>
      <c r="D36">
        <v>4.6904158592224121</v>
      </c>
      <c r="E36">
        <v>3.6055512428283691</v>
      </c>
      <c r="F36">
        <v>4.123105525970459</v>
      </c>
      <c r="G36">
        <v>4.242640495300293</v>
      </c>
      <c r="H36">
        <v>4.4721360206604004</v>
      </c>
      <c r="I36">
        <v>6.4031243324279785</v>
      </c>
      <c r="J36">
        <v>5.7445626258850098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3.872983455657959</v>
      </c>
      <c r="U36">
        <v>5.7445626258850098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4.3588991165161133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5.8309516906738281</v>
      </c>
      <c r="AF36">
        <v>4.123105525970459</v>
      </c>
      <c r="AG36">
        <v>0</v>
      </c>
      <c r="BF36" t="s">
        <v>89</v>
      </c>
    </row>
    <row r="37" spans="1:58" x14ac:dyDescent="0.25">
      <c r="A37">
        <v>5.9160799980163574</v>
      </c>
      <c r="B37">
        <v>5.0990195274353027</v>
      </c>
      <c r="C37">
        <v>6.4807405471801758</v>
      </c>
      <c r="D37">
        <v>4.582575798034668</v>
      </c>
      <c r="E37">
        <v>4.242640495300293</v>
      </c>
      <c r="F37">
        <v>4.6904158592224121</v>
      </c>
      <c r="G37">
        <v>5.2915024757385254</v>
      </c>
      <c r="H37">
        <v>4.7958316802978516</v>
      </c>
      <c r="I37">
        <v>6.4807405471801758</v>
      </c>
      <c r="J37">
        <v>5.6568541526794434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4.7958316802978516</v>
      </c>
      <c r="U37">
        <v>6.0827627182006836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4.898979663848877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6.0827627182006836</v>
      </c>
      <c r="AF37">
        <v>2</v>
      </c>
      <c r="AG37">
        <v>3.872983455657959</v>
      </c>
      <c r="AH37">
        <v>0</v>
      </c>
      <c r="BF37" t="s">
        <v>90</v>
      </c>
    </row>
    <row r="38" spans="1:58" x14ac:dyDescent="0.25">
      <c r="A38">
        <v>6.4031243324279785</v>
      </c>
      <c r="B38">
        <v>5</v>
      </c>
      <c r="C38">
        <v>6.6332497596740723</v>
      </c>
      <c r="D38">
        <v>4.7958316802978516</v>
      </c>
      <c r="E38">
        <v>3.1622776985168457</v>
      </c>
      <c r="F38">
        <v>4.123105525970459</v>
      </c>
      <c r="G38">
        <v>5</v>
      </c>
      <c r="H38">
        <v>4.3588991165161133</v>
      </c>
      <c r="I38">
        <v>6.8556547164916992</v>
      </c>
      <c r="J38">
        <v>6.1644139289855957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4</v>
      </c>
      <c r="U38">
        <v>6.4031243324279785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4.4721360206604004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6.3245553970336914</v>
      </c>
      <c r="AF38">
        <v>4.6904158592224121</v>
      </c>
      <c r="AG38">
        <v>4</v>
      </c>
      <c r="AH38">
        <v>4.6904158592224121</v>
      </c>
      <c r="AI38">
        <v>0</v>
      </c>
      <c r="BF38" t="s">
        <v>91</v>
      </c>
    </row>
    <row r="39" spans="1:58" x14ac:dyDescent="0.25">
      <c r="A39">
        <v>5.8309516906738281</v>
      </c>
      <c r="B39">
        <v>4.123105525970459</v>
      </c>
      <c r="C39">
        <v>6</v>
      </c>
      <c r="D39">
        <v>4.7958316802978516</v>
      </c>
      <c r="E39">
        <v>4.3588991165161133</v>
      </c>
      <c r="F39">
        <v>4</v>
      </c>
      <c r="G39">
        <v>3.872983455657959</v>
      </c>
      <c r="H39">
        <v>4</v>
      </c>
      <c r="I39">
        <v>6.4807405471801758</v>
      </c>
      <c r="J39">
        <v>5.9160799980163574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3.1622776985168457</v>
      </c>
      <c r="U39">
        <v>6</v>
      </c>
      <c r="V39">
        <v>4</v>
      </c>
      <c r="W39">
        <v>4</v>
      </c>
      <c r="X39">
        <v>4.123105525970459</v>
      </c>
      <c r="Y39">
        <v>4</v>
      </c>
      <c r="Z39">
        <v>4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5.9160799980163574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BF39" t="s">
        <v>92</v>
      </c>
    </row>
    <row r="40" spans="1:58" x14ac:dyDescent="0.25">
      <c r="A40">
        <v>6.1644139289855957</v>
      </c>
      <c r="B40">
        <v>4</v>
      </c>
      <c r="C40">
        <v>6.2449979782104492</v>
      </c>
      <c r="D40">
        <v>4.4721360206604004</v>
      </c>
      <c r="E40">
        <v>4.3588991165161133</v>
      </c>
      <c r="F40">
        <v>3.872983455657959</v>
      </c>
      <c r="G40">
        <v>4</v>
      </c>
      <c r="H40">
        <v>4.3588991165161133</v>
      </c>
      <c r="I40">
        <v>6.4807405471801758</v>
      </c>
      <c r="J40">
        <v>5.9160799980163574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3.7416574954986572</v>
      </c>
      <c r="U40">
        <v>6.0827627182006836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4.3588991165161133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6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BF40" t="s">
        <v>109</v>
      </c>
    </row>
    <row r="41" spans="1:58" x14ac:dyDescent="0.25">
      <c r="A41">
        <v>6.3245553970336914</v>
      </c>
      <c r="B41">
        <v>4.898979663848877</v>
      </c>
      <c r="C41">
        <v>6.4807405471801758</v>
      </c>
      <c r="D41">
        <v>4.582575798034668</v>
      </c>
      <c r="E41">
        <v>4</v>
      </c>
      <c r="F41">
        <v>4</v>
      </c>
      <c r="G41">
        <v>4.242640495300293</v>
      </c>
      <c r="H41">
        <v>4.3588991165161133</v>
      </c>
      <c r="I41">
        <v>6.6332497596740723</v>
      </c>
      <c r="J41">
        <v>6</v>
      </c>
      <c r="K41">
        <v>3.7416574954986572</v>
      </c>
      <c r="L41">
        <v>4.4721360206604004</v>
      </c>
      <c r="M41">
        <v>4.123105525970459</v>
      </c>
      <c r="N41">
        <v>4.3588991165161133</v>
      </c>
      <c r="O41">
        <v>4.3588991165161133</v>
      </c>
      <c r="P41">
        <v>3.6055512428283691</v>
      </c>
      <c r="Q41">
        <v>3.4641015529632568</v>
      </c>
      <c r="R41">
        <v>4.6904158592224121</v>
      </c>
      <c r="S41">
        <v>3.6055512428283691</v>
      </c>
      <c r="T41">
        <v>4.242640495300293</v>
      </c>
      <c r="U41">
        <v>6.1644139289855957</v>
      </c>
      <c r="V41">
        <v>4.582575798034668</v>
      </c>
      <c r="W41">
        <v>4</v>
      </c>
      <c r="X41">
        <v>4</v>
      </c>
      <c r="Y41">
        <v>4.6904158592224121</v>
      </c>
      <c r="Z41">
        <v>3.4641015529632568</v>
      </c>
      <c r="AA41">
        <v>4.6904158592224121</v>
      </c>
      <c r="AB41">
        <v>4.582575798034668</v>
      </c>
      <c r="AC41">
        <v>4.242640495300293</v>
      </c>
      <c r="AD41">
        <v>4.7958316802978516</v>
      </c>
      <c r="AE41">
        <v>6.0827627182006836</v>
      </c>
      <c r="AF41">
        <v>4.6904158592224121</v>
      </c>
      <c r="AG41">
        <v>3.6055512428283691</v>
      </c>
      <c r="AH41">
        <v>4.3588991165161133</v>
      </c>
      <c r="AI41">
        <v>4</v>
      </c>
      <c r="AJ41">
        <v>4.242640495300293</v>
      </c>
      <c r="AK41">
        <v>4.3588991165161133</v>
      </c>
      <c r="AL41">
        <v>0</v>
      </c>
      <c r="BF41" t="s">
        <v>35</v>
      </c>
    </row>
    <row r="42" spans="1:58" x14ac:dyDescent="0.25">
      <c r="A42">
        <v>5.9160799980163574</v>
      </c>
      <c r="B42">
        <v>4.123105525970459</v>
      </c>
      <c r="C42">
        <v>6</v>
      </c>
      <c r="D42">
        <v>4.6904158592224121</v>
      </c>
      <c r="E42">
        <v>4.3588991165161133</v>
      </c>
      <c r="F42">
        <v>4.4721360206604004</v>
      </c>
      <c r="G42">
        <v>3.6055512428283691</v>
      </c>
      <c r="H42">
        <v>4.6904158592224121</v>
      </c>
      <c r="I42">
        <v>6.2449979782104492</v>
      </c>
      <c r="J42">
        <v>5.6568541526794434</v>
      </c>
      <c r="K42">
        <v>4.582575798034668</v>
      </c>
      <c r="L42">
        <v>4.582575798034668</v>
      </c>
      <c r="M42">
        <v>4.7958316802978516</v>
      </c>
      <c r="N42">
        <v>4.3588991165161133</v>
      </c>
      <c r="O42">
        <v>4.123105525970459</v>
      </c>
      <c r="P42">
        <v>3.872983455657959</v>
      </c>
      <c r="Q42">
        <v>4.3588991165161133</v>
      </c>
      <c r="R42">
        <v>3.3166248798370361</v>
      </c>
      <c r="S42">
        <v>4.3588991165161133</v>
      </c>
      <c r="T42">
        <v>3.872983455657959</v>
      </c>
      <c r="U42">
        <v>5.7445626258850098</v>
      </c>
      <c r="V42">
        <v>4</v>
      </c>
      <c r="W42">
        <v>4</v>
      </c>
      <c r="X42">
        <v>4.123105525970459</v>
      </c>
      <c r="Y42">
        <v>3.872983455657959</v>
      </c>
      <c r="Z42">
        <v>4.3588991165161133</v>
      </c>
      <c r="AA42">
        <v>4.4721360206604004</v>
      </c>
      <c r="AB42">
        <v>4.3588991165161133</v>
      </c>
      <c r="AC42">
        <v>4.898979663848877</v>
      </c>
      <c r="AD42">
        <v>5.2915024757385254</v>
      </c>
      <c r="AE42">
        <v>5.8309516906738281</v>
      </c>
      <c r="AF42">
        <v>4.582575798034668</v>
      </c>
      <c r="AG42">
        <v>4.4721360206604004</v>
      </c>
      <c r="AH42">
        <v>4.4721360206604004</v>
      </c>
      <c r="AI42">
        <v>4.6904158592224121</v>
      </c>
      <c r="AJ42">
        <v>4.242640495300293</v>
      </c>
      <c r="AK42">
        <v>3.4641015529632568</v>
      </c>
      <c r="AL42">
        <v>4.4721360206604004</v>
      </c>
      <c r="AM42">
        <v>0</v>
      </c>
      <c r="BF42" t="s">
        <v>40</v>
      </c>
    </row>
    <row r="43" spans="1:58" x14ac:dyDescent="0.25">
      <c r="A43">
        <v>6.2449979782104492</v>
      </c>
      <c r="B43">
        <v>5.0990195274353027</v>
      </c>
      <c r="C43">
        <v>6.4031243324279785</v>
      </c>
      <c r="D43">
        <v>5.2915024757385254</v>
      </c>
      <c r="E43">
        <v>4.242640495300293</v>
      </c>
      <c r="F43">
        <v>4.4721360206604004</v>
      </c>
      <c r="G43">
        <v>5.2915024757385254</v>
      </c>
      <c r="H43">
        <v>4.4721360206604004</v>
      </c>
      <c r="I43">
        <v>6.7082037925720215</v>
      </c>
      <c r="J43">
        <v>6.1644139289855957</v>
      </c>
      <c r="K43">
        <v>4.6904158592224121</v>
      </c>
      <c r="L43">
        <v>3.6055512428283691</v>
      </c>
      <c r="M43">
        <v>5</v>
      </c>
      <c r="N43">
        <v>5</v>
      </c>
      <c r="O43">
        <v>4.6904158592224121</v>
      </c>
      <c r="P43">
        <v>4.7958316802978516</v>
      </c>
      <c r="Q43">
        <v>3.872983455657959</v>
      </c>
      <c r="R43">
        <v>4.6904158592224121</v>
      </c>
      <c r="S43">
        <v>4.6904158592224121</v>
      </c>
      <c r="T43">
        <v>4.242640495300293</v>
      </c>
      <c r="U43">
        <v>6.0827627182006836</v>
      </c>
      <c r="V43">
        <v>4.242640495300293</v>
      </c>
      <c r="W43">
        <v>4.6904158592224121</v>
      </c>
      <c r="X43">
        <v>4.7958316802978516</v>
      </c>
      <c r="Y43">
        <v>4.3588991165161133</v>
      </c>
      <c r="Z43">
        <v>4.242640495300293</v>
      </c>
      <c r="AA43">
        <v>4.898979663848877</v>
      </c>
      <c r="AB43">
        <v>4.242640495300293</v>
      </c>
      <c r="AC43">
        <v>5</v>
      </c>
      <c r="AD43">
        <v>4.6904158592224121</v>
      </c>
      <c r="AE43">
        <v>6.1644139289855957</v>
      </c>
      <c r="AF43">
        <v>5.0990195274353027</v>
      </c>
      <c r="AG43">
        <v>5</v>
      </c>
      <c r="AH43">
        <v>5.0990195274353027</v>
      </c>
      <c r="AI43">
        <v>4.6904158592224121</v>
      </c>
      <c r="AJ43">
        <v>4.3588991165161133</v>
      </c>
      <c r="AK43">
        <v>4.4721360206604004</v>
      </c>
      <c r="AL43">
        <v>5</v>
      </c>
      <c r="AM43">
        <v>5.0990195274353027</v>
      </c>
      <c r="AN43">
        <v>0</v>
      </c>
      <c r="BF43" t="s">
        <v>41</v>
      </c>
    </row>
    <row r="44" spans="1:58" x14ac:dyDescent="0.25">
      <c r="A44">
        <v>6.1644139289855957</v>
      </c>
      <c r="B44">
        <v>4</v>
      </c>
      <c r="C44">
        <v>6.3245553970336914</v>
      </c>
      <c r="D44">
        <v>4.6904158592224121</v>
      </c>
      <c r="E44">
        <v>3.872983455657959</v>
      </c>
      <c r="F44">
        <v>3.4641015529632568</v>
      </c>
      <c r="G44">
        <v>4.4721360206604004</v>
      </c>
      <c r="H44">
        <v>3.6055512428283691</v>
      </c>
      <c r="I44">
        <v>6.5574383735656738</v>
      </c>
      <c r="J44">
        <v>6</v>
      </c>
      <c r="K44">
        <v>3.872983455657959</v>
      </c>
      <c r="L44">
        <v>4.123105525970459</v>
      </c>
      <c r="M44">
        <v>4</v>
      </c>
      <c r="N44">
        <v>4.4721360206604004</v>
      </c>
      <c r="O44">
        <v>3.7416574954986572</v>
      </c>
      <c r="P44">
        <v>4.123105525970459</v>
      </c>
      <c r="Q44">
        <v>3.6055512428283691</v>
      </c>
      <c r="R44">
        <v>4.123105525970459</v>
      </c>
      <c r="S44">
        <v>4.242640495300293</v>
      </c>
      <c r="T44">
        <v>3.4641015529632568</v>
      </c>
      <c r="U44">
        <v>6.1644139289855957</v>
      </c>
      <c r="V44">
        <v>3.6055512428283691</v>
      </c>
      <c r="W44">
        <v>4.242640495300293</v>
      </c>
      <c r="X44">
        <v>3.1622776985168457</v>
      </c>
      <c r="Y44">
        <v>3.4641015529632568</v>
      </c>
      <c r="Z44">
        <v>3.7416574954986572</v>
      </c>
      <c r="AA44">
        <v>3.4641015529632568</v>
      </c>
      <c r="AB44">
        <v>3.872983455657959</v>
      </c>
      <c r="AC44">
        <v>4</v>
      </c>
      <c r="AD44">
        <v>5</v>
      </c>
      <c r="AE44">
        <v>5.9160799980163574</v>
      </c>
      <c r="AF44">
        <v>4.6904158592224121</v>
      </c>
      <c r="AG44">
        <v>4.242640495300293</v>
      </c>
      <c r="AH44">
        <v>4.898979663848877</v>
      </c>
      <c r="AI44">
        <v>3.7416574954986572</v>
      </c>
      <c r="AJ44">
        <v>4</v>
      </c>
      <c r="AK44">
        <v>3.872983455657959</v>
      </c>
      <c r="AL44">
        <v>4.123105525970459</v>
      </c>
      <c r="AM44">
        <v>4.3588991165161133</v>
      </c>
      <c r="AN44">
        <v>4.3588991165161133</v>
      </c>
      <c r="AO44">
        <v>0</v>
      </c>
      <c r="BF44" t="s">
        <v>46</v>
      </c>
    </row>
    <row r="45" spans="1:58" x14ac:dyDescent="0.25">
      <c r="A45">
        <v>5.7445626258850098</v>
      </c>
      <c r="B45">
        <v>3.3166248798370361</v>
      </c>
      <c r="C45">
        <v>6.0827627182006836</v>
      </c>
      <c r="D45">
        <v>5.1961522102355957</v>
      </c>
      <c r="E45">
        <v>4.582575798034668</v>
      </c>
      <c r="F45">
        <v>4</v>
      </c>
      <c r="G45">
        <v>4.3588991165161133</v>
      </c>
      <c r="H45">
        <v>3.7416574954986572</v>
      </c>
      <c r="I45">
        <v>6.1644139289855957</v>
      </c>
      <c r="J45">
        <v>5.6568541526794434</v>
      </c>
      <c r="K45">
        <v>3.7416574954986572</v>
      </c>
      <c r="L45">
        <v>4.7958316802978516</v>
      </c>
      <c r="M45">
        <v>4.6904158592224121</v>
      </c>
      <c r="N45">
        <v>5</v>
      </c>
      <c r="O45">
        <v>4.242640495300293</v>
      </c>
      <c r="P45">
        <v>4</v>
      </c>
      <c r="Q45">
        <v>4.3588991165161133</v>
      </c>
      <c r="R45">
        <v>3.7416574954986572</v>
      </c>
      <c r="S45">
        <v>4.582575798034668</v>
      </c>
      <c r="T45">
        <v>4.242640495300293</v>
      </c>
      <c r="U45">
        <v>5.5677642822265625</v>
      </c>
      <c r="V45">
        <v>4.123105525970459</v>
      </c>
      <c r="W45">
        <v>4.3588991165161133</v>
      </c>
      <c r="X45">
        <v>4.123105525970459</v>
      </c>
      <c r="Y45">
        <v>4.3588991165161133</v>
      </c>
      <c r="Z45">
        <v>4.242640495300293</v>
      </c>
      <c r="AA45">
        <v>4</v>
      </c>
      <c r="AB45">
        <v>4.242640495300293</v>
      </c>
      <c r="AC45">
        <v>4.4721360206604004</v>
      </c>
      <c r="AD45">
        <v>5</v>
      </c>
      <c r="AE45">
        <v>5.6568541526794434</v>
      </c>
      <c r="AF45">
        <v>4.7958316802978516</v>
      </c>
      <c r="AG45">
        <v>4.123105525970459</v>
      </c>
      <c r="AH45">
        <v>4.7958316802978516</v>
      </c>
      <c r="AI45">
        <v>4.7958316802978516</v>
      </c>
      <c r="AJ45">
        <v>4.3588991165161133</v>
      </c>
      <c r="AK45">
        <v>4.3588991165161133</v>
      </c>
      <c r="AL45">
        <v>4.3588991165161133</v>
      </c>
      <c r="AM45">
        <v>3.6055512428283691</v>
      </c>
      <c r="AN45">
        <v>5.2915024757385254</v>
      </c>
      <c r="AO45">
        <v>4.123105525970459</v>
      </c>
      <c r="AP45">
        <v>0</v>
      </c>
      <c r="BF45" t="s">
        <v>97</v>
      </c>
    </row>
    <row r="46" spans="1:58" x14ac:dyDescent="0.25">
      <c r="A46">
        <v>6.3245553970336914</v>
      </c>
      <c r="B46">
        <v>4.7958316802978516</v>
      </c>
      <c r="C46">
        <v>6.4031243324279785</v>
      </c>
      <c r="D46">
        <v>4.582575798034668</v>
      </c>
      <c r="E46">
        <v>4.123105525970459</v>
      </c>
      <c r="F46">
        <v>3.872983455657959</v>
      </c>
      <c r="G46">
        <v>4.242640495300293</v>
      </c>
      <c r="H46">
        <v>4.242640495300293</v>
      </c>
      <c r="I46">
        <v>6.5574383735656738</v>
      </c>
      <c r="J46">
        <v>6</v>
      </c>
      <c r="K46">
        <v>3.7416574954986572</v>
      </c>
      <c r="L46">
        <v>4.3588991165161133</v>
      </c>
      <c r="M46">
        <v>4</v>
      </c>
      <c r="N46">
        <v>4.3588991165161133</v>
      </c>
      <c r="O46">
        <v>4.242640495300293</v>
      </c>
      <c r="P46">
        <v>3.6055512428283691</v>
      </c>
      <c r="Q46">
        <v>3.3166248798370361</v>
      </c>
      <c r="R46">
        <v>4.582575798034668</v>
      </c>
      <c r="S46">
        <v>3.6055512428283691</v>
      </c>
      <c r="T46">
        <v>4.123105525970459</v>
      </c>
      <c r="U46">
        <v>6.1644139289855957</v>
      </c>
      <c r="V46">
        <v>4.4721360206604004</v>
      </c>
      <c r="W46">
        <v>4</v>
      </c>
      <c r="X46">
        <v>3.872983455657959</v>
      </c>
      <c r="Y46">
        <v>4.582575798034668</v>
      </c>
      <c r="Z46">
        <v>3.3166248798370361</v>
      </c>
      <c r="AA46">
        <v>4.582575798034668</v>
      </c>
      <c r="AB46">
        <v>4.4721360206604004</v>
      </c>
      <c r="AC46">
        <v>4.123105525970459</v>
      </c>
      <c r="AD46">
        <v>4.6904158592224121</v>
      </c>
      <c r="AE46">
        <v>6.0827627182006836</v>
      </c>
      <c r="AF46">
        <v>4.7958316802978516</v>
      </c>
      <c r="AG46">
        <v>3.7416574954986572</v>
      </c>
      <c r="AH46">
        <v>4.4721360206604004</v>
      </c>
      <c r="AI46">
        <v>4.123105525970459</v>
      </c>
      <c r="AJ46">
        <v>4.123105525970459</v>
      </c>
      <c r="AK46">
        <v>4.242640495300293</v>
      </c>
      <c r="AL46">
        <v>1</v>
      </c>
      <c r="AM46">
        <v>4.4721360206604004</v>
      </c>
      <c r="AN46">
        <v>4.898979663848877</v>
      </c>
      <c r="AO46">
        <v>4</v>
      </c>
      <c r="AP46">
        <v>4.3588991165161133</v>
      </c>
      <c r="AQ46">
        <v>0</v>
      </c>
      <c r="BF46" t="s">
        <v>48</v>
      </c>
    </row>
    <row r="47" spans="1:58" x14ac:dyDescent="0.25">
      <c r="A47">
        <v>6</v>
      </c>
      <c r="B47">
        <v>4.6904158592224121</v>
      </c>
      <c r="C47">
        <v>6.0827627182006836</v>
      </c>
      <c r="D47">
        <v>4.6904158592224121</v>
      </c>
      <c r="E47">
        <v>4.242640495300293</v>
      </c>
      <c r="F47">
        <v>4.242640495300293</v>
      </c>
      <c r="G47">
        <v>4.3588991165161133</v>
      </c>
      <c r="H47">
        <v>3.7416574954986572</v>
      </c>
      <c r="I47">
        <v>6.4807405471801758</v>
      </c>
      <c r="J47">
        <v>5.8309516906738281</v>
      </c>
      <c r="K47">
        <v>4.242640495300293</v>
      </c>
      <c r="L47">
        <v>3.7416574954986572</v>
      </c>
      <c r="M47">
        <v>4.3588991165161133</v>
      </c>
      <c r="N47">
        <v>4.123105525970459</v>
      </c>
      <c r="O47">
        <v>4.242640495300293</v>
      </c>
      <c r="P47">
        <v>4.3588991165161133</v>
      </c>
      <c r="Q47">
        <v>3.4641015529632568</v>
      </c>
      <c r="R47">
        <v>4.7958316802978516</v>
      </c>
      <c r="S47">
        <v>4.123105525970459</v>
      </c>
      <c r="T47">
        <v>3.872983455657959</v>
      </c>
      <c r="U47">
        <v>5.9160799980163574</v>
      </c>
      <c r="V47">
        <v>4</v>
      </c>
      <c r="W47">
        <v>4.3588991165161133</v>
      </c>
      <c r="X47">
        <v>4.3588991165161133</v>
      </c>
      <c r="Y47">
        <v>4.123105525970459</v>
      </c>
      <c r="Z47">
        <v>3.4641015529632568</v>
      </c>
      <c r="AA47">
        <v>4.242640495300293</v>
      </c>
      <c r="AB47">
        <v>4.3588991165161133</v>
      </c>
      <c r="AC47">
        <v>4.242640495300293</v>
      </c>
      <c r="AD47">
        <v>3.7416574954986572</v>
      </c>
      <c r="AE47">
        <v>5.8309516906738281</v>
      </c>
      <c r="AF47">
        <v>4.7958316802978516</v>
      </c>
      <c r="AG47">
        <v>4.3588991165161133</v>
      </c>
      <c r="AH47">
        <v>4.7958316802978516</v>
      </c>
      <c r="AI47">
        <v>4.4721360206604004</v>
      </c>
      <c r="AJ47">
        <v>3.872983455657959</v>
      </c>
      <c r="AK47">
        <v>4.4721360206604004</v>
      </c>
      <c r="AL47">
        <v>4.123105525970459</v>
      </c>
      <c r="AM47">
        <v>4.6904158592224121</v>
      </c>
      <c r="AN47">
        <v>3</v>
      </c>
      <c r="AO47">
        <v>3.872983455657959</v>
      </c>
      <c r="AP47">
        <v>4.898979663848877</v>
      </c>
      <c r="AQ47">
        <v>4</v>
      </c>
      <c r="AR47">
        <v>0</v>
      </c>
      <c r="BF47" t="s">
        <v>50</v>
      </c>
    </row>
    <row r="48" spans="1:58" x14ac:dyDescent="0.25">
      <c r="A48">
        <v>6</v>
      </c>
      <c r="B48">
        <v>4.4721360206604004</v>
      </c>
      <c r="C48">
        <v>6.3245553970336914</v>
      </c>
      <c r="D48">
        <v>4.7958316802978516</v>
      </c>
      <c r="E48">
        <v>4</v>
      </c>
      <c r="F48">
        <v>3.872983455657959</v>
      </c>
      <c r="G48">
        <v>3.7416574954986572</v>
      </c>
      <c r="H48">
        <v>4.3588991165161133</v>
      </c>
      <c r="I48">
        <v>6.6332497596740723</v>
      </c>
      <c r="J48">
        <v>6.0827627182006836</v>
      </c>
      <c r="K48">
        <v>4.123105525970459</v>
      </c>
      <c r="L48">
        <v>4.3588991165161133</v>
      </c>
      <c r="M48">
        <v>3.7416574954986572</v>
      </c>
      <c r="N48">
        <v>5.0990195274353027</v>
      </c>
      <c r="O48">
        <v>4.123105525970459</v>
      </c>
      <c r="P48">
        <v>3.6055512428283691</v>
      </c>
      <c r="Q48">
        <v>4</v>
      </c>
      <c r="R48">
        <v>4.6904158592224121</v>
      </c>
      <c r="S48">
        <v>3.7416574954986572</v>
      </c>
      <c r="T48">
        <v>3.7416574954986572</v>
      </c>
      <c r="U48">
        <v>6.3245553970336914</v>
      </c>
      <c r="V48">
        <v>4.123105525970459</v>
      </c>
      <c r="W48">
        <v>4.242640495300293</v>
      </c>
      <c r="X48">
        <v>4.3588991165161133</v>
      </c>
      <c r="Y48">
        <v>4</v>
      </c>
      <c r="Z48">
        <v>4.242640495300293</v>
      </c>
      <c r="AA48">
        <v>4.242640495300293</v>
      </c>
      <c r="AB48">
        <v>4</v>
      </c>
      <c r="AC48">
        <v>4.242640495300293</v>
      </c>
      <c r="AD48">
        <v>4.4721360206604004</v>
      </c>
      <c r="AE48">
        <v>5.9160799980163574</v>
      </c>
      <c r="AF48">
        <v>5</v>
      </c>
      <c r="AG48">
        <v>3.6055512428283691</v>
      </c>
      <c r="AH48">
        <v>4.898979663848877</v>
      </c>
      <c r="AI48">
        <v>4.3588991165161133</v>
      </c>
      <c r="AJ48">
        <v>4</v>
      </c>
      <c r="AK48">
        <v>4.123105525970459</v>
      </c>
      <c r="AL48">
        <v>3.872983455657959</v>
      </c>
      <c r="AM48">
        <v>4.582575798034668</v>
      </c>
      <c r="AN48">
        <v>4.7958316802978516</v>
      </c>
      <c r="AO48">
        <v>4</v>
      </c>
      <c r="AP48">
        <v>4.6904158592224121</v>
      </c>
      <c r="AQ48">
        <v>3.872983455657959</v>
      </c>
      <c r="AR48">
        <v>4.123105525970459</v>
      </c>
      <c r="AS48">
        <v>0</v>
      </c>
      <c r="BF48" t="s">
        <v>51</v>
      </c>
    </row>
    <row r="49" spans="1:58" x14ac:dyDescent="0.25">
      <c r="A49">
        <v>6.0827627182006836</v>
      </c>
      <c r="B49">
        <v>4</v>
      </c>
      <c r="C49">
        <v>6.1644139289855957</v>
      </c>
      <c r="D49">
        <v>5.385164737701416</v>
      </c>
      <c r="E49">
        <v>5.2915024757385254</v>
      </c>
      <c r="F49">
        <v>4.582575798034668</v>
      </c>
      <c r="G49">
        <v>5.0990195274353027</v>
      </c>
      <c r="H49">
        <v>4.4721360206604004</v>
      </c>
      <c r="I49">
        <v>6.4031243324279785</v>
      </c>
      <c r="J49">
        <v>6</v>
      </c>
      <c r="K49">
        <v>4.4721360206604004</v>
      </c>
      <c r="L49">
        <v>5</v>
      </c>
      <c r="M49">
        <v>5.1961522102355957</v>
      </c>
      <c r="N49">
        <v>5</v>
      </c>
      <c r="O49">
        <v>4.4721360206604004</v>
      </c>
      <c r="P49">
        <v>4.898979663848877</v>
      </c>
      <c r="Q49">
        <v>4.6904158592224121</v>
      </c>
      <c r="R49">
        <v>4.3588991165161133</v>
      </c>
      <c r="S49">
        <v>5.385164737701416</v>
      </c>
      <c r="T49">
        <v>4.6904158592224121</v>
      </c>
      <c r="U49">
        <v>6.3245553970336914</v>
      </c>
      <c r="V49">
        <v>5.0990195274353027</v>
      </c>
      <c r="W49">
        <v>4.898979663848877</v>
      </c>
      <c r="X49">
        <v>4.4721360206604004</v>
      </c>
      <c r="Y49">
        <v>4.898979663848877</v>
      </c>
      <c r="Z49">
        <v>4.7958316802978516</v>
      </c>
      <c r="AA49">
        <v>4.242640495300293</v>
      </c>
      <c r="AB49">
        <v>4.7958316802978516</v>
      </c>
      <c r="AC49">
        <v>5.1961522102355957</v>
      </c>
      <c r="AD49">
        <v>5</v>
      </c>
      <c r="AE49">
        <v>6.2449979782104492</v>
      </c>
      <c r="AF49">
        <v>5.1961522102355957</v>
      </c>
      <c r="AG49">
        <v>5.2915024757385254</v>
      </c>
      <c r="AH49">
        <v>4.898979663848877</v>
      </c>
      <c r="AI49">
        <v>5.385164737701416</v>
      </c>
      <c r="AJ49">
        <v>5.1961522102355957</v>
      </c>
      <c r="AK49">
        <v>4.7958316802978516</v>
      </c>
      <c r="AL49">
        <v>5.0990195274353027</v>
      </c>
      <c r="AM49">
        <v>4.242640495300293</v>
      </c>
      <c r="AN49">
        <v>5.4772257804870605</v>
      </c>
      <c r="AO49">
        <v>4.4721360206604004</v>
      </c>
      <c r="AP49">
        <v>3.872983455657959</v>
      </c>
      <c r="AQ49">
        <v>5</v>
      </c>
      <c r="AR49">
        <v>5</v>
      </c>
      <c r="AS49">
        <v>5.385164737701416</v>
      </c>
      <c r="AT49">
        <v>0</v>
      </c>
      <c r="BF49" t="s">
        <v>112</v>
      </c>
    </row>
    <row r="50" spans="1:58" x14ac:dyDescent="0.25">
      <c r="A50">
        <v>6.1644139289855957</v>
      </c>
      <c r="B50">
        <v>4</v>
      </c>
      <c r="C50">
        <v>6.2449979782104492</v>
      </c>
      <c r="D50">
        <v>4.7958316802978516</v>
      </c>
      <c r="E50">
        <v>4.123105525970459</v>
      </c>
      <c r="F50">
        <v>3.1622776985168457</v>
      </c>
      <c r="G50">
        <v>3.872983455657959</v>
      </c>
      <c r="H50">
        <v>3.3166248798370361</v>
      </c>
      <c r="I50">
        <v>6.4807405471801758</v>
      </c>
      <c r="J50">
        <v>5.9160799980163574</v>
      </c>
      <c r="K50">
        <v>3.872983455657959</v>
      </c>
      <c r="L50">
        <v>3.872983455657959</v>
      </c>
      <c r="M50">
        <v>3.6055512428283691</v>
      </c>
      <c r="N50">
        <v>4.242640495300293</v>
      </c>
      <c r="O50">
        <v>3.4641015529632568</v>
      </c>
      <c r="P50">
        <v>3.6055512428283691</v>
      </c>
      <c r="Q50">
        <v>3.4641015529632568</v>
      </c>
      <c r="R50">
        <v>4.242640495300293</v>
      </c>
      <c r="S50">
        <v>3.6055512428283691</v>
      </c>
      <c r="T50">
        <v>3.1622776985168457</v>
      </c>
      <c r="U50">
        <v>6.1644139289855957</v>
      </c>
      <c r="V50">
        <v>3.872983455657959</v>
      </c>
      <c r="W50">
        <v>4.242640495300293</v>
      </c>
      <c r="X50">
        <v>3.4641015529632568</v>
      </c>
      <c r="Y50">
        <v>3.6055512428283691</v>
      </c>
      <c r="Z50">
        <v>3.1622776985168457</v>
      </c>
      <c r="AA50">
        <v>3.7416574954986572</v>
      </c>
      <c r="AB50">
        <v>4</v>
      </c>
      <c r="AC50">
        <v>4.242640495300293</v>
      </c>
      <c r="AD50">
        <v>4.4721360206604004</v>
      </c>
      <c r="AE50">
        <v>6.0827627182006836</v>
      </c>
      <c r="AF50">
        <v>4.7958316802978516</v>
      </c>
      <c r="AG50">
        <v>4</v>
      </c>
      <c r="AH50">
        <v>4.7958316802978516</v>
      </c>
      <c r="AI50">
        <v>3.872983455657959</v>
      </c>
      <c r="AJ50">
        <v>3.1622776985168457</v>
      </c>
      <c r="AK50">
        <v>3.7416574954986572</v>
      </c>
      <c r="AL50">
        <v>3.6055512428283691</v>
      </c>
      <c r="AM50">
        <v>4</v>
      </c>
      <c r="AN50">
        <v>4</v>
      </c>
      <c r="AO50">
        <v>3</v>
      </c>
      <c r="AP50">
        <v>4.242640495300293</v>
      </c>
      <c r="AQ50">
        <v>3.4641015529632568</v>
      </c>
      <c r="AR50">
        <v>2.6457512378692627</v>
      </c>
      <c r="AS50">
        <v>3.6055512428283691</v>
      </c>
      <c r="AT50">
        <v>4.4721360206604004</v>
      </c>
      <c r="AU50">
        <v>0</v>
      </c>
      <c r="BF50" t="s">
        <v>52</v>
      </c>
    </row>
    <row r="51" spans="1:58" x14ac:dyDescent="0.25">
      <c r="A51">
        <v>5.9160799980163574</v>
      </c>
      <c r="B51">
        <v>4.4721360206604004</v>
      </c>
      <c r="C51">
        <v>5.8309516906738281</v>
      </c>
      <c r="D51">
        <v>4.7958316802978516</v>
      </c>
      <c r="E51">
        <v>4.6904158592224121</v>
      </c>
      <c r="F51">
        <v>3.7416574954986572</v>
      </c>
      <c r="G51">
        <v>4</v>
      </c>
      <c r="H51">
        <v>4.4721360206604004</v>
      </c>
      <c r="I51">
        <v>6.4031243324279785</v>
      </c>
      <c r="J51">
        <v>5.7445626258850098</v>
      </c>
      <c r="K51">
        <v>4</v>
      </c>
      <c r="L51">
        <v>4.123105525970459</v>
      </c>
      <c r="M51">
        <v>3.872983455657959</v>
      </c>
      <c r="N51">
        <v>3.872983455657959</v>
      </c>
      <c r="O51">
        <v>3.6055512428283691</v>
      </c>
      <c r="P51">
        <v>3.7416574954986572</v>
      </c>
      <c r="Q51">
        <v>3.6055512428283691</v>
      </c>
      <c r="R51">
        <v>4.3588991165161133</v>
      </c>
      <c r="S51">
        <v>3.7416574954986572</v>
      </c>
      <c r="T51">
        <v>3.872983455657959</v>
      </c>
      <c r="U51">
        <v>5.8309516906738281</v>
      </c>
      <c r="V51">
        <v>4.3588991165161133</v>
      </c>
      <c r="W51">
        <v>4</v>
      </c>
      <c r="X51">
        <v>3.7416574954986572</v>
      </c>
      <c r="Y51">
        <v>4.3588991165161133</v>
      </c>
      <c r="Z51">
        <v>3.4641015529632568</v>
      </c>
      <c r="AA51">
        <v>4.123105525970459</v>
      </c>
      <c r="AB51">
        <v>4.123105525970459</v>
      </c>
      <c r="AC51">
        <v>3.6055512428283691</v>
      </c>
      <c r="AD51">
        <v>4</v>
      </c>
      <c r="AE51">
        <v>5.6568541526794434</v>
      </c>
      <c r="AF51">
        <v>5.2915024757385254</v>
      </c>
      <c r="AG51">
        <v>3.7416574954986572</v>
      </c>
      <c r="AH51">
        <v>5</v>
      </c>
      <c r="AI51">
        <v>4.582575798034668</v>
      </c>
      <c r="AJ51">
        <v>3.7416574954986572</v>
      </c>
      <c r="AK51">
        <v>4.123105525970459</v>
      </c>
      <c r="AL51">
        <v>3.4641015529632568</v>
      </c>
      <c r="AM51">
        <v>4.4721360206604004</v>
      </c>
      <c r="AN51">
        <v>4.582575798034668</v>
      </c>
      <c r="AO51">
        <v>3.7416574954986572</v>
      </c>
      <c r="AP51">
        <v>4.582575798034668</v>
      </c>
      <c r="AQ51">
        <v>3.3166248798370361</v>
      </c>
      <c r="AR51">
        <v>3.6055512428283691</v>
      </c>
      <c r="AS51">
        <v>4</v>
      </c>
      <c r="AT51">
        <v>4.7958316802978516</v>
      </c>
      <c r="AU51">
        <v>3.3166248798370361</v>
      </c>
      <c r="AV51">
        <v>0</v>
      </c>
      <c r="BF51" t="s">
        <v>53</v>
      </c>
    </row>
    <row r="52" spans="1:58" x14ac:dyDescent="0.25">
      <c r="A52">
        <v>6</v>
      </c>
      <c r="B52">
        <v>4.582575798034668</v>
      </c>
      <c r="C52">
        <v>6.0827627182006836</v>
      </c>
      <c r="D52">
        <v>5.0990195274353027</v>
      </c>
      <c r="E52">
        <v>4.3588991165161133</v>
      </c>
      <c r="F52">
        <v>4.123105525970459</v>
      </c>
      <c r="G52">
        <v>4.242640495300293</v>
      </c>
      <c r="H52">
        <v>4.3588991165161133</v>
      </c>
      <c r="I52">
        <v>6.2449979782104492</v>
      </c>
      <c r="J52">
        <v>5.7445626258850098</v>
      </c>
      <c r="K52">
        <v>4.582575798034668</v>
      </c>
      <c r="L52">
        <v>4</v>
      </c>
      <c r="M52">
        <v>4.582575798034668</v>
      </c>
      <c r="N52">
        <v>4.7958316802978516</v>
      </c>
      <c r="O52">
        <v>4.4721360206604004</v>
      </c>
      <c r="P52">
        <v>4.3588991165161133</v>
      </c>
      <c r="Q52">
        <v>4.242640495300293</v>
      </c>
      <c r="R52">
        <v>4.123105525970459</v>
      </c>
      <c r="S52">
        <v>4.4721360206604004</v>
      </c>
      <c r="T52">
        <v>3.7416574954986572</v>
      </c>
      <c r="U52">
        <v>5.8309516906738281</v>
      </c>
      <c r="V52">
        <v>4.3588991165161133</v>
      </c>
      <c r="W52">
        <v>4.4721360206604004</v>
      </c>
      <c r="X52">
        <v>3.872983455657959</v>
      </c>
      <c r="Y52">
        <v>3.6055512428283691</v>
      </c>
      <c r="Z52">
        <v>4.123105525970459</v>
      </c>
      <c r="AA52">
        <v>4.582575798034668</v>
      </c>
      <c r="AB52">
        <v>4.3588991165161133</v>
      </c>
      <c r="AC52">
        <v>4.242640495300293</v>
      </c>
      <c r="AD52">
        <v>5</v>
      </c>
      <c r="AE52">
        <v>5.9160799980163574</v>
      </c>
      <c r="AF52">
        <v>5.385164737701416</v>
      </c>
      <c r="AG52">
        <v>4.582575798034668</v>
      </c>
      <c r="AH52">
        <v>5.385164737701416</v>
      </c>
      <c r="AI52">
        <v>4.582575798034668</v>
      </c>
      <c r="AJ52">
        <v>4.242640495300293</v>
      </c>
      <c r="AK52">
        <v>3.872983455657959</v>
      </c>
      <c r="AL52">
        <v>4.582575798034668</v>
      </c>
      <c r="AM52">
        <v>4</v>
      </c>
      <c r="AN52">
        <v>4</v>
      </c>
      <c r="AO52">
        <v>4</v>
      </c>
      <c r="AP52">
        <v>4.4721360206604004</v>
      </c>
      <c r="AQ52">
        <v>4.3588991165161133</v>
      </c>
      <c r="AR52">
        <v>4</v>
      </c>
      <c r="AS52">
        <v>4.3588991165161133</v>
      </c>
      <c r="AT52">
        <v>4.898979663848877</v>
      </c>
      <c r="AU52">
        <v>3.4641015529632568</v>
      </c>
      <c r="AV52">
        <v>4</v>
      </c>
      <c r="AW52">
        <v>0</v>
      </c>
      <c r="BF52" t="s">
        <v>54</v>
      </c>
    </row>
    <row r="53" spans="1:58" x14ac:dyDescent="0.25">
      <c r="A53">
        <v>5.8309516906738281</v>
      </c>
      <c r="B53">
        <v>4.898979663848877</v>
      </c>
      <c r="C53">
        <v>6.1644139289855957</v>
      </c>
      <c r="D53">
        <v>4.4721360206604004</v>
      </c>
      <c r="E53">
        <v>3.4641015529632568</v>
      </c>
      <c r="F53">
        <v>4.4721360206604004</v>
      </c>
      <c r="G53">
        <v>4.4721360206604004</v>
      </c>
      <c r="H53">
        <v>4.242640495300293</v>
      </c>
      <c r="I53">
        <v>6.3245553970336914</v>
      </c>
      <c r="J53">
        <v>5.9160799980163574</v>
      </c>
      <c r="K53">
        <v>3.872983455657959</v>
      </c>
      <c r="L53">
        <v>4.898979663848877</v>
      </c>
      <c r="M53">
        <v>4</v>
      </c>
      <c r="N53">
        <v>4.4721360206604004</v>
      </c>
      <c r="O53">
        <v>4.4721360206604004</v>
      </c>
      <c r="P53">
        <v>4.123105525970459</v>
      </c>
      <c r="Q53">
        <v>4.3588991165161133</v>
      </c>
      <c r="R53">
        <v>4.4721360206604004</v>
      </c>
      <c r="S53">
        <v>3.872983455657959</v>
      </c>
      <c r="T53">
        <v>3.6055512428283691</v>
      </c>
      <c r="U53">
        <v>6.0827627182006836</v>
      </c>
      <c r="V53">
        <v>4</v>
      </c>
      <c r="W53">
        <v>4.123105525970459</v>
      </c>
      <c r="X53">
        <v>4.4721360206604004</v>
      </c>
      <c r="Y53">
        <v>4.4721360206604004</v>
      </c>
      <c r="Z53">
        <v>4</v>
      </c>
      <c r="AA53">
        <v>4.3588991165161133</v>
      </c>
      <c r="AB53">
        <v>4.242640495300293</v>
      </c>
      <c r="AC53">
        <v>4.123105525970459</v>
      </c>
      <c r="AD53">
        <v>4.6904158592224121</v>
      </c>
      <c r="AE53">
        <v>6</v>
      </c>
      <c r="AF53">
        <v>4.582575798034668</v>
      </c>
      <c r="AG53">
        <v>4</v>
      </c>
      <c r="AH53">
        <v>4.582575798034668</v>
      </c>
      <c r="AI53">
        <v>4</v>
      </c>
      <c r="AJ53">
        <v>3.7416574954986572</v>
      </c>
      <c r="AK53">
        <v>4.6904158592224121</v>
      </c>
      <c r="AL53">
        <v>4</v>
      </c>
      <c r="AM53">
        <v>4.123105525970459</v>
      </c>
      <c r="AN53">
        <v>4.898979663848877</v>
      </c>
      <c r="AO53">
        <v>4</v>
      </c>
      <c r="AP53">
        <v>4.3588991165161133</v>
      </c>
      <c r="AQ53">
        <v>4</v>
      </c>
      <c r="AR53">
        <v>3.7416574954986572</v>
      </c>
      <c r="AS53">
        <v>4.123105525970459</v>
      </c>
      <c r="AT53">
        <v>5</v>
      </c>
      <c r="AU53">
        <v>3.4641015529632568</v>
      </c>
      <c r="AV53">
        <v>4.242640495300293</v>
      </c>
      <c r="AW53">
        <v>4.4721360206604004</v>
      </c>
      <c r="AX53">
        <v>0</v>
      </c>
      <c r="BF53" t="s">
        <v>56</v>
      </c>
    </row>
    <row r="54" spans="1:58" x14ac:dyDescent="0.25">
      <c r="A54">
        <v>6.0827627182006836</v>
      </c>
      <c r="B54">
        <v>4.123105525970459</v>
      </c>
      <c r="C54">
        <v>6.3245553970336914</v>
      </c>
      <c r="D54">
        <v>4.4721360206604004</v>
      </c>
      <c r="E54">
        <v>3.872983455657959</v>
      </c>
      <c r="F54">
        <v>3.4641015529632568</v>
      </c>
      <c r="G54">
        <v>4.7958316802978516</v>
      </c>
      <c r="H54">
        <v>3.7416574954986572</v>
      </c>
      <c r="I54">
        <v>6.4807405471801758</v>
      </c>
      <c r="J54">
        <v>6</v>
      </c>
      <c r="K54">
        <v>4.242640495300293</v>
      </c>
      <c r="L54">
        <v>4.582575798034668</v>
      </c>
      <c r="M54">
        <v>4.582575798034668</v>
      </c>
      <c r="N54">
        <v>5.0990195274353027</v>
      </c>
      <c r="O54">
        <v>4.3588991165161133</v>
      </c>
      <c r="P54">
        <v>4.242640495300293</v>
      </c>
      <c r="Q54">
        <v>3.3166248798370361</v>
      </c>
      <c r="R54">
        <v>4.582575798034668</v>
      </c>
      <c r="S54">
        <v>4.123105525970459</v>
      </c>
      <c r="T54">
        <v>4</v>
      </c>
      <c r="U54">
        <v>6.0827627182006836</v>
      </c>
      <c r="V54">
        <v>3.1622776985168457</v>
      </c>
      <c r="W54">
        <v>4.582575798034668</v>
      </c>
      <c r="X54">
        <v>3.872983455657959</v>
      </c>
      <c r="Y54">
        <v>3.872983455657959</v>
      </c>
      <c r="Z54">
        <v>3.7416574954986572</v>
      </c>
      <c r="AA54">
        <v>4.4721360206604004</v>
      </c>
      <c r="AB54">
        <v>3.4641015529632568</v>
      </c>
      <c r="AC54">
        <v>4.123105525970459</v>
      </c>
      <c r="AD54">
        <v>4.898979663848877</v>
      </c>
      <c r="AE54">
        <v>5.9160799980163574</v>
      </c>
      <c r="AF54">
        <v>5</v>
      </c>
      <c r="AG54">
        <v>4.3588991165161133</v>
      </c>
      <c r="AH54">
        <v>5</v>
      </c>
      <c r="AI54">
        <v>4.3588991165161133</v>
      </c>
      <c r="AJ54">
        <v>4.242640495300293</v>
      </c>
      <c r="AK54">
        <v>4.242640495300293</v>
      </c>
      <c r="AL54">
        <v>4.242640495300293</v>
      </c>
      <c r="AM54">
        <v>4.6904158592224121</v>
      </c>
      <c r="AN54">
        <v>4.6904158592224121</v>
      </c>
      <c r="AO54">
        <v>3.3166248798370361</v>
      </c>
      <c r="AP54">
        <v>4.123105525970459</v>
      </c>
      <c r="AQ54">
        <v>4.123105525970459</v>
      </c>
      <c r="AR54">
        <v>4.242640495300293</v>
      </c>
      <c r="AS54">
        <v>4</v>
      </c>
      <c r="AT54">
        <v>5</v>
      </c>
      <c r="AU54">
        <v>4</v>
      </c>
      <c r="AV54">
        <v>4.3588991165161133</v>
      </c>
      <c r="AW54">
        <v>4.6904158592224121</v>
      </c>
      <c r="AX54">
        <v>4.123105525970459</v>
      </c>
      <c r="AY54">
        <v>0</v>
      </c>
      <c r="BF54" t="s">
        <v>68</v>
      </c>
    </row>
    <row r="55" spans="1:58" x14ac:dyDescent="0.25">
      <c r="A55">
        <v>6.4031243324279785</v>
      </c>
      <c r="B55">
        <v>3.872983455657959</v>
      </c>
      <c r="C55">
        <v>6.4807405471801758</v>
      </c>
      <c r="D55">
        <v>4.898979663848877</v>
      </c>
      <c r="E55">
        <v>4.242640495300293</v>
      </c>
      <c r="F55">
        <v>2.6457512378692627</v>
      </c>
      <c r="G55">
        <v>4.898979663848877</v>
      </c>
      <c r="H55">
        <v>3.7416574954986572</v>
      </c>
      <c r="I55">
        <v>6.5574383735656738</v>
      </c>
      <c r="J55">
        <v>6</v>
      </c>
      <c r="K55">
        <v>3.7416574954986572</v>
      </c>
      <c r="L55">
        <v>4.4721360206604004</v>
      </c>
      <c r="M55">
        <v>4.582575798034668</v>
      </c>
      <c r="N55">
        <v>5.385164737701416</v>
      </c>
      <c r="O55">
        <v>4</v>
      </c>
      <c r="P55">
        <v>3.872983455657959</v>
      </c>
      <c r="Q55">
        <v>3.7416574954986572</v>
      </c>
      <c r="R55">
        <v>4.242640495300293</v>
      </c>
      <c r="S55">
        <v>3.7416574954986572</v>
      </c>
      <c r="T55">
        <v>4.3588991165161133</v>
      </c>
      <c r="U55">
        <v>6.2449979782104492</v>
      </c>
      <c r="V55">
        <v>3.6055512428283691</v>
      </c>
      <c r="W55">
        <v>4.3588991165161133</v>
      </c>
      <c r="X55">
        <v>3.7416574954986572</v>
      </c>
      <c r="Y55">
        <v>4.123105525970459</v>
      </c>
      <c r="Z55">
        <v>4.242640495300293</v>
      </c>
      <c r="AA55">
        <v>4.3588991165161133</v>
      </c>
      <c r="AB55">
        <v>3.7416574954986572</v>
      </c>
      <c r="AC55">
        <v>4.4721360206604004</v>
      </c>
      <c r="AD55">
        <v>4.898979663848877</v>
      </c>
      <c r="AE55">
        <v>6.2449979782104492</v>
      </c>
      <c r="AF55">
        <v>4.3588991165161133</v>
      </c>
      <c r="AG55">
        <v>4.123105525970459</v>
      </c>
      <c r="AH55">
        <v>4.4721360206604004</v>
      </c>
      <c r="AI55">
        <v>4.582575798034668</v>
      </c>
      <c r="AJ55">
        <v>4.242640495300293</v>
      </c>
      <c r="AK55">
        <v>3.872983455657959</v>
      </c>
      <c r="AL55">
        <v>4.242640495300293</v>
      </c>
      <c r="AM55">
        <v>4.242640495300293</v>
      </c>
      <c r="AN55">
        <v>4.7958316802978516</v>
      </c>
      <c r="AO55">
        <v>3.872983455657959</v>
      </c>
      <c r="AP55">
        <v>3.872983455657959</v>
      </c>
      <c r="AQ55">
        <v>4.123105525970459</v>
      </c>
      <c r="AR55">
        <v>4.582575798034668</v>
      </c>
      <c r="AS55">
        <v>4.3588991165161133</v>
      </c>
      <c r="AT55">
        <v>4.7958316802978516</v>
      </c>
      <c r="AU55">
        <v>3.7416574954986572</v>
      </c>
      <c r="AV55">
        <v>4.3588991165161133</v>
      </c>
      <c r="AW55">
        <v>4.4721360206604004</v>
      </c>
      <c r="AX55">
        <v>4.582575798034668</v>
      </c>
      <c r="AY55">
        <v>3.6055512428283691</v>
      </c>
      <c r="AZ55">
        <v>0</v>
      </c>
      <c r="BF55" t="s">
        <v>69</v>
      </c>
    </row>
    <row r="56" spans="1:58" x14ac:dyDescent="0.25">
      <c r="A56">
        <v>5.8309516906738281</v>
      </c>
      <c r="B56">
        <v>4.242640495300293</v>
      </c>
      <c r="C56">
        <v>6.0827627182006836</v>
      </c>
      <c r="D56">
        <v>4.898979663848877</v>
      </c>
      <c r="E56">
        <v>3.872983455657959</v>
      </c>
      <c r="F56">
        <v>3.7416574954986572</v>
      </c>
      <c r="G56">
        <v>4.242640495300293</v>
      </c>
      <c r="H56">
        <v>4</v>
      </c>
      <c r="I56">
        <v>6.3245553970336914</v>
      </c>
      <c r="J56">
        <v>5.7445626258850098</v>
      </c>
      <c r="K56">
        <v>4</v>
      </c>
      <c r="L56">
        <v>4</v>
      </c>
      <c r="M56">
        <v>3.872983455657959</v>
      </c>
      <c r="N56">
        <v>4.4721360206604004</v>
      </c>
      <c r="O56">
        <v>3.7416574954986572</v>
      </c>
      <c r="P56">
        <v>3.7416574954986572</v>
      </c>
      <c r="Q56">
        <v>3.1622776985168457</v>
      </c>
      <c r="R56">
        <v>4.242640495300293</v>
      </c>
      <c r="S56">
        <v>4</v>
      </c>
      <c r="T56">
        <v>2.6457512378692627</v>
      </c>
      <c r="U56">
        <v>6.0827627182006836</v>
      </c>
      <c r="V56">
        <v>3.6055512428283691</v>
      </c>
      <c r="W56">
        <v>3.6055512428283691</v>
      </c>
      <c r="X56">
        <v>3.3166248798370361</v>
      </c>
      <c r="Y56">
        <v>3.872983455657959</v>
      </c>
      <c r="Z56">
        <v>3.6055512428283691</v>
      </c>
      <c r="AA56">
        <v>3.872983455657959</v>
      </c>
      <c r="AB56">
        <v>3.6055512428283691</v>
      </c>
      <c r="AC56">
        <v>4</v>
      </c>
      <c r="AD56">
        <v>4.6904158592224121</v>
      </c>
      <c r="AE56">
        <v>5.7445626258850098</v>
      </c>
      <c r="AF56">
        <v>5.1961522102355957</v>
      </c>
      <c r="AG56">
        <v>4.3588991165161133</v>
      </c>
      <c r="AH56">
        <v>4.898979663848877</v>
      </c>
      <c r="AI56">
        <v>4.123105525970459</v>
      </c>
      <c r="AJ56">
        <v>3.7416574954986572</v>
      </c>
      <c r="AK56">
        <v>3.872983455657959</v>
      </c>
      <c r="AL56">
        <v>4</v>
      </c>
      <c r="AM56">
        <v>4.123105525970459</v>
      </c>
      <c r="AN56">
        <v>3.7416574954986572</v>
      </c>
      <c r="AO56">
        <v>3</v>
      </c>
      <c r="AP56">
        <v>4</v>
      </c>
      <c r="AQ56">
        <v>3.872983455657959</v>
      </c>
      <c r="AR56">
        <v>3.4641015529632568</v>
      </c>
      <c r="AS56">
        <v>3.872983455657959</v>
      </c>
      <c r="AT56">
        <v>4.242640495300293</v>
      </c>
      <c r="AU56">
        <v>3.3166248798370361</v>
      </c>
      <c r="AV56">
        <v>3.872983455657959</v>
      </c>
      <c r="AW56">
        <v>3.872983455657959</v>
      </c>
      <c r="AX56">
        <v>3.7416574954986572</v>
      </c>
      <c r="AY56">
        <v>3.7416574954986572</v>
      </c>
      <c r="AZ56">
        <v>4.123105525970459</v>
      </c>
      <c r="BA56">
        <v>0</v>
      </c>
      <c r="BF56" t="s">
        <v>70</v>
      </c>
    </row>
    <row r="57" spans="1:58" x14ac:dyDescent="0.25">
      <c r="A57">
        <v>4.898979663848877</v>
      </c>
      <c r="B57">
        <v>5.9160799980163574</v>
      </c>
      <c r="C57">
        <v>5.1961522102355957</v>
      </c>
      <c r="D57">
        <v>6.3245553970336914</v>
      </c>
      <c r="E57">
        <v>6.4807405471801758</v>
      </c>
      <c r="F57">
        <v>6</v>
      </c>
      <c r="G57">
        <v>6.2449979782104492</v>
      </c>
      <c r="H57">
        <v>5.9160799980163574</v>
      </c>
      <c r="I57">
        <v>5.385164737701416</v>
      </c>
      <c r="J57">
        <v>4.4721360206604004</v>
      </c>
      <c r="K57">
        <v>6.2449979782104492</v>
      </c>
      <c r="L57">
        <v>6.4807405471801758</v>
      </c>
      <c r="M57">
        <v>6.1644139289855957</v>
      </c>
      <c r="N57">
        <v>6.2449979782104492</v>
      </c>
      <c r="O57">
        <v>6.0827627182006836</v>
      </c>
      <c r="P57">
        <v>5.9160799980163574</v>
      </c>
      <c r="Q57">
        <v>6</v>
      </c>
      <c r="R57">
        <v>5.9160799980163574</v>
      </c>
      <c r="S57">
        <v>6.2449979782104492</v>
      </c>
      <c r="T57">
        <v>5.9160799980163574</v>
      </c>
      <c r="U57">
        <v>4.898979663848877</v>
      </c>
      <c r="V57">
        <v>6.0827627182006836</v>
      </c>
      <c r="W57">
        <v>6.0827627182006836</v>
      </c>
      <c r="X57">
        <v>5.9160799980163574</v>
      </c>
      <c r="Y57">
        <v>6.0827627182006836</v>
      </c>
      <c r="Z57">
        <v>6</v>
      </c>
      <c r="AA57">
        <v>6.1644139289855957</v>
      </c>
      <c r="AB57">
        <v>6.0827627182006836</v>
      </c>
      <c r="AC57">
        <v>5.9160799980163574</v>
      </c>
      <c r="AD57">
        <v>6.4031243324279785</v>
      </c>
      <c r="AE57">
        <v>4.582575798034668</v>
      </c>
      <c r="AF57">
        <v>6.3245553970336914</v>
      </c>
      <c r="AG57">
        <v>6.2449979782104492</v>
      </c>
      <c r="AH57">
        <v>6.2449979782104492</v>
      </c>
      <c r="AI57">
        <v>6.5574383735656738</v>
      </c>
      <c r="AJ57">
        <v>6.0827627182006836</v>
      </c>
      <c r="AK57">
        <v>6.2449979782104492</v>
      </c>
      <c r="AL57">
        <v>6.4807405471801758</v>
      </c>
      <c r="AM57">
        <v>6.0827627182006836</v>
      </c>
      <c r="AN57">
        <v>6.0827627182006836</v>
      </c>
      <c r="AO57">
        <v>5.9160799980163574</v>
      </c>
      <c r="AP57">
        <v>5.6568541526794434</v>
      </c>
      <c r="AQ57">
        <v>6.4031243324279785</v>
      </c>
      <c r="AR57">
        <v>5.7445626258850098</v>
      </c>
      <c r="AS57">
        <v>6.3245553970336914</v>
      </c>
      <c r="AT57">
        <v>6.3245553970336914</v>
      </c>
      <c r="AU57">
        <v>6</v>
      </c>
      <c r="AV57">
        <v>6</v>
      </c>
      <c r="AW57">
        <v>5.9160799980163574</v>
      </c>
      <c r="AX57">
        <v>6.1644139289855957</v>
      </c>
      <c r="AY57">
        <v>5.9160799980163574</v>
      </c>
      <c r="AZ57">
        <v>6.3245553970336914</v>
      </c>
      <c r="BA57">
        <v>5.8309516906738281</v>
      </c>
      <c r="BB57">
        <v>0</v>
      </c>
      <c r="BF57" t="s">
        <v>103</v>
      </c>
    </row>
    <row r="58" spans="1:58" x14ac:dyDescent="0.25">
      <c r="A58">
        <v>6</v>
      </c>
      <c r="B58">
        <v>4.6904158592224121</v>
      </c>
      <c r="C58">
        <v>6.1644139289855957</v>
      </c>
      <c r="D58">
        <v>4.242640495300293</v>
      </c>
      <c r="E58">
        <v>4.123105525970459</v>
      </c>
      <c r="F58">
        <v>4.123105525970459</v>
      </c>
      <c r="G58">
        <v>3.1622776985168457</v>
      </c>
      <c r="H58">
        <v>4.123105525970459</v>
      </c>
      <c r="I58">
        <v>6.4807405471801758</v>
      </c>
      <c r="J58">
        <v>5.9160799980163574</v>
      </c>
      <c r="K58">
        <v>4.123105525970459</v>
      </c>
      <c r="L58">
        <v>4.123105525970459</v>
      </c>
      <c r="M58">
        <v>4</v>
      </c>
      <c r="N58">
        <v>4.4721360206604004</v>
      </c>
      <c r="O58">
        <v>4.123105525970459</v>
      </c>
      <c r="P58">
        <v>3.3166248798370361</v>
      </c>
      <c r="Q58">
        <v>3.6055512428283691</v>
      </c>
      <c r="R58">
        <v>4.242640495300293</v>
      </c>
      <c r="S58">
        <v>3</v>
      </c>
      <c r="T58">
        <v>3.1622776985168457</v>
      </c>
      <c r="U58">
        <v>6</v>
      </c>
      <c r="V58">
        <v>3.872983455657959</v>
      </c>
      <c r="W58">
        <v>3.6055512428283691</v>
      </c>
      <c r="X58">
        <v>4.123105525970459</v>
      </c>
      <c r="Y58">
        <v>4.242640495300293</v>
      </c>
      <c r="Z58">
        <v>4.123105525970459</v>
      </c>
      <c r="AA58">
        <v>4</v>
      </c>
      <c r="AB58">
        <v>4</v>
      </c>
      <c r="AC58">
        <v>4</v>
      </c>
      <c r="AD58">
        <v>4.582575798034668</v>
      </c>
      <c r="AE58">
        <v>5.9160799980163574</v>
      </c>
      <c r="AF58">
        <v>5</v>
      </c>
      <c r="AG58">
        <v>3.7416574954986572</v>
      </c>
      <c r="AH58">
        <v>4.6904158592224121</v>
      </c>
      <c r="AI58">
        <v>4.123105525970459</v>
      </c>
      <c r="AJ58">
        <v>3.6055512428283691</v>
      </c>
      <c r="AK58">
        <v>4</v>
      </c>
      <c r="AL58">
        <v>4</v>
      </c>
      <c r="AM58">
        <v>3.7416574954986572</v>
      </c>
      <c r="AN58">
        <v>4.6904158592224121</v>
      </c>
      <c r="AO58">
        <v>3.872983455657959</v>
      </c>
      <c r="AP58">
        <v>4.4721360206604004</v>
      </c>
      <c r="AQ58">
        <v>4</v>
      </c>
      <c r="AR58">
        <v>3.872983455657959</v>
      </c>
      <c r="AS58">
        <v>3.6055512428283691</v>
      </c>
      <c r="AT58">
        <v>5.0990195274353027</v>
      </c>
      <c r="AU58">
        <v>3.4641015529632568</v>
      </c>
      <c r="AV58">
        <v>3.872983455657959</v>
      </c>
      <c r="AW58">
        <v>4.123105525970459</v>
      </c>
      <c r="AX58">
        <v>3.3166248798370361</v>
      </c>
      <c r="AY58">
        <v>4</v>
      </c>
      <c r="AZ58">
        <v>4.3588991165161133</v>
      </c>
      <c r="BA58">
        <v>3.6055512428283691</v>
      </c>
      <c r="BB58">
        <v>6</v>
      </c>
      <c r="BC58">
        <v>0</v>
      </c>
      <c r="BF58" t="s">
        <v>71</v>
      </c>
    </row>
    <row r="59" spans="1:58" x14ac:dyDescent="0.25">
      <c r="A59">
        <v>4.582575798034668</v>
      </c>
      <c r="B59">
        <v>6.2449979782104492</v>
      </c>
      <c r="C59">
        <v>5.1961522102355957</v>
      </c>
      <c r="D59">
        <v>6.1644139289855957</v>
      </c>
      <c r="E59">
        <v>6</v>
      </c>
      <c r="F59">
        <v>6.4807405471801758</v>
      </c>
      <c r="G59">
        <v>6.3245553970336914</v>
      </c>
      <c r="H59">
        <v>6.3245553970336914</v>
      </c>
      <c r="I59">
        <v>5.6568541526794434</v>
      </c>
      <c r="J59">
        <v>3.872983455657959</v>
      </c>
      <c r="K59">
        <v>6.2449979782104492</v>
      </c>
      <c r="L59">
        <v>6.6332497596740723</v>
      </c>
      <c r="M59">
        <v>6.3245553970336914</v>
      </c>
      <c r="N59">
        <v>6.0827627182006836</v>
      </c>
      <c r="O59">
        <v>6.2449979782104492</v>
      </c>
      <c r="P59">
        <v>5.9160799980163574</v>
      </c>
      <c r="Q59">
        <v>6.3245553970336914</v>
      </c>
      <c r="R59">
        <v>6.0827627182006836</v>
      </c>
      <c r="S59">
        <v>6.3245553970336914</v>
      </c>
      <c r="T59">
        <v>6</v>
      </c>
      <c r="U59">
        <v>4.6904158592224121</v>
      </c>
      <c r="V59">
        <v>6.2449979782104492</v>
      </c>
      <c r="W59">
        <v>6.1644139289855957</v>
      </c>
      <c r="X59">
        <v>6.4031243324279785</v>
      </c>
      <c r="Y59">
        <v>6.2449979782104492</v>
      </c>
      <c r="Z59">
        <v>6.3245553970336914</v>
      </c>
      <c r="AA59">
        <v>6.4031243324279785</v>
      </c>
      <c r="AB59">
        <v>6.1644139289855957</v>
      </c>
      <c r="AC59">
        <v>6.3245553970336914</v>
      </c>
      <c r="AD59">
        <v>6.1644139289855957</v>
      </c>
      <c r="AE59">
        <v>4.3588991165161133</v>
      </c>
      <c r="AF59">
        <v>6.2449979782104492</v>
      </c>
      <c r="AG59">
        <v>5.9160799980163574</v>
      </c>
      <c r="AH59">
        <v>6.0827627182006836</v>
      </c>
      <c r="AI59">
        <v>6.2449979782104492</v>
      </c>
      <c r="AJ59">
        <v>6.2449979782104492</v>
      </c>
      <c r="AK59">
        <v>6.4807405471801758</v>
      </c>
      <c r="AL59">
        <v>6.3245553970336914</v>
      </c>
      <c r="AM59">
        <v>6</v>
      </c>
      <c r="AN59">
        <v>6.3245553970336914</v>
      </c>
      <c r="AO59">
        <v>6.2449979782104492</v>
      </c>
      <c r="AP59">
        <v>6</v>
      </c>
      <c r="AQ59">
        <v>6.4031243324279785</v>
      </c>
      <c r="AR59">
        <v>6.0827627182006836</v>
      </c>
      <c r="AS59">
        <v>5.9160799980163574</v>
      </c>
      <c r="AT59">
        <v>6.4031243324279785</v>
      </c>
      <c r="AU59">
        <v>6.4031243324279785</v>
      </c>
      <c r="AV59">
        <v>6.2449979782104492</v>
      </c>
      <c r="AW59">
        <v>6.2449979782104492</v>
      </c>
      <c r="AX59">
        <v>6</v>
      </c>
      <c r="AY59">
        <v>6.0827627182006836</v>
      </c>
      <c r="AZ59">
        <v>6.6332497596740723</v>
      </c>
      <c r="BA59">
        <v>6</v>
      </c>
      <c r="BB59">
        <v>4.582575798034668</v>
      </c>
      <c r="BC59">
        <v>6.0827627182006836</v>
      </c>
      <c r="BD59">
        <v>0</v>
      </c>
      <c r="BF59" t="s">
        <v>108</v>
      </c>
    </row>
    <row r="60" spans="1:58" x14ac:dyDescent="0.25">
      <c r="A60">
        <v>5.7445626258850098</v>
      </c>
      <c r="B60">
        <v>5.4772257804870605</v>
      </c>
      <c r="C60">
        <v>6.2449979782104492</v>
      </c>
      <c r="D60">
        <v>5.385164737701416</v>
      </c>
      <c r="E60">
        <v>4.7958316802978516</v>
      </c>
      <c r="F60">
        <v>4.7958316802978516</v>
      </c>
      <c r="G60">
        <v>5.1961522102355957</v>
      </c>
      <c r="H60">
        <v>5.2915024757385254</v>
      </c>
      <c r="I60">
        <v>6.3245553970336914</v>
      </c>
      <c r="J60">
        <v>6</v>
      </c>
      <c r="K60">
        <v>4.898979663848877</v>
      </c>
      <c r="L60">
        <v>5.2915024757385254</v>
      </c>
      <c r="M60">
        <v>4.898979663848877</v>
      </c>
      <c r="N60">
        <v>4.6904158592224121</v>
      </c>
      <c r="O60">
        <v>4.7958316802978516</v>
      </c>
      <c r="P60">
        <v>4.7958316802978516</v>
      </c>
      <c r="Q60">
        <v>4.898979663848877</v>
      </c>
      <c r="R60">
        <v>4.898979663848877</v>
      </c>
      <c r="S60">
        <v>5</v>
      </c>
      <c r="T60">
        <v>4.123105525970459</v>
      </c>
      <c r="U60">
        <v>6.1644139289855957</v>
      </c>
      <c r="V60">
        <v>4.7958316802978516</v>
      </c>
      <c r="W60">
        <v>5</v>
      </c>
      <c r="X60">
        <v>5</v>
      </c>
      <c r="Y60">
        <v>5.0990195274353027</v>
      </c>
      <c r="Z60">
        <v>4.242640495300293</v>
      </c>
      <c r="AA60">
        <v>5</v>
      </c>
      <c r="AB60">
        <v>4.582575798034668</v>
      </c>
      <c r="AC60">
        <v>4.582575798034668</v>
      </c>
      <c r="AD60">
        <v>5</v>
      </c>
      <c r="AE60">
        <v>5.9160799980163574</v>
      </c>
      <c r="AF60">
        <v>5.7445626258850098</v>
      </c>
      <c r="AG60">
        <v>4.582575798034668</v>
      </c>
      <c r="AH60">
        <v>5.385164737701416</v>
      </c>
      <c r="AI60">
        <v>5</v>
      </c>
      <c r="AJ60">
        <v>4.7958316802978516</v>
      </c>
      <c r="AK60">
        <v>5.0990195274353027</v>
      </c>
      <c r="AL60">
        <v>5.1961522102355957</v>
      </c>
      <c r="AM60">
        <v>5.2915024757385254</v>
      </c>
      <c r="AN60">
        <v>4.6904158592224121</v>
      </c>
      <c r="AO60">
        <v>4.4721360206604004</v>
      </c>
      <c r="AP60">
        <v>5.385164737701416</v>
      </c>
      <c r="AQ60">
        <v>5.0990195274353027</v>
      </c>
      <c r="AR60">
        <v>4.4721360206604004</v>
      </c>
      <c r="AS60">
        <v>4.6904158592224121</v>
      </c>
      <c r="AT60">
        <v>5.5677642822265625</v>
      </c>
      <c r="AU60">
        <v>4.6904158592224121</v>
      </c>
      <c r="AV60">
        <v>4.3588991165161133</v>
      </c>
      <c r="AW60">
        <v>4.898979663848877</v>
      </c>
      <c r="AX60">
        <v>4.242640495300293</v>
      </c>
      <c r="AY60">
        <v>4.7958316802978516</v>
      </c>
      <c r="AZ60">
        <v>5.4772257804870605</v>
      </c>
      <c r="BA60">
        <v>4.123105525970459</v>
      </c>
      <c r="BB60">
        <v>6.1644139289855957</v>
      </c>
      <c r="BC60">
        <v>4.4721360206604004</v>
      </c>
      <c r="BD60">
        <v>6.0827627182006836</v>
      </c>
      <c r="BE60">
        <v>0</v>
      </c>
      <c r="BF60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0"/>
  <sheetViews>
    <sheetView zoomScale="80" zoomScaleNormal="80" workbookViewId="0">
      <selection activeCell="B4" sqref="B4:B60"/>
    </sheetView>
  </sheetViews>
  <sheetFormatPr defaultRowHeight="15" x14ac:dyDescent="0.25"/>
  <sheetData>
    <row r="1" spans="1:33" x14ac:dyDescent="0.25">
      <c r="A1">
        <v>14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33" x14ac:dyDescent="0.25">
      <c r="A2" t="s">
        <v>380</v>
      </c>
      <c r="D2" t="s">
        <v>58</v>
      </c>
      <c r="E2" t="s">
        <v>37</v>
      </c>
    </row>
    <row r="3" spans="1:33" x14ac:dyDescent="0.25">
      <c r="A3" t="s">
        <v>0</v>
      </c>
      <c r="B3" t="s">
        <v>2</v>
      </c>
      <c r="C3" t="s">
        <v>429</v>
      </c>
      <c r="E3" t="s">
        <v>259</v>
      </c>
      <c r="G3" t="s">
        <v>7</v>
      </c>
      <c r="I3" t="s">
        <v>9</v>
      </c>
      <c r="K3" t="s">
        <v>11</v>
      </c>
      <c r="M3" t="s">
        <v>13</v>
      </c>
      <c r="O3" t="s">
        <v>15</v>
      </c>
      <c r="Q3" t="s">
        <v>17</v>
      </c>
      <c r="S3" t="s">
        <v>19</v>
      </c>
      <c r="U3" t="s">
        <v>21</v>
      </c>
      <c r="W3" t="s">
        <v>23</v>
      </c>
      <c r="Y3" t="s">
        <v>25</v>
      </c>
      <c r="AA3" t="s">
        <v>27</v>
      </c>
      <c r="AC3" t="s">
        <v>29</v>
      </c>
      <c r="AF3" t="s">
        <v>33</v>
      </c>
      <c r="AG3" t="s">
        <v>34</v>
      </c>
    </row>
    <row r="4" spans="1:33" x14ac:dyDescent="0.25">
      <c r="A4" t="s">
        <v>94</v>
      </c>
      <c r="B4" t="s">
        <v>58</v>
      </c>
      <c r="C4">
        <v>-99</v>
      </c>
      <c r="D4">
        <v>-99</v>
      </c>
      <c r="E4">
        <v>124</v>
      </c>
      <c r="F4">
        <v>134</v>
      </c>
      <c r="G4">
        <v>162</v>
      </c>
      <c r="H4">
        <v>174</v>
      </c>
      <c r="I4">
        <v>170</v>
      </c>
      <c r="J4">
        <v>170</v>
      </c>
      <c r="K4">
        <v>182</v>
      </c>
      <c r="L4">
        <v>182</v>
      </c>
      <c r="M4">
        <v>202</v>
      </c>
      <c r="N4">
        <v>204</v>
      </c>
      <c r="O4">
        <v>212</v>
      </c>
      <c r="P4">
        <v>224</v>
      </c>
      <c r="Q4">
        <v>94</v>
      </c>
      <c r="R4">
        <v>94</v>
      </c>
      <c r="S4">
        <v>100</v>
      </c>
      <c r="T4">
        <v>118</v>
      </c>
      <c r="U4">
        <v>170</v>
      </c>
      <c r="V4">
        <v>174</v>
      </c>
      <c r="W4">
        <v>176</v>
      </c>
      <c r="X4">
        <v>178</v>
      </c>
      <c r="Y4">
        <v>208</v>
      </c>
      <c r="Z4">
        <v>210</v>
      </c>
      <c r="AA4">
        <v>230</v>
      </c>
      <c r="AB4">
        <v>234</v>
      </c>
      <c r="AC4">
        <v>240</v>
      </c>
      <c r="AD4">
        <v>240</v>
      </c>
      <c r="AF4">
        <v>39.13608</v>
      </c>
      <c r="AG4">
        <v>-121.04546000000001</v>
      </c>
    </row>
    <row r="5" spans="1:33" x14ac:dyDescent="0.25">
      <c r="A5" t="s">
        <v>96</v>
      </c>
      <c r="B5" t="s">
        <v>58</v>
      </c>
      <c r="C5">
        <v>78</v>
      </c>
      <c r="D5">
        <v>78</v>
      </c>
      <c r="E5">
        <v>128</v>
      </c>
      <c r="F5">
        <v>130</v>
      </c>
      <c r="G5">
        <v>160</v>
      </c>
      <c r="H5">
        <v>162</v>
      </c>
      <c r="I5">
        <v>170</v>
      </c>
      <c r="J5">
        <v>178</v>
      </c>
      <c r="K5">
        <v>-99</v>
      </c>
      <c r="L5">
        <v>-99</v>
      </c>
      <c r="M5">
        <v>204</v>
      </c>
      <c r="N5">
        <v>208</v>
      </c>
      <c r="O5">
        <v>212</v>
      </c>
      <c r="P5">
        <v>220</v>
      </c>
      <c r="Q5">
        <v>84</v>
      </c>
      <c r="R5">
        <v>84</v>
      </c>
      <c r="S5">
        <v>104</v>
      </c>
      <c r="T5">
        <v>108</v>
      </c>
      <c r="U5">
        <v>176</v>
      </c>
      <c r="V5">
        <v>176</v>
      </c>
      <c r="W5">
        <v>158</v>
      </c>
      <c r="X5">
        <v>158</v>
      </c>
      <c r="Y5">
        <v>218</v>
      </c>
      <c r="Z5">
        <v>218</v>
      </c>
      <c r="AA5">
        <v>218</v>
      </c>
      <c r="AB5">
        <v>222</v>
      </c>
      <c r="AC5">
        <v>238</v>
      </c>
      <c r="AD5">
        <v>260</v>
      </c>
      <c r="AF5">
        <v>39.310540000000003</v>
      </c>
      <c r="AG5">
        <v>-120.91349</v>
      </c>
    </row>
    <row r="6" spans="1:33" x14ac:dyDescent="0.25">
      <c r="A6" t="s">
        <v>110</v>
      </c>
      <c r="B6" t="s">
        <v>58</v>
      </c>
      <c r="C6">
        <v>-99</v>
      </c>
      <c r="D6">
        <v>-99</v>
      </c>
      <c r="E6">
        <v>124</v>
      </c>
      <c r="F6">
        <v>134</v>
      </c>
      <c r="G6">
        <v>162</v>
      </c>
      <c r="H6">
        <v>172</v>
      </c>
      <c r="I6">
        <v>170</v>
      </c>
      <c r="J6">
        <v>170</v>
      </c>
      <c r="K6">
        <v>172</v>
      </c>
      <c r="L6">
        <v>172</v>
      </c>
      <c r="M6">
        <v>208</v>
      </c>
      <c r="N6">
        <v>208</v>
      </c>
      <c r="O6">
        <v>204</v>
      </c>
      <c r="P6">
        <v>220</v>
      </c>
      <c r="Q6">
        <v>94</v>
      </c>
      <c r="R6">
        <v>94</v>
      </c>
      <c r="S6">
        <v>92</v>
      </c>
      <c r="T6">
        <v>122</v>
      </c>
      <c r="U6">
        <v>170</v>
      </c>
      <c r="V6">
        <v>178</v>
      </c>
      <c r="W6">
        <v>-99</v>
      </c>
      <c r="X6">
        <v>-99</v>
      </c>
      <c r="Y6">
        <v>210</v>
      </c>
      <c r="Z6">
        <v>216</v>
      </c>
      <c r="AA6">
        <v>230</v>
      </c>
      <c r="AB6">
        <v>230</v>
      </c>
      <c r="AC6">
        <v>240</v>
      </c>
      <c r="AD6">
        <v>240</v>
      </c>
      <c r="AF6">
        <v>39.301169999999999</v>
      </c>
      <c r="AG6">
        <v>-120.91896</v>
      </c>
    </row>
    <row r="7" spans="1:33" x14ac:dyDescent="0.25">
      <c r="A7" t="s">
        <v>113</v>
      </c>
      <c r="B7" t="s">
        <v>58</v>
      </c>
      <c r="C7">
        <v>78</v>
      </c>
      <c r="D7">
        <v>78</v>
      </c>
      <c r="E7">
        <v>132</v>
      </c>
      <c r="F7">
        <v>132</v>
      </c>
      <c r="G7">
        <v>-99</v>
      </c>
      <c r="H7">
        <v>-99</v>
      </c>
      <c r="I7">
        <v>168</v>
      </c>
      <c r="J7">
        <v>168</v>
      </c>
      <c r="K7">
        <v>174</v>
      </c>
      <c r="L7">
        <v>174</v>
      </c>
      <c r="M7">
        <v>206</v>
      </c>
      <c r="N7">
        <v>212</v>
      </c>
      <c r="O7">
        <v>-99</v>
      </c>
      <c r="P7">
        <v>-99</v>
      </c>
      <c r="Q7">
        <v>84</v>
      </c>
      <c r="R7">
        <v>86</v>
      </c>
      <c r="S7">
        <v>108</v>
      </c>
      <c r="T7">
        <v>108</v>
      </c>
      <c r="U7">
        <v>174</v>
      </c>
      <c r="V7">
        <v>184</v>
      </c>
      <c r="W7">
        <v>158</v>
      </c>
      <c r="X7">
        <v>166</v>
      </c>
      <c r="Y7">
        <v>220</v>
      </c>
      <c r="Z7">
        <v>220</v>
      </c>
      <c r="AA7">
        <v>218</v>
      </c>
      <c r="AB7">
        <v>222</v>
      </c>
      <c r="AC7">
        <v>240</v>
      </c>
      <c r="AD7">
        <v>260</v>
      </c>
      <c r="AF7">
        <v>39.082727980000001</v>
      </c>
      <c r="AG7">
        <v>-121.001839</v>
      </c>
    </row>
    <row r="8" spans="1:33" x14ac:dyDescent="0.25">
      <c r="A8" t="s">
        <v>59</v>
      </c>
      <c r="B8" t="s">
        <v>58</v>
      </c>
      <c r="C8">
        <v>78</v>
      </c>
      <c r="D8">
        <v>80</v>
      </c>
      <c r="E8">
        <v>132</v>
      </c>
      <c r="F8">
        <v>132</v>
      </c>
      <c r="G8">
        <v>164</v>
      </c>
      <c r="H8">
        <v>164</v>
      </c>
      <c r="I8">
        <v>174</v>
      </c>
      <c r="J8">
        <v>178</v>
      </c>
      <c r="K8">
        <v>174</v>
      </c>
      <c r="L8">
        <v>174</v>
      </c>
      <c r="M8">
        <v>208</v>
      </c>
      <c r="N8">
        <v>212</v>
      </c>
      <c r="O8">
        <v>216</v>
      </c>
      <c r="P8">
        <v>220</v>
      </c>
      <c r="Q8">
        <v>84</v>
      </c>
      <c r="R8">
        <v>84</v>
      </c>
      <c r="S8">
        <v>104</v>
      </c>
      <c r="T8">
        <v>108</v>
      </c>
      <c r="U8">
        <v>174</v>
      </c>
      <c r="V8">
        <v>174</v>
      </c>
      <c r="W8">
        <v>158</v>
      </c>
      <c r="X8">
        <v>158</v>
      </c>
      <c r="Y8">
        <v>210</v>
      </c>
      <c r="Z8">
        <v>222</v>
      </c>
      <c r="AA8">
        <v>222</v>
      </c>
      <c r="AB8">
        <v>222</v>
      </c>
      <c r="AC8">
        <v>260</v>
      </c>
      <c r="AD8">
        <v>260</v>
      </c>
      <c r="AF8">
        <v>38.992907000000002</v>
      </c>
      <c r="AG8">
        <v>-121.050195</v>
      </c>
    </row>
    <row r="9" spans="1:33" x14ac:dyDescent="0.25">
      <c r="A9" t="s">
        <v>60</v>
      </c>
      <c r="B9" t="s">
        <v>58</v>
      </c>
      <c r="C9">
        <v>78</v>
      </c>
      <c r="D9">
        <v>78</v>
      </c>
      <c r="E9">
        <v>130</v>
      </c>
      <c r="F9">
        <v>134</v>
      </c>
      <c r="G9">
        <v>160</v>
      </c>
      <c r="H9">
        <v>164</v>
      </c>
      <c r="I9">
        <v>178</v>
      </c>
      <c r="J9">
        <v>178</v>
      </c>
      <c r="K9">
        <v>174</v>
      </c>
      <c r="L9">
        <v>174</v>
      </c>
      <c r="M9">
        <v>204</v>
      </c>
      <c r="N9">
        <v>206</v>
      </c>
      <c r="O9">
        <v>220</v>
      </c>
      <c r="P9">
        <v>224</v>
      </c>
      <c r="Q9">
        <v>84</v>
      </c>
      <c r="R9">
        <v>84</v>
      </c>
      <c r="S9">
        <v>104</v>
      </c>
      <c r="T9">
        <v>108</v>
      </c>
      <c r="U9">
        <v>176</v>
      </c>
      <c r="V9">
        <v>176</v>
      </c>
      <c r="W9">
        <v>158</v>
      </c>
      <c r="X9">
        <v>172</v>
      </c>
      <c r="Y9">
        <v>220</v>
      </c>
      <c r="Z9">
        <v>220</v>
      </c>
      <c r="AA9">
        <v>222</v>
      </c>
      <c r="AB9">
        <v>222</v>
      </c>
      <c r="AC9">
        <v>242</v>
      </c>
      <c r="AD9">
        <v>260</v>
      </c>
      <c r="AF9">
        <v>38.989330000000002</v>
      </c>
      <c r="AG9">
        <v>-121.06999</v>
      </c>
    </row>
    <row r="10" spans="1:33" x14ac:dyDescent="0.25">
      <c r="A10" t="s">
        <v>63</v>
      </c>
      <c r="B10" t="s">
        <v>58</v>
      </c>
      <c r="C10">
        <v>78</v>
      </c>
      <c r="D10">
        <v>78</v>
      </c>
      <c r="E10">
        <v>124</v>
      </c>
      <c r="F10">
        <v>132</v>
      </c>
      <c r="G10">
        <v>162</v>
      </c>
      <c r="H10">
        <v>162</v>
      </c>
      <c r="I10">
        <v>168</v>
      </c>
      <c r="J10">
        <v>176</v>
      </c>
      <c r="K10">
        <v>174</v>
      </c>
      <c r="L10">
        <v>174</v>
      </c>
      <c r="M10">
        <v>210</v>
      </c>
      <c r="N10">
        <v>218</v>
      </c>
      <c r="O10">
        <v>220</v>
      </c>
      <c r="P10">
        <v>220</v>
      </c>
      <c r="Q10">
        <v>84</v>
      </c>
      <c r="R10">
        <v>84</v>
      </c>
      <c r="S10">
        <v>104</v>
      </c>
      <c r="T10">
        <v>108</v>
      </c>
      <c r="U10">
        <v>174</v>
      </c>
      <c r="V10">
        <v>176</v>
      </c>
      <c r="W10">
        <v>170</v>
      </c>
      <c r="X10">
        <v>172</v>
      </c>
      <c r="Y10">
        <v>212</v>
      </c>
      <c r="Z10">
        <v>218</v>
      </c>
      <c r="AA10">
        <v>218</v>
      </c>
      <c r="AB10">
        <v>218</v>
      </c>
      <c r="AC10">
        <v>246</v>
      </c>
      <c r="AD10">
        <v>246</v>
      </c>
      <c r="AF10">
        <v>38.980539999999998</v>
      </c>
      <c r="AG10">
        <v>-121.07294</v>
      </c>
    </row>
    <row r="11" spans="1:33" x14ac:dyDescent="0.25">
      <c r="A11" t="s">
        <v>99</v>
      </c>
      <c r="B11" t="s">
        <v>58</v>
      </c>
      <c r="C11">
        <v>78</v>
      </c>
      <c r="D11">
        <v>78</v>
      </c>
      <c r="E11">
        <v>128</v>
      </c>
      <c r="F11">
        <v>132</v>
      </c>
      <c r="G11">
        <v>154</v>
      </c>
      <c r="H11">
        <v>166</v>
      </c>
      <c r="I11">
        <v>176</v>
      </c>
      <c r="J11">
        <v>178</v>
      </c>
      <c r="K11">
        <v>-99</v>
      </c>
      <c r="L11">
        <v>-99</v>
      </c>
      <c r="M11">
        <v>210</v>
      </c>
      <c r="N11">
        <v>212</v>
      </c>
      <c r="O11">
        <v>216</v>
      </c>
      <c r="P11">
        <v>220</v>
      </c>
      <c r="Q11">
        <v>84</v>
      </c>
      <c r="R11">
        <v>84</v>
      </c>
      <c r="S11">
        <v>108</v>
      </c>
      <c r="T11">
        <v>112</v>
      </c>
      <c r="U11">
        <v>176</v>
      </c>
      <c r="V11">
        <v>176</v>
      </c>
      <c r="W11">
        <v>158</v>
      </c>
      <c r="X11">
        <v>170</v>
      </c>
      <c r="Y11">
        <v>216</v>
      </c>
      <c r="Z11">
        <v>220</v>
      </c>
      <c r="AA11">
        <v>222</v>
      </c>
      <c r="AB11">
        <v>222</v>
      </c>
      <c r="AC11">
        <v>246</v>
      </c>
      <c r="AD11">
        <v>260</v>
      </c>
      <c r="AF11">
        <v>38.992440000000002</v>
      </c>
      <c r="AG11">
        <v>-121.0754</v>
      </c>
    </row>
    <row r="12" spans="1:33" x14ac:dyDescent="0.25">
      <c r="A12" t="s">
        <v>115</v>
      </c>
      <c r="B12" t="s">
        <v>58</v>
      </c>
      <c r="C12">
        <v>-99</v>
      </c>
      <c r="D12">
        <v>-99</v>
      </c>
      <c r="E12">
        <v>130</v>
      </c>
      <c r="F12">
        <v>140</v>
      </c>
      <c r="G12">
        <v>172</v>
      </c>
      <c r="H12">
        <v>172</v>
      </c>
      <c r="I12">
        <v>176</v>
      </c>
      <c r="J12">
        <v>176</v>
      </c>
      <c r="K12">
        <v>178</v>
      </c>
      <c r="L12">
        <v>182</v>
      </c>
      <c r="M12">
        <v>196</v>
      </c>
      <c r="N12">
        <v>196</v>
      </c>
      <c r="O12">
        <v>212</v>
      </c>
      <c r="P12">
        <v>212</v>
      </c>
      <c r="Q12">
        <v>94</v>
      </c>
      <c r="R12">
        <v>94</v>
      </c>
      <c r="S12">
        <v>100</v>
      </c>
      <c r="T12">
        <v>114</v>
      </c>
      <c r="U12">
        <v>170</v>
      </c>
      <c r="V12">
        <v>172</v>
      </c>
      <c r="W12">
        <v>178</v>
      </c>
      <c r="X12">
        <v>178</v>
      </c>
      <c r="Y12">
        <v>210</v>
      </c>
      <c r="Z12">
        <v>212</v>
      </c>
      <c r="AA12">
        <v>230</v>
      </c>
      <c r="AB12">
        <v>230</v>
      </c>
      <c r="AC12">
        <v>-99</v>
      </c>
      <c r="AD12">
        <v>-99</v>
      </c>
      <c r="AF12">
        <v>38.992539999999998</v>
      </c>
      <c r="AG12">
        <v>-121.07275</v>
      </c>
    </row>
    <row r="13" spans="1:33" x14ac:dyDescent="0.25">
      <c r="A13" t="s">
        <v>100</v>
      </c>
      <c r="B13" t="s">
        <v>58</v>
      </c>
      <c r="C13">
        <v>-99</v>
      </c>
      <c r="D13">
        <v>-99</v>
      </c>
      <c r="E13">
        <v>124</v>
      </c>
      <c r="F13">
        <v>130</v>
      </c>
      <c r="G13">
        <v>168</v>
      </c>
      <c r="H13">
        <v>172</v>
      </c>
      <c r="I13">
        <v>170</v>
      </c>
      <c r="J13">
        <v>176</v>
      </c>
      <c r="K13">
        <v>178</v>
      </c>
      <c r="L13">
        <v>184</v>
      </c>
      <c r="M13">
        <v>196</v>
      </c>
      <c r="N13">
        <v>202</v>
      </c>
      <c r="O13">
        <v>208</v>
      </c>
      <c r="P13">
        <v>212</v>
      </c>
      <c r="Q13">
        <v>94</v>
      </c>
      <c r="R13">
        <v>110</v>
      </c>
      <c r="S13">
        <v>92</v>
      </c>
      <c r="T13">
        <v>114</v>
      </c>
      <c r="U13">
        <v>172</v>
      </c>
      <c r="V13">
        <v>174</v>
      </c>
      <c r="W13">
        <v>178</v>
      </c>
      <c r="X13">
        <v>178</v>
      </c>
      <c r="Y13">
        <v>210</v>
      </c>
      <c r="Z13">
        <v>216</v>
      </c>
      <c r="AA13">
        <v>230</v>
      </c>
      <c r="AB13">
        <v>234</v>
      </c>
      <c r="AC13">
        <v>240</v>
      </c>
      <c r="AD13">
        <v>240</v>
      </c>
      <c r="AF13">
        <v>38.991549999999997</v>
      </c>
      <c r="AG13">
        <v>-121.07152000000001</v>
      </c>
    </row>
    <row r="14" spans="1:33" x14ac:dyDescent="0.25">
      <c r="A14" t="s">
        <v>101</v>
      </c>
      <c r="B14" t="s">
        <v>58</v>
      </c>
      <c r="C14">
        <v>78</v>
      </c>
      <c r="D14">
        <v>78</v>
      </c>
      <c r="E14">
        <v>132</v>
      </c>
      <c r="F14">
        <v>132</v>
      </c>
      <c r="G14">
        <v>160</v>
      </c>
      <c r="H14">
        <v>164</v>
      </c>
      <c r="I14">
        <v>178</v>
      </c>
      <c r="J14">
        <v>180</v>
      </c>
      <c r="K14">
        <v>-99</v>
      </c>
      <c r="L14">
        <v>-99</v>
      </c>
      <c r="M14">
        <v>210</v>
      </c>
      <c r="N14">
        <v>212</v>
      </c>
      <c r="O14">
        <v>220</v>
      </c>
      <c r="P14">
        <v>220</v>
      </c>
      <c r="Q14">
        <v>84</v>
      </c>
      <c r="R14">
        <v>84</v>
      </c>
      <c r="S14">
        <v>100</v>
      </c>
      <c r="T14">
        <v>104</v>
      </c>
      <c r="U14">
        <v>174</v>
      </c>
      <c r="V14">
        <v>176</v>
      </c>
      <c r="W14">
        <v>158</v>
      </c>
      <c r="X14">
        <v>172</v>
      </c>
      <c r="Y14">
        <v>216</v>
      </c>
      <c r="Z14">
        <v>222</v>
      </c>
      <c r="AA14">
        <v>222</v>
      </c>
      <c r="AB14">
        <v>222</v>
      </c>
      <c r="AC14">
        <v>260</v>
      </c>
      <c r="AD14">
        <v>260</v>
      </c>
      <c r="AF14">
        <v>38.991250000000001</v>
      </c>
      <c r="AG14">
        <v>-121.0716</v>
      </c>
    </row>
    <row r="15" spans="1:33" x14ac:dyDescent="0.25">
      <c r="A15" t="s">
        <v>65</v>
      </c>
      <c r="B15" t="s">
        <v>58</v>
      </c>
      <c r="C15">
        <v>78</v>
      </c>
      <c r="D15">
        <v>78</v>
      </c>
      <c r="E15">
        <v>132</v>
      </c>
      <c r="F15">
        <v>132</v>
      </c>
      <c r="G15">
        <v>154</v>
      </c>
      <c r="H15">
        <v>154</v>
      </c>
      <c r="I15">
        <v>164</v>
      </c>
      <c r="J15">
        <v>168</v>
      </c>
      <c r="K15">
        <v>174</v>
      </c>
      <c r="L15">
        <v>174</v>
      </c>
      <c r="M15">
        <v>206</v>
      </c>
      <c r="N15">
        <v>206</v>
      </c>
      <c r="O15">
        <v>220</v>
      </c>
      <c r="P15">
        <v>220</v>
      </c>
      <c r="Q15">
        <v>84</v>
      </c>
      <c r="R15">
        <v>84</v>
      </c>
      <c r="S15">
        <v>104</v>
      </c>
      <c r="T15">
        <v>104</v>
      </c>
      <c r="U15">
        <v>176</v>
      </c>
      <c r="V15">
        <v>176</v>
      </c>
      <c r="W15">
        <v>158</v>
      </c>
      <c r="X15">
        <v>160</v>
      </c>
      <c r="Y15">
        <v>212</v>
      </c>
      <c r="Z15">
        <v>212</v>
      </c>
      <c r="AA15">
        <v>218</v>
      </c>
      <c r="AB15">
        <v>222</v>
      </c>
      <c r="AC15">
        <v>242</v>
      </c>
      <c r="AD15">
        <v>260</v>
      </c>
      <c r="AF15">
        <v>39.166229999999999</v>
      </c>
      <c r="AG15">
        <v>-120.95308</v>
      </c>
    </row>
    <row r="16" spans="1:33" x14ac:dyDescent="0.25">
      <c r="A16" t="s">
        <v>102</v>
      </c>
      <c r="B16" t="s">
        <v>58</v>
      </c>
      <c r="C16">
        <v>78</v>
      </c>
      <c r="D16">
        <v>78</v>
      </c>
      <c r="E16">
        <v>132</v>
      </c>
      <c r="F16">
        <v>134</v>
      </c>
      <c r="G16">
        <v>-99</v>
      </c>
      <c r="H16">
        <v>-99</v>
      </c>
      <c r="I16">
        <v>178</v>
      </c>
      <c r="J16">
        <v>178</v>
      </c>
      <c r="K16">
        <v>174</v>
      </c>
      <c r="L16">
        <v>174</v>
      </c>
      <c r="M16">
        <v>204</v>
      </c>
      <c r="N16">
        <v>216</v>
      </c>
      <c r="O16">
        <v>220</v>
      </c>
      <c r="P16">
        <v>220</v>
      </c>
      <c r="Q16">
        <v>84</v>
      </c>
      <c r="R16">
        <v>84</v>
      </c>
      <c r="S16">
        <v>104</v>
      </c>
      <c r="T16">
        <v>104</v>
      </c>
      <c r="U16">
        <v>178</v>
      </c>
      <c r="V16">
        <v>186</v>
      </c>
      <c r="W16">
        <v>170</v>
      </c>
      <c r="X16">
        <v>172</v>
      </c>
      <c r="Y16">
        <v>210</v>
      </c>
      <c r="Z16">
        <v>218</v>
      </c>
      <c r="AA16">
        <v>222</v>
      </c>
      <c r="AB16">
        <v>222</v>
      </c>
      <c r="AC16">
        <v>260</v>
      </c>
      <c r="AD16">
        <v>262</v>
      </c>
      <c r="AF16">
        <v>39.165170000000003</v>
      </c>
      <c r="AG16">
        <v>-120.95253</v>
      </c>
    </row>
    <row r="17" spans="1:33" x14ac:dyDescent="0.25">
      <c r="A17" t="s">
        <v>67</v>
      </c>
      <c r="B17" t="s">
        <v>58</v>
      </c>
      <c r="C17">
        <v>78</v>
      </c>
      <c r="D17">
        <v>78</v>
      </c>
      <c r="E17">
        <v>132</v>
      </c>
      <c r="F17">
        <v>140</v>
      </c>
      <c r="G17">
        <v>150</v>
      </c>
      <c r="H17">
        <v>154</v>
      </c>
      <c r="I17">
        <v>168</v>
      </c>
      <c r="J17">
        <v>178</v>
      </c>
      <c r="K17">
        <v>172</v>
      </c>
      <c r="L17">
        <v>174</v>
      </c>
      <c r="M17">
        <v>206</v>
      </c>
      <c r="N17">
        <v>210</v>
      </c>
      <c r="O17">
        <v>216</v>
      </c>
      <c r="P17">
        <v>216</v>
      </c>
      <c r="Q17">
        <v>86</v>
      </c>
      <c r="R17">
        <v>86</v>
      </c>
      <c r="S17">
        <v>104</v>
      </c>
      <c r="T17">
        <v>104</v>
      </c>
      <c r="U17">
        <v>174</v>
      </c>
      <c r="V17">
        <v>190</v>
      </c>
      <c r="W17">
        <v>172</v>
      </c>
      <c r="X17">
        <v>172</v>
      </c>
      <c r="Y17">
        <v>216</v>
      </c>
      <c r="Z17">
        <v>222</v>
      </c>
      <c r="AA17">
        <v>218</v>
      </c>
      <c r="AB17">
        <v>222</v>
      </c>
      <c r="AC17">
        <v>260</v>
      </c>
      <c r="AD17">
        <v>260</v>
      </c>
      <c r="AF17">
        <v>39.165680000000002</v>
      </c>
      <c r="AG17">
        <v>-120.9688</v>
      </c>
    </row>
    <row r="18" spans="1:33" x14ac:dyDescent="0.25">
      <c r="A18" t="s">
        <v>93</v>
      </c>
      <c r="B18" t="s">
        <v>58</v>
      </c>
      <c r="C18">
        <v>78</v>
      </c>
      <c r="D18">
        <v>78</v>
      </c>
      <c r="E18">
        <v>126</v>
      </c>
      <c r="F18">
        <v>140</v>
      </c>
      <c r="G18">
        <v>162</v>
      </c>
      <c r="H18">
        <v>164</v>
      </c>
      <c r="I18">
        <v>168</v>
      </c>
      <c r="J18">
        <v>178</v>
      </c>
      <c r="K18">
        <v>174</v>
      </c>
      <c r="L18">
        <v>176</v>
      </c>
      <c r="M18">
        <v>210</v>
      </c>
      <c r="N18">
        <v>212</v>
      </c>
      <c r="O18">
        <v>216</v>
      </c>
      <c r="P18">
        <v>220</v>
      </c>
      <c r="Q18">
        <v>84</v>
      </c>
      <c r="R18">
        <v>84</v>
      </c>
      <c r="S18">
        <v>104</v>
      </c>
      <c r="T18">
        <v>104</v>
      </c>
      <c r="U18">
        <v>176</v>
      </c>
      <c r="V18">
        <v>176</v>
      </c>
      <c r="W18">
        <v>172</v>
      </c>
      <c r="X18">
        <v>172</v>
      </c>
      <c r="Y18">
        <v>210</v>
      </c>
      <c r="Z18">
        <v>222</v>
      </c>
      <c r="AA18">
        <v>218</v>
      </c>
      <c r="AB18">
        <v>222</v>
      </c>
      <c r="AC18">
        <v>242</v>
      </c>
      <c r="AD18">
        <v>260</v>
      </c>
      <c r="AF18">
        <v>39.187570000000001</v>
      </c>
      <c r="AG18">
        <v>-120.99966000000001</v>
      </c>
    </row>
    <row r="19" spans="1:33" x14ac:dyDescent="0.25">
      <c r="A19" t="s">
        <v>72</v>
      </c>
      <c r="B19" t="s">
        <v>58</v>
      </c>
      <c r="C19">
        <v>78</v>
      </c>
      <c r="D19">
        <v>78</v>
      </c>
      <c r="E19">
        <v>126</v>
      </c>
      <c r="F19">
        <v>130</v>
      </c>
      <c r="G19">
        <v>160</v>
      </c>
      <c r="H19">
        <v>168</v>
      </c>
      <c r="I19">
        <v>168</v>
      </c>
      <c r="J19">
        <v>178</v>
      </c>
      <c r="K19">
        <v>174</v>
      </c>
      <c r="L19">
        <v>174</v>
      </c>
      <c r="M19">
        <v>214</v>
      </c>
      <c r="N19">
        <v>218</v>
      </c>
      <c r="O19">
        <v>220</v>
      </c>
      <c r="P19">
        <v>220</v>
      </c>
      <c r="Q19">
        <v>84</v>
      </c>
      <c r="R19">
        <v>84</v>
      </c>
      <c r="S19">
        <v>104</v>
      </c>
      <c r="T19">
        <v>108</v>
      </c>
      <c r="U19">
        <v>174</v>
      </c>
      <c r="V19">
        <v>176</v>
      </c>
      <c r="W19">
        <v>170</v>
      </c>
      <c r="X19">
        <v>172</v>
      </c>
      <c r="Y19">
        <v>210</v>
      </c>
      <c r="Z19">
        <v>222</v>
      </c>
      <c r="AA19">
        <v>222</v>
      </c>
      <c r="AB19">
        <v>226</v>
      </c>
      <c r="AC19">
        <v>242</v>
      </c>
      <c r="AD19">
        <v>262</v>
      </c>
      <c r="AF19">
        <v>39.17745</v>
      </c>
      <c r="AG19">
        <v>-120.99669</v>
      </c>
    </row>
    <row r="20" spans="1:33" x14ac:dyDescent="0.25">
      <c r="A20" t="s">
        <v>73</v>
      </c>
      <c r="B20" t="s">
        <v>58</v>
      </c>
      <c r="C20">
        <v>78</v>
      </c>
      <c r="D20">
        <v>78</v>
      </c>
      <c r="E20">
        <v>128</v>
      </c>
      <c r="F20">
        <v>132</v>
      </c>
      <c r="G20">
        <v>154</v>
      </c>
      <c r="H20">
        <v>160</v>
      </c>
      <c r="I20">
        <v>168</v>
      </c>
      <c r="J20">
        <v>172</v>
      </c>
      <c r="K20">
        <v>174</v>
      </c>
      <c r="L20">
        <v>174</v>
      </c>
      <c r="M20">
        <v>206</v>
      </c>
      <c r="N20">
        <v>210</v>
      </c>
      <c r="O20">
        <v>220</v>
      </c>
      <c r="P20">
        <v>220</v>
      </c>
      <c r="Q20">
        <v>84</v>
      </c>
      <c r="R20">
        <v>84</v>
      </c>
      <c r="S20">
        <v>104</v>
      </c>
      <c r="T20">
        <v>108</v>
      </c>
      <c r="U20">
        <v>176</v>
      </c>
      <c r="V20">
        <v>176</v>
      </c>
      <c r="W20">
        <v>172</v>
      </c>
      <c r="X20">
        <v>174</v>
      </c>
      <c r="Y20">
        <v>220</v>
      </c>
      <c r="Z20">
        <v>222</v>
      </c>
      <c r="AA20">
        <v>222</v>
      </c>
      <c r="AB20">
        <v>226</v>
      </c>
      <c r="AC20">
        <v>260</v>
      </c>
      <c r="AD20">
        <v>260</v>
      </c>
      <c r="AF20">
        <v>39.177210000000002</v>
      </c>
      <c r="AG20">
        <v>-120.99742999999999</v>
      </c>
    </row>
    <row r="21" spans="1:33" x14ac:dyDescent="0.25">
      <c r="A21" t="s">
        <v>75</v>
      </c>
      <c r="B21" t="s">
        <v>58</v>
      </c>
      <c r="C21">
        <v>78</v>
      </c>
      <c r="D21">
        <v>78</v>
      </c>
      <c r="E21">
        <v>130</v>
      </c>
      <c r="F21">
        <v>132</v>
      </c>
      <c r="G21">
        <v>160</v>
      </c>
      <c r="H21">
        <v>166</v>
      </c>
      <c r="I21">
        <v>168</v>
      </c>
      <c r="J21">
        <v>178</v>
      </c>
      <c r="K21">
        <v>178</v>
      </c>
      <c r="L21">
        <v>184</v>
      </c>
      <c r="M21">
        <v>206</v>
      </c>
      <c r="N21">
        <v>214</v>
      </c>
      <c r="O21">
        <v>216</v>
      </c>
      <c r="P21">
        <v>220</v>
      </c>
      <c r="Q21">
        <v>84</v>
      </c>
      <c r="R21">
        <v>84</v>
      </c>
      <c r="S21">
        <v>104</v>
      </c>
      <c r="T21">
        <v>112</v>
      </c>
      <c r="U21">
        <v>170</v>
      </c>
      <c r="V21">
        <v>190</v>
      </c>
      <c r="W21">
        <v>158</v>
      </c>
      <c r="X21">
        <v>162</v>
      </c>
      <c r="Y21">
        <v>218</v>
      </c>
      <c r="Z21">
        <v>222</v>
      </c>
      <c r="AA21">
        <v>218</v>
      </c>
      <c r="AB21">
        <v>226</v>
      </c>
      <c r="AC21">
        <v>242</v>
      </c>
      <c r="AD21">
        <v>260</v>
      </c>
      <c r="AF21">
        <v>39.000990000000002</v>
      </c>
      <c r="AG21">
        <v>-121.06932</v>
      </c>
    </row>
    <row r="22" spans="1:33" x14ac:dyDescent="0.25">
      <c r="A22" t="s">
        <v>76</v>
      </c>
      <c r="B22" t="s">
        <v>58</v>
      </c>
      <c r="C22">
        <v>78</v>
      </c>
      <c r="D22">
        <v>78</v>
      </c>
      <c r="E22">
        <v>124</v>
      </c>
      <c r="F22">
        <v>132</v>
      </c>
      <c r="G22">
        <v>162</v>
      </c>
      <c r="H22">
        <v>162</v>
      </c>
      <c r="I22">
        <v>168</v>
      </c>
      <c r="J22">
        <v>176</v>
      </c>
      <c r="K22">
        <v>174</v>
      </c>
      <c r="L22">
        <v>174</v>
      </c>
      <c r="M22">
        <v>210</v>
      </c>
      <c r="N22">
        <v>218</v>
      </c>
      <c r="O22">
        <v>220</v>
      </c>
      <c r="P22">
        <v>220</v>
      </c>
      <c r="Q22">
        <v>84</v>
      </c>
      <c r="R22">
        <v>84</v>
      </c>
      <c r="S22">
        <v>104</v>
      </c>
      <c r="T22">
        <v>108</v>
      </c>
      <c r="U22">
        <v>174</v>
      </c>
      <c r="V22">
        <v>176</v>
      </c>
      <c r="W22">
        <v>170</v>
      </c>
      <c r="X22">
        <v>172</v>
      </c>
      <c r="Y22">
        <v>220</v>
      </c>
      <c r="Z22">
        <v>220</v>
      </c>
      <c r="AA22">
        <v>222</v>
      </c>
      <c r="AB22">
        <v>222</v>
      </c>
      <c r="AC22">
        <v>242</v>
      </c>
      <c r="AD22">
        <v>260</v>
      </c>
      <c r="AF22">
        <v>38.99071</v>
      </c>
      <c r="AG22">
        <v>-121.07886999999999</v>
      </c>
    </row>
    <row r="23" spans="1:33" x14ac:dyDescent="0.25">
      <c r="A23" t="s">
        <v>77</v>
      </c>
      <c r="B23" t="s">
        <v>58</v>
      </c>
      <c r="C23">
        <v>78</v>
      </c>
      <c r="D23">
        <v>80</v>
      </c>
      <c r="E23">
        <v>124</v>
      </c>
      <c r="F23">
        <v>132</v>
      </c>
      <c r="G23">
        <v>162</v>
      </c>
      <c r="H23">
        <v>164</v>
      </c>
      <c r="I23">
        <v>178</v>
      </c>
      <c r="J23">
        <v>178</v>
      </c>
      <c r="K23">
        <v>174</v>
      </c>
      <c r="L23">
        <v>174</v>
      </c>
      <c r="M23">
        <v>216</v>
      </c>
      <c r="N23">
        <v>218</v>
      </c>
      <c r="O23">
        <v>216</v>
      </c>
      <c r="P23">
        <v>220</v>
      </c>
      <c r="Q23">
        <v>84</v>
      </c>
      <c r="R23">
        <v>84</v>
      </c>
      <c r="S23">
        <v>104</v>
      </c>
      <c r="T23">
        <v>108</v>
      </c>
      <c r="U23">
        <v>176</v>
      </c>
      <c r="V23">
        <v>184</v>
      </c>
      <c r="W23">
        <v>160</v>
      </c>
      <c r="X23">
        <v>170</v>
      </c>
      <c r="Y23">
        <v>210</v>
      </c>
      <c r="Z23">
        <v>222</v>
      </c>
      <c r="AA23">
        <v>218</v>
      </c>
      <c r="AB23">
        <v>222</v>
      </c>
      <c r="AC23">
        <v>246</v>
      </c>
      <c r="AD23">
        <v>260</v>
      </c>
      <c r="AF23">
        <v>38.99071</v>
      </c>
      <c r="AG23">
        <v>-121.07886999999999</v>
      </c>
    </row>
    <row r="24" spans="1:33" x14ac:dyDescent="0.25">
      <c r="A24" t="s">
        <v>104</v>
      </c>
      <c r="B24" t="s">
        <v>58</v>
      </c>
      <c r="C24">
        <v>-99</v>
      </c>
      <c r="D24">
        <v>-99</v>
      </c>
      <c r="E24">
        <v>134</v>
      </c>
      <c r="F24">
        <v>134</v>
      </c>
      <c r="G24">
        <v>164</v>
      </c>
      <c r="H24">
        <v>166</v>
      </c>
      <c r="I24">
        <v>170</v>
      </c>
      <c r="J24">
        <v>170</v>
      </c>
      <c r="K24">
        <v>172</v>
      </c>
      <c r="L24">
        <v>182</v>
      </c>
      <c r="M24">
        <v>202</v>
      </c>
      <c r="N24">
        <v>206</v>
      </c>
      <c r="O24">
        <v>212</v>
      </c>
      <c r="P24">
        <v>220</v>
      </c>
      <c r="Q24">
        <v>94</v>
      </c>
      <c r="R24">
        <v>94</v>
      </c>
      <c r="S24">
        <v>92</v>
      </c>
      <c r="T24">
        <v>118</v>
      </c>
      <c r="U24">
        <v>174</v>
      </c>
      <c r="V24">
        <v>178</v>
      </c>
      <c r="W24">
        <v>168</v>
      </c>
      <c r="X24">
        <v>176</v>
      </c>
      <c r="Y24">
        <v>208</v>
      </c>
      <c r="Z24">
        <v>212</v>
      </c>
      <c r="AA24">
        <v>234</v>
      </c>
      <c r="AB24">
        <v>234</v>
      </c>
      <c r="AC24">
        <v>240</v>
      </c>
      <c r="AD24">
        <v>240</v>
      </c>
      <c r="AF24">
        <v>39.316690000000001</v>
      </c>
      <c r="AG24">
        <v>-120.81465</v>
      </c>
    </row>
    <row r="25" spans="1:33" x14ac:dyDescent="0.25">
      <c r="A25" t="s">
        <v>78</v>
      </c>
      <c r="B25" t="s">
        <v>58</v>
      </c>
      <c r="C25">
        <v>78</v>
      </c>
      <c r="D25">
        <v>78</v>
      </c>
      <c r="E25">
        <v>124</v>
      </c>
      <c r="F25">
        <v>132</v>
      </c>
      <c r="G25">
        <v>164</v>
      </c>
      <c r="H25">
        <v>166</v>
      </c>
      <c r="I25">
        <v>170</v>
      </c>
      <c r="J25">
        <v>180</v>
      </c>
      <c r="K25">
        <v>174</v>
      </c>
      <c r="L25">
        <v>174</v>
      </c>
      <c r="M25">
        <v>208</v>
      </c>
      <c r="N25">
        <v>214</v>
      </c>
      <c r="O25">
        <v>216</v>
      </c>
      <c r="P25">
        <v>220</v>
      </c>
      <c r="Q25">
        <v>84</v>
      </c>
      <c r="R25">
        <v>84</v>
      </c>
      <c r="S25">
        <v>100</v>
      </c>
      <c r="T25">
        <v>108</v>
      </c>
      <c r="U25">
        <v>176</v>
      </c>
      <c r="V25">
        <v>176</v>
      </c>
      <c r="W25">
        <v>158</v>
      </c>
      <c r="X25">
        <v>158</v>
      </c>
      <c r="Y25">
        <v>220</v>
      </c>
      <c r="Z25">
        <v>222</v>
      </c>
      <c r="AA25">
        <v>222</v>
      </c>
      <c r="AB25">
        <v>226</v>
      </c>
      <c r="AC25">
        <v>246</v>
      </c>
      <c r="AD25">
        <v>260</v>
      </c>
      <c r="AF25">
        <v>39.316879999999998</v>
      </c>
      <c r="AG25">
        <v>-120.81556</v>
      </c>
    </row>
    <row r="26" spans="1:33" x14ac:dyDescent="0.25">
      <c r="A26" t="s">
        <v>79</v>
      </c>
      <c r="B26" t="s">
        <v>58</v>
      </c>
      <c r="C26">
        <v>78</v>
      </c>
      <c r="D26">
        <v>78</v>
      </c>
      <c r="E26">
        <v>124</v>
      </c>
      <c r="F26">
        <v>132</v>
      </c>
      <c r="G26">
        <v>160</v>
      </c>
      <c r="H26">
        <v>160</v>
      </c>
      <c r="I26">
        <v>172</v>
      </c>
      <c r="J26">
        <v>176</v>
      </c>
      <c r="K26">
        <v>174</v>
      </c>
      <c r="L26">
        <v>174</v>
      </c>
      <c r="M26">
        <v>208</v>
      </c>
      <c r="N26">
        <v>212</v>
      </c>
      <c r="O26">
        <v>220</v>
      </c>
      <c r="P26">
        <v>220</v>
      </c>
      <c r="Q26">
        <v>84</v>
      </c>
      <c r="R26">
        <v>84</v>
      </c>
      <c r="S26">
        <v>104</v>
      </c>
      <c r="T26">
        <v>108</v>
      </c>
      <c r="U26">
        <v>174</v>
      </c>
      <c r="V26">
        <v>190</v>
      </c>
      <c r="W26">
        <v>160</v>
      </c>
      <c r="X26">
        <v>170</v>
      </c>
      <c r="Y26">
        <v>222</v>
      </c>
      <c r="Z26">
        <v>222</v>
      </c>
      <c r="AA26">
        <v>218</v>
      </c>
      <c r="AB26">
        <v>222</v>
      </c>
      <c r="AC26">
        <v>242</v>
      </c>
      <c r="AD26">
        <v>260</v>
      </c>
      <c r="AF26">
        <v>39.311779999999999</v>
      </c>
      <c r="AG26">
        <v>-120.82503</v>
      </c>
    </row>
    <row r="27" spans="1:33" x14ac:dyDescent="0.25">
      <c r="A27" t="s">
        <v>80</v>
      </c>
      <c r="B27" t="s">
        <v>58</v>
      </c>
      <c r="C27">
        <v>78</v>
      </c>
      <c r="D27">
        <v>78</v>
      </c>
      <c r="E27">
        <v>124</v>
      </c>
      <c r="F27">
        <v>130</v>
      </c>
      <c r="G27">
        <v>160</v>
      </c>
      <c r="H27">
        <v>162</v>
      </c>
      <c r="I27">
        <v>164</v>
      </c>
      <c r="J27">
        <v>178</v>
      </c>
      <c r="K27">
        <v>174</v>
      </c>
      <c r="L27">
        <v>174</v>
      </c>
      <c r="M27">
        <v>208</v>
      </c>
      <c r="N27">
        <v>208</v>
      </c>
      <c r="O27">
        <v>212</v>
      </c>
      <c r="P27">
        <v>220</v>
      </c>
      <c r="Q27">
        <v>84</v>
      </c>
      <c r="R27">
        <v>84</v>
      </c>
      <c r="S27">
        <v>104</v>
      </c>
      <c r="T27">
        <v>108</v>
      </c>
      <c r="U27">
        <v>176</v>
      </c>
      <c r="V27">
        <v>176</v>
      </c>
      <c r="W27">
        <v>158</v>
      </c>
      <c r="X27">
        <v>174</v>
      </c>
      <c r="Y27">
        <v>212</v>
      </c>
      <c r="Z27">
        <v>216</v>
      </c>
      <c r="AA27">
        <v>218</v>
      </c>
      <c r="AB27">
        <v>222</v>
      </c>
      <c r="AC27">
        <v>260</v>
      </c>
      <c r="AD27">
        <v>260</v>
      </c>
      <c r="AF27">
        <v>39.3095</v>
      </c>
      <c r="AG27">
        <v>-120.82089000000001</v>
      </c>
    </row>
    <row r="28" spans="1:33" x14ac:dyDescent="0.25">
      <c r="A28" t="s">
        <v>83</v>
      </c>
      <c r="B28" t="s">
        <v>58</v>
      </c>
      <c r="C28">
        <v>78</v>
      </c>
      <c r="D28">
        <v>78</v>
      </c>
      <c r="E28">
        <v>130</v>
      </c>
      <c r="F28">
        <v>132</v>
      </c>
      <c r="G28">
        <v>162</v>
      </c>
      <c r="H28">
        <v>166</v>
      </c>
      <c r="I28">
        <v>168</v>
      </c>
      <c r="J28">
        <v>174</v>
      </c>
      <c r="K28">
        <v>174</v>
      </c>
      <c r="L28">
        <v>174</v>
      </c>
      <c r="M28">
        <v>208</v>
      </c>
      <c r="N28">
        <v>210</v>
      </c>
      <c r="O28">
        <v>216</v>
      </c>
      <c r="P28">
        <v>216</v>
      </c>
      <c r="Q28">
        <v>84</v>
      </c>
      <c r="R28">
        <v>84</v>
      </c>
      <c r="S28">
        <v>104</v>
      </c>
      <c r="T28">
        <v>112</v>
      </c>
      <c r="U28">
        <v>176</v>
      </c>
      <c r="V28">
        <v>176</v>
      </c>
      <c r="W28">
        <v>158</v>
      </c>
      <c r="X28">
        <v>158</v>
      </c>
      <c r="Y28">
        <v>210</v>
      </c>
      <c r="Z28">
        <v>216</v>
      </c>
      <c r="AA28">
        <v>218</v>
      </c>
      <c r="AB28">
        <v>222</v>
      </c>
      <c r="AC28">
        <v>246</v>
      </c>
      <c r="AD28">
        <v>260</v>
      </c>
      <c r="AF28">
        <v>39.312750000000001</v>
      </c>
      <c r="AG28">
        <v>-120.80121</v>
      </c>
    </row>
    <row r="29" spans="1:33" x14ac:dyDescent="0.25">
      <c r="A29" t="s">
        <v>84</v>
      </c>
      <c r="B29" t="s">
        <v>58</v>
      </c>
      <c r="C29">
        <v>78</v>
      </c>
      <c r="D29">
        <v>80</v>
      </c>
      <c r="E29">
        <v>130</v>
      </c>
      <c r="F29">
        <v>132</v>
      </c>
      <c r="G29">
        <v>160</v>
      </c>
      <c r="H29">
        <v>162</v>
      </c>
      <c r="I29">
        <v>168</v>
      </c>
      <c r="J29">
        <v>178</v>
      </c>
      <c r="K29">
        <v>174</v>
      </c>
      <c r="L29">
        <v>174</v>
      </c>
      <c r="M29">
        <v>206</v>
      </c>
      <c r="N29">
        <v>210</v>
      </c>
      <c r="O29">
        <v>216</v>
      </c>
      <c r="P29">
        <v>220</v>
      </c>
      <c r="Q29">
        <v>84</v>
      </c>
      <c r="R29">
        <v>86</v>
      </c>
      <c r="S29">
        <v>108</v>
      </c>
      <c r="T29">
        <v>108</v>
      </c>
      <c r="U29">
        <v>176</v>
      </c>
      <c r="V29">
        <v>176</v>
      </c>
      <c r="W29">
        <v>172</v>
      </c>
      <c r="X29">
        <v>172</v>
      </c>
      <c r="Y29">
        <v>214</v>
      </c>
      <c r="Z29">
        <v>218</v>
      </c>
      <c r="AA29">
        <v>222</v>
      </c>
      <c r="AB29">
        <v>226</v>
      </c>
      <c r="AC29">
        <v>260</v>
      </c>
      <c r="AD29">
        <v>260</v>
      </c>
      <c r="AF29">
        <v>39.242730000000002</v>
      </c>
      <c r="AG29">
        <v>-120.91092</v>
      </c>
    </row>
    <row r="30" spans="1:33" x14ac:dyDescent="0.25">
      <c r="A30" t="s">
        <v>105</v>
      </c>
      <c r="B30" t="s">
        <v>58</v>
      </c>
      <c r="C30">
        <v>78</v>
      </c>
      <c r="D30">
        <v>78</v>
      </c>
      <c r="E30">
        <v>132</v>
      </c>
      <c r="F30">
        <v>132</v>
      </c>
      <c r="G30">
        <v>162</v>
      </c>
      <c r="H30">
        <v>164</v>
      </c>
      <c r="I30">
        <v>168</v>
      </c>
      <c r="J30">
        <v>178</v>
      </c>
      <c r="K30">
        <v>-99</v>
      </c>
      <c r="L30">
        <v>-99</v>
      </c>
      <c r="M30">
        <v>204</v>
      </c>
      <c r="N30">
        <v>212</v>
      </c>
      <c r="O30">
        <v>220</v>
      </c>
      <c r="P30">
        <v>220</v>
      </c>
      <c r="Q30">
        <v>84</v>
      </c>
      <c r="R30">
        <v>84</v>
      </c>
      <c r="S30">
        <v>104</v>
      </c>
      <c r="T30">
        <v>104</v>
      </c>
      <c r="U30">
        <v>176</v>
      </c>
      <c r="V30">
        <v>176</v>
      </c>
      <c r="W30">
        <v>162</v>
      </c>
      <c r="X30">
        <v>174</v>
      </c>
      <c r="Y30">
        <v>216</v>
      </c>
      <c r="Z30">
        <v>218</v>
      </c>
      <c r="AA30">
        <v>218</v>
      </c>
      <c r="AB30">
        <v>222</v>
      </c>
      <c r="AC30">
        <v>260</v>
      </c>
      <c r="AD30">
        <v>260</v>
      </c>
      <c r="AF30">
        <v>39.244430000000001</v>
      </c>
      <c r="AG30">
        <v>-120.89095</v>
      </c>
    </row>
    <row r="31" spans="1:33" x14ac:dyDescent="0.25">
      <c r="A31" t="s">
        <v>85</v>
      </c>
      <c r="B31" t="s">
        <v>58</v>
      </c>
      <c r="C31">
        <v>78</v>
      </c>
      <c r="D31">
        <v>78</v>
      </c>
      <c r="E31">
        <v>128</v>
      </c>
      <c r="F31">
        <v>132</v>
      </c>
      <c r="G31">
        <v>150</v>
      </c>
      <c r="H31">
        <v>162</v>
      </c>
      <c r="I31">
        <v>176</v>
      </c>
      <c r="J31">
        <v>180</v>
      </c>
      <c r="K31">
        <v>174</v>
      </c>
      <c r="L31">
        <v>174</v>
      </c>
      <c r="M31">
        <v>210</v>
      </c>
      <c r="N31">
        <v>216</v>
      </c>
      <c r="O31">
        <v>220</v>
      </c>
      <c r="P31">
        <v>224</v>
      </c>
      <c r="Q31">
        <v>84</v>
      </c>
      <c r="R31">
        <v>84</v>
      </c>
      <c r="S31">
        <v>100</v>
      </c>
      <c r="T31">
        <v>104</v>
      </c>
      <c r="U31">
        <v>176</v>
      </c>
      <c r="V31">
        <v>176</v>
      </c>
      <c r="W31">
        <v>158</v>
      </c>
      <c r="X31">
        <v>158</v>
      </c>
      <c r="Y31">
        <v>210</v>
      </c>
      <c r="Z31">
        <v>222</v>
      </c>
      <c r="AA31">
        <v>222</v>
      </c>
      <c r="AB31">
        <v>226</v>
      </c>
      <c r="AC31">
        <v>242</v>
      </c>
      <c r="AD31">
        <v>260</v>
      </c>
      <c r="AF31">
        <v>39.244970000000002</v>
      </c>
      <c r="AG31">
        <v>-120.88875</v>
      </c>
    </row>
    <row r="32" spans="1:33" x14ac:dyDescent="0.25">
      <c r="A32" t="s">
        <v>86</v>
      </c>
      <c r="B32" t="s">
        <v>58</v>
      </c>
      <c r="C32">
        <v>78</v>
      </c>
      <c r="D32">
        <v>78</v>
      </c>
      <c r="E32">
        <v>132</v>
      </c>
      <c r="F32">
        <v>140</v>
      </c>
      <c r="G32">
        <v>160</v>
      </c>
      <c r="H32">
        <v>160</v>
      </c>
      <c r="I32">
        <v>168</v>
      </c>
      <c r="J32">
        <v>178</v>
      </c>
      <c r="K32">
        <v>174</v>
      </c>
      <c r="L32">
        <v>174</v>
      </c>
      <c r="M32">
        <v>204</v>
      </c>
      <c r="N32">
        <v>208</v>
      </c>
      <c r="O32">
        <v>220</v>
      </c>
      <c r="P32">
        <v>220</v>
      </c>
      <c r="Q32">
        <v>86</v>
      </c>
      <c r="R32">
        <v>86</v>
      </c>
      <c r="S32">
        <v>104</v>
      </c>
      <c r="T32">
        <v>112</v>
      </c>
      <c r="U32">
        <v>176</v>
      </c>
      <c r="V32">
        <v>180</v>
      </c>
      <c r="W32">
        <v>158</v>
      </c>
      <c r="X32">
        <v>170</v>
      </c>
      <c r="Y32">
        <v>212</v>
      </c>
      <c r="Z32">
        <v>216</v>
      </c>
      <c r="AA32">
        <v>222</v>
      </c>
      <c r="AB32">
        <v>226</v>
      </c>
      <c r="AC32">
        <v>260</v>
      </c>
      <c r="AD32">
        <v>260</v>
      </c>
      <c r="AF32">
        <v>39.317700000000002</v>
      </c>
      <c r="AG32">
        <v>-120.78060000000001</v>
      </c>
    </row>
    <row r="33" spans="1:33" x14ac:dyDescent="0.25">
      <c r="A33" t="s">
        <v>106</v>
      </c>
      <c r="B33" t="s">
        <v>58</v>
      </c>
      <c r="C33">
        <v>78</v>
      </c>
      <c r="D33">
        <v>78</v>
      </c>
      <c r="E33">
        <v>132</v>
      </c>
      <c r="F33">
        <v>132</v>
      </c>
      <c r="G33">
        <v>154</v>
      </c>
      <c r="H33">
        <v>160</v>
      </c>
      <c r="I33">
        <v>170</v>
      </c>
      <c r="J33">
        <v>170</v>
      </c>
      <c r="K33">
        <v>-99</v>
      </c>
      <c r="L33">
        <v>-99</v>
      </c>
      <c r="M33">
        <v>206</v>
      </c>
      <c r="N33">
        <v>206</v>
      </c>
      <c r="O33">
        <v>220</v>
      </c>
      <c r="P33">
        <v>220</v>
      </c>
      <c r="Q33">
        <v>86</v>
      </c>
      <c r="R33">
        <v>86</v>
      </c>
      <c r="S33">
        <v>104</v>
      </c>
      <c r="T33">
        <v>108</v>
      </c>
      <c r="U33">
        <v>176</v>
      </c>
      <c r="V33">
        <v>192</v>
      </c>
      <c r="W33">
        <v>172</v>
      </c>
      <c r="X33">
        <v>174</v>
      </c>
      <c r="Y33">
        <v>210</v>
      </c>
      <c r="Z33">
        <v>220</v>
      </c>
      <c r="AA33">
        <v>222</v>
      </c>
      <c r="AB33">
        <v>222</v>
      </c>
      <c r="AC33">
        <v>246</v>
      </c>
      <c r="AD33">
        <v>260</v>
      </c>
      <c r="AF33">
        <v>39.320889999999999</v>
      </c>
      <c r="AG33">
        <v>-120.75702</v>
      </c>
    </row>
    <row r="34" spans="1:33" x14ac:dyDescent="0.25">
      <c r="A34" t="s">
        <v>107</v>
      </c>
      <c r="B34" t="s">
        <v>58</v>
      </c>
      <c r="C34">
        <v>-99</v>
      </c>
      <c r="D34">
        <v>-99</v>
      </c>
      <c r="E34">
        <v>124</v>
      </c>
      <c r="F34">
        <v>134</v>
      </c>
      <c r="G34">
        <v>166</v>
      </c>
      <c r="H34">
        <v>172</v>
      </c>
      <c r="I34">
        <v>170</v>
      </c>
      <c r="J34">
        <v>170</v>
      </c>
      <c r="K34">
        <v>168</v>
      </c>
      <c r="L34">
        <v>172</v>
      </c>
      <c r="M34">
        <v>200</v>
      </c>
      <c r="N34">
        <v>204</v>
      </c>
      <c r="O34">
        <v>212</v>
      </c>
      <c r="P34">
        <v>220</v>
      </c>
      <c r="Q34">
        <v>94</v>
      </c>
      <c r="R34">
        <v>94</v>
      </c>
      <c r="S34">
        <v>92</v>
      </c>
      <c r="T34">
        <v>122</v>
      </c>
      <c r="U34">
        <v>174</v>
      </c>
      <c r="V34">
        <v>178</v>
      </c>
      <c r="W34">
        <v>178</v>
      </c>
      <c r="X34">
        <v>182</v>
      </c>
      <c r="Y34">
        <v>210</v>
      </c>
      <c r="Z34">
        <v>216</v>
      </c>
      <c r="AA34">
        <v>230</v>
      </c>
      <c r="AB34">
        <v>230</v>
      </c>
      <c r="AC34">
        <v>240</v>
      </c>
      <c r="AD34">
        <v>240</v>
      </c>
      <c r="AF34">
        <v>39.328020000000002</v>
      </c>
      <c r="AG34">
        <v>-120.76040999999999</v>
      </c>
    </row>
    <row r="35" spans="1:33" x14ac:dyDescent="0.25">
      <c r="A35" t="s">
        <v>88</v>
      </c>
      <c r="B35" t="s">
        <v>58</v>
      </c>
      <c r="C35">
        <v>78</v>
      </c>
      <c r="D35">
        <v>78</v>
      </c>
      <c r="E35">
        <v>130</v>
      </c>
      <c r="F35">
        <v>132</v>
      </c>
      <c r="G35">
        <v>154</v>
      </c>
      <c r="H35">
        <v>164</v>
      </c>
      <c r="I35">
        <v>168</v>
      </c>
      <c r="J35">
        <v>168</v>
      </c>
      <c r="K35">
        <v>184</v>
      </c>
      <c r="L35">
        <v>184</v>
      </c>
      <c r="M35">
        <v>212</v>
      </c>
      <c r="N35">
        <v>212</v>
      </c>
      <c r="O35">
        <v>216</v>
      </c>
      <c r="P35">
        <v>224</v>
      </c>
      <c r="Q35">
        <v>84</v>
      </c>
      <c r="R35">
        <v>86</v>
      </c>
      <c r="S35">
        <v>104</v>
      </c>
      <c r="T35">
        <v>108</v>
      </c>
      <c r="U35">
        <v>174</v>
      </c>
      <c r="V35">
        <v>174</v>
      </c>
      <c r="W35">
        <v>158</v>
      </c>
      <c r="X35">
        <v>158</v>
      </c>
      <c r="Y35">
        <v>214</v>
      </c>
      <c r="Z35">
        <v>214</v>
      </c>
      <c r="AA35">
        <v>222</v>
      </c>
      <c r="AB35">
        <v>222</v>
      </c>
      <c r="AC35">
        <v>242</v>
      </c>
      <c r="AD35">
        <v>260</v>
      </c>
      <c r="AF35">
        <v>39.062258030000002</v>
      </c>
      <c r="AG35">
        <v>-121.006035</v>
      </c>
    </row>
    <row r="36" spans="1:33" x14ac:dyDescent="0.25">
      <c r="A36" t="s">
        <v>89</v>
      </c>
      <c r="B36" t="s">
        <v>58</v>
      </c>
      <c r="C36">
        <v>78</v>
      </c>
      <c r="D36">
        <v>78</v>
      </c>
      <c r="E36">
        <v>132</v>
      </c>
      <c r="F36">
        <v>132</v>
      </c>
      <c r="G36">
        <v>160</v>
      </c>
      <c r="H36">
        <v>164</v>
      </c>
      <c r="I36">
        <v>178</v>
      </c>
      <c r="J36">
        <v>178</v>
      </c>
      <c r="K36">
        <v>174</v>
      </c>
      <c r="L36">
        <v>184</v>
      </c>
      <c r="M36">
        <v>212</v>
      </c>
      <c r="N36">
        <v>216</v>
      </c>
      <c r="O36">
        <v>220</v>
      </c>
      <c r="P36">
        <v>220</v>
      </c>
      <c r="Q36">
        <v>84</v>
      </c>
      <c r="R36">
        <v>86</v>
      </c>
      <c r="S36">
        <v>104</v>
      </c>
      <c r="T36">
        <v>108</v>
      </c>
      <c r="U36">
        <v>174</v>
      </c>
      <c r="V36">
        <v>174</v>
      </c>
      <c r="W36">
        <v>158</v>
      </c>
      <c r="X36">
        <v>172</v>
      </c>
      <c r="Y36">
        <v>212</v>
      </c>
      <c r="Z36">
        <v>222</v>
      </c>
      <c r="AA36">
        <v>222</v>
      </c>
      <c r="AB36">
        <v>226</v>
      </c>
      <c r="AC36">
        <v>242</v>
      </c>
      <c r="AD36">
        <v>246</v>
      </c>
      <c r="AF36">
        <v>39.068159979999997</v>
      </c>
      <c r="AG36">
        <v>-121.010203</v>
      </c>
    </row>
    <row r="37" spans="1:33" x14ac:dyDescent="0.25">
      <c r="A37" t="s">
        <v>90</v>
      </c>
      <c r="B37" t="s">
        <v>58</v>
      </c>
      <c r="C37">
        <v>78</v>
      </c>
      <c r="D37">
        <v>78</v>
      </c>
      <c r="E37">
        <v>130</v>
      </c>
      <c r="F37">
        <v>132</v>
      </c>
      <c r="G37">
        <v>154</v>
      </c>
      <c r="H37">
        <v>164</v>
      </c>
      <c r="I37">
        <v>168</v>
      </c>
      <c r="J37">
        <v>168</v>
      </c>
      <c r="K37">
        <v>184</v>
      </c>
      <c r="L37">
        <v>184</v>
      </c>
      <c r="M37">
        <v>212</v>
      </c>
      <c r="N37">
        <v>216</v>
      </c>
      <c r="O37">
        <v>224</v>
      </c>
      <c r="P37">
        <v>224</v>
      </c>
      <c r="Q37">
        <v>84</v>
      </c>
      <c r="R37">
        <v>86</v>
      </c>
      <c r="S37">
        <v>104</v>
      </c>
      <c r="T37">
        <v>108</v>
      </c>
      <c r="U37">
        <v>174</v>
      </c>
      <c r="V37">
        <v>174</v>
      </c>
      <c r="W37">
        <v>158</v>
      </c>
      <c r="X37">
        <v>160</v>
      </c>
      <c r="Y37">
        <v>214</v>
      </c>
      <c r="Z37">
        <v>222</v>
      </c>
      <c r="AA37">
        <v>222</v>
      </c>
      <c r="AB37">
        <v>222</v>
      </c>
      <c r="AC37">
        <v>242</v>
      </c>
      <c r="AD37">
        <v>260</v>
      </c>
      <c r="AF37">
        <v>39.075899999999997</v>
      </c>
      <c r="AG37">
        <v>-121.004588</v>
      </c>
    </row>
    <row r="38" spans="1:33" x14ac:dyDescent="0.25">
      <c r="A38" t="s">
        <v>91</v>
      </c>
      <c r="B38" t="s">
        <v>58</v>
      </c>
      <c r="C38">
        <v>78</v>
      </c>
      <c r="D38">
        <v>78</v>
      </c>
      <c r="E38">
        <v>132</v>
      </c>
      <c r="F38">
        <v>132</v>
      </c>
      <c r="G38">
        <v>166</v>
      </c>
      <c r="H38">
        <v>168</v>
      </c>
      <c r="I38">
        <v>178</v>
      </c>
      <c r="J38">
        <v>178</v>
      </c>
      <c r="K38">
        <v>174</v>
      </c>
      <c r="L38">
        <v>174</v>
      </c>
      <c r="M38">
        <v>208</v>
      </c>
      <c r="N38">
        <v>210</v>
      </c>
      <c r="O38">
        <v>216</v>
      </c>
      <c r="P38">
        <v>216</v>
      </c>
      <c r="Q38">
        <v>84</v>
      </c>
      <c r="R38">
        <v>84</v>
      </c>
      <c r="S38">
        <v>104</v>
      </c>
      <c r="T38">
        <v>104</v>
      </c>
      <c r="U38">
        <v>174</v>
      </c>
      <c r="V38">
        <v>174</v>
      </c>
      <c r="W38">
        <v>158</v>
      </c>
      <c r="X38">
        <v>172</v>
      </c>
      <c r="Y38">
        <v>220</v>
      </c>
      <c r="Z38">
        <v>222</v>
      </c>
      <c r="AA38">
        <v>222</v>
      </c>
      <c r="AB38">
        <v>222</v>
      </c>
      <c r="AC38">
        <v>260</v>
      </c>
      <c r="AD38">
        <v>260</v>
      </c>
      <c r="AF38">
        <v>39.08783399</v>
      </c>
      <c r="AG38">
        <v>-121.001564</v>
      </c>
    </row>
    <row r="39" spans="1:33" x14ac:dyDescent="0.25">
      <c r="A39" t="s">
        <v>92</v>
      </c>
      <c r="B39" t="s">
        <v>58</v>
      </c>
      <c r="C39">
        <v>78</v>
      </c>
      <c r="D39">
        <v>78</v>
      </c>
      <c r="E39">
        <v>128</v>
      </c>
      <c r="F39">
        <v>132</v>
      </c>
      <c r="G39">
        <v>162</v>
      </c>
      <c r="H39">
        <v>162</v>
      </c>
      <c r="I39">
        <v>170</v>
      </c>
      <c r="J39">
        <v>178</v>
      </c>
      <c r="K39">
        <v>174</v>
      </c>
      <c r="L39">
        <v>174</v>
      </c>
      <c r="M39">
        <v>210</v>
      </c>
      <c r="N39">
        <v>216</v>
      </c>
      <c r="O39">
        <v>216</v>
      </c>
      <c r="P39">
        <v>220</v>
      </c>
      <c r="Q39">
        <v>84</v>
      </c>
      <c r="R39">
        <v>84</v>
      </c>
      <c r="S39">
        <v>104</v>
      </c>
      <c r="T39">
        <v>108</v>
      </c>
      <c r="U39">
        <v>176</v>
      </c>
      <c r="V39">
        <v>184</v>
      </c>
      <c r="W39">
        <v>166</v>
      </c>
      <c r="X39">
        <v>170</v>
      </c>
      <c r="Y39">
        <v>218</v>
      </c>
      <c r="Z39">
        <v>222</v>
      </c>
      <c r="AA39">
        <v>222</v>
      </c>
      <c r="AB39">
        <v>222</v>
      </c>
      <c r="AC39">
        <v>242</v>
      </c>
      <c r="AD39">
        <v>262</v>
      </c>
      <c r="AF39">
        <v>39.097216019999998</v>
      </c>
      <c r="AG39">
        <v>-121.000389</v>
      </c>
    </row>
    <row r="40" spans="1:33" x14ac:dyDescent="0.25">
      <c r="A40" t="s">
        <v>109</v>
      </c>
      <c r="B40" t="s">
        <v>58</v>
      </c>
      <c r="C40">
        <v>78</v>
      </c>
      <c r="D40">
        <v>78</v>
      </c>
      <c r="E40">
        <v>124</v>
      </c>
      <c r="F40">
        <v>130</v>
      </c>
      <c r="G40">
        <v>-99</v>
      </c>
      <c r="H40">
        <v>-99</v>
      </c>
      <c r="I40">
        <v>168</v>
      </c>
      <c r="J40">
        <v>178</v>
      </c>
      <c r="K40">
        <v>174</v>
      </c>
      <c r="L40">
        <v>174</v>
      </c>
      <c r="M40">
        <v>206</v>
      </c>
      <c r="N40">
        <v>216</v>
      </c>
      <c r="O40">
        <v>220</v>
      </c>
      <c r="P40">
        <v>220</v>
      </c>
      <c r="Q40">
        <v>84</v>
      </c>
      <c r="R40">
        <v>84</v>
      </c>
      <c r="S40">
        <v>104</v>
      </c>
      <c r="T40">
        <v>112</v>
      </c>
      <c r="U40">
        <v>176</v>
      </c>
      <c r="V40">
        <v>190</v>
      </c>
      <c r="W40">
        <v>158</v>
      </c>
      <c r="X40">
        <v>158</v>
      </c>
      <c r="Y40">
        <v>218</v>
      </c>
      <c r="Z40">
        <v>222</v>
      </c>
      <c r="AA40">
        <v>218</v>
      </c>
      <c r="AB40">
        <v>222</v>
      </c>
      <c r="AC40">
        <v>246</v>
      </c>
      <c r="AD40">
        <v>260</v>
      </c>
      <c r="AF40">
        <v>39.07021598</v>
      </c>
      <c r="AG40">
        <v>-121.080471</v>
      </c>
    </row>
    <row r="41" spans="1:33" x14ac:dyDescent="0.25">
      <c r="A41" t="s">
        <v>35</v>
      </c>
      <c r="B41" t="s">
        <v>37</v>
      </c>
      <c r="C41">
        <v>78</v>
      </c>
      <c r="D41">
        <v>78</v>
      </c>
      <c r="E41">
        <v>130</v>
      </c>
      <c r="F41">
        <v>132</v>
      </c>
      <c r="G41">
        <v>154</v>
      </c>
      <c r="H41">
        <v>160</v>
      </c>
      <c r="I41">
        <v>168</v>
      </c>
      <c r="J41">
        <v>178</v>
      </c>
      <c r="K41">
        <v>174</v>
      </c>
      <c r="L41">
        <v>174</v>
      </c>
      <c r="M41">
        <v>210</v>
      </c>
      <c r="N41">
        <v>216</v>
      </c>
      <c r="O41">
        <v>220</v>
      </c>
      <c r="P41">
        <v>220</v>
      </c>
      <c r="Q41">
        <v>84</v>
      </c>
      <c r="R41">
        <v>84</v>
      </c>
      <c r="S41">
        <v>108</v>
      </c>
      <c r="T41">
        <v>108</v>
      </c>
      <c r="U41">
        <v>174</v>
      </c>
      <c r="V41">
        <v>174</v>
      </c>
      <c r="W41">
        <v>172</v>
      </c>
      <c r="X41">
        <v>172</v>
      </c>
      <c r="Y41">
        <v>212</v>
      </c>
      <c r="Z41">
        <v>216</v>
      </c>
      <c r="AA41">
        <v>222</v>
      </c>
      <c r="AB41">
        <v>222</v>
      </c>
      <c r="AC41">
        <v>260</v>
      </c>
      <c r="AD41">
        <v>260</v>
      </c>
      <c r="AF41">
        <v>39.00009</v>
      </c>
      <c r="AG41">
        <v>-121.13531999999999</v>
      </c>
    </row>
    <row r="42" spans="1:33" x14ac:dyDescent="0.25">
      <c r="A42" t="s">
        <v>40</v>
      </c>
      <c r="B42" t="s">
        <v>37</v>
      </c>
      <c r="C42">
        <v>78</v>
      </c>
      <c r="D42">
        <v>78</v>
      </c>
      <c r="E42">
        <v>130</v>
      </c>
      <c r="F42">
        <v>130</v>
      </c>
      <c r="G42">
        <v>162</v>
      </c>
      <c r="H42">
        <v>164</v>
      </c>
      <c r="I42">
        <v>168</v>
      </c>
      <c r="J42">
        <v>180</v>
      </c>
      <c r="K42">
        <v>172</v>
      </c>
      <c r="L42">
        <v>174</v>
      </c>
      <c r="M42">
        <v>206</v>
      </c>
      <c r="N42">
        <v>214</v>
      </c>
      <c r="O42">
        <v>216</v>
      </c>
      <c r="P42">
        <v>220</v>
      </c>
      <c r="Q42">
        <v>84</v>
      </c>
      <c r="R42">
        <v>84</v>
      </c>
      <c r="S42">
        <v>104</v>
      </c>
      <c r="T42">
        <v>108</v>
      </c>
      <c r="U42">
        <v>174</v>
      </c>
      <c r="V42">
        <v>190</v>
      </c>
      <c r="W42">
        <v>158</v>
      </c>
      <c r="X42">
        <v>170</v>
      </c>
      <c r="Y42">
        <v>218</v>
      </c>
      <c r="Z42">
        <v>222</v>
      </c>
      <c r="AA42">
        <v>218</v>
      </c>
      <c r="AB42">
        <v>218</v>
      </c>
      <c r="AC42">
        <v>246</v>
      </c>
      <c r="AD42">
        <v>260</v>
      </c>
      <c r="AF42">
        <v>38.892119999999998</v>
      </c>
      <c r="AG42">
        <v>-121.10624</v>
      </c>
    </row>
    <row r="43" spans="1:33" x14ac:dyDescent="0.25">
      <c r="A43" t="s">
        <v>41</v>
      </c>
      <c r="B43" t="s">
        <v>37</v>
      </c>
      <c r="C43">
        <v>80</v>
      </c>
      <c r="D43">
        <v>80</v>
      </c>
      <c r="E43">
        <v>132</v>
      </c>
      <c r="F43">
        <v>132</v>
      </c>
      <c r="G43">
        <v>154</v>
      </c>
      <c r="H43">
        <v>154</v>
      </c>
      <c r="I43">
        <v>170</v>
      </c>
      <c r="J43">
        <v>172</v>
      </c>
      <c r="K43">
        <v>174</v>
      </c>
      <c r="L43">
        <v>174</v>
      </c>
      <c r="M43">
        <v>206</v>
      </c>
      <c r="N43">
        <v>206</v>
      </c>
      <c r="O43">
        <v>216</v>
      </c>
      <c r="P43">
        <v>220</v>
      </c>
      <c r="Q43">
        <v>84</v>
      </c>
      <c r="R43">
        <v>84</v>
      </c>
      <c r="S43">
        <v>104</v>
      </c>
      <c r="T43">
        <v>112</v>
      </c>
      <c r="U43">
        <v>176</v>
      </c>
      <c r="V43">
        <v>176</v>
      </c>
      <c r="W43">
        <v>158</v>
      </c>
      <c r="X43">
        <v>164</v>
      </c>
      <c r="Y43">
        <v>214</v>
      </c>
      <c r="Z43">
        <v>222</v>
      </c>
      <c r="AA43">
        <v>222</v>
      </c>
      <c r="AB43">
        <v>222</v>
      </c>
      <c r="AC43">
        <v>242</v>
      </c>
      <c r="AD43">
        <v>260</v>
      </c>
      <c r="AF43">
        <v>38.892200000000003</v>
      </c>
      <c r="AG43">
        <v>-121.10624</v>
      </c>
    </row>
    <row r="44" spans="1:33" x14ac:dyDescent="0.25">
      <c r="A44" t="s">
        <v>46</v>
      </c>
      <c r="B44" t="s">
        <v>37</v>
      </c>
      <c r="C44">
        <v>78</v>
      </c>
      <c r="D44">
        <v>78</v>
      </c>
      <c r="E44">
        <v>122</v>
      </c>
      <c r="F44">
        <v>132</v>
      </c>
      <c r="G44">
        <v>166</v>
      </c>
      <c r="H44">
        <v>170</v>
      </c>
      <c r="I44">
        <v>178</v>
      </c>
      <c r="J44">
        <v>178</v>
      </c>
      <c r="K44">
        <v>174</v>
      </c>
      <c r="L44">
        <v>174</v>
      </c>
      <c r="M44">
        <v>204</v>
      </c>
      <c r="N44">
        <v>212</v>
      </c>
      <c r="O44">
        <v>216</v>
      </c>
      <c r="P44">
        <v>220</v>
      </c>
      <c r="Q44">
        <v>84</v>
      </c>
      <c r="R44">
        <v>84</v>
      </c>
      <c r="S44">
        <v>104</v>
      </c>
      <c r="T44">
        <v>108</v>
      </c>
      <c r="U44">
        <v>176</v>
      </c>
      <c r="V44">
        <v>176</v>
      </c>
      <c r="W44">
        <v>158</v>
      </c>
      <c r="X44">
        <v>174</v>
      </c>
      <c r="Y44">
        <v>214</v>
      </c>
      <c r="Z44">
        <v>216</v>
      </c>
      <c r="AA44">
        <v>218</v>
      </c>
      <c r="AB44">
        <v>222</v>
      </c>
      <c r="AC44">
        <v>260</v>
      </c>
      <c r="AD44">
        <v>260</v>
      </c>
      <c r="AF44">
        <v>38.973913000000003</v>
      </c>
      <c r="AG44">
        <v>-121.13527999999999</v>
      </c>
    </row>
    <row r="45" spans="1:33" x14ac:dyDescent="0.25">
      <c r="A45" t="s">
        <v>97</v>
      </c>
      <c r="B45" t="s">
        <v>37</v>
      </c>
      <c r="C45">
        <v>78</v>
      </c>
      <c r="D45">
        <v>78</v>
      </c>
      <c r="E45">
        <v>130</v>
      </c>
      <c r="F45">
        <v>134</v>
      </c>
      <c r="G45">
        <v>160</v>
      </c>
      <c r="H45">
        <v>164</v>
      </c>
      <c r="I45">
        <v>178</v>
      </c>
      <c r="J45">
        <v>180</v>
      </c>
      <c r="K45">
        <v>-99</v>
      </c>
      <c r="L45">
        <v>-99</v>
      </c>
      <c r="M45">
        <v>204</v>
      </c>
      <c r="N45">
        <v>210</v>
      </c>
      <c r="O45">
        <v>216</v>
      </c>
      <c r="P45">
        <v>220</v>
      </c>
      <c r="Q45">
        <v>84</v>
      </c>
      <c r="R45">
        <v>84</v>
      </c>
      <c r="S45">
        <v>108</v>
      </c>
      <c r="T45">
        <v>116</v>
      </c>
      <c r="U45">
        <v>174</v>
      </c>
      <c r="V45">
        <v>176</v>
      </c>
      <c r="W45">
        <v>158</v>
      </c>
      <c r="X45">
        <v>170</v>
      </c>
      <c r="Y45">
        <v>212</v>
      </c>
      <c r="Z45">
        <v>218</v>
      </c>
      <c r="AA45">
        <v>218</v>
      </c>
      <c r="AB45">
        <v>226</v>
      </c>
      <c r="AC45">
        <v>242</v>
      </c>
      <c r="AD45">
        <v>260</v>
      </c>
      <c r="AF45">
        <v>38.900689999999997</v>
      </c>
      <c r="AG45">
        <v>-121.08891</v>
      </c>
    </row>
    <row r="46" spans="1:33" x14ac:dyDescent="0.25">
      <c r="A46" t="s">
        <v>48</v>
      </c>
      <c r="B46" t="s">
        <v>37</v>
      </c>
      <c r="C46">
        <v>78</v>
      </c>
      <c r="D46">
        <v>78</v>
      </c>
      <c r="E46">
        <v>130</v>
      </c>
      <c r="F46">
        <v>132</v>
      </c>
      <c r="G46">
        <v>154</v>
      </c>
      <c r="H46">
        <v>160</v>
      </c>
      <c r="I46">
        <v>168</v>
      </c>
      <c r="J46">
        <v>178</v>
      </c>
      <c r="K46">
        <v>174</v>
      </c>
      <c r="L46">
        <v>174</v>
      </c>
      <c r="M46">
        <v>210</v>
      </c>
      <c r="N46">
        <v>216</v>
      </c>
      <c r="O46">
        <v>220</v>
      </c>
      <c r="P46">
        <v>220</v>
      </c>
      <c r="Q46">
        <v>84</v>
      </c>
      <c r="R46">
        <v>84</v>
      </c>
      <c r="S46">
        <v>108</v>
      </c>
      <c r="T46">
        <v>108</v>
      </c>
      <c r="U46">
        <v>158</v>
      </c>
      <c r="V46">
        <v>174</v>
      </c>
      <c r="W46">
        <v>172</v>
      </c>
      <c r="X46">
        <v>172</v>
      </c>
      <c r="Y46">
        <v>212</v>
      </c>
      <c r="Z46">
        <v>216</v>
      </c>
      <c r="AA46">
        <v>222</v>
      </c>
      <c r="AB46">
        <v>222</v>
      </c>
      <c r="AC46">
        <v>260</v>
      </c>
      <c r="AD46">
        <v>260</v>
      </c>
      <c r="AF46">
        <v>38.893079999999998</v>
      </c>
      <c r="AG46">
        <v>-121.10735</v>
      </c>
    </row>
    <row r="47" spans="1:33" x14ac:dyDescent="0.25">
      <c r="A47" t="s">
        <v>50</v>
      </c>
      <c r="B47" t="s">
        <v>37</v>
      </c>
      <c r="C47">
        <v>78</v>
      </c>
      <c r="D47">
        <v>80</v>
      </c>
      <c r="E47">
        <v>132</v>
      </c>
      <c r="F47">
        <v>132</v>
      </c>
      <c r="G47">
        <v>154</v>
      </c>
      <c r="H47">
        <v>154</v>
      </c>
      <c r="I47">
        <v>170</v>
      </c>
      <c r="J47">
        <v>172</v>
      </c>
      <c r="K47">
        <v>174</v>
      </c>
      <c r="L47">
        <v>174</v>
      </c>
      <c r="M47">
        <v>206</v>
      </c>
      <c r="N47">
        <v>212</v>
      </c>
      <c r="O47">
        <v>216</v>
      </c>
      <c r="P47">
        <v>220</v>
      </c>
      <c r="Q47">
        <v>84</v>
      </c>
      <c r="R47">
        <v>86</v>
      </c>
      <c r="S47">
        <v>104</v>
      </c>
      <c r="T47">
        <v>108</v>
      </c>
      <c r="U47">
        <v>176</v>
      </c>
      <c r="V47">
        <v>176</v>
      </c>
      <c r="W47">
        <v>170</v>
      </c>
      <c r="X47">
        <v>172</v>
      </c>
      <c r="Y47">
        <v>216</v>
      </c>
      <c r="Z47">
        <v>218</v>
      </c>
      <c r="AA47">
        <v>222</v>
      </c>
      <c r="AB47">
        <v>222</v>
      </c>
      <c r="AC47">
        <v>246</v>
      </c>
      <c r="AD47">
        <v>260</v>
      </c>
      <c r="AF47">
        <v>38.893979999999999</v>
      </c>
      <c r="AG47">
        <v>-121.13244</v>
      </c>
    </row>
    <row r="48" spans="1:33" x14ac:dyDescent="0.25">
      <c r="A48" t="s">
        <v>51</v>
      </c>
      <c r="B48" t="s">
        <v>37</v>
      </c>
      <c r="C48">
        <v>78</v>
      </c>
      <c r="D48">
        <v>78</v>
      </c>
      <c r="E48">
        <v>132</v>
      </c>
      <c r="F48">
        <v>132</v>
      </c>
      <c r="G48">
        <v>160</v>
      </c>
      <c r="H48">
        <v>162</v>
      </c>
      <c r="I48">
        <v>168</v>
      </c>
      <c r="J48">
        <v>178</v>
      </c>
      <c r="K48">
        <v>174</v>
      </c>
      <c r="L48">
        <v>174</v>
      </c>
      <c r="M48">
        <v>204</v>
      </c>
      <c r="N48">
        <v>204</v>
      </c>
      <c r="O48">
        <v>220</v>
      </c>
      <c r="P48">
        <v>220</v>
      </c>
      <c r="Q48">
        <v>84</v>
      </c>
      <c r="R48">
        <v>84</v>
      </c>
      <c r="S48">
        <v>104</v>
      </c>
      <c r="T48">
        <v>108</v>
      </c>
      <c r="U48">
        <v>174</v>
      </c>
      <c r="V48">
        <v>176</v>
      </c>
      <c r="W48">
        <v>158</v>
      </c>
      <c r="X48">
        <v>172</v>
      </c>
      <c r="Y48">
        <v>210</v>
      </c>
      <c r="Z48">
        <v>210</v>
      </c>
      <c r="AA48">
        <v>222</v>
      </c>
      <c r="AB48">
        <v>222</v>
      </c>
      <c r="AC48">
        <v>246</v>
      </c>
      <c r="AD48">
        <v>246</v>
      </c>
      <c r="AF48">
        <v>38.893630000000002</v>
      </c>
      <c r="AG48">
        <v>-121.13145</v>
      </c>
    </row>
    <row r="49" spans="1:33" x14ac:dyDescent="0.25">
      <c r="A49" t="s">
        <v>112</v>
      </c>
      <c r="B49" t="s">
        <v>37</v>
      </c>
      <c r="C49">
        <v>78</v>
      </c>
      <c r="D49">
        <v>78</v>
      </c>
      <c r="E49">
        <v>130</v>
      </c>
      <c r="F49">
        <v>140</v>
      </c>
      <c r="G49">
        <v>154</v>
      </c>
      <c r="H49">
        <v>160</v>
      </c>
      <c r="I49">
        <v>178</v>
      </c>
      <c r="J49">
        <v>180</v>
      </c>
      <c r="K49">
        <v>-99</v>
      </c>
      <c r="L49">
        <v>-99</v>
      </c>
      <c r="M49">
        <v>206</v>
      </c>
      <c r="N49">
        <v>212</v>
      </c>
      <c r="O49">
        <v>224</v>
      </c>
      <c r="P49">
        <v>224</v>
      </c>
      <c r="Q49">
        <v>84</v>
      </c>
      <c r="R49">
        <v>84</v>
      </c>
      <c r="S49">
        <v>104</v>
      </c>
      <c r="T49">
        <v>108</v>
      </c>
      <c r="U49">
        <v>176</v>
      </c>
      <c r="V49">
        <v>182</v>
      </c>
      <c r="W49">
        <v>-99</v>
      </c>
      <c r="X49">
        <v>-99</v>
      </c>
      <c r="Y49">
        <v>210</v>
      </c>
      <c r="Z49">
        <v>218</v>
      </c>
      <c r="AA49">
        <v>218</v>
      </c>
      <c r="AB49">
        <v>218</v>
      </c>
      <c r="AC49">
        <v>260</v>
      </c>
      <c r="AD49">
        <v>260</v>
      </c>
      <c r="AF49">
        <v>38.982990000000001</v>
      </c>
      <c r="AG49">
        <v>-121.13543</v>
      </c>
    </row>
    <row r="50" spans="1:33" x14ac:dyDescent="0.25">
      <c r="A50" t="s">
        <v>52</v>
      </c>
      <c r="B50" t="s">
        <v>37</v>
      </c>
      <c r="C50">
        <v>78</v>
      </c>
      <c r="D50">
        <v>78</v>
      </c>
      <c r="E50">
        <v>130</v>
      </c>
      <c r="F50">
        <v>132</v>
      </c>
      <c r="G50">
        <v>154</v>
      </c>
      <c r="H50">
        <v>162</v>
      </c>
      <c r="I50">
        <v>178</v>
      </c>
      <c r="J50">
        <v>178</v>
      </c>
      <c r="K50">
        <v>174</v>
      </c>
      <c r="L50">
        <v>174</v>
      </c>
      <c r="M50">
        <v>206</v>
      </c>
      <c r="N50">
        <v>212</v>
      </c>
      <c r="O50">
        <v>216</v>
      </c>
      <c r="P50">
        <v>220</v>
      </c>
      <c r="Q50">
        <v>84</v>
      </c>
      <c r="R50">
        <v>84</v>
      </c>
      <c r="S50">
        <v>104</v>
      </c>
      <c r="T50">
        <v>108</v>
      </c>
      <c r="U50">
        <v>176</v>
      </c>
      <c r="V50">
        <v>176</v>
      </c>
      <c r="W50">
        <v>170</v>
      </c>
      <c r="X50">
        <v>172</v>
      </c>
      <c r="Y50">
        <v>216</v>
      </c>
      <c r="Z50">
        <v>218</v>
      </c>
      <c r="AA50">
        <v>222</v>
      </c>
      <c r="AB50">
        <v>222</v>
      </c>
      <c r="AC50">
        <v>246</v>
      </c>
      <c r="AD50">
        <v>260</v>
      </c>
      <c r="AF50">
        <v>38.975639999999999</v>
      </c>
      <c r="AG50">
        <v>-121.13702000000001</v>
      </c>
    </row>
    <row r="51" spans="1:33" x14ac:dyDescent="0.25">
      <c r="A51" t="s">
        <v>53</v>
      </c>
      <c r="B51" t="s">
        <v>37</v>
      </c>
      <c r="C51">
        <v>78</v>
      </c>
      <c r="D51">
        <v>78</v>
      </c>
      <c r="E51">
        <v>132</v>
      </c>
      <c r="F51">
        <v>140</v>
      </c>
      <c r="G51">
        <v>160</v>
      </c>
      <c r="H51">
        <v>162</v>
      </c>
      <c r="I51">
        <v>170</v>
      </c>
      <c r="J51">
        <v>178</v>
      </c>
      <c r="K51">
        <v>174</v>
      </c>
      <c r="L51">
        <v>174</v>
      </c>
      <c r="M51">
        <v>206</v>
      </c>
      <c r="N51">
        <v>216</v>
      </c>
      <c r="O51">
        <v>220</v>
      </c>
      <c r="P51">
        <v>220</v>
      </c>
      <c r="Q51">
        <v>84</v>
      </c>
      <c r="R51">
        <v>86</v>
      </c>
      <c r="S51">
        <v>104</v>
      </c>
      <c r="T51">
        <v>108</v>
      </c>
      <c r="U51">
        <v>176</v>
      </c>
      <c r="V51">
        <v>186</v>
      </c>
      <c r="W51">
        <v>172</v>
      </c>
      <c r="X51">
        <v>172</v>
      </c>
      <c r="Y51">
        <v>216</v>
      </c>
      <c r="Z51">
        <v>216</v>
      </c>
      <c r="AA51">
        <v>218</v>
      </c>
      <c r="AB51">
        <v>222</v>
      </c>
      <c r="AC51">
        <v>242</v>
      </c>
      <c r="AD51">
        <v>260</v>
      </c>
      <c r="AF51">
        <v>38.950539999999997</v>
      </c>
      <c r="AG51">
        <v>-121.12597</v>
      </c>
    </row>
    <row r="52" spans="1:33" x14ac:dyDescent="0.25">
      <c r="A52" t="s">
        <v>54</v>
      </c>
      <c r="B52" t="s">
        <v>37</v>
      </c>
      <c r="C52">
        <v>76</v>
      </c>
      <c r="D52">
        <v>76</v>
      </c>
      <c r="E52">
        <v>130</v>
      </c>
      <c r="F52">
        <v>132</v>
      </c>
      <c r="G52">
        <v>160</v>
      </c>
      <c r="H52">
        <v>162</v>
      </c>
      <c r="I52">
        <v>174</v>
      </c>
      <c r="J52">
        <v>178</v>
      </c>
      <c r="K52">
        <v>174</v>
      </c>
      <c r="L52">
        <v>174</v>
      </c>
      <c r="M52">
        <v>206</v>
      </c>
      <c r="N52">
        <v>206</v>
      </c>
      <c r="O52">
        <v>216</v>
      </c>
      <c r="P52">
        <v>220</v>
      </c>
      <c r="Q52">
        <v>84</v>
      </c>
      <c r="R52">
        <v>84</v>
      </c>
      <c r="S52">
        <v>104</v>
      </c>
      <c r="T52">
        <v>112</v>
      </c>
      <c r="U52">
        <v>158</v>
      </c>
      <c r="V52">
        <v>176</v>
      </c>
      <c r="W52">
        <v>158</v>
      </c>
      <c r="X52">
        <v>170</v>
      </c>
      <c r="Y52">
        <v>212</v>
      </c>
      <c r="Z52">
        <v>216</v>
      </c>
      <c r="AA52">
        <v>218</v>
      </c>
      <c r="AB52">
        <v>222</v>
      </c>
      <c r="AC52">
        <v>246</v>
      </c>
      <c r="AD52">
        <v>260</v>
      </c>
      <c r="AF52">
        <v>39.122709999999998</v>
      </c>
      <c r="AG52">
        <v>-121.10601</v>
      </c>
    </row>
    <row r="53" spans="1:33" x14ac:dyDescent="0.25">
      <c r="A53" t="s">
        <v>56</v>
      </c>
      <c r="B53" t="s">
        <v>37</v>
      </c>
      <c r="C53">
        <v>78</v>
      </c>
      <c r="D53">
        <v>78</v>
      </c>
      <c r="E53">
        <v>132</v>
      </c>
      <c r="F53">
        <v>132</v>
      </c>
      <c r="G53">
        <v>162</v>
      </c>
      <c r="H53">
        <v>164</v>
      </c>
      <c r="I53">
        <v>178</v>
      </c>
      <c r="J53">
        <v>180</v>
      </c>
      <c r="K53">
        <v>174</v>
      </c>
      <c r="L53">
        <v>174</v>
      </c>
      <c r="M53">
        <v>212</v>
      </c>
      <c r="N53">
        <v>214</v>
      </c>
      <c r="O53">
        <v>216</v>
      </c>
      <c r="P53">
        <v>220</v>
      </c>
      <c r="Q53">
        <v>84</v>
      </c>
      <c r="R53">
        <v>86</v>
      </c>
      <c r="S53">
        <v>100</v>
      </c>
      <c r="T53">
        <v>108</v>
      </c>
      <c r="U53">
        <v>170</v>
      </c>
      <c r="V53">
        <v>174</v>
      </c>
      <c r="W53">
        <v>170</v>
      </c>
      <c r="X53">
        <v>170</v>
      </c>
      <c r="Y53">
        <v>210</v>
      </c>
      <c r="Z53">
        <v>218</v>
      </c>
      <c r="AA53">
        <v>222</v>
      </c>
      <c r="AB53">
        <v>222</v>
      </c>
      <c r="AC53">
        <v>260</v>
      </c>
      <c r="AD53">
        <v>260</v>
      </c>
      <c r="AF53">
        <v>39.12332</v>
      </c>
      <c r="AG53">
        <v>-121.10886000000001</v>
      </c>
    </row>
    <row r="54" spans="1:33" x14ac:dyDescent="0.25">
      <c r="A54" t="s">
        <v>68</v>
      </c>
      <c r="B54" t="s">
        <v>37</v>
      </c>
      <c r="C54">
        <v>78</v>
      </c>
      <c r="D54">
        <v>78</v>
      </c>
      <c r="E54">
        <v>128</v>
      </c>
      <c r="F54">
        <v>132</v>
      </c>
      <c r="G54">
        <v>164</v>
      </c>
      <c r="H54">
        <v>166</v>
      </c>
      <c r="I54">
        <v>172</v>
      </c>
      <c r="J54">
        <v>178</v>
      </c>
      <c r="K54">
        <v>174</v>
      </c>
      <c r="L54">
        <v>174</v>
      </c>
      <c r="M54">
        <v>204</v>
      </c>
      <c r="N54">
        <v>210</v>
      </c>
      <c r="O54">
        <v>220</v>
      </c>
      <c r="P54">
        <v>226</v>
      </c>
      <c r="Q54">
        <v>76</v>
      </c>
      <c r="R54">
        <v>84</v>
      </c>
      <c r="S54">
        <v>108</v>
      </c>
      <c r="T54">
        <v>108</v>
      </c>
      <c r="U54">
        <v>176</v>
      </c>
      <c r="V54">
        <v>176</v>
      </c>
      <c r="W54">
        <v>158</v>
      </c>
      <c r="X54">
        <v>158</v>
      </c>
      <c r="Y54">
        <v>210</v>
      </c>
      <c r="Z54">
        <v>220</v>
      </c>
      <c r="AA54">
        <v>222</v>
      </c>
      <c r="AB54">
        <v>226</v>
      </c>
      <c r="AC54">
        <v>260</v>
      </c>
      <c r="AD54">
        <v>260</v>
      </c>
      <c r="AF54">
        <v>38.966030000000003</v>
      </c>
      <c r="AG54">
        <v>-121.17032</v>
      </c>
    </row>
    <row r="55" spans="1:33" x14ac:dyDescent="0.25">
      <c r="A55" t="s">
        <v>69</v>
      </c>
      <c r="B55" t="s">
        <v>37</v>
      </c>
      <c r="C55">
        <v>78</v>
      </c>
      <c r="D55">
        <v>78</v>
      </c>
      <c r="E55">
        <v>130</v>
      </c>
      <c r="F55">
        <v>130</v>
      </c>
      <c r="G55">
        <v>160</v>
      </c>
      <c r="H55">
        <v>164</v>
      </c>
      <c r="I55">
        <v>178</v>
      </c>
      <c r="J55">
        <v>180</v>
      </c>
      <c r="K55">
        <v>174</v>
      </c>
      <c r="L55">
        <v>184</v>
      </c>
      <c r="M55">
        <v>210</v>
      </c>
      <c r="N55">
        <v>212</v>
      </c>
      <c r="O55">
        <v>220</v>
      </c>
      <c r="P55">
        <v>220</v>
      </c>
      <c r="Q55">
        <v>84</v>
      </c>
      <c r="R55">
        <v>84</v>
      </c>
      <c r="S55">
        <v>104</v>
      </c>
      <c r="T55">
        <v>108</v>
      </c>
      <c r="U55">
        <v>176</v>
      </c>
      <c r="V55">
        <v>176</v>
      </c>
      <c r="W55">
        <v>158</v>
      </c>
      <c r="X55">
        <v>158</v>
      </c>
      <c r="Y55">
        <v>220</v>
      </c>
      <c r="Z55">
        <v>220</v>
      </c>
      <c r="AA55">
        <v>222</v>
      </c>
      <c r="AB55">
        <v>222</v>
      </c>
      <c r="AC55">
        <v>242</v>
      </c>
      <c r="AD55">
        <v>260</v>
      </c>
      <c r="AF55">
        <v>38.966030000000003</v>
      </c>
      <c r="AG55">
        <v>-121.17032</v>
      </c>
    </row>
    <row r="56" spans="1:33" x14ac:dyDescent="0.25">
      <c r="A56" t="s">
        <v>70</v>
      </c>
      <c r="B56" t="s">
        <v>37</v>
      </c>
      <c r="C56">
        <v>78</v>
      </c>
      <c r="D56">
        <v>80</v>
      </c>
      <c r="E56">
        <v>124</v>
      </c>
      <c r="F56">
        <v>132</v>
      </c>
      <c r="G56">
        <v>154</v>
      </c>
      <c r="H56">
        <v>160</v>
      </c>
      <c r="I56">
        <v>178</v>
      </c>
      <c r="J56">
        <v>180</v>
      </c>
      <c r="K56">
        <v>174</v>
      </c>
      <c r="L56">
        <v>174</v>
      </c>
      <c r="M56">
        <v>204</v>
      </c>
      <c r="N56">
        <v>216</v>
      </c>
      <c r="O56">
        <v>216</v>
      </c>
      <c r="P56">
        <v>220</v>
      </c>
      <c r="Q56">
        <v>84</v>
      </c>
      <c r="R56">
        <v>84</v>
      </c>
      <c r="S56">
        <v>104</v>
      </c>
      <c r="T56">
        <v>108</v>
      </c>
      <c r="U56">
        <v>176</v>
      </c>
      <c r="V56">
        <v>176</v>
      </c>
      <c r="W56">
        <v>170</v>
      </c>
      <c r="X56">
        <v>174</v>
      </c>
      <c r="Y56">
        <v>210</v>
      </c>
      <c r="Z56">
        <v>222</v>
      </c>
      <c r="AA56">
        <v>218</v>
      </c>
      <c r="AB56">
        <v>222</v>
      </c>
      <c r="AC56">
        <v>260</v>
      </c>
      <c r="AD56">
        <v>260</v>
      </c>
      <c r="AF56">
        <v>38.976480000000002</v>
      </c>
      <c r="AG56">
        <v>-121.20338</v>
      </c>
    </row>
    <row r="57" spans="1:33" x14ac:dyDescent="0.25">
      <c r="A57" t="s">
        <v>103</v>
      </c>
      <c r="B57" t="s">
        <v>37</v>
      </c>
      <c r="C57">
        <v>-99</v>
      </c>
      <c r="D57">
        <v>-99</v>
      </c>
      <c r="E57">
        <v>134</v>
      </c>
      <c r="F57">
        <v>134</v>
      </c>
      <c r="G57">
        <v>168</v>
      </c>
      <c r="H57">
        <v>172</v>
      </c>
      <c r="I57">
        <v>172</v>
      </c>
      <c r="J57">
        <v>172</v>
      </c>
      <c r="K57">
        <v>170</v>
      </c>
      <c r="L57">
        <v>178</v>
      </c>
      <c r="M57">
        <v>198</v>
      </c>
      <c r="N57">
        <v>204</v>
      </c>
      <c r="O57">
        <v>212</v>
      </c>
      <c r="P57">
        <v>212</v>
      </c>
      <c r="Q57">
        <v>98</v>
      </c>
      <c r="R57">
        <v>98</v>
      </c>
      <c r="S57">
        <v>114</v>
      </c>
      <c r="T57">
        <v>122</v>
      </c>
      <c r="U57">
        <v>176</v>
      </c>
      <c r="V57">
        <v>180</v>
      </c>
      <c r="W57">
        <v>170</v>
      </c>
      <c r="X57">
        <v>180</v>
      </c>
      <c r="Y57">
        <v>214</v>
      </c>
      <c r="Z57">
        <v>216</v>
      </c>
      <c r="AA57">
        <v>230</v>
      </c>
      <c r="AB57">
        <v>234</v>
      </c>
      <c r="AC57">
        <v>240</v>
      </c>
      <c r="AD57">
        <v>240</v>
      </c>
      <c r="AF57">
        <v>38.969169999999998</v>
      </c>
      <c r="AG57">
        <v>-121.19759000000001</v>
      </c>
    </row>
    <row r="58" spans="1:33" x14ac:dyDescent="0.25">
      <c r="A58" t="s">
        <v>71</v>
      </c>
      <c r="B58" t="s">
        <v>37</v>
      </c>
      <c r="C58">
        <v>78</v>
      </c>
      <c r="D58">
        <v>78</v>
      </c>
      <c r="E58">
        <v>132</v>
      </c>
      <c r="F58">
        <v>132</v>
      </c>
      <c r="G58">
        <v>150</v>
      </c>
      <c r="H58">
        <v>162</v>
      </c>
      <c r="I58">
        <v>168</v>
      </c>
      <c r="J58">
        <v>178</v>
      </c>
      <c r="K58">
        <v>174</v>
      </c>
      <c r="L58">
        <v>174</v>
      </c>
      <c r="M58">
        <v>214</v>
      </c>
      <c r="N58">
        <v>218</v>
      </c>
      <c r="O58">
        <v>220</v>
      </c>
      <c r="P58">
        <v>220</v>
      </c>
      <c r="Q58">
        <v>76</v>
      </c>
      <c r="R58">
        <v>84</v>
      </c>
      <c r="S58">
        <v>104</v>
      </c>
      <c r="T58">
        <v>108</v>
      </c>
      <c r="U58">
        <v>174</v>
      </c>
      <c r="V58">
        <v>176</v>
      </c>
      <c r="W58">
        <v>170</v>
      </c>
      <c r="X58">
        <v>170</v>
      </c>
      <c r="Y58">
        <v>220</v>
      </c>
      <c r="Z58">
        <v>222</v>
      </c>
      <c r="AA58">
        <v>218</v>
      </c>
      <c r="AB58">
        <v>222</v>
      </c>
      <c r="AC58">
        <v>246</v>
      </c>
      <c r="AD58">
        <v>260</v>
      </c>
      <c r="AF58">
        <v>38.968890000000002</v>
      </c>
      <c r="AG58">
        <v>-121.19732999999999</v>
      </c>
    </row>
    <row r="59" spans="1:33" x14ac:dyDescent="0.25">
      <c r="A59" t="s">
        <v>108</v>
      </c>
      <c r="B59" t="s">
        <v>37</v>
      </c>
      <c r="C59">
        <v>-99</v>
      </c>
      <c r="D59">
        <v>-99</v>
      </c>
      <c r="E59">
        <v>132</v>
      </c>
      <c r="F59">
        <v>138</v>
      </c>
      <c r="G59">
        <v>168</v>
      </c>
      <c r="H59">
        <v>170</v>
      </c>
      <c r="I59">
        <v>170</v>
      </c>
      <c r="J59">
        <v>172</v>
      </c>
      <c r="K59">
        <v>172</v>
      </c>
      <c r="L59">
        <v>172</v>
      </c>
      <c r="M59">
        <v>200</v>
      </c>
      <c r="N59">
        <v>204</v>
      </c>
      <c r="O59">
        <v>208</v>
      </c>
      <c r="P59">
        <v>212</v>
      </c>
      <c r="Q59">
        <v>98</v>
      </c>
      <c r="R59">
        <v>98</v>
      </c>
      <c r="S59">
        <v>92</v>
      </c>
      <c r="T59">
        <v>114</v>
      </c>
      <c r="U59">
        <v>174</v>
      </c>
      <c r="V59">
        <v>174</v>
      </c>
      <c r="W59">
        <v>178</v>
      </c>
      <c r="X59">
        <v>178</v>
      </c>
      <c r="Y59">
        <v>210</v>
      </c>
      <c r="Z59">
        <v>210</v>
      </c>
      <c r="AA59">
        <v>234</v>
      </c>
      <c r="AB59">
        <v>234</v>
      </c>
      <c r="AC59">
        <v>240</v>
      </c>
      <c r="AD59">
        <v>240</v>
      </c>
      <c r="AF59">
        <v>39.056510000000003</v>
      </c>
      <c r="AG59">
        <v>-121.11108</v>
      </c>
    </row>
    <row r="60" spans="1:33" x14ac:dyDescent="0.25">
      <c r="A60" t="s">
        <v>87</v>
      </c>
      <c r="B60" t="s">
        <v>37</v>
      </c>
      <c r="C60">
        <v>80</v>
      </c>
      <c r="D60">
        <v>80</v>
      </c>
      <c r="E60">
        <v>132</v>
      </c>
      <c r="F60">
        <v>132</v>
      </c>
      <c r="G60">
        <v>162</v>
      </c>
      <c r="H60">
        <v>166</v>
      </c>
      <c r="I60">
        <v>178</v>
      </c>
      <c r="J60">
        <v>178</v>
      </c>
      <c r="K60">
        <v>174</v>
      </c>
      <c r="L60">
        <v>174</v>
      </c>
      <c r="M60">
        <v>204</v>
      </c>
      <c r="N60">
        <v>214</v>
      </c>
      <c r="O60">
        <v>220</v>
      </c>
      <c r="P60">
        <v>224</v>
      </c>
      <c r="Q60">
        <v>86</v>
      </c>
      <c r="R60">
        <v>86</v>
      </c>
      <c r="S60">
        <v>100</v>
      </c>
      <c r="T60">
        <v>100</v>
      </c>
      <c r="U60">
        <v>176</v>
      </c>
      <c r="V60">
        <v>190</v>
      </c>
      <c r="W60">
        <v>172</v>
      </c>
      <c r="X60">
        <v>174</v>
      </c>
      <c r="Y60">
        <v>210</v>
      </c>
      <c r="Z60">
        <v>222</v>
      </c>
      <c r="AA60">
        <v>218</v>
      </c>
      <c r="AB60">
        <v>222</v>
      </c>
      <c r="AC60">
        <v>242</v>
      </c>
      <c r="AD60">
        <v>260</v>
      </c>
      <c r="AF60">
        <v>39.063980000000001</v>
      </c>
      <c r="AG60">
        <v>-121.11411</v>
      </c>
    </row>
  </sheetData>
  <sortState xmlns:xlrd2="http://schemas.microsoft.com/office/spreadsheetml/2017/richdata2" ref="A4:AO61">
    <sortCondition ref="B4:B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2D19-6EDB-4824-8C0E-507DB664266A}">
  <dimension ref="A1:F61"/>
  <sheetViews>
    <sheetView workbookViewId="0"/>
  </sheetViews>
  <sheetFormatPr defaultRowHeight="15" x14ac:dyDescent="0.25"/>
  <cols>
    <col min="1" max="1" width="18.7109375" style="1" customWidth="1"/>
  </cols>
  <sheetData>
    <row r="1" spans="1:4" x14ac:dyDescent="0.25">
      <c r="A1" s="1" t="s">
        <v>430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9999</v>
      </c>
      <c r="C9" s="1" t="s">
        <v>503</v>
      </c>
      <c r="D9">
        <v>9999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0.91549999999999998</v>
      </c>
    </row>
    <row r="45" spans="1:6" x14ac:dyDescent="0.25">
      <c r="A45" s="1" t="s">
        <v>292</v>
      </c>
      <c r="B45" s="2">
        <v>0.1996620564582155</v>
      </c>
      <c r="C45" s="2">
        <v>1E-4</v>
      </c>
    </row>
    <row r="46" spans="1:6" x14ac:dyDescent="0.25">
      <c r="A46" s="1" t="s">
        <v>293</v>
      </c>
      <c r="B46" s="2">
        <v>0.19493059031971438</v>
      </c>
      <c r="C46" s="2">
        <v>1E-4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GFox86 RAW</vt:lpstr>
      <vt:lpstr>PCGenD PCoA (2)</vt:lpstr>
      <vt:lpstr>CX CX GGDvLinGD MT</vt:lpstr>
      <vt:lpstr>CX GGD</vt:lpstr>
      <vt:lpstr>CX LinGD</vt:lpstr>
      <vt:lpstr>GGD</vt:lpstr>
      <vt:lpstr>LinGD</vt:lpstr>
      <vt:lpstr>Raw HwySort</vt:lpstr>
      <vt:lpstr>Fst (3)</vt:lpstr>
      <vt:lpstr>FstL (2)</vt:lpstr>
      <vt:lpstr>PopGD</vt:lpstr>
      <vt:lpstr>Fst_Hwy Fst</vt:lpstr>
      <vt:lpstr>Fst_Hwy FstL</vt:lpstr>
      <vt:lpstr>Fst (2)</vt:lpstr>
      <vt:lpstr>FstP</vt:lpstr>
      <vt:lpstr>FstL</vt:lpstr>
      <vt:lpstr>Fst</vt:lpstr>
      <vt:lpstr>FitFD</vt:lpstr>
      <vt:lpstr>PhiPT</vt:lpstr>
      <vt:lpstr>PhiPTPV</vt:lpstr>
      <vt:lpstr>PhiPTFD</vt:lpstr>
      <vt:lpstr>AFP</vt:lpstr>
      <vt:lpstr>HFP</vt:lpstr>
      <vt:lpstr>HFL</vt:lpstr>
      <vt:lpstr>ALI</vt:lpstr>
      <vt:lpstr>PAS</vt:lpstr>
      <vt:lpstr>PAL</vt:lpstr>
      <vt:lpstr>E GGD</vt:lpstr>
      <vt:lpstr>E LinGD</vt:lpstr>
      <vt:lpstr>W GGD</vt:lpstr>
      <vt:lpstr>W LinGD</vt:lpstr>
      <vt:lpstr>W</vt:lpstr>
      <vt:lpstr>E</vt:lpstr>
      <vt:lpstr>RL LRML</vt:lpstr>
      <vt:lpstr>HW HW</vt:lpstr>
      <vt:lpstr>HW HWS</vt:lpstr>
      <vt:lpstr>FQ AFP</vt:lpstr>
      <vt:lpstr>FQ HFP</vt:lpstr>
      <vt:lpstr>FQ HFL</vt:lpstr>
      <vt:lpstr>FQ PAS</vt:lpstr>
      <vt:lpstr>FQ PAL</vt:lpstr>
      <vt:lpstr>FQ NeiL</vt:lpstr>
      <vt:lpstr>FQ FstL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2021-01-18T18:50:26Z</dcterms:modified>
</cp:coreProperties>
</file>