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im\Documents\aegis4048.github.io-source\content\downloads\notebooks\"/>
    </mc:Choice>
  </mc:AlternateContent>
  <xr:revisionPtr revIDLastSave="0" documentId="13_ncr:1_{C7965DA1-D591-446D-A85C-4D2959822186}" xr6:coauthVersionLast="47" xr6:coauthVersionMax="47" xr10:uidLastSave="{00000000-0000-0000-0000-000000000000}"/>
  <bookViews>
    <workbookView xWindow="-110" yWindow="-110" windowWidth="25820" windowHeight="14620" xr2:uid="{84180421-9C2D-4B9A-8976-267FAF73A647}"/>
  </bookViews>
  <sheets>
    <sheet name="EUR" sheetId="7" r:id="rId1"/>
    <sheet name="FPF" sheetId="5" r:id="rId2"/>
    <sheet name="PPF" sheetId="4" r:id="rId3"/>
    <sheet name="Lateral Length" sheetId="2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7" l="1"/>
  <c r="K21" i="7"/>
  <c r="K20" i="7"/>
  <c r="K19" i="7"/>
  <c r="K18" i="7"/>
  <c r="K17" i="7"/>
  <c r="K16" i="7"/>
  <c r="K22" i="5"/>
  <c r="K21" i="5"/>
  <c r="K20" i="5"/>
  <c r="K19" i="5"/>
  <c r="K18" i="5"/>
  <c r="K17" i="5"/>
  <c r="K16" i="5"/>
  <c r="K22" i="4"/>
  <c r="K21" i="4"/>
  <c r="K20" i="4"/>
  <c r="K19" i="4"/>
  <c r="K18" i="4"/>
  <c r="K17" i="4"/>
  <c r="K16" i="4"/>
  <c r="K17" i="2"/>
  <c r="K18" i="2"/>
  <c r="K19" i="2"/>
  <c r="K20" i="2"/>
  <c r="K21" i="2"/>
  <c r="K22" i="2"/>
  <c r="K16" i="2"/>
</calcChain>
</file>

<file path=xl/sharedStrings.xml><?xml version="1.0" encoding="utf-8"?>
<sst xmlns="http://schemas.openxmlformats.org/spreadsheetml/2006/main" count="131" uniqueCount="63">
  <si>
    <t>Basin</t>
  </si>
  <si>
    <t>Anadarko</t>
  </si>
  <si>
    <t>EUR at Trough (MBOE)</t>
  </si>
  <si>
    <t>EUR at Peak (MBOE)</t>
  </si>
  <si>
    <t>Diff. (%)</t>
  </si>
  <si>
    <t>Appalachia</t>
  </si>
  <si>
    <t>Bakken</t>
  </si>
  <si>
    <t>Eagle Ford</t>
  </si>
  <si>
    <t>Haynesville</t>
  </si>
  <si>
    <t>Niobrara</t>
  </si>
  <si>
    <t>Permian</t>
  </si>
  <si>
    <t>DUC Time till Peak (days)</t>
  </si>
  <si>
    <t>+250</t>
  </si>
  <si>
    <t>+56</t>
  </si>
  <si>
    <t>+124</t>
  </si>
  <si>
    <t>+61</t>
  </si>
  <si>
    <t>+328</t>
  </si>
  <si>
    <t>+108</t>
  </si>
  <si>
    <t>+43</t>
  </si>
  <si>
    <t>Lateral Length (ft) at [1]</t>
  </si>
  <si>
    <t>Lateral Length (ft) at [2]</t>
  </si>
  <si>
    <t>Lateral Length</t>
  </si>
  <si>
    <t>DUC Time (days) till [2]</t>
  </si>
  <si>
    <t>PPF (lbs/ft) at [1]</t>
  </si>
  <si>
    <t>PPF (lbs/ft) at [2]</t>
  </si>
  <si>
    <t>Increasing</t>
  </si>
  <si>
    <t>Constant</t>
  </si>
  <si>
    <t>Proppant per Perforated Feet (PPF)</t>
  </si>
  <si>
    <t>Decreasing</t>
  </si>
  <si>
    <t>+59</t>
  </si>
  <si>
    <t>-1</t>
  </si>
  <si>
    <t>+34</t>
  </si>
  <si>
    <t>+8</t>
  </si>
  <si>
    <t>+46</t>
  </si>
  <si>
    <t>+28</t>
  </si>
  <si>
    <t>+57</t>
  </si>
  <si>
    <t>+104</t>
  </si>
  <si>
    <t>+18</t>
  </si>
  <si>
    <t>+80</t>
  </si>
  <si>
    <t>+10</t>
  </si>
  <si>
    <t>+121</t>
  </si>
  <si>
    <t>-27</t>
  </si>
  <si>
    <t>+54</t>
  </si>
  <si>
    <t>Trend between [1] to [2]</t>
  </si>
  <si>
    <t>Fluid per Perforated Feet (FPF)</t>
  </si>
  <si>
    <t>FPF (lbs/ft) at [1]</t>
  </si>
  <si>
    <t>FPF (lbs/ft) at [2]</t>
  </si>
  <si>
    <t>+60</t>
  </si>
  <si>
    <t>+4</t>
  </si>
  <si>
    <t>+117</t>
  </si>
  <si>
    <t>+95</t>
  </si>
  <si>
    <t>+21</t>
  </si>
  <si>
    <t>Estimated Ultimate Recovery (EUR)</t>
  </si>
  <si>
    <t>EUR (MBOE) at [1]</t>
  </si>
  <si>
    <t>EUR (MBOE) at [2]</t>
  </si>
  <si>
    <t>+217</t>
  </si>
  <si>
    <t>+22</t>
  </si>
  <si>
    <t>+114</t>
  </si>
  <si>
    <t>+36</t>
  </si>
  <si>
    <t>+209</t>
  </si>
  <si>
    <t>+47</t>
  </si>
  <si>
    <t>+82</t>
  </si>
  <si>
    <t>+65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</si>
</sst>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FB3B3"/>
        <bgColor indexed="64"/>
      </patternFill>
    </fill>
    <fill>
      <patternFill patternType="solid">
        <fgColor rgb="FF2278B4"/>
        <bgColor indexed="64"/>
      </patternFill>
    </fill>
    <fill>
      <patternFill patternType="solid">
        <fgColor rgb="FFA830DA"/>
        <bgColor indexed="64"/>
      </patternFill>
    </fill>
    <fill>
      <patternFill patternType="solid">
        <fgColor theme="1"/>
        <bgColor indexed="64"/>
      </patternFill>
    </fill>
  </fills>
  <borders count="42">
    <border>
      <left/>
      <right/>
      <top/>
      <bottom/>
      <diagonal/>
    </border>
    <border>
      <left style="thick">
        <color theme="1" tint="0.34998626667073579"/>
      </left>
      <right/>
      <top style="thick">
        <color theme="1" tint="0.34998626667073579"/>
      </top>
      <bottom/>
      <diagonal/>
    </border>
    <border>
      <left/>
      <right/>
      <top style="thick">
        <color theme="1" tint="0.34998626667073579"/>
      </top>
      <bottom/>
      <diagonal/>
    </border>
    <border>
      <left/>
      <right style="thick">
        <color theme="1" tint="0.34998626667073579"/>
      </right>
      <top style="thick">
        <color theme="1" tint="0.34998626667073579"/>
      </top>
      <bottom/>
      <diagonal/>
    </border>
    <border>
      <left style="thick">
        <color theme="1" tint="0.34998626667073579"/>
      </left>
      <right/>
      <top/>
      <bottom/>
      <diagonal/>
    </border>
    <border>
      <left/>
      <right style="thick">
        <color theme="1" tint="0.34998626667073579"/>
      </right>
      <top/>
      <bottom/>
      <diagonal/>
    </border>
    <border>
      <left style="thick">
        <color theme="1" tint="0.34998626667073579"/>
      </left>
      <right/>
      <top/>
      <bottom style="thick">
        <color theme="1" tint="0.34998626667073579"/>
      </bottom>
      <diagonal/>
    </border>
    <border>
      <left/>
      <right/>
      <top/>
      <bottom style="thick">
        <color theme="1" tint="0.34998626667073579"/>
      </bottom>
      <diagonal/>
    </border>
    <border>
      <left/>
      <right style="thick">
        <color theme="1" tint="0.34998626667073579"/>
      </right>
      <top/>
      <bottom style="thick">
        <color theme="1" tint="0.34998626667073579"/>
      </bottom>
      <diagonal/>
    </border>
    <border>
      <left/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/>
      <top/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/>
      <top style="medium">
        <color theme="0" tint="-4.9989318521683403E-2"/>
      </top>
      <bottom/>
      <diagonal/>
    </border>
    <border>
      <left/>
      <right/>
      <top/>
      <bottom style="thick">
        <color theme="1"/>
      </bottom>
      <diagonal/>
    </border>
    <border>
      <left style="thick">
        <color rgb="FF2278B4"/>
      </left>
      <right/>
      <top style="thick">
        <color rgb="FF2278B4"/>
      </top>
      <bottom/>
      <diagonal/>
    </border>
    <border>
      <left/>
      <right/>
      <top style="thick">
        <color rgb="FF2278B4"/>
      </top>
      <bottom/>
      <diagonal/>
    </border>
    <border>
      <left/>
      <right style="thick">
        <color rgb="FF2278B4"/>
      </right>
      <top style="thick">
        <color rgb="FF2278B4"/>
      </top>
      <bottom/>
      <diagonal/>
    </border>
    <border>
      <left style="thick">
        <color rgb="FF2278B4"/>
      </left>
      <right/>
      <top/>
      <bottom/>
      <diagonal/>
    </border>
    <border>
      <left/>
      <right style="thick">
        <color rgb="FF2278B4"/>
      </right>
      <top/>
      <bottom/>
      <diagonal/>
    </border>
    <border>
      <left style="thick">
        <color rgb="FF2278B4"/>
      </left>
      <right/>
      <top/>
      <bottom style="thick">
        <color rgb="FF2278B4"/>
      </bottom>
      <diagonal/>
    </border>
    <border>
      <left/>
      <right/>
      <top/>
      <bottom style="thick">
        <color rgb="FF2278B4"/>
      </bottom>
      <diagonal/>
    </border>
    <border>
      <left/>
      <right style="thick">
        <color rgb="FF2278B4"/>
      </right>
      <top/>
      <bottom style="thick">
        <color rgb="FF2278B4"/>
      </bottom>
      <diagonal/>
    </border>
    <border>
      <left style="thick">
        <color rgb="FFA830DA"/>
      </left>
      <right/>
      <top style="thick">
        <color rgb="FFA830DA"/>
      </top>
      <bottom/>
      <diagonal/>
    </border>
    <border>
      <left/>
      <right/>
      <top style="thick">
        <color rgb="FFA830DA"/>
      </top>
      <bottom/>
      <diagonal/>
    </border>
    <border>
      <left/>
      <right style="thick">
        <color rgb="FFA830DA"/>
      </right>
      <top style="thick">
        <color rgb="FFA830DA"/>
      </top>
      <bottom/>
      <diagonal/>
    </border>
    <border>
      <left style="thick">
        <color rgb="FFA830DA"/>
      </left>
      <right/>
      <top/>
      <bottom/>
      <diagonal/>
    </border>
    <border>
      <left/>
      <right style="thick">
        <color rgb="FFA830DA"/>
      </right>
      <top/>
      <bottom/>
      <diagonal/>
    </border>
    <border>
      <left style="thick">
        <color rgb="FFA830DA"/>
      </left>
      <right/>
      <top/>
      <bottom style="thick">
        <color rgb="FFA830DA"/>
      </bottom>
      <diagonal/>
    </border>
    <border>
      <left/>
      <right/>
      <top/>
      <bottom style="thick">
        <color rgb="FFA830DA"/>
      </bottom>
      <diagonal/>
    </border>
    <border>
      <left/>
      <right style="thick">
        <color rgb="FFA830DA"/>
      </right>
      <top/>
      <bottom style="thick">
        <color rgb="FFA830DA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3" xfId="0" applyFill="1" applyBorder="1"/>
    <xf numFmtId="0" fontId="2" fillId="0" borderId="9" xfId="0" applyFont="1" applyBorder="1" applyAlignment="1">
      <alignment horizontal="left" vertic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2" fillId="0" borderId="12" xfId="0" applyFont="1" applyBorder="1" applyAlignment="1">
      <alignment horizontal="left" vertical="center"/>
    </xf>
    <xf numFmtId="0" fontId="0" fillId="0" borderId="13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2" fillId="0" borderId="15" xfId="0" applyFont="1" applyBorder="1" applyAlignment="1">
      <alignment horizontal="left" vertical="center"/>
    </xf>
    <xf numFmtId="0" fontId="0" fillId="0" borderId="16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49" fontId="2" fillId="0" borderId="10" xfId="0" applyNumberFormat="1" applyFont="1" applyBorder="1" applyAlignment="1">
      <alignment horizontal="right" vertical="center"/>
    </xf>
    <xf numFmtId="49" fontId="2" fillId="0" borderId="13" xfId="0" applyNumberFormat="1" applyFont="1" applyBorder="1" applyAlignment="1">
      <alignment horizontal="right" vertical="center"/>
    </xf>
    <xf numFmtId="49" fontId="2" fillId="0" borderId="16" xfId="0" applyNumberFormat="1" applyFont="1" applyBorder="1" applyAlignment="1">
      <alignment horizontal="right" vertical="center"/>
    </xf>
    <xf numFmtId="1" fontId="0" fillId="0" borderId="0" xfId="0" applyNumberFormat="1"/>
    <xf numFmtId="49" fontId="7" fillId="0" borderId="13" xfId="0" applyNumberFormat="1" applyFont="1" applyBorder="1" applyAlignment="1">
      <alignment horizontal="right" vertical="center"/>
    </xf>
    <xf numFmtId="49" fontId="6" fillId="0" borderId="13" xfId="0" applyNumberFormat="1" applyFont="1" applyBorder="1" applyAlignment="1">
      <alignment horizontal="right" vertical="center"/>
    </xf>
    <xf numFmtId="0" fontId="0" fillId="3" borderId="14" xfId="0" applyFill="1" applyBorder="1" applyAlignment="1">
      <alignment horizontal="right" vertical="center"/>
    </xf>
    <xf numFmtId="49" fontId="6" fillId="0" borderId="10" xfId="0" applyNumberFormat="1" applyFont="1" applyBorder="1" applyAlignment="1">
      <alignment horizontal="right" vertical="center"/>
    </xf>
    <xf numFmtId="0" fontId="0" fillId="4" borderId="14" xfId="0" applyFill="1" applyBorder="1" applyAlignment="1">
      <alignment horizontal="right" vertical="center"/>
    </xf>
    <xf numFmtId="0" fontId="0" fillId="3" borderId="11" xfId="0" applyFill="1" applyBorder="1" applyAlignment="1">
      <alignment horizontal="right" vertical="center"/>
    </xf>
    <xf numFmtId="0" fontId="5" fillId="0" borderId="4" xfId="0" applyFont="1" applyFill="1" applyBorder="1"/>
    <xf numFmtId="0" fontId="6" fillId="0" borderId="18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right" vertical="center"/>
    </xf>
    <xf numFmtId="0" fontId="5" fillId="0" borderId="5" xfId="0" applyFont="1" applyFill="1" applyBorder="1"/>
    <xf numFmtId="0" fontId="4" fillId="2" borderId="1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4" fillId="2" borderId="3" xfId="0" applyFont="1" applyFill="1" applyBorder="1"/>
    <xf numFmtId="0" fontId="4" fillId="5" borderId="19" xfId="0" applyFont="1" applyFill="1" applyBorder="1"/>
    <xf numFmtId="0" fontId="1" fillId="5" borderId="20" xfId="0" applyFont="1" applyFill="1" applyBorder="1" applyAlignment="1">
      <alignment horizontal="center" vertical="center"/>
    </xf>
    <xf numFmtId="0" fontId="4" fillId="5" borderId="21" xfId="0" applyFont="1" applyFill="1" applyBorder="1"/>
    <xf numFmtId="0" fontId="5" fillId="0" borderId="22" xfId="0" applyFont="1" applyFill="1" applyBorder="1"/>
    <xf numFmtId="0" fontId="5" fillId="0" borderId="23" xfId="0" applyFont="1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6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right" vertical="center"/>
    </xf>
    <xf numFmtId="0" fontId="4" fillId="6" borderId="27" xfId="0" applyFont="1" applyFill="1" applyBorder="1"/>
    <xf numFmtId="0" fontId="1" fillId="6" borderId="28" xfId="0" applyFont="1" applyFill="1" applyBorder="1" applyAlignment="1">
      <alignment horizontal="center" vertical="center"/>
    </xf>
    <xf numFmtId="0" fontId="4" fillId="6" borderId="29" xfId="0" applyFont="1" applyFill="1" applyBorder="1"/>
    <xf numFmtId="0" fontId="5" fillId="0" borderId="30" xfId="0" applyFont="1" applyFill="1" applyBorder="1"/>
    <xf numFmtId="0" fontId="5" fillId="0" borderId="31" xfId="0" applyFont="1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14" xfId="0" applyFill="1" applyBorder="1" applyAlignment="1">
      <alignment horizontal="right" vertical="center"/>
    </xf>
    <xf numFmtId="0" fontId="0" fillId="0" borderId="11" xfId="0" applyFill="1" applyBorder="1" applyAlignment="1">
      <alignment horizontal="right" vertical="center"/>
    </xf>
    <xf numFmtId="0" fontId="4" fillId="7" borderId="35" xfId="0" applyFont="1" applyFill="1" applyBorder="1"/>
    <xf numFmtId="0" fontId="1" fillId="7" borderId="36" xfId="0" applyFont="1" applyFill="1" applyBorder="1" applyAlignment="1">
      <alignment horizontal="center" vertical="center"/>
    </xf>
    <xf numFmtId="0" fontId="4" fillId="7" borderId="37" xfId="0" applyFont="1" applyFill="1" applyBorder="1"/>
    <xf numFmtId="0" fontId="5" fillId="0" borderId="38" xfId="0" applyFont="1" applyFill="1" applyBorder="1"/>
    <xf numFmtId="0" fontId="5" fillId="0" borderId="39" xfId="0" applyFont="1" applyFill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18" xfId="0" applyBorder="1"/>
    <xf numFmtId="0" fontId="0" fillId="0" borderId="41" xfId="0" applyBorder="1"/>
    <xf numFmtId="0" fontId="6" fillId="0" borderId="33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right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278B4"/>
      <color rgb="FFA830DA"/>
      <color rgb="FFE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AB38F-D02A-441A-811B-43136B043E0E}">
  <dimension ref="B4:K24"/>
  <sheetViews>
    <sheetView showGridLines="0" tabSelected="1" topLeftCell="A9" zoomScale="190" zoomScaleNormal="190" workbookViewId="0">
      <selection activeCell="E13" sqref="E13"/>
    </sheetView>
  </sheetViews>
  <sheetFormatPr defaultRowHeight="14.5" x14ac:dyDescent="0.35"/>
  <cols>
    <col min="2" max="2" width="1" customWidth="1"/>
    <col min="3" max="3" width="11.81640625" customWidth="1"/>
    <col min="4" max="4" width="21.36328125" customWidth="1"/>
    <col min="5" max="5" width="21.453125" customWidth="1"/>
    <col min="6" max="6" width="9" customWidth="1"/>
    <col min="7" max="7" width="21.7265625" customWidth="1"/>
    <col min="8" max="8" width="22.453125" customWidth="1"/>
    <col min="9" max="9" width="1" customWidth="1"/>
  </cols>
  <sheetData>
    <row r="4" spans="2:11" x14ac:dyDescent="0.35">
      <c r="C4" s="1"/>
      <c r="D4" s="1"/>
      <c r="E4" s="2"/>
      <c r="F4" s="1"/>
    </row>
    <row r="5" spans="2:11" s="3" customFormat="1" x14ac:dyDescent="0.35">
      <c r="C5" s="4"/>
      <c r="D5" s="4"/>
      <c r="E5" s="5"/>
      <c r="F5" s="4"/>
    </row>
    <row r="6" spans="2:11" x14ac:dyDescent="0.35">
      <c r="C6" s="1"/>
      <c r="D6" s="1"/>
      <c r="E6" s="2"/>
      <c r="F6" s="1"/>
    </row>
    <row r="7" spans="2:11" x14ac:dyDescent="0.35">
      <c r="C7" s="1"/>
      <c r="D7" s="1"/>
      <c r="E7" s="2"/>
      <c r="F7" s="1"/>
    </row>
    <row r="8" spans="2:11" x14ac:dyDescent="0.35">
      <c r="C8" s="1"/>
      <c r="D8" s="1"/>
      <c r="E8" s="2"/>
      <c r="F8" s="1"/>
    </row>
    <row r="9" spans="2:11" x14ac:dyDescent="0.35">
      <c r="C9" s="1"/>
      <c r="D9" s="1"/>
      <c r="E9" s="2"/>
      <c r="F9" s="1"/>
    </row>
    <row r="10" spans="2:11" x14ac:dyDescent="0.35">
      <c r="C10" s="1"/>
      <c r="D10" s="1"/>
      <c r="E10" s="2"/>
      <c r="F10" s="1"/>
    </row>
    <row r="13" spans="2:11" ht="15" thickBot="1" x14ac:dyDescent="0.4"/>
    <row r="14" spans="2:11" ht="18" customHeight="1" thickTop="1" x14ac:dyDescent="0.35">
      <c r="B14" s="38"/>
      <c r="C14" s="39" t="s">
        <v>52</v>
      </c>
      <c r="D14" s="39"/>
      <c r="E14" s="39"/>
      <c r="F14" s="39"/>
      <c r="G14" s="39"/>
      <c r="H14" s="39"/>
      <c r="I14" s="40"/>
    </row>
    <row r="15" spans="2:11" ht="19.5" customHeight="1" thickBot="1" x14ac:dyDescent="0.4">
      <c r="B15" s="34"/>
      <c r="C15" s="77" t="s">
        <v>0</v>
      </c>
      <c r="D15" s="78" t="s">
        <v>53</v>
      </c>
      <c r="E15" s="78" t="s">
        <v>54</v>
      </c>
      <c r="F15" s="78" t="s">
        <v>4</v>
      </c>
      <c r="G15" s="78" t="s">
        <v>22</v>
      </c>
      <c r="H15" s="78" t="s">
        <v>43</v>
      </c>
      <c r="I15" s="37"/>
    </row>
    <row r="16" spans="2:11" ht="17.149999999999999" customHeight="1" thickTop="1" thickBot="1" x14ac:dyDescent="0.4">
      <c r="B16" s="7"/>
      <c r="C16" s="14" t="s">
        <v>1</v>
      </c>
      <c r="D16" s="15">
        <v>341</v>
      </c>
      <c r="E16" s="15">
        <v>1084</v>
      </c>
      <c r="F16" s="24" t="s">
        <v>55</v>
      </c>
      <c r="G16" s="16">
        <v>250</v>
      </c>
      <c r="H16" s="16" t="s">
        <v>25</v>
      </c>
      <c r="I16" s="8"/>
      <c r="K16" s="27">
        <f>INT((E16-D16)/D16 * 100)</f>
        <v>217</v>
      </c>
    </row>
    <row r="17" spans="2:11" ht="17.149999999999999" customHeight="1" thickBot="1" x14ac:dyDescent="0.4">
      <c r="B17" s="7"/>
      <c r="C17" s="17" t="s">
        <v>5</v>
      </c>
      <c r="D17" s="18">
        <v>1772</v>
      </c>
      <c r="E17" s="18">
        <v>2166</v>
      </c>
      <c r="F17" s="29" t="s">
        <v>56</v>
      </c>
      <c r="G17" s="19">
        <v>200</v>
      </c>
      <c r="H17" s="16" t="s">
        <v>25</v>
      </c>
      <c r="I17" s="8"/>
      <c r="K17" s="27">
        <f t="shared" ref="K17:K22" si="0">INT((E17-D17)/D17 * 100)</f>
        <v>22</v>
      </c>
    </row>
    <row r="18" spans="2:11" ht="17.149999999999999" customHeight="1" thickBot="1" x14ac:dyDescent="0.4">
      <c r="B18" s="7"/>
      <c r="C18" s="17" t="s">
        <v>6</v>
      </c>
      <c r="D18" s="18">
        <v>382</v>
      </c>
      <c r="E18" s="18">
        <v>821</v>
      </c>
      <c r="F18" s="25" t="s">
        <v>57</v>
      </c>
      <c r="G18" s="19">
        <v>500</v>
      </c>
      <c r="H18" s="19" t="s">
        <v>25</v>
      </c>
      <c r="I18" s="8"/>
      <c r="K18" s="27">
        <f t="shared" si="0"/>
        <v>114</v>
      </c>
    </row>
    <row r="19" spans="2:11" ht="17.149999999999999" customHeight="1" thickBot="1" x14ac:dyDescent="0.4">
      <c r="B19" s="7"/>
      <c r="C19" s="17" t="s">
        <v>7</v>
      </c>
      <c r="D19" s="18">
        <v>437</v>
      </c>
      <c r="E19" s="18">
        <v>596</v>
      </c>
      <c r="F19" s="25" t="s">
        <v>58</v>
      </c>
      <c r="G19" s="19">
        <v>250</v>
      </c>
      <c r="H19" s="16" t="s">
        <v>25</v>
      </c>
      <c r="I19" s="8"/>
      <c r="K19" s="27">
        <f t="shared" si="0"/>
        <v>36</v>
      </c>
    </row>
    <row r="20" spans="2:11" ht="17.149999999999999" customHeight="1" thickBot="1" x14ac:dyDescent="0.4">
      <c r="B20" s="7"/>
      <c r="C20" s="17" t="s">
        <v>8</v>
      </c>
      <c r="D20" s="18">
        <v>1063</v>
      </c>
      <c r="E20" s="18">
        <v>3286</v>
      </c>
      <c r="F20" s="25" t="s">
        <v>59</v>
      </c>
      <c r="G20" s="19">
        <v>250</v>
      </c>
      <c r="H20" s="19" t="s">
        <v>25</v>
      </c>
      <c r="I20" s="8"/>
      <c r="K20" s="27">
        <f t="shared" si="0"/>
        <v>209</v>
      </c>
    </row>
    <row r="21" spans="2:11" ht="17.149999999999999" customHeight="1" thickBot="1" x14ac:dyDescent="0.4">
      <c r="B21" s="7"/>
      <c r="C21" s="17" t="s">
        <v>9</v>
      </c>
      <c r="D21" s="18">
        <v>389</v>
      </c>
      <c r="E21" s="18">
        <v>574</v>
      </c>
      <c r="F21" s="25" t="s">
        <v>60</v>
      </c>
      <c r="G21" s="19">
        <v>300</v>
      </c>
      <c r="H21" s="19" t="s">
        <v>25</v>
      </c>
      <c r="I21" s="8"/>
      <c r="K21" s="27">
        <f t="shared" si="0"/>
        <v>47</v>
      </c>
    </row>
    <row r="22" spans="2:11" ht="17.149999999999999" customHeight="1" thickBot="1" x14ac:dyDescent="0.4">
      <c r="B22" s="7"/>
      <c r="C22" s="20" t="s">
        <v>10</v>
      </c>
      <c r="D22" s="21">
        <v>580</v>
      </c>
      <c r="E22" s="21">
        <v>1061</v>
      </c>
      <c r="F22" s="26" t="s">
        <v>61</v>
      </c>
      <c r="G22" s="22">
        <v>350</v>
      </c>
      <c r="H22" s="19" t="s">
        <v>25</v>
      </c>
      <c r="I22" s="8"/>
      <c r="K22" s="27">
        <f t="shared" si="0"/>
        <v>82</v>
      </c>
    </row>
    <row r="23" spans="2:11" ht="3" customHeight="1" thickBot="1" x14ac:dyDescent="0.4">
      <c r="B23" s="9"/>
      <c r="C23" s="10"/>
      <c r="D23" s="10"/>
      <c r="E23" s="10"/>
      <c r="F23" s="10"/>
      <c r="G23" s="10"/>
      <c r="H23" s="10"/>
      <c r="I23" s="11"/>
    </row>
    <row r="24" spans="2:11" ht="15" thickTop="1" x14ac:dyDescent="0.35"/>
  </sheetData>
  <mergeCells count="1">
    <mergeCell ref="C14:H14"/>
  </mergeCells>
  <pageMargins left="0.7" right="0.7" top="0.75" bottom="0.75" header="0.3" footer="0.3"/>
  <pageSetup orientation="portrait" r:id="rId1"/>
  <ignoredErrors>
    <ignoredError sqref="F16:F2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7FFF1-3318-4CDF-9B9C-19C95D58D169}">
  <dimension ref="B4:K24"/>
  <sheetViews>
    <sheetView showGridLines="0" topLeftCell="A10" zoomScale="190" zoomScaleNormal="190" workbookViewId="0">
      <selection activeCell="G26" sqref="G26"/>
    </sheetView>
  </sheetViews>
  <sheetFormatPr defaultRowHeight="14.5" x14ac:dyDescent="0.35"/>
  <cols>
    <col min="2" max="2" width="1" customWidth="1"/>
    <col min="3" max="3" width="11.81640625" customWidth="1"/>
    <col min="4" max="4" width="21.36328125" customWidth="1"/>
    <col min="5" max="5" width="21.453125" customWidth="1"/>
    <col min="6" max="6" width="9" customWidth="1"/>
    <col min="7" max="7" width="21.7265625" customWidth="1"/>
    <col min="8" max="8" width="22.453125" customWidth="1"/>
    <col min="9" max="9" width="1" customWidth="1"/>
  </cols>
  <sheetData>
    <row r="4" spans="2:11" x14ac:dyDescent="0.35">
      <c r="C4" s="1"/>
      <c r="D4" s="1"/>
      <c r="E4" s="2"/>
      <c r="F4" s="1"/>
    </row>
    <row r="5" spans="2:11" s="3" customFormat="1" x14ac:dyDescent="0.35">
      <c r="C5" s="4"/>
      <c r="D5" s="4"/>
      <c r="E5" s="5"/>
      <c r="F5" s="4"/>
    </row>
    <row r="6" spans="2:11" x14ac:dyDescent="0.35">
      <c r="C6" s="1"/>
      <c r="D6" s="1"/>
      <c r="E6" s="2"/>
      <c r="F6" s="1"/>
    </row>
    <row r="7" spans="2:11" x14ac:dyDescent="0.35">
      <c r="C7" s="1"/>
      <c r="D7" s="1"/>
      <c r="E7" s="2"/>
      <c r="F7" s="1"/>
    </row>
    <row r="8" spans="2:11" x14ac:dyDescent="0.35">
      <c r="C8" s="1"/>
      <c r="D8" s="1"/>
      <c r="E8" s="2"/>
      <c r="F8" s="1"/>
    </row>
    <row r="9" spans="2:11" x14ac:dyDescent="0.35">
      <c r="C9" s="1"/>
      <c r="D9" s="1"/>
      <c r="E9" s="2"/>
      <c r="F9" s="1"/>
    </row>
    <row r="10" spans="2:11" x14ac:dyDescent="0.35">
      <c r="C10" s="1"/>
      <c r="D10" s="1"/>
      <c r="E10" s="2"/>
      <c r="F10" s="1"/>
    </row>
    <row r="13" spans="2:11" ht="15" thickBot="1" x14ac:dyDescent="0.4"/>
    <row r="14" spans="2:11" ht="18" customHeight="1" thickTop="1" x14ac:dyDescent="0.35">
      <c r="B14" s="41"/>
      <c r="C14" s="42" t="s">
        <v>44</v>
      </c>
      <c r="D14" s="42"/>
      <c r="E14" s="42"/>
      <c r="F14" s="42"/>
      <c r="G14" s="42"/>
      <c r="H14" s="42"/>
      <c r="I14" s="43"/>
    </row>
    <row r="15" spans="2:11" ht="19.5" customHeight="1" thickBot="1" x14ac:dyDescent="0.4">
      <c r="B15" s="44"/>
      <c r="C15" s="51" t="s">
        <v>0</v>
      </c>
      <c r="D15" s="52" t="s">
        <v>45</v>
      </c>
      <c r="E15" s="52" t="s">
        <v>46</v>
      </c>
      <c r="F15" s="52" t="s">
        <v>4</v>
      </c>
      <c r="G15" s="52" t="s">
        <v>22</v>
      </c>
      <c r="H15" s="52" t="s">
        <v>43</v>
      </c>
      <c r="I15" s="45"/>
    </row>
    <row r="16" spans="2:11" ht="17.149999999999999" customHeight="1" thickTop="1" thickBot="1" x14ac:dyDescent="0.4">
      <c r="B16" s="46"/>
      <c r="C16" s="14" t="s">
        <v>1</v>
      </c>
      <c r="D16" s="15">
        <v>26.9</v>
      </c>
      <c r="E16" s="15">
        <v>43.3</v>
      </c>
      <c r="F16" s="31" t="s">
        <v>47</v>
      </c>
      <c r="G16" s="16">
        <v>250</v>
      </c>
      <c r="H16" s="16" t="s">
        <v>25</v>
      </c>
      <c r="I16" s="47"/>
      <c r="K16" s="27">
        <f>INT((E16-D16)/D16 * 100)</f>
        <v>60</v>
      </c>
    </row>
    <row r="17" spans="2:11" ht="17.149999999999999" customHeight="1" thickBot="1" x14ac:dyDescent="0.4">
      <c r="B17" s="46"/>
      <c r="C17" s="17" t="s">
        <v>5</v>
      </c>
      <c r="D17" s="18">
        <v>36.9</v>
      </c>
      <c r="E17" s="18">
        <v>38.5</v>
      </c>
      <c r="F17" s="29" t="s">
        <v>48</v>
      </c>
      <c r="G17" s="19">
        <v>200</v>
      </c>
      <c r="H17" s="33" t="s">
        <v>26</v>
      </c>
      <c r="I17" s="47"/>
      <c r="K17" s="27">
        <f t="shared" ref="K17:K22" si="0">INT((E17-D17)/D17 * 100)</f>
        <v>4</v>
      </c>
    </row>
    <row r="18" spans="2:11" ht="17.149999999999999" customHeight="1" thickBot="1" x14ac:dyDescent="0.4">
      <c r="B18" s="46"/>
      <c r="C18" s="17" t="s">
        <v>6</v>
      </c>
      <c r="D18" s="18">
        <v>11.8</v>
      </c>
      <c r="E18" s="18">
        <v>25.7</v>
      </c>
      <c r="F18" s="29" t="s">
        <v>49</v>
      </c>
      <c r="G18" s="19">
        <v>500</v>
      </c>
      <c r="H18" s="16" t="s">
        <v>25</v>
      </c>
      <c r="I18" s="47"/>
      <c r="K18" s="27">
        <f t="shared" si="0"/>
        <v>117</v>
      </c>
    </row>
    <row r="19" spans="2:11" ht="17.149999999999999" customHeight="1" thickBot="1" x14ac:dyDescent="0.4">
      <c r="B19" s="46"/>
      <c r="C19" s="17" t="s">
        <v>7</v>
      </c>
      <c r="D19" s="18">
        <v>36.799999999999997</v>
      </c>
      <c r="E19" s="18">
        <v>40.5</v>
      </c>
      <c r="F19" s="29" t="s">
        <v>39</v>
      </c>
      <c r="G19" s="19">
        <v>250</v>
      </c>
      <c r="H19" s="33" t="s">
        <v>26</v>
      </c>
      <c r="I19" s="47"/>
      <c r="K19" s="27">
        <f t="shared" si="0"/>
        <v>10</v>
      </c>
    </row>
    <row r="20" spans="2:11" ht="17.149999999999999" customHeight="1" thickBot="1" x14ac:dyDescent="0.4">
      <c r="B20" s="46"/>
      <c r="C20" s="17" t="s">
        <v>8</v>
      </c>
      <c r="D20" s="18">
        <v>35</v>
      </c>
      <c r="E20" s="18">
        <v>68.3</v>
      </c>
      <c r="F20" s="29" t="s">
        <v>50</v>
      </c>
      <c r="G20" s="19">
        <v>250</v>
      </c>
      <c r="H20" s="19" t="s">
        <v>25</v>
      </c>
      <c r="I20" s="47"/>
      <c r="K20" s="27">
        <f t="shared" si="0"/>
        <v>95</v>
      </c>
    </row>
    <row r="21" spans="2:11" ht="17.149999999999999" customHeight="1" thickBot="1" x14ac:dyDescent="0.4">
      <c r="B21" s="46"/>
      <c r="C21" s="17" t="s">
        <v>9</v>
      </c>
      <c r="D21" s="18">
        <v>21.6</v>
      </c>
      <c r="E21" s="18">
        <v>26.2</v>
      </c>
      <c r="F21" s="29" t="s">
        <v>51</v>
      </c>
      <c r="G21" s="19">
        <v>300</v>
      </c>
      <c r="H21" s="63" t="s">
        <v>25</v>
      </c>
      <c r="I21" s="47"/>
      <c r="K21" s="27">
        <f t="shared" si="0"/>
        <v>21</v>
      </c>
    </row>
    <row r="22" spans="2:11" ht="17.149999999999999" customHeight="1" thickBot="1" x14ac:dyDescent="0.4">
      <c r="B22" s="46"/>
      <c r="C22" s="20" t="s">
        <v>10</v>
      </c>
      <c r="D22" s="21">
        <v>28.8</v>
      </c>
      <c r="E22" s="21">
        <v>47.7</v>
      </c>
      <c r="F22" s="26" t="s">
        <v>62</v>
      </c>
      <c r="G22" s="22">
        <v>350</v>
      </c>
      <c r="H22" s="19" t="s">
        <v>25</v>
      </c>
      <c r="I22" s="47"/>
      <c r="K22" s="27">
        <f t="shared" si="0"/>
        <v>65</v>
      </c>
    </row>
    <row r="23" spans="2:11" ht="3" customHeight="1" thickBot="1" x14ac:dyDescent="0.4">
      <c r="B23" s="48"/>
      <c r="C23" s="49"/>
      <c r="D23" s="49"/>
      <c r="E23" s="49"/>
      <c r="F23" s="49"/>
      <c r="G23" s="49"/>
      <c r="H23" s="49"/>
      <c r="I23" s="50"/>
    </row>
    <row r="24" spans="2:11" ht="15" thickTop="1" x14ac:dyDescent="0.35"/>
  </sheetData>
  <mergeCells count="1">
    <mergeCell ref="C14:H14"/>
  </mergeCells>
  <pageMargins left="0.7" right="0.7" top="0.75" bottom="0.75" header="0.3" footer="0.3"/>
  <pageSetup orientation="portrait" r:id="rId1"/>
  <ignoredErrors>
    <ignoredError sqref="F16:F2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F02B1-CF51-4BE0-AEBB-CA1685719892}">
  <dimension ref="B4:K24"/>
  <sheetViews>
    <sheetView showGridLines="0" topLeftCell="A10" zoomScale="190" zoomScaleNormal="190" workbookViewId="0">
      <selection activeCell="G26" sqref="G26"/>
    </sheetView>
  </sheetViews>
  <sheetFormatPr defaultRowHeight="14.5" x14ac:dyDescent="0.35"/>
  <cols>
    <col min="2" max="2" width="1" customWidth="1"/>
    <col min="3" max="3" width="11.81640625" customWidth="1"/>
    <col min="4" max="4" width="21.36328125" customWidth="1"/>
    <col min="5" max="5" width="21.453125" customWidth="1"/>
    <col min="6" max="6" width="9" customWidth="1"/>
    <col min="7" max="7" width="21.7265625" customWidth="1"/>
    <col min="8" max="8" width="22.453125" customWidth="1"/>
    <col min="9" max="9" width="1" customWidth="1"/>
  </cols>
  <sheetData>
    <row r="4" spans="2:11" x14ac:dyDescent="0.35">
      <c r="C4" s="1"/>
      <c r="D4" s="1"/>
      <c r="E4" s="2"/>
      <c r="F4" s="1"/>
    </row>
    <row r="5" spans="2:11" s="3" customFormat="1" x14ac:dyDescent="0.35">
      <c r="C5" s="4"/>
      <c r="D5" s="4"/>
      <c r="E5" s="5"/>
      <c r="F5" s="4"/>
    </row>
    <row r="6" spans="2:11" x14ac:dyDescent="0.35">
      <c r="C6" s="1"/>
      <c r="D6" s="1"/>
      <c r="E6" s="2"/>
      <c r="F6" s="1"/>
    </row>
    <row r="7" spans="2:11" x14ac:dyDescent="0.35">
      <c r="C7" s="1"/>
      <c r="D7" s="1"/>
      <c r="E7" s="2"/>
      <c r="F7" s="1"/>
    </row>
    <row r="8" spans="2:11" x14ac:dyDescent="0.35">
      <c r="C8" s="1"/>
      <c r="D8" s="1"/>
      <c r="E8" s="2"/>
      <c r="F8" s="1"/>
    </row>
    <row r="9" spans="2:11" x14ac:dyDescent="0.35">
      <c r="C9" s="1"/>
      <c r="D9" s="1"/>
      <c r="E9" s="2"/>
      <c r="F9" s="1"/>
    </row>
    <row r="10" spans="2:11" x14ac:dyDescent="0.35">
      <c r="C10" s="1"/>
      <c r="D10" s="1"/>
      <c r="E10" s="2"/>
      <c r="F10" s="1"/>
    </row>
    <row r="13" spans="2:11" ht="15" thickBot="1" x14ac:dyDescent="0.4"/>
    <row r="14" spans="2:11" ht="18" customHeight="1" thickTop="1" x14ac:dyDescent="0.35">
      <c r="B14" s="53"/>
      <c r="C14" s="54" t="s">
        <v>27</v>
      </c>
      <c r="D14" s="54"/>
      <c r="E14" s="54"/>
      <c r="F14" s="54"/>
      <c r="G14" s="54"/>
      <c r="H14" s="54"/>
      <c r="I14" s="55"/>
    </row>
    <row r="15" spans="2:11" ht="19.5" customHeight="1" thickBot="1" x14ac:dyDescent="0.4">
      <c r="B15" s="56"/>
      <c r="C15" s="75" t="s">
        <v>0</v>
      </c>
      <c r="D15" s="76" t="s">
        <v>23</v>
      </c>
      <c r="E15" s="76" t="s">
        <v>24</v>
      </c>
      <c r="F15" s="76" t="s">
        <v>4</v>
      </c>
      <c r="G15" s="76" t="s">
        <v>22</v>
      </c>
      <c r="H15" s="76" t="s">
        <v>43</v>
      </c>
      <c r="I15" s="57"/>
    </row>
    <row r="16" spans="2:11" ht="17.149999999999999" customHeight="1" thickTop="1" thickBot="1" x14ac:dyDescent="0.4">
      <c r="B16" s="58"/>
      <c r="C16" s="14" t="s">
        <v>1</v>
      </c>
      <c r="D16" s="15">
        <v>887</v>
      </c>
      <c r="E16" s="15">
        <v>1811</v>
      </c>
      <c r="F16" s="31" t="s">
        <v>36</v>
      </c>
      <c r="G16" s="16">
        <v>250</v>
      </c>
      <c r="H16" s="16" t="s">
        <v>25</v>
      </c>
      <c r="I16" s="59"/>
      <c r="K16" s="27">
        <f>INT((E16-D16)/D16 * 100)</f>
        <v>104</v>
      </c>
    </row>
    <row r="17" spans="2:11" ht="17.149999999999999" customHeight="1" thickBot="1" x14ac:dyDescent="0.4">
      <c r="B17" s="58"/>
      <c r="C17" s="17" t="s">
        <v>5</v>
      </c>
      <c r="D17" s="18">
        <v>1607</v>
      </c>
      <c r="E17" s="18">
        <v>1909</v>
      </c>
      <c r="F17" s="29" t="s">
        <v>37</v>
      </c>
      <c r="G17" s="19">
        <v>200</v>
      </c>
      <c r="H17" s="64" t="s">
        <v>25</v>
      </c>
      <c r="I17" s="59"/>
      <c r="K17" s="27">
        <f t="shared" ref="K17:K22" si="0">INT((E17-D17)/D17 * 100)</f>
        <v>18</v>
      </c>
    </row>
    <row r="18" spans="2:11" ht="17.149999999999999" customHeight="1" thickBot="1" x14ac:dyDescent="0.4">
      <c r="B18" s="58"/>
      <c r="C18" s="17" t="s">
        <v>6</v>
      </c>
      <c r="D18" s="18">
        <v>543</v>
      </c>
      <c r="E18" s="18">
        <v>979</v>
      </c>
      <c r="F18" s="29" t="s">
        <v>38</v>
      </c>
      <c r="G18" s="19">
        <v>500</v>
      </c>
      <c r="H18" s="16" t="s">
        <v>25</v>
      </c>
      <c r="I18" s="59"/>
      <c r="K18" s="27">
        <f t="shared" si="0"/>
        <v>80</v>
      </c>
    </row>
    <row r="19" spans="2:11" ht="17.149999999999999" customHeight="1" thickBot="1" x14ac:dyDescent="0.4">
      <c r="B19" s="58"/>
      <c r="C19" s="17" t="s">
        <v>7</v>
      </c>
      <c r="D19" s="18">
        <v>1801</v>
      </c>
      <c r="E19" s="18">
        <v>1990</v>
      </c>
      <c r="F19" s="29" t="s">
        <v>39</v>
      </c>
      <c r="G19" s="19">
        <v>250</v>
      </c>
      <c r="H19" s="33" t="s">
        <v>26</v>
      </c>
      <c r="I19" s="59"/>
      <c r="K19" s="27">
        <f t="shared" si="0"/>
        <v>10</v>
      </c>
    </row>
    <row r="20" spans="2:11" ht="17.149999999999999" customHeight="1" thickBot="1" x14ac:dyDescent="0.4">
      <c r="B20" s="58"/>
      <c r="C20" s="17" t="s">
        <v>8</v>
      </c>
      <c r="D20" s="18">
        <v>1287</v>
      </c>
      <c r="E20" s="18">
        <v>2846</v>
      </c>
      <c r="F20" s="29" t="s">
        <v>40</v>
      </c>
      <c r="G20" s="19">
        <v>250</v>
      </c>
      <c r="H20" s="19" t="s">
        <v>25</v>
      </c>
      <c r="I20" s="59"/>
      <c r="K20" s="27">
        <f t="shared" si="0"/>
        <v>121</v>
      </c>
    </row>
    <row r="21" spans="2:11" ht="17.149999999999999" customHeight="1" thickBot="1" x14ac:dyDescent="0.4">
      <c r="B21" s="58"/>
      <c r="C21" s="17" t="s">
        <v>9</v>
      </c>
      <c r="D21" s="18">
        <v>1189</v>
      </c>
      <c r="E21" s="18">
        <v>875</v>
      </c>
      <c r="F21" s="28" t="s">
        <v>41</v>
      </c>
      <c r="G21" s="19">
        <v>300</v>
      </c>
      <c r="H21" s="32" t="s">
        <v>28</v>
      </c>
      <c r="I21" s="59"/>
      <c r="K21" s="27">
        <f t="shared" si="0"/>
        <v>-27</v>
      </c>
    </row>
    <row r="22" spans="2:11" ht="17.149999999999999" customHeight="1" thickBot="1" x14ac:dyDescent="0.4">
      <c r="B22" s="58"/>
      <c r="C22" s="20" t="s">
        <v>10</v>
      </c>
      <c r="D22" s="21">
        <v>1300</v>
      </c>
      <c r="E22" s="21">
        <v>2006</v>
      </c>
      <c r="F22" s="26" t="s">
        <v>42</v>
      </c>
      <c r="G22" s="22">
        <v>350</v>
      </c>
      <c r="H22" s="19" t="s">
        <v>25</v>
      </c>
      <c r="I22" s="59"/>
      <c r="K22" s="27">
        <f t="shared" si="0"/>
        <v>54</v>
      </c>
    </row>
    <row r="23" spans="2:11" ht="3" customHeight="1" thickBot="1" x14ac:dyDescent="0.4">
      <c r="B23" s="60"/>
      <c r="C23" s="61"/>
      <c r="D23" s="61"/>
      <c r="E23" s="61"/>
      <c r="F23" s="61"/>
      <c r="G23" s="61"/>
      <c r="H23" s="61"/>
      <c r="I23" s="62"/>
    </row>
    <row r="24" spans="2:11" ht="15" thickTop="1" x14ac:dyDescent="0.35"/>
  </sheetData>
  <mergeCells count="1">
    <mergeCell ref="C14:H14"/>
  </mergeCells>
  <pageMargins left="0.7" right="0.7" top="0.75" bottom="0.75" header="0.3" footer="0.3"/>
  <pageSetup orientation="portrait" r:id="rId1"/>
  <ignoredErrors>
    <ignoredError sqref="F16:F2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4C55B-A0F0-4C9B-BCFA-4E97865AF4EB}">
  <dimension ref="B4:K24"/>
  <sheetViews>
    <sheetView showGridLines="0" topLeftCell="A8" zoomScale="190" zoomScaleNormal="190" workbookViewId="0">
      <selection activeCell="H11" sqref="H11"/>
    </sheetView>
  </sheetViews>
  <sheetFormatPr defaultRowHeight="14.5" x14ac:dyDescent="0.35"/>
  <cols>
    <col min="2" max="2" width="1" customWidth="1"/>
    <col min="3" max="3" width="11.81640625" customWidth="1"/>
    <col min="4" max="4" width="21.36328125" customWidth="1"/>
    <col min="5" max="5" width="21.453125" customWidth="1"/>
    <col min="6" max="6" width="9" customWidth="1"/>
    <col min="7" max="7" width="21.7265625" customWidth="1"/>
    <col min="8" max="8" width="22.453125" customWidth="1"/>
    <col min="9" max="9" width="1" customWidth="1"/>
  </cols>
  <sheetData>
    <row r="4" spans="2:11" x14ac:dyDescent="0.35">
      <c r="C4" s="1"/>
      <c r="D4" s="1"/>
      <c r="E4" s="2"/>
      <c r="F4" s="1"/>
    </row>
    <row r="5" spans="2:11" s="3" customFormat="1" x14ac:dyDescent="0.35">
      <c r="C5" s="4"/>
      <c r="D5" s="4"/>
      <c r="E5" s="5"/>
      <c r="F5" s="4"/>
    </row>
    <row r="6" spans="2:11" x14ac:dyDescent="0.35">
      <c r="C6" s="1"/>
      <c r="D6" s="1"/>
      <c r="E6" s="2"/>
      <c r="F6" s="1"/>
    </row>
    <row r="7" spans="2:11" x14ac:dyDescent="0.35">
      <c r="C7" s="1"/>
      <c r="D7" s="1"/>
      <c r="E7" s="2"/>
      <c r="F7" s="1"/>
    </row>
    <row r="8" spans="2:11" x14ac:dyDescent="0.35">
      <c r="C8" s="1"/>
      <c r="D8" s="1"/>
      <c r="E8" s="2"/>
      <c r="F8" s="1"/>
    </row>
    <row r="9" spans="2:11" x14ac:dyDescent="0.35">
      <c r="C9" s="1"/>
      <c r="D9" s="1"/>
      <c r="E9" s="2"/>
      <c r="F9" s="1"/>
    </row>
    <row r="10" spans="2:11" x14ac:dyDescent="0.35">
      <c r="C10" s="1"/>
      <c r="D10" s="1"/>
      <c r="E10" s="2"/>
      <c r="F10" s="1"/>
    </row>
    <row r="13" spans="2:11" ht="15" thickBot="1" x14ac:dyDescent="0.4"/>
    <row r="14" spans="2:11" ht="18" customHeight="1" thickTop="1" x14ac:dyDescent="0.35">
      <c r="B14" s="65"/>
      <c r="C14" s="66" t="s">
        <v>21</v>
      </c>
      <c r="D14" s="66"/>
      <c r="E14" s="66"/>
      <c r="F14" s="66"/>
      <c r="G14" s="66"/>
      <c r="H14" s="66"/>
      <c r="I14" s="67"/>
    </row>
    <row r="15" spans="2:11" ht="19.5" customHeight="1" thickBot="1" x14ac:dyDescent="0.4">
      <c r="B15" s="68"/>
      <c r="C15" s="35" t="s">
        <v>0</v>
      </c>
      <c r="D15" s="36" t="s">
        <v>19</v>
      </c>
      <c r="E15" s="36" t="s">
        <v>20</v>
      </c>
      <c r="F15" s="36" t="s">
        <v>4</v>
      </c>
      <c r="G15" s="36" t="s">
        <v>22</v>
      </c>
      <c r="H15" s="36" t="s">
        <v>43</v>
      </c>
      <c r="I15" s="69"/>
    </row>
    <row r="16" spans="2:11" ht="17.149999999999999" customHeight="1" thickTop="1" thickBot="1" x14ac:dyDescent="0.4">
      <c r="B16" s="70"/>
      <c r="C16" s="14" t="s">
        <v>1</v>
      </c>
      <c r="D16" s="15">
        <v>4748</v>
      </c>
      <c r="E16" s="15">
        <v>7562</v>
      </c>
      <c r="F16" s="24" t="s">
        <v>29</v>
      </c>
      <c r="G16" s="16">
        <v>250</v>
      </c>
      <c r="H16" s="16" t="s">
        <v>25</v>
      </c>
      <c r="I16" s="71"/>
      <c r="K16" s="27">
        <f>INT((E16-D16)/D16 * 100)</f>
        <v>59</v>
      </c>
    </row>
    <row r="17" spans="2:11" ht="17.149999999999999" customHeight="1" thickBot="1" x14ac:dyDescent="0.4">
      <c r="B17" s="70"/>
      <c r="C17" s="17" t="s">
        <v>5</v>
      </c>
      <c r="D17" s="18">
        <v>7649</v>
      </c>
      <c r="E17" s="18">
        <v>7609</v>
      </c>
      <c r="F17" s="29" t="s">
        <v>30</v>
      </c>
      <c r="G17" s="19">
        <v>200</v>
      </c>
      <c r="H17" s="30" t="s">
        <v>26</v>
      </c>
      <c r="I17" s="71"/>
      <c r="K17" s="27">
        <f t="shared" ref="K17:K22" si="0">INT((E17-D17)/D17 * 100)</f>
        <v>-1</v>
      </c>
    </row>
    <row r="18" spans="2:11" ht="17.149999999999999" customHeight="1" thickBot="1" x14ac:dyDescent="0.4">
      <c r="B18" s="70"/>
      <c r="C18" s="17" t="s">
        <v>6</v>
      </c>
      <c r="D18" s="18">
        <v>7153</v>
      </c>
      <c r="E18" s="18">
        <v>9586</v>
      </c>
      <c r="F18" s="25" t="s">
        <v>31</v>
      </c>
      <c r="G18" s="19">
        <v>500</v>
      </c>
      <c r="H18" s="19" t="s">
        <v>25</v>
      </c>
      <c r="I18" s="71"/>
      <c r="K18" s="27">
        <f t="shared" si="0"/>
        <v>34</v>
      </c>
    </row>
    <row r="19" spans="2:11" ht="17.149999999999999" customHeight="1" thickBot="1" x14ac:dyDescent="0.4">
      <c r="B19" s="70"/>
      <c r="C19" s="17" t="s">
        <v>7</v>
      </c>
      <c r="D19" s="18">
        <v>5797</v>
      </c>
      <c r="E19" s="18">
        <v>6301</v>
      </c>
      <c r="F19" s="25" t="s">
        <v>32</v>
      </c>
      <c r="G19" s="19">
        <v>250</v>
      </c>
      <c r="H19" s="30" t="s">
        <v>26</v>
      </c>
      <c r="I19" s="71"/>
      <c r="K19" s="27">
        <f t="shared" si="0"/>
        <v>8</v>
      </c>
    </row>
    <row r="20" spans="2:11" ht="17.149999999999999" customHeight="1" thickBot="1" x14ac:dyDescent="0.4">
      <c r="B20" s="70"/>
      <c r="C20" s="17" t="s">
        <v>8</v>
      </c>
      <c r="D20" s="18">
        <v>4586</v>
      </c>
      <c r="E20" s="18">
        <v>6697</v>
      </c>
      <c r="F20" s="25" t="s">
        <v>33</v>
      </c>
      <c r="G20" s="19">
        <v>250</v>
      </c>
      <c r="H20" s="19" t="s">
        <v>25</v>
      </c>
      <c r="I20" s="71"/>
      <c r="K20" s="27">
        <f t="shared" si="0"/>
        <v>46</v>
      </c>
    </row>
    <row r="21" spans="2:11" ht="17.149999999999999" customHeight="1" thickBot="1" x14ac:dyDescent="0.4">
      <c r="B21" s="70"/>
      <c r="C21" s="17" t="s">
        <v>9</v>
      </c>
      <c r="D21" s="18">
        <v>5967</v>
      </c>
      <c r="E21" s="18">
        <v>7640</v>
      </c>
      <c r="F21" s="25" t="s">
        <v>34</v>
      </c>
      <c r="G21" s="19">
        <v>300</v>
      </c>
      <c r="H21" s="19" t="s">
        <v>25</v>
      </c>
      <c r="I21" s="71"/>
      <c r="K21" s="27">
        <f t="shared" si="0"/>
        <v>28</v>
      </c>
    </row>
    <row r="22" spans="2:11" ht="17.149999999999999" customHeight="1" thickBot="1" x14ac:dyDescent="0.4">
      <c r="B22" s="70"/>
      <c r="C22" s="20" t="s">
        <v>10</v>
      </c>
      <c r="D22" s="21">
        <v>5736</v>
      </c>
      <c r="E22" s="21">
        <v>9053</v>
      </c>
      <c r="F22" s="26" t="s">
        <v>35</v>
      </c>
      <c r="G22" s="22">
        <v>350</v>
      </c>
      <c r="H22" s="19" t="s">
        <v>25</v>
      </c>
      <c r="I22" s="71"/>
      <c r="K22" s="27">
        <f t="shared" si="0"/>
        <v>57</v>
      </c>
    </row>
    <row r="23" spans="2:11" ht="3" customHeight="1" thickBot="1" x14ac:dyDescent="0.4">
      <c r="B23" s="72"/>
      <c r="C23" s="73"/>
      <c r="D23" s="73"/>
      <c r="E23" s="73"/>
      <c r="F23" s="73"/>
      <c r="G23" s="73"/>
      <c r="H23" s="73"/>
      <c r="I23" s="74"/>
    </row>
    <row r="24" spans="2:11" ht="15" thickTop="1" x14ac:dyDescent="0.35"/>
  </sheetData>
  <mergeCells count="1">
    <mergeCell ref="C14:H14"/>
  </mergeCells>
  <pageMargins left="0.7" right="0.7" top="0.75" bottom="0.75" header="0.3" footer="0.3"/>
  <pageSetup orientation="portrait" r:id="rId1"/>
  <ignoredErrors>
    <ignoredError sqref="F16:F2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47D13-BAE7-472B-A725-D4649FE1C64A}">
  <dimension ref="B4:H24"/>
  <sheetViews>
    <sheetView showGridLines="0" topLeftCell="A5" zoomScale="130" zoomScaleNormal="130" workbookViewId="0">
      <selection activeCell="F13" sqref="F13"/>
    </sheetView>
  </sheetViews>
  <sheetFormatPr defaultRowHeight="14.5" x14ac:dyDescent="0.35"/>
  <cols>
    <col min="2" max="2" width="1" customWidth="1"/>
    <col min="3" max="3" width="11.81640625" customWidth="1"/>
    <col min="4" max="4" width="24" customWidth="1"/>
    <col min="5" max="5" width="21.1796875" customWidth="1"/>
    <col min="6" max="6" width="12.7265625" customWidth="1"/>
    <col min="7" max="7" width="25.1796875" customWidth="1"/>
    <col min="8" max="8" width="1.1796875" customWidth="1"/>
  </cols>
  <sheetData>
    <row r="4" spans="2:8" x14ac:dyDescent="0.35">
      <c r="C4" s="1"/>
      <c r="D4" s="1"/>
      <c r="E4" s="2"/>
      <c r="F4" s="1"/>
    </row>
    <row r="5" spans="2:8" s="3" customFormat="1" x14ac:dyDescent="0.35">
      <c r="C5" s="4"/>
      <c r="D5" s="4"/>
      <c r="E5" s="5"/>
      <c r="F5" s="4"/>
    </row>
    <row r="6" spans="2:8" x14ac:dyDescent="0.35">
      <c r="C6" s="1"/>
      <c r="D6" s="1"/>
      <c r="E6" s="2"/>
      <c r="F6" s="1"/>
    </row>
    <row r="7" spans="2:8" x14ac:dyDescent="0.35">
      <c r="C7" s="1"/>
      <c r="D7" s="1"/>
      <c r="E7" s="2"/>
      <c r="F7" s="1"/>
    </row>
    <row r="8" spans="2:8" x14ac:dyDescent="0.35">
      <c r="C8" s="1"/>
      <c r="D8" s="1"/>
      <c r="E8" s="2"/>
      <c r="F8" s="1"/>
    </row>
    <row r="9" spans="2:8" x14ac:dyDescent="0.35">
      <c r="C9" s="1"/>
      <c r="D9" s="1"/>
      <c r="E9" s="2"/>
      <c r="F9" s="1"/>
    </row>
    <row r="10" spans="2:8" x14ac:dyDescent="0.35">
      <c r="C10" s="1"/>
      <c r="D10" s="1"/>
      <c r="E10" s="2"/>
      <c r="F10" s="1"/>
    </row>
    <row r="14" spans="2:8" ht="15" thickBot="1" x14ac:dyDescent="0.4"/>
    <row r="15" spans="2:8" ht="15" thickTop="1" x14ac:dyDescent="0.35">
      <c r="B15" s="12"/>
      <c r="C15" s="6" t="s">
        <v>0</v>
      </c>
      <c r="D15" s="23" t="s">
        <v>2</v>
      </c>
      <c r="E15" s="23" t="s">
        <v>3</v>
      </c>
      <c r="F15" s="23" t="s">
        <v>4</v>
      </c>
      <c r="G15" s="23" t="s">
        <v>11</v>
      </c>
      <c r="H15" s="13"/>
    </row>
    <row r="16" spans="2:8" ht="17.149999999999999" customHeight="1" thickBot="1" x14ac:dyDescent="0.4">
      <c r="B16" s="7"/>
      <c r="C16" s="14" t="s">
        <v>1</v>
      </c>
      <c r="D16" s="15">
        <v>279</v>
      </c>
      <c r="E16" s="15">
        <v>978</v>
      </c>
      <c r="F16" s="24" t="s">
        <v>12</v>
      </c>
      <c r="G16" s="16">
        <v>250</v>
      </c>
      <c r="H16" s="8"/>
    </row>
    <row r="17" spans="2:8" ht="17.149999999999999" customHeight="1" thickBot="1" x14ac:dyDescent="0.4">
      <c r="B17" s="7"/>
      <c r="C17" s="17" t="s">
        <v>5</v>
      </c>
      <c r="D17" s="18">
        <v>1476</v>
      </c>
      <c r="E17" s="18">
        <v>2316</v>
      </c>
      <c r="F17" s="25" t="s">
        <v>13</v>
      </c>
      <c r="G17" s="19">
        <v>150</v>
      </c>
      <c r="H17" s="8"/>
    </row>
    <row r="18" spans="2:8" ht="17.149999999999999" customHeight="1" thickBot="1" x14ac:dyDescent="0.4">
      <c r="B18" s="7"/>
      <c r="C18" s="17" t="s">
        <v>6</v>
      </c>
      <c r="D18" s="18">
        <v>328</v>
      </c>
      <c r="E18" s="18">
        <v>737</v>
      </c>
      <c r="F18" s="25" t="s">
        <v>14</v>
      </c>
      <c r="G18" s="19">
        <v>250</v>
      </c>
      <c r="H18" s="8"/>
    </row>
    <row r="19" spans="2:8" ht="17.149999999999999" customHeight="1" thickBot="1" x14ac:dyDescent="0.4">
      <c r="B19" s="7"/>
      <c r="C19" s="17" t="s">
        <v>7</v>
      </c>
      <c r="D19" s="18">
        <v>366</v>
      </c>
      <c r="E19" s="18">
        <v>590</v>
      </c>
      <c r="F19" s="25" t="s">
        <v>15</v>
      </c>
      <c r="G19" s="19">
        <v>250</v>
      </c>
      <c r="H19" s="8"/>
    </row>
    <row r="20" spans="2:8" ht="17.149999999999999" customHeight="1" thickBot="1" x14ac:dyDescent="0.4">
      <c r="B20" s="7"/>
      <c r="C20" s="17" t="s">
        <v>8</v>
      </c>
      <c r="D20" s="18">
        <v>851</v>
      </c>
      <c r="E20" s="18">
        <v>3644</v>
      </c>
      <c r="F20" s="25" t="s">
        <v>16</v>
      </c>
      <c r="G20" s="19">
        <v>350</v>
      </c>
      <c r="H20" s="8"/>
    </row>
    <row r="21" spans="2:8" ht="17.149999999999999" customHeight="1" thickBot="1" x14ac:dyDescent="0.4">
      <c r="B21" s="7"/>
      <c r="C21" s="17" t="s">
        <v>9</v>
      </c>
      <c r="D21" s="18">
        <v>373</v>
      </c>
      <c r="E21" s="18">
        <v>537</v>
      </c>
      <c r="F21" s="25" t="s">
        <v>18</v>
      </c>
      <c r="G21" s="19">
        <v>250</v>
      </c>
      <c r="H21" s="8"/>
    </row>
    <row r="22" spans="2:8" ht="17.149999999999999" customHeight="1" x14ac:dyDescent="0.35">
      <c r="B22" s="7"/>
      <c r="C22" s="20" t="s">
        <v>10</v>
      </c>
      <c r="D22" s="21">
        <v>482</v>
      </c>
      <c r="E22" s="21">
        <v>1005</v>
      </c>
      <c r="F22" s="26" t="s">
        <v>17</v>
      </c>
      <c r="G22" s="22">
        <v>350</v>
      </c>
      <c r="H22" s="8"/>
    </row>
    <row r="23" spans="2:8" ht="3" customHeight="1" thickBot="1" x14ac:dyDescent="0.4">
      <c r="B23" s="9"/>
      <c r="C23" s="10"/>
      <c r="D23" s="10"/>
      <c r="E23" s="10"/>
      <c r="F23" s="10"/>
      <c r="G23" s="10"/>
      <c r="H23" s="11"/>
    </row>
    <row r="24" spans="2:8" ht="15" thickTop="1" x14ac:dyDescent="0.3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EUR</vt:lpstr>
      <vt:lpstr>FPF</vt:lpstr>
      <vt:lpstr>PPF</vt:lpstr>
      <vt:lpstr>Lateral Length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EricKim</dc:creator>
  <cp:lastModifiedBy>EricKim</cp:lastModifiedBy>
  <dcterms:created xsi:type="dcterms:W3CDTF">2023-02-23T20:56:12Z</dcterms:created>
  <dcterms:modified xsi:type="dcterms:W3CDTF">2023-02-26T00:07:47Z</dcterms:modified>
</cp:coreProperties>
</file>