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delivery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B18" i="2"/>
  <c r="B19" i="2"/>
  <c r="B20" i="2"/>
  <c r="B21" i="2"/>
  <c r="B22" i="2"/>
  <c r="B23" i="2"/>
  <c r="B24" i="2"/>
  <c r="B25" i="2"/>
  <c r="B16" i="2"/>
  <c r="B8" i="2"/>
  <c r="B9" i="2"/>
  <c r="B10" i="2"/>
  <c r="B11" i="2"/>
  <c r="B12" i="2"/>
  <c r="B13" i="2"/>
  <c r="B14" i="2"/>
  <c r="B15" i="2"/>
  <c r="B2" i="1"/>
  <c r="B6" i="2" s="1"/>
  <c r="D13" i="2" l="1"/>
  <c r="C13" i="2"/>
  <c r="C24" i="2"/>
  <c r="D24" i="2"/>
  <c r="C12" i="2"/>
  <c r="D12" i="2"/>
  <c r="D23" i="2"/>
  <c r="C23" i="2"/>
  <c r="E23" i="2" s="1"/>
  <c r="D11" i="2"/>
  <c r="C11" i="2"/>
  <c r="D22" i="2"/>
  <c r="C22" i="2"/>
  <c r="D10" i="2"/>
  <c r="C10" i="2"/>
  <c r="D21" i="2"/>
  <c r="C21" i="2"/>
  <c r="E21" i="2" s="1"/>
  <c r="D9" i="2"/>
  <c r="C9" i="2"/>
  <c r="C20" i="2"/>
  <c r="D20" i="2"/>
  <c r="D6" i="2"/>
  <c r="C6" i="2"/>
  <c r="E6" i="2" s="1"/>
  <c r="D8" i="2"/>
  <c r="C8" i="2"/>
  <c r="D19" i="2"/>
  <c r="C19" i="2"/>
  <c r="C15" i="2"/>
  <c r="D15" i="2"/>
  <c r="C16" i="2"/>
  <c r="D16" i="2"/>
  <c r="D18" i="2"/>
  <c r="C18" i="2"/>
  <c r="E18" i="2" s="1"/>
  <c r="D14" i="2"/>
  <c r="C14" i="2"/>
  <c r="D25" i="2"/>
  <c r="C25" i="2"/>
  <c r="D17" i="2"/>
  <c r="C17" i="2"/>
  <c r="B3" i="2"/>
  <c r="D3" i="2" s="1"/>
  <c r="B5" i="2"/>
  <c r="B4" i="2"/>
  <c r="B7" i="2"/>
  <c r="E14" i="2" l="1"/>
  <c r="E9" i="2"/>
  <c r="E12" i="2"/>
  <c r="E25" i="2"/>
  <c r="E15" i="2"/>
  <c r="E22" i="2"/>
  <c r="E24" i="2"/>
  <c r="E20" i="2"/>
  <c r="D7" i="2"/>
  <c r="C7" i="2"/>
  <c r="C4" i="2"/>
  <c r="D4" i="2"/>
  <c r="C5" i="2"/>
  <c r="D5" i="2"/>
  <c r="E19" i="2"/>
  <c r="E16" i="2"/>
  <c r="E13" i="2"/>
  <c r="E11" i="2"/>
  <c r="E17" i="2"/>
  <c r="E10" i="2"/>
  <c r="E8" i="2"/>
  <c r="C3" i="2"/>
  <c r="B2" i="2"/>
  <c r="E5" i="2" l="1"/>
  <c r="E7" i="2"/>
  <c r="E4" i="2"/>
  <c r="E3" i="2"/>
  <c r="C2" i="2"/>
  <c r="D2" i="2"/>
  <c r="E2" i="2" l="1"/>
</calcChain>
</file>

<file path=xl/sharedStrings.xml><?xml version="1.0" encoding="utf-8"?>
<sst xmlns="http://schemas.openxmlformats.org/spreadsheetml/2006/main" count="23" uniqueCount="23">
  <si>
    <t>Recursos</t>
  </si>
  <si>
    <t>Tempo</t>
  </si>
  <si>
    <t>Entidade (POCO)</t>
  </si>
  <si>
    <t>Contrato (Rep)</t>
  </si>
  <si>
    <t>Contrato (Srv)</t>
  </si>
  <si>
    <t>Repositorio</t>
  </si>
  <si>
    <t>Servico</t>
  </si>
  <si>
    <t>Mapeamento</t>
  </si>
  <si>
    <t>Validacao</t>
  </si>
  <si>
    <t>Total</t>
  </si>
  <si>
    <t>Recurso</t>
  </si>
  <si>
    <t>Tempo Base</t>
  </si>
  <si>
    <t>Otimista</t>
  </si>
  <si>
    <t>Pessimistas</t>
  </si>
  <si>
    <t>Prazo</t>
  </si>
  <si>
    <t>IntegracaoLog</t>
  </si>
  <si>
    <t>Configuracao</t>
  </si>
  <si>
    <t>Pedido</t>
  </si>
  <si>
    <t>Cliente</t>
  </si>
  <si>
    <t>PedidoItem</t>
  </si>
  <si>
    <t>Endereco</t>
  </si>
  <si>
    <t>PedidoPagto</t>
  </si>
  <si>
    <t>PedidoEntrega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</si>
</sst>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</v>
      </c>
      <c r="B2">
        <f>SUM(B3:B30)</f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0.5</v>
      </c>
    </row>
    <row r="5" spans="1:2" x14ac:dyDescent="0.25">
      <c r="A5" t="s">
        <v>4</v>
      </c>
      <c r="B5">
        <v>0.5</v>
      </c>
    </row>
    <row r="6" spans="1:2" x14ac:dyDescent="0.25">
      <c r="A6" t="s">
        <v>5</v>
      </c>
      <c r="B6">
        <v>0.5</v>
      </c>
    </row>
    <row r="7" spans="1:2" x14ac:dyDescent="0.25">
      <c r="A7" t="s">
        <v>6</v>
      </c>
      <c r="B7">
        <v>0.5</v>
      </c>
    </row>
    <row r="8" spans="1:2" x14ac:dyDescent="0.25">
      <c r="A8" t="s">
        <v>7</v>
      </c>
      <c r="B8">
        <v>0.5</v>
      </c>
    </row>
    <row r="9" spans="1:2" x14ac:dyDescent="0.25">
      <c r="A9" t="s">
        <v>8</v>
      </c>
      <c r="B9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11" sqref="A11"/>
    </sheetView>
  </sheetViews>
  <sheetFormatPr defaultRowHeight="15" x14ac:dyDescent="0.25"/>
  <cols>
    <col min="1" max="1" width="24" customWidth="1"/>
    <col min="2" max="2" width="12.28515625" customWidth="1"/>
    <col min="3" max="3" width="9.140625" customWidth="1"/>
    <col min="4" max="4" width="12" customWidth="1"/>
    <col min="5" max="5" width="9.5703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f>COUNTA(A3:A50)</f>
        <v>8</v>
      </c>
      <c r="B2">
        <f>SUM(B3:B30)</f>
        <v>32</v>
      </c>
      <c r="C2">
        <f t="shared" ref="C2:D2" si="0">SUM(C3:C30)</f>
        <v>16</v>
      </c>
      <c r="D2">
        <f t="shared" si="0"/>
        <v>96</v>
      </c>
      <c r="E2" s="1">
        <f>SUM((C2+4*B2+D2)/6)</f>
        <v>40</v>
      </c>
    </row>
    <row r="3" spans="1:5" x14ac:dyDescent="0.25">
      <c r="A3" t="s">
        <v>15</v>
      </c>
      <c r="B3">
        <f>IF(A3="",0,'tempo-por-recurso'!B$2)</f>
        <v>4</v>
      </c>
      <c r="C3">
        <f>SUM(B3*0.5)</f>
        <v>2</v>
      </c>
      <c r="D3">
        <f>SUM(B3*3)</f>
        <v>12</v>
      </c>
      <c r="E3" s="1">
        <f t="shared" ref="E3:E15" si="1">SUM((C3+4*B3+D3)/6)</f>
        <v>5</v>
      </c>
    </row>
    <row r="4" spans="1:5" x14ac:dyDescent="0.25">
      <c r="A4" t="s">
        <v>16</v>
      </c>
      <c r="B4">
        <f>IF(A4="",0,'tempo-por-recurso'!B$2)</f>
        <v>4</v>
      </c>
      <c r="C4">
        <f t="shared" ref="C4:C25" si="2">SUM(B4*0.5)</f>
        <v>2</v>
      </c>
      <c r="D4">
        <f t="shared" ref="D4:D25" si="3">SUM(B4*3)</f>
        <v>12</v>
      </c>
      <c r="E4" s="1">
        <f t="shared" si="1"/>
        <v>5</v>
      </c>
    </row>
    <row r="5" spans="1:5" x14ac:dyDescent="0.25">
      <c r="A5" t="s">
        <v>17</v>
      </c>
      <c r="B5">
        <f>IF(A5="",0,'tempo-por-recurso'!B$2)</f>
        <v>4</v>
      </c>
      <c r="C5">
        <f t="shared" si="2"/>
        <v>2</v>
      </c>
      <c r="D5">
        <f t="shared" si="3"/>
        <v>12</v>
      </c>
      <c r="E5" s="1">
        <f t="shared" si="1"/>
        <v>5</v>
      </c>
    </row>
    <row r="6" spans="1:5" x14ac:dyDescent="0.25">
      <c r="A6" t="s">
        <v>19</v>
      </c>
      <c r="B6">
        <f>IF(A6="",0,'tempo-por-recurso'!B$2)</f>
        <v>4</v>
      </c>
      <c r="C6">
        <f t="shared" si="2"/>
        <v>2</v>
      </c>
      <c r="D6">
        <f t="shared" si="3"/>
        <v>12</v>
      </c>
      <c r="E6" s="1">
        <f t="shared" si="1"/>
        <v>5</v>
      </c>
    </row>
    <row r="7" spans="1:5" x14ac:dyDescent="0.25">
      <c r="A7" t="s">
        <v>21</v>
      </c>
      <c r="B7">
        <f>IF(A7="",0,'tempo-por-recurso'!B$2)</f>
        <v>4</v>
      </c>
      <c r="C7">
        <f t="shared" si="2"/>
        <v>2</v>
      </c>
      <c r="D7">
        <f t="shared" si="3"/>
        <v>12</v>
      </c>
      <c r="E7" s="1">
        <f t="shared" si="1"/>
        <v>5</v>
      </c>
    </row>
    <row r="8" spans="1:5" x14ac:dyDescent="0.25">
      <c r="A8" t="s">
        <v>22</v>
      </c>
      <c r="B8">
        <f>IF(A8="",0,'tempo-por-recurso'!B$2)</f>
        <v>4</v>
      </c>
      <c r="C8">
        <f t="shared" si="2"/>
        <v>2</v>
      </c>
      <c r="D8">
        <f t="shared" si="3"/>
        <v>12</v>
      </c>
      <c r="E8" s="1">
        <f t="shared" si="1"/>
        <v>5</v>
      </c>
    </row>
    <row r="9" spans="1:5" x14ac:dyDescent="0.25">
      <c r="A9" t="s">
        <v>18</v>
      </c>
      <c r="B9">
        <f>IF(A9="",0,'tempo-por-recurso'!B$2)</f>
        <v>4</v>
      </c>
      <c r="C9">
        <f t="shared" si="2"/>
        <v>2</v>
      </c>
      <c r="D9">
        <f t="shared" si="3"/>
        <v>12</v>
      </c>
      <c r="E9" s="1">
        <f t="shared" si="1"/>
        <v>5</v>
      </c>
    </row>
    <row r="10" spans="1:5" x14ac:dyDescent="0.25">
      <c r="A10" t="s">
        <v>20</v>
      </c>
      <c r="B10">
        <f>IF(A10="",0,'tempo-por-recurso'!B$2)</f>
        <v>4</v>
      </c>
      <c r="C10">
        <f t="shared" si="2"/>
        <v>2</v>
      </c>
      <c r="D10">
        <f t="shared" si="3"/>
        <v>12</v>
      </c>
      <c r="E10" s="1">
        <f t="shared" si="1"/>
        <v>5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 s="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 s="1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 t="shared" si="3"/>
        <v>0</v>
      </c>
      <c r="E13" s="1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 s="1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 s="1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si="3"/>
        <v>0</v>
      </c>
      <c r="E16" s="1">
        <f t="shared" ref="E16:E18" si="4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3"/>
        <v>0</v>
      </c>
      <c r="E17" s="1">
        <f t="shared" si="4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3"/>
        <v>0</v>
      </c>
      <c r="E18" s="1">
        <f t="shared" si="4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si="3"/>
        <v>0</v>
      </c>
      <c r="E19" s="1">
        <f t="shared" ref="E19:E25" si="5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3"/>
        <v>0</v>
      </c>
      <c r="E20" s="1">
        <f t="shared" si="5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3"/>
        <v>0</v>
      </c>
      <c r="E21" s="1">
        <f t="shared" si="5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3"/>
        <v>0</v>
      </c>
      <c r="E22">
        <f t="shared" si="5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3"/>
        <v>0</v>
      </c>
      <c r="E23">
        <f t="shared" si="5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3"/>
        <v>0</v>
      </c>
      <c r="E24">
        <f t="shared" si="5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3"/>
        <v>0</v>
      </c>
      <c r="E25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2018-08-22T19:37:57Z</dcterms:modified>
</cp:coreProperties>
</file>