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03B8E535-58E0-46A9-AF8B-F892A280F80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E3" i="1" l="1"/>
  <c r="K3" i="1" s="1"/>
  <c r="C3" i="1"/>
  <c r="H3" i="1" s="1"/>
  <c r="G3" i="1"/>
  <c r="L3" i="1" l="1"/>
  <c r="M3" i="1"/>
  <c r="N3" i="1" l="1"/>
</calcChain>
</file>

<file path=xl/sharedStrings.xml><?xml version="1.0" encoding="utf-8"?>
<sst xmlns="http://schemas.openxmlformats.org/spreadsheetml/2006/main" count="31" uniqueCount="24">
  <si>
    <t xml:space="preserve">Air </t>
  </si>
  <si>
    <t>LPG</t>
  </si>
  <si>
    <t>Scale</t>
  </si>
  <si>
    <t>Density of air</t>
  </si>
  <si>
    <t>Density of LPG</t>
  </si>
  <si>
    <t>Actual</t>
  </si>
  <si>
    <t>Q indi.</t>
  </si>
  <si>
    <t>Qsf indi.</t>
  </si>
  <si>
    <t>Mass of air</t>
  </si>
  <si>
    <t>mass of LPG</t>
  </si>
  <si>
    <t xml:space="preserve">Pressure </t>
  </si>
  <si>
    <t>Gauge Pressure</t>
  </si>
  <si>
    <t>Pressure</t>
  </si>
  <si>
    <t>(Pa)</t>
  </si>
  <si>
    <t>(kg/cm2)</t>
  </si>
  <si>
    <t>Rair=</t>
  </si>
  <si>
    <t>Rlpg=</t>
  </si>
  <si>
    <t>T</t>
  </si>
  <si>
    <t>GP lpg</t>
  </si>
  <si>
    <t>pressure lpg</t>
  </si>
  <si>
    <t>Phi</t>
  </si>
  <si>
    <t>3cm  above rim</t>
  </si>
  <si>
    <t>Temperature</t>
  </si>
  <si>
    <t>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</si>
</sst>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vs Phi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Sheet1!$C$9:$C$11</c:f>
              <c:numCache>
                <c:formatCode>General</c:formatCode>
                <c:ptCount val="3"/>
                <c:pt idx="0">
                  <c:v>1.0291999999999999</c:v>
                </c:pt>
                <c:pt idx="1">
                  <c:v>1.2350000000000001</c:v>
                </c:pt>
                <c:pt idx="2">
                  <c:v>1.389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1130</c:v>
                </c:pt>
                <c:pt idx="1">
                  <c:v>1005</c:v>
                </c:pt>
                <c:pt idx="2">
                  <c:v>909.5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3-419A-B290-2C481D7B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26328"/>
        <c:axId val="576126648"/>
      </c:scatterChart>
      <c:valAx>
        <c:axId val="576126328"/>
        <c:scaling>
          <c:orientation val="minMax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Equivalence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6648"/>
        <c:crosses val="autoZero"/>
        <c:crossBetween val="midCat"/>
      </c:valAx>
      <c:valAx>
        <c:axId val="57612664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(Degree Celsius)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13</xdr:row>
      <xdr:rowOff>121920</xdr:rowOff>
    </xdr:from>
    <xdr:to>
      <xdr:col>9</xdr:col>
      <xdr:colOff>137160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ED96B-3E6F-4B8B-9B5F-AD4BD1DEF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topLeftCell="B1" zoomScaleNormal="100" workbookViewId="0">
      <selection activeCell="N3" sqref="N3"/>
    </sheetView>
  </sheetViews>
  <sheetFormatPr defaultRowHeight="14.4" x14ac:dyDescent="0.3"/>
  <cols>
    <col min="2" max="2" width="15.33203125" customWidth="1"/>
    <col min="3" max="4" width="9.6640625" customWidth="1"/>
    <col min="5" max="5" width="12.88671875" customWidth="1"/>
    <col min="7" max="8" width="14.109375" customWidth="1"/>
    <col min="10" max="10" width="12.5546875" customWidth="1"/>
    <col min="11" max="11" width="13" customWidth="1"/>
    <col min="12" max="12" width="13.44140625" customWidth="1"/>
    <col min="13" max="13" width="13" customWidth="1"/>
    <col min="14" max="14" width="14.6640625" customWidth="1"/>
    <col min="15" max="15" width="11.6640625" customWidth="1"/>
    <col min="16" max="17" width="11.33203125" customWidth="1"/>
  </cols>
  <sheetData>
    <row r="1" spans="1:17" x14ac:dyDescent="0.3">
      <c r="A1" t="s">
        <v>10</v>
      </c>
      <c r="B1" t="s">
        <v>11</v>
      </c>
      <c r="C1" t="s">
        <v>12</v>
      </c>
      <c r="D1" t="s">
        <v>18</v>
      </c>
      <c r="E1" t="s">
        <v>19</v>
      </c>
      <c r="F1" s="1" t="s">
        <v>0</v>
      </c>
      <c r="G1" s="1" t="s">
        <v>2</v>
      </c>
      <c r="H1" s="1" t="s">
        <v>5</v>
      </c>
      <c r="I1" s="1" t="s">
        <v>1</v>
      </c>
      <c r="J1" s="1" t="s">
        <v>2</v>
      </c>
      <c r="K1" s="1" t="s">
        <v>5</v>
      </c>
      <c r="L1" s="1" t="s">
        <v>8</v>
      </c>
      <c r="M1" s="1" t="s">
        <v>9</v>
      </c>
      <c r="N1" s="1" t="s">
        <v>20</v>
      </c>
    </row>
    <row r="2" spans="1:17" x14ac:dyDescent="0.3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6</v>
      </c>
      <c r="G2" t="s">
        <v>3</v>
      </c>
      <c r="H2" t="s">
        <v>3</v>
      </c>
      <c r="I2" t="s">
        <v>7</v>
      </c>
      <c r="J2" t="s">
        <v>4</v>
      </c>
      <c r="K2" t="s">
        <v>4</v>
      </c>
      <c r="N2" s="3"/>
    </row>
    <row r="3" spans="1:17" x14ac:dyDescent="0.3">
      <c r="A3">
        <v>101325</v>
      </c>
      <c r="B3">
        <v>1</v>
      </c>
      <c r="C3">
        <f>(B3*98066.5)+101325</f>
        <v>199391.5</v>
      </c>
      <c r="D3">
        <v>1</v>
      </c>
      <c r="E3">
        <f>(D3*98066.5)+101325</f>
        <v>199391.5</v>
      </c>
      <c r="F3">
        <v>5.5</v>
      </c>
      <c r="G3">
        <f>(A3)/(B5*C6)</f>
        <v>1.1847274513013586</v>
      </c>
      <c r="H3">
        <f>(C3)/(B5*C6)</f>
        <v>2.3313553773121622</v>
      </c>
      <c r="I3">
        <v>0.2</v>
      </c>
      <c r="J3">
        <f>A3/(B6*C6)</f>
        <v>2.156098785817945</v>
      </c>
      <c r="K3">
        <f>E3/(B6*C6)</f>
        <v>4.2428598179365293</v>
      </c>
      <c r="L3">
        <f>(F3*(G3*H3)^0.5)/60000</f>
        <v>1.5234384227589943E-4</v>
      </c>
      <c r="M3">
        <f>(I3*(J3*K3)^0.5)/60000</f>
        <v>1.0081900670590452E-5</v>
      </c>
      <c r="N3" s="3">
        <f>(M3/L3)/0.0643</f>
        <v>1.0292160180080532</v>
      </c>
    </row>
    <row r="4" spans="1:17" x14ac:dyDescent="0.3">
      <c r="N4" s="3"/>
    </row>
    <row r="5" spans="1:17" x14ac:dyDescent="0.3">
      <c r="A5" t="s">
        <v>15</v>
      </c>
      <c r="B5">
        <v>287</v>
      </c>
      <c r="C5" t="s">
        <v>17</v>
      </c>
      <c r="N5" s="3"/>
    </row>
    <row r="6" spans="1:17" x14ac:dyDescent="0.3">
      <c r="A6" t="s">
        <v>16</v>
      </c>
      <c r="B6">
        <v>157.69999999999999</v>
      </c>
      <c r="C6">
        <v>298</v>
      </c>
    </row>
    <row r="8" spans="1:17" x14ac:dyDescent="0.3">
      <c r="B8" s="5" t="s">
        <v>22</v>
      </c>
      <c r="C8" s="6" t="s">
        <v>23</v>
      </c>
      <c r="D8" t="s">
        <v>21</v>
      </c>
    </row>
    <row r="9" spans="1:17" x14ac:dyDescent="0.3">
      <c r="B9" s="4">
        <v>1130</v>
      </c>
      <c r="C9" s="4">
        <v>1.0291999999999999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B10" s="4">
        <v>1005</v>
      </c>
      <c r="C10" s="4">
        <v>1.2350000000000001</v>
      </c>
      <c r="H10" s="4"/>
      <c r="I10" s="5">
        <v>-1.6</v>
      </c>
      <c r="J10" s="5">
        <v>-1.2</v>
      </c>
      <c r="K10" s="5">
        <v>-0.8</v>
      </c>
      <c r="L10" s="5">
        <v>-0.4</v>
      </c>
      <c r="M10" s="5">
        <v>0</v>
      </c>
      <c r="N10" s="5">
        <v>0.4</v>
      </c>
      <c r="O10" s="5">
        <v>0.8</v>
      </c>
      <c r="P10" s="5">
        <v>1.2</v>
      </c>
      <c r="Q10" s="5">
        <v>1.6</v>
      </c>
    </row>
    <row r="11" spans="1:17" x14ac:dyDescent="0.3">
      <c r="B11" s="4">
        <v>909.5</v>
      </c>
      <c r="C11" s="4">
        <v>1.389</v>
      </c>
      <c r="H11" s="5">
        <v>0.5</v>
      </c>
      <c r="I11" s="4">
        <v>30</v>
      </c>
      <c r="J11" s="4">
        <v>150</v>
      </c>
      <c r="K11" s="4">
        <v>855</v>
      </c>
      <c r="L11" s="4">
        <v>1010</v>
      </c>
      <c r="M11" s="4">
        <v>784</v>
      </c>
      <c r="N11" s="4">
        <v>1010</v>
      </c>
      <c r="O11" s="4">
        <v>855</v>
      </c>
      <c r="P11" s="4">
        <v>150</v>
      </c>
      <c r="Q11" s="4">
        <v>30</v>
      </c>
    </row>
    <row r="12" spans="1:17" x14ac:dyDescent="0.3">
      <c r="B12" s="2"/>
      <c r="H12" s="5">
        <v>0.9</v>
      </c>
      <c r="I12" s="4">
        <v>30.4</v>
      </c>
      <c r="J12" s="4">
        <v>310</v>
      </c>
      <c r="K12" s="4">
        <v>922.1</v>
      </c>
      <c r="L12" s="4">
        <v>1102</v>
      </c>
      <c r="M12" s="4">
        <v>831.5</v>
      </c>
      <c r="N12" s="4">
        <v>1102</v>
      </c>
      <c r="O12" s="4">
        <v>922.1</v>
      </c>
      <c r="P12" s="4">
        <v>310</v>
      </c>
      <c r="Q12" s="4">
        <v>30.4</v>
      </c>
    </row>
    <row r="13" spans="1:17" x14ac:dyDescent="0.3">
      <c r="B13" s="2"/>
      <c r="C13" s="2"/>
      <c r="H13" s="5">
        <v>1.3</v>
      </c>
      <c r="I13" s="4">
        <v>35</v>
      </c>
      <c r="J13" s="4">
        <v>372.5</v>
      </c>
      <c r="K13" s="4">
        <v>950.4</v>
      </c>
      <c r="L13" s="4">
        <v>1119.5</v>
      </c>
      <c r="M13" s="4">
        <v>972</v>
      </c>
      <c r="N13" s="4">
        <v>1119.5</v>
      </c>
      <c r="O13" s="4">
        <v>950.4</v>
      </c>
      <c r="P13" s="4">
        <v>372.5</v>
      </c>
      <c r="Q13" s="4">
        <v>35</v>
      </c>
    </row>
    <row r="14" spans="1:17" x14ac:dyDescent="0.3">
      <c r="B14" s="2"/>
      <c r="C14" s="2"/>
    </row>
    <row r="15" spans="1:17" x14ac:dyDescent="0.3">
      <c r="B15" s="2"/>
      <c r="C1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3" sqref="A3:B3"/>
    </sheetView>
  </sheetViews>
  <sheetFormatPr defaultRowHeight="14.4" x14ac:dyDescent="0.3"/>
  <cols>
    <col min="1" max="1" width="14.5546875" customWidth="1"/>
    <col min="2" max="2" width="13.5546875" customWidth="1"/>
    <col min="3" max="3" width="11.88671875" customWidth="1"/>
  </cols>
  <sheetData>
    <row r="1" spans="1:4" x14ac:dyDescent="0.3">
      <c r="A1" s="7"/>
      <c r="B1" s="7"/>
      <c r="C1" s="7"/>
      <c r="D1" s="7"/>
    </row>
    <row r="4" spans="1:4" x14ac:dyDescent="0.3">
      <c r="A4" s="2"/>
      <c r="B4" s="2"/>
    </row>
    <row r="5" spans="1:4" x14ac:dyDescent="0.3">
      <c r="A5" s="2"/>
      <c r="B5" s="2"/>
    </row>
    <row r="6" spans="1:4" x14ac:dyDescent="0.3">
      <c r="A6" s="2"/>
      <c r="B6" s="2"/>
    </row>
    <row r="7" spans="1:4" x14ac:dyDescent="0.3">
      <c r="A7" s="2"/>
      <c r="B7" s="2"/>
    </row>
    <row r="8" spans="1:4" x14ac:dyDescent="0.3">
      <c r="A8" s="2"/>
      <c r="B8" s="2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2020-02-12T21:52:34Z</dcterms:modified>
</cp:coreProperties>
</file>