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6.xml" ContentType="application/vnd.openxmlformats-officedocument.spreadsheetml.worksheet+xml"/>
  <Override PartName="/xl/chartsheets/sheet8.xml" ContentType="application/vnd.openxmlformats-officedocument.spreadsheetml.chartsheet+xml"/>
  <Override PartName="/xl/worksheets/sheet7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annick/OneDrive/Documents/Data/"/>
    </mc:Choice>
  </mc:AlternateContent>
  <bookViews>
    <workbookView xWindow="0" yWindow="460" windowWidth="28800" windowHeight="16540" tabRatio="863"/>
  </bookViews>
  <sheets>
    <sheet name="FY13-14" sheetId="4" r:id="rId1"/>
    <sheet name="FY14-15" sheetId="2" r:id="rId2"/>
    <sheet name="FY15-16" sheetId="1" r:id="rId3"/>
    <sheet name="Agregation mensuelle" sheetId="5" r:id="rId4"/>
    <sheet name="Agregation Annuelle" sheetId="6" r:id="rId5"/>
    <sheet name="Delmas revenus $" sheetId="22" r:id="rId6"/>
    <sheet name="Cap Haitien revenus $" sheetId="21" r:id="rId7"/>
    <sheet name="Ouanaminthe $" sheetId="23" r:id="rId8"/>
    <sheet name="Acul du Nord $" sheetId="24" r:id="rId9"/>
    <sheet name="Caracol $" sheetId="25" r:id="rId10"/>
    <sheet name="Limonade $" sheetId="26" r:id="rId11"/>
    <sheet name="Saint Marc $" sheetId="27" r:id="rId12"/>
    <sheet name="Clean" sheetId="14" r:id="rId13"/>
    <sheet name="Carrefour $" sheetId="31" r:id="rId14"/>
    <sheet name="clean 2" sheetId="29" r:id="rId15"/>
    <sheet name="Kensoff $" sheetId="30" r:id="rId16"/>
    <sheet name="DELMAS PATENTES ET CFPB" sheetId="17" r:id="rId17"/>
    <sheet name="Ouanaminth patentes et CFPB" sheetId="20" r:id="rId18"/>
    <sheet name="Cap Haitien Patentes et CFPB" sheetId="19" r:id="rId19"/>
  </sheets>
  <definedNames>
    <definedName name="_xlnm._FilterDatabase" localSheetId="3" hidden="1">'Agregation mensuelle'!$A$1:$K$73</definedName>
    <definedName name="_xlnm._FilterDatabase" localSheetId="12" hidden="1">Clean!$A$1:$Z$37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9" l="1"/>
  <c r="H3" i="29"/>
  <c r="G3" i="29"/>
  <c r="I3" i="29"/>
  <c r="F4" i="29"/>
  <c r="H4" i="29"/>
  <c r="G4" i="29"/>
  <c r="I4" i="29"/>
  <c r="F5" i="29"/>
  <c r="H5" i="29"/>
  <c r="G5" i="29"/>
  <c r="I5" i="29"/>
  <c r="F6" i="29"/>
  <c r="H6" i="29"/>
  <c r="G6" i="29"/>
  <c r="I6" i="29"/>
  <c r="F7" i="29"/>
  <c r="H7" i="29"/>
  <c r="G7" i="29"/>
  <c r="I7" i="29"/>
  <c r="F8" i="29"/>
  <c r="H8" i="29"/>
  <c r="G8" i="29"/>
  <c r="I8" i="29"/>
  <c r="F9" i="29"/>
  <c r="H9" i="29"/>
  <c r="G9" i="29"/>
  <c r="I9" i="29"/>
  <c r="F10" i="29"/>
  <c r="H10" i="29"/>
  <c r="G10" i="29"/>
  <c r="I10" i="29"/>
  <c r="F11" i="29"/>
  <c r="H11" i="29"/>
  <c r="G11" i="29"/>
  <c r="I11" i="29"/>
  <c r="F12" i="29"/>
  <c r="H12" i="29"/>
  <c r="G12" i="29"/>
  <c r="I12" i="29"/>
  <c r="F13" i="29"/>
  <c r="H13" i="29"/>
  <c r="G13" i="29"/>
  <c r="I13" i="29"/>
  <c r="F14" i="29"/>
  <c r="H14" i="29"/>
  <c r="G14" i="29"/>
  <c r="I14" i="29"/>
  <c r="F15" i="29"/>
  <c r="H15" i="29"/>
  <c r="G15" i="29"/>
  <c r="I15" i="29"/>
  <c r="F16" i="29"/>
  <c r="H16" i="29"/>
  <c r="G16" i="29"/>
  <c r="I16" i="29"/>
  <c r="F17" i="29"/>
  <c r="H17" i="29"/>
  <c r="G17" i="29"/>
  <c r="I17" i="29"/>
  <c r="F18" i="29"/>
  <c r="H18" i="29"/>
  <c r="G18" i="29"/>
  <c r="I18" i="29"/>
  <c r="F19" i="29"/>
  <c r="H19" i="29"/>
  <c r="G19" i="29"/>
  <c r="I19" i="29"/>
  <c r="F20" i="29"/>
  <c r="H20" i="29"/>
  <c r="G20" i="29"/>
  <c r="I20" i="29"/>
  <c r="F21" i="29"/>
  <c r="H21" i="29"/>
  <c r="G21" i="29"/>
  <c r="I21" i="29"/>
  <c r="F22" i="29"/>
  <c r="H22" i="29"/>
  <c r="G22" i="29"/>
  <c r="I22" i="29"/>
  <c r="F23" i="29"/>
  <c r="H23" i="29"/>
  <c r="G23" i="29"/>
  <c r="I23" i="29"/>
  <c r="H2" i="29"/>
  <c r="G2" i="29"/>
  <c r="I2" i="29"/>
  <c r="F2" i="29"/>
  <c r="AB3" i="14"/>
  <c r="AC3" i="14"/>
  <c r="AB4" i="14"/>
  <c r="AC4" i="14"/>
  <c r="AB5" i="14"/>
  <c r="AC5" i="14"/>
  <c r="AB6" i="14"/>
  <c r="AC6" i="14"/>
  <c r="AB7" i="14"/>
  <c r="AC7" i="14"/>
  <c r="AB8" i="14"/>
  <c r="AC8" i="14"/>
  <c r="AB9" i="14"/>
  <c r="AC9" i="14"/>
  <c r="AB10" i="14"/>
  <c r="AC10" i="14"/>
  <c r="AB11" i="14"/>
  <c r="AC11" i="14"/>
  <c r="AB12" i="14"/>
  <c r="AC12" i="14"/>
  <c r="AB13" i="14"/>
  <c r="AC13" i="14"/>
  <c r="AB14" i="14"/>
  <c r="AC14" i="14"/>
  <c r="AB15" i="14"/>
  <c r="AC15" i="14"/>
  <c r="AB16" i="14"/>
  <c r="AC16" i="14"/>
  <c r="AB17" i="14"/>
  <c r="AC17" i="14"/>
  <c r="AB18" i="14"/>
  <c r="AC18" i="14"/>
  <c r="AB19" i="14"/>
  <c r="AC19" i="14"/>
  <c r="AB20" i="14"/>
  <c r="AC20" i="14"/>
  <c r="AB21" i="14"/>
  <c r="AC21" i="14"/>
  <c r="AB22" i="14"/>
  <c r="AC22" i="14"/>
  <c r="AB23" i="14"/>
  <c r="AC23" i="14"/>
  <c r="AB24" i="14"/>
  <c r="AC24" i="14"/>
  <c r="AB25" i="14"/>
  <c r="AC25" i="14"/>
  <c r="AB26" i="14"/>
  <c r="AC26" i="14"/>
  <c r="AB27" i="14"/>
  <c r="AC27" i="14"/>
  <c r="AB28" i="14"/>
  <c r="AC28" i="14"/>
  <c r="AB29" i="14"/>
  <c r="AC29" i="14"/>
  <c r="AB30" i="14"/>
  <c r="AC30" i="14"/>
  <c r="AB31" i="14"/>
  <c r="AC31" i="14"/>
  <c r="AB32" i="14"/>
  <c r="AC32" i="14"/>
  <c r="AB33" i="14"/>
  <c r="AC33" i="14"/>
  <c r="AB34" i="14"/>
  <c r="AC34" i="14"/>
  <c r="AB35" i="14"/>
  <c r="AC35" i="14"/>
  <c r="AB36" i="14"/>
  <c r="AC36" i="14"/>
  <c r="AB37" i="14"/>
  <c r="AC37" i="14"/>
  <c r="AC2" i="14"/>
  <c r="AB2" i="14"/>
  <c r="X3" i="14"/>
  <c r="Y3" i="14"/>
  <c r="X4" i="14"/>
  <c r="Y4" i="14"/>
  <c r="X5" i="14"/>
  <c r="Y5" i="14"/>
  <c r="X6" i="14"/>
  <c r="Y6" i="14"/>
  <c r="X7" i="14"/>
  <c r="Y7" i="14"/>
  <c r="X8" i="14"/>
  <c r="Y8" i="14"/>
  <c r="X9" i="14"/>
  <c r="Y9" i="14"/>
  <c r="X10" i="14"/>
  <c r="Y10" i="14"/>
  <c r="X11" i="14"/>
  <c r="Y11" i="14"/>
  <c r="X12" i="14"/>
  <c r="Y12" i="14"/>
  <c r="X13" i="14"/>
  <c r="Y13" i="14"/>
  <c r="X14" i="14"/>
  <c r="Y14" i="14"/>
  <c r="X15" i="14"/>
  <c r="Y15" i="14"/>
  <c r="X16" i="14"/>
  <c r="Y16" i="14"/>
  <c r="X17" i="14"/>
  <c r="Y17" i="14"/>
  <c r="X18" i="14"/>
  <c r="Y18" i="14"/>
  <c r="X19" i="14"/>
  <c r="Y19" i="14"/>
  <c r="X20" i="14"/>
  <c r="Y20" i="14"/>
  <c r="X21" i="14"/>
  <c r="Y21" i="14"/>
  <c r="X22" i="14"/>
  <c r="Y22" i="14"/>
  <c r="X23" i="14"/>
  <c r="Y23" i="14"/>
  <c r="X24" i="14"/>
  <c r="Y24" i="14"/>
  <c r="X25" i="14"/>
  <c r="Y25" i="14"/>
  <c r="X26" i="14"/>
  <c r="Y26" i="14"/>
  <c r="X27" i="14"/>
  <c r="Y27" i="14"/>
  <c r="X28" i="14"/>
  <c r="Y28" i="14"/>
  <c r="X29" i="14"/>
  <c r="Y29" i="14"/>
  <c r="X30" i="14"/>
  <c r="Y30" i="14"/>
  <c r="X31" i="14"/>
  <c r="Y31" i="14"/>
  <c r="X32" i="14"/>
  <c r="Y32" i="14"/>
  <c r="X33" i="14"/>
  <c r="Y33" i="14"/>
  <c r="X34" i="14"/>
  <c r="Y34" i="14"/>
  <c r="X35" i="14"/>
  <c r="Y35" i="14"/>
  <c r="X36" i="14"/>
  <c r="Y36" i="14"/>
  <c r="X37" i="14"/>
  <c r="Y37" i="14"/>
  <c r="Y2" i="14"/>
  <c r="X2" i="14"/>
  <c r="T3" i="14"/>
  <c r="U3" i="14"/>
  <c r="T4" i="14"/>
  <c r="U4" i="14"/>
  <c r="T5" i="14"/>
  <c r="U5" i="14"/>
  <c r="T6" i="14"/>
  <c r="U6" i="14"/>
  <c r="T7" i="14"/>
  <c r="U7" i="14"/>
  <c r="T8" i="14"/>
  <c r="U8" i="14"/>
  <c r="T9" i="14"/>
  <c r="U9" i="14"/>
  <c r="T10" i="14"/>
  <c r="U10" i="14"/>
  <c r="T11" i="14"/>
  <c r="U11" i="14"/>
  <c r="T12" i="14"/>
  <c r="U12" i="14"/>
  <c r="T13" i="14"/>
  <c r="U13" i="14"/>
  <c r="T14" i="14"/>
  <c r="U14" i="14"/>
  <c r="T15" i="14"/>
  <c r="U15" i="14"/>
  <c r="T16" i="14"/>
  <c r="U16" i="14"/>
  <c r="T17" i="14"/>
  <c r="U17" i="14"/>
  <c r="T18" i="14"/>
  <c r="U18" i="14"/>
  <c r="T19" i="14"/>
  <c r="U19" i="14"/>
  <c r="T20" i="14"/>
  <c r="U20" i="14"/>
  <c r="T21" i="14"/>
  <c r="U21" i="14"/>
  <c r="T22" i="14"/>
  <c r="U22" i="14"/>
  <c r="T23" i="14"/>
  <c r="U23" i="14"/>
  <c r="T24" i="14"/>
  <c r="U24" i="14"/>
  <c r="T25" i="14"/>
  <c r="U25" i="14"/>
  <c r="T26" i="14"/>
  <c r="U26" i="14"/>
  <c r="T27" i="14"/>
  <c r="U27" i="14"/>
  <c r="T28" i="14"/>
  <c r="U28" i="14"/>
  <c r="T29" i="14"/>
  <c r="U29" i="14"/>
  <c r="T30" i="14"/>
  <c r="U30" i="14"/>
  <c r="T31" i="14"/>
  <c r="U31" i="14"/>
  <c r="T32" i="14"/>
  <c r="U32" i="14"/>
  <c r="T33" i="14"/>
  <c r="U33" i="14"/>
  <c r="T34" i="14"/>
  <c r="U34" i="14"/>
  <c r="T35" i="14"/>
  <c r="U35" i="14"/>
  <c r="T36" i="14"/>
  <c r="U36" i="14"/>
  <c r="T37" i="14"/>
  <c r="U37" i="14"/>
  <c r="U2" i="14"/>
  <c r="T2" i="14"/>
  <c r="P3" i="14"/>
  <c r="Q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P11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Q2" i="14"/>
  <c r="P2" i="14"/>
  <c r="L3" i="14"/>
  <c r="M3" i="14"/>
  <c r="L4" i="14"/>
  <c r="M4" i="14"/>
  <c r="L5" i="14"/>
  <c r="M5" i="14"/>
  <c r="L6" i="14"/>
  <c r="M6" i="14"/>
  <c r="L7" i="14"/>
  <c r="M7" i="14"/>
  <c r="L8" i="14"/>
  <c r="M8" i="14"/>
  <c r="L9" i="14"/>
  <c r="M9" i="14"/>
  <c r="L10" i="14"/>
  <c r="M10" i="14"/>
  <c r="L11" i="14"/>
  <c r="M11" i="14"/>
  <c r="L12" i="14"/>
  <c r="M12" i="14"/>
  <c r="L13" i="14"/>
  <c r="M13" i="14"/>
  <c r="L14" i="14"/>
  <c r="M14" i="14"/>
  <c r="L15" i="14"/>
  <c r="M15" i="14"/>
  <c r="L16" i="14"/>
  <c r="M16" i="14"/>
  <c r="L17" i="14"/>
  <c r="M17" i="14"/>
  <c r="L18" i="14"/>
  <c r="M18" i="14"/>
  <c r="L19" i="14"/>
  <c r="M19" i="14"/>
  <c r="L20" i="14"/>
  <c r="M20" i="14"/>
  <c r="L21" i="14"/>
  <c r="M21" i="14"/>
  <c r="L22" i="14"/>
  <c r="M22" i="14"/>
  <c r="L23" i="14"/>
  <c r="M23" i="14"/>
  <c r="L24" i="14"/>
  <c r="M24" i="14"/>
  <c r="L25" i="14"/>
  <c r="M25" i="14"/>
  <c r="L26" i="14"/>
  <c r="M26" i="14"/>
  <c r="L27" i="14"/>
  <c r="M27" i="14"/>
  <c r="L28" i="14"/>
  <c r="M28" i="14"/>
  <c r="L29" i="14"/>
  <c r="M29" i="14"/>
  <c r="L30" i="14"/>
  <c r="M30" i="14"/>
  <c r="L31" i="14"/>
  <c r="M31" i="14"/>
  <c r="L32" i="14"/>
  <c r="M32" i="14"/>
  <c r="L33" i="14"/>
  <c r="M33" i="14"/>
  <c r="L34" i="14"/>
  <c r="M34" i="14"/>
  <c r="L35" i="14"/>
  <c r="M35" i="14"/>
  <c r="L36" i="14"/>
  <c r="M36" i="14"/>
  <c r="L37" i="14"/>
  <c r="M37" i="14"/>
  <c r="M2" i="14"/>
  <c r="L2" i="14"/>
  <c r="D3" i="14"/>
  <c r="E3" i="14"/>
  <c r="D4" i="14"/>
  <c r="E4" i="14"/>
  <c r="D5" i="14"/>
  <c r="E5" i="14"/>
  <c r="D6" i="14"/>
  <c r="E6" i="14"/>
  <c r="D7" i="14"/>
  <c r="E7" i="14"/>
  <c r="D8" i="14"/>
  <c r="E8" i="14"/>
  <c r="D9" i="14"/>
  <c r="E9" i="14"/>
  <c r="D10" i="14"/>
  <c r="E10" i="14"/>
  <c r="D11" i="14"/>
  <c r="E11" i="14"/>
  <c r="D12" i="14"/>
  <c r="E12" i="14"/>
  <c r="D13" i="14"/>
  <c r="E13" i="14"/>
  <c r="D14" i="14"/>
  <c r="E14" i="14"/>
  <c r="D15" i="14"/>
  <c r="E15" i="14"/>
  <c r="D16" i="14"/>
  <c r="E16" i="14"/>
  <c r="D17" i="14"/>
  <c r="E17" i="14"/>
  <c r="D18" i="14"/>
  <c r="E18" i="14"/>
  <c r="D19" i="14"/>
  <c r="E19" i="14"/>
  <c r="D20" i="14"/>
  <c r="E20" i="14"/>
  <c r="D21" i="14"/>
  <c r="E21" i="14"/>
  <c r="D22" i="14"/>
  <c r="E22" i="14"/>
  <c r="D23" i="14"/>
  <c r="E23" i="14"/>
  <c r="D24" i="14"/>
  <c r="E24" i="14"/>
  <c r="D25" i="14"/>
  <c r="E25" i="14"/>
  <c r="D26" i="14"/>
  <c r="E26" i="14"/>
  <c r="D27" i="14"/>
  <c r="E27" i="14"/>
  <c r="D28" i="14"/>
  <c r="E28" i="14"/>
  <c r="D29" i="14"/>
  <c r="E29" i="14"/>
  <c r="D30" i="14"/>
  <c r="E30" i="14"/>
  <c r="D31" i="14"/>
  <c r="E31" i="14"/>
  <c r="D32" i="14"/>
  <c r="E32" i="14"/>
  <c r="D33" i="14"/>
  <c r="E33" i="14"/>
  <c r="D34" i="14"/>
  <c r="E34" i="14"/>
  <c r="D35" i="14"/>
  <c r="E35" i="14"/>
  <c r="D36" i="14"/>
  <c r="E36" i="14"/>
  <c r="D37" i="14"/>
  <c r="E37" i="14"/>
  <c r="E2" i="14"/>
  <c r="D2" i="14"/>
  <c r="H3" i="14"/>
  <c r="I3" i="14"/>
  <c r="H4" i="14"/>
  <c r="I4" i="14"/>
  <c r="H5" i="14"/>
  <c r="I5" i="14"/>
  <c r="H6" i="14"/>
  <c r="I6" i="14"/>
  <c r="H7" i="14"/>
  <c r="I7" i="14"/>
  <c r="H8" i="14"/>
  <c r="I8" i="14"/>
  <c r="H9" i="14"/>
  <c r="I9" i="14"/>
  <c r="H10" i="14"/>
  <c r="I10" i="14"/>
  <c r="H11" i="14"/>
  <c r="I11" i="14"/>
  <c r="H12" i="14"/>
  <c r="I12" i="14"/>
  <c r="H13" i="14"/>
  <c r="I13" i="14"/>
  <c r="H14" i="14"/>
  <c r="I14" i="14"/>
  <c r="H15" i="14"/>
  <c r="I15" i="14"/>
  <c r="H16" i="14"/>
  <c r="I16" i="14"/>
  <c r="H17" i="14"/>
  <c r="I17" i="14"/>
  <c r="H18" i="14"/>
  <c r="I18" i="14"/>
  <c r="H19" i="14"/>
  <c r="I19" i="14"/>
  <c r="H20" i="14"/>
  <c r="I20" i="14"/>
  <c r="H21" i="14"/>
  <c r="I21" i="14"/>
  <c r="H22" i="14"/>
  <c r="I22" i="14"/>
  <c r="H23" i="14"/>
  <c r="I23" i="14"/>
  <c r="H24" i="14"/>
  <c r="I24" i="14"/>
  <c r="H25" i="14"/>
  <c r="I25" i="14"/>
  <c r="H26" i="14"/>
  <c r="I26" i="14"/>
  <c r="H27" i="14"/>
  <c r="I27" i="14"/>
  <c r="H28" i="14"/>
  <c r="I28" i="14"/>
  <c r="H29" i="14"/>
  <c r="I29" i="14"/>
  <c r="H30" i="14"/>
  <c r="I30" i="14"/>
  <c r="H31" i="14"/>
  <c r="I31" i="14"/>
  <c r="H32" i="14"/>
  <c r="I32" i="14"/>
  <c r="H33" i="14"/>
  <c r="I33" i="14"/>
  <c r="H34" i="14"/>
  <c r="I34" i="14"/>
  <c r="H35" i="14"/>
  <c r="I35" i="14"/>
  <c r="H36" i="14"/>
  <c r="I36" i="14"/>
  <c r="H37" i="14"/>
  <c r="I37" i="14"/>
  <c r="I2" i="14"/>
  <c r="H2" i="14"/>
  <c r="Z3" i="4"/>
  <c r="Z11" i="4"/>
  <c r="AA11" i="4"/>
  <c r="Z10" i="4"/>
  <c r="AA10" i="4"/>
  <c r="Z9" i="4"/>
  <c r="AA9" i="4"/>
  <c r="Z8" i="4"/>
  <c r="AA8" i="4"/>
  <c r="Z7" i="4"/>
  <c r="AA7" i="4"/>
  <c r="Z6" i="4"/>
  <c r="AA6" i="4"/>
  <c r="Z5" i="4"/>
  <c r="AA5" i="4"/>
  <c r="Z4" i="4"/>
  <c r="AA4" i="4"/>
  <c r="AA3" i="4"/>
  <c r="Z11" i="2"/>
  <c r="AA11" i="2"/>
  <c r="Z10" i="2"/>
  <c r="AA10" i="2"/>
  <c r="Z9" i="2"/>
  <c r="AA9" i="2"/>
  <c r="Z8" i="2"/>
  <c r="AA8" i="2"/>
  <c r="Z7" i="2"/>
  <c r="AA7" i="2"/>
  <c r="Z6" i="2"/>
  <c r="AA6" i="2"/>
  <c r="Z5" i="2"/>
  <c r="AA5" i="2"/>
  <c r="Z4" i="2"/>
  <c r="AA4" i="2"/>
  <c r="Z3" i="2"/>
  <c r="AA3" i="2"/>
  <c r="Z11" i="1"/>
  <c r="AA11" i="1"/>
  <c r="Z10" i="1"/>
  <c r="AA10" i="1"/>
  <c r="Z9" i="1"/>
  <c r="AA9" i="1"/>
  <c r="Z8" i="1"/>
  <c r="AA8" i="1"/>
  <c r="Z7" i="1"/>
  <c r="AA7" i="1"/>
  <c r="Z6" i="1"/>
  <c r="AA6" i="1"/>
  <c r="Z5" i="1"/>
  <c r="AA5" i="1"/>
  <c r="Z4" i="1"/>
  <c r="AA4" i="1"/>
  <c r="Z3" i="1"/>
  <c r="AA3" i="1"/>
</calcChain>
</file>

<file path=xl/sharedStrings.xml><?xml version="1.0" encoding="utf-8"?>
<sst xmlns="http://schemas.openxmlformats.org/spreadsheetml/2006/main" count="245" uniqueCount="53">
  <si>
    <t>CFPB</t>
  </si>
  <si>
    <t>Patente</t>
  </si>
  <si>
    <t>Delmas</t>
  </si>
  <si>
    <t>Kenscoff</t>
  </si>
  <si>
    <t>Carrefour</t>
  </si>
  <si>
    <t>Cap Haitien</t>
  </si>
  <si>
    <t>Ouanaminthe</t>
  </si>
  <si>
    <t>Acul-du-Nord</t>
  </si>
  <si>
    <t>Caracol</t>
  </si>
  <si>
    <t>Limonade</t>
  </si>
  <si>
    <t>Saint-Marc</t>
  </si>
  <si>
    <t>Total in Haitian Gourdes</t>
  </si>
  <si>
    <t>Total in USD (1 USD = 46 HG)</t>
  </si>
  <si>
    <t>2013-2014</t>
  </si>
  <si>
    <t>2014-2015</t>
  </si>
  <si>
    <t>2015-2016</t>
  </si>
  <si>
    <t>Date</t>
  </si>
  <si>
    <t>Patentes Delmas</t>
  </si>
  <si>
    <t>CFPB Delmas</t>
  </si>
  <si>
    <t>Patentes Ouanaminthe</t>
  </si>
  <si>
    <t>CFPB Ouanaminthe</t>
  </si>
  <si>
    <t>Patentes Acul-du-Nord</t>
  </si>
  <si>
    <t>Patentes Caracol</t>
  </si>
  <si>
    <t>Patentes Limonade</t>
  </si>
  <si>
    <t>CFPB Acul-du-Nord</t>
  </si>
  <si>
    <t>CFPB Caracol</t>
  </si>
  <si>
    <t>CFPB Limonade</t>
  </si>
  <si>
    <t>Patentes Saint-Marc</t>
  </si>
  <si>
    <t>Patentes Cap Haitien Gourdes</t>
  </si>
  <si>
    <t>CFPB Cap Haitien (Gourdes)</t>
  </si>
  <si>
    <t>Patentes Cap Haitien (Dollars constant 2013)</t>
  </si>
  <si>
    <t>CFPB Cap Haitien (Dollars constant 2013)</t>
  </si>
  <si>
    <t>CFPB Delmas (Gourdes)</t>
  </si>
  <si>
    <t>Patentes Delmas (gourdes)</t>
  </si>
  <si>
    <t>Patentes Ouanaminthe (Dollars constant 2013)</t>
  </si>
  <si>
    <t>CFPB Ouanaminthe (Dollars constant 2013)</t>
  </si>
  <si>
    <t>CFPB Acul-du-Nord (Dollars constant 2013)</t>
  </si>
  <si>
    <t>Patentes Acul-du-Nord (Dollars constant 2013)</t>
  </si>
  <si>
    <t>CFPB Caracol (Dollars constant 2013)</t>
  </si>
  <si>
    <t>Patentes Caracol (Dollars constant 2013)</t>
  </si>
  <si>
    <t>CFPB Saint-Marc</t>
  </si>
  <si>
    <t>CFPB Limonade (Dollars constant 2013)</t>
  </si>
  <si>
    <t>Patentes Limonade (Dollars constant 2013)</t>
  </si>
  <si>
    <t>Patentes Saint-Marc (Dollars constant 2013)</t>
  </si>
  <si>
    <t>CFPB Saint-Marc (Dollars constant 2013)</t>
  </si>
  <si>
    <t>Kenscoff Patente</t>
  </si>
  <si>
    <t>Carrefour Patente</t>
  </si>
  <si>
    <t>Kenscoff CFPB</t>
  </si>
  <si>
    <t>Carrefour CFPB</t>
  </si>
  <si>
    <t>Kenscoff CFPB ($ 2013)</t>
  </si>
  <si>
    <t>Carrefour CFPB ($ 2013)</t>
  </si>
  <si>
    <t>Kenscoff Patente ($ 2013)</t>
  </si>
  <si>
    <t>Carrefour Patente ($ 2013)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</si>
</sst>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 applyAlignment="1">
      <alignment wrapText="1"/>
    </xf>
    <xf numFmtId="164" fontId="0" fillId="0" borderId="1" xfId="0" applyNumberFormat="1" applyBorder="1"/>
    <xf numFmtId="3" fontId="2" fillId="0" borderId="1" xfId="0" applyNumberFormat="1" applyFont="1" applyBorder="1"/>
    <xf numFmtId="3" fontId="0" fillId="0" borderId="1" xfId="0" applyNumberFormat="1" applyFont="1" applyBorder="1"/>
    <xf numFmtId="3" fontId="3" fillId="0" borderId="2" xfId="0" applyNumberFormat="1" applyFont="1" applyBorder="1"/>
    <xf numFmtId="3" fontId="0" fillId="0" borderId="1" xfId="0" applyNumberFormat="1" applyBorder="1"/>
    <xf numFmtId="4" fontId="0" fillId="0" borderId="1" xfId="0" applyNumberFormat="1" applyBorder="1"/>
    <xf numFmtId="3" fontId="0" fillId="0" borderId="1" xfId="0" applyNumberFormat="1" applyFont="1" applyFill="1" applyBorder="1"/>
    <xf numFmtId="3" fontId="0" fillId="0" borderId="0" xfId="0" applyNumberFormat="1"/>
    <xf numFmtId="37" fontId="0" fillId="0" borderId="1" xfId="1" applyNumberFormat="1" applyFont="1" applyBorder="1"/>
    <xf numFmtId="4" fontId="0" fillId="0" borderId="0" xfId="0" applyNumberFormat="1"/>
    <xf numFmtId="3" fontId="1" fillId="0" borderId="1" xfId="0" applyNumberFormat="1" applyFont="1" applyBorder="1"/>
    <xf numFmtId="4" fontId="1" fillId="0" borderId="1" xfId="0" applyNumberFormat="1" applyFont="1" applyBorder="1"/>
    <xf numFmtId="3" fontId="1" fillId="0" borderId="7" xfId="0" applyNumberFormat="1" applyFont="1" applyBorder="1"/>
    <xf numFmtId="3" fontId="0" fillId="0" borderId="7" xfId="0" applyNumberFormat="1" applyBorder="1"/>
    <xf numFmtId="3" fontId="0" fillId="0" borderId="1" xfId="0" applyNumberFormat="1" applyFill="1" applyBorder="1"/>
    <xf numFmtId="0" fontId="0" fillId="0" borderId="8" xfId="0" applyBorder="1"/>
    <xf numFmtId="0" fontId="0" fillId="5" borderId="8" xfId="0" applyFill="1" applyBorder="1"/>
    <xf numFmtId="0" fontId="0" fillId="6" borderId="8" xfId="0" applyFill="1" applyBorder="1"/>
    <xf numFmtId="0" fontId="0" fillId="7" borderId="8" xfId="0" applyFill="1" applyBorder="1"/>
    <xf numFmtId="0" fontId="0" fillId="0" borderId="0" xfId="0" applyBorder="1"/>
    <xf numFmtId="0" fontId="1" fillId="0" borderId="0" xfId="0" applyFont="1" applyBorder="1"/>
    <xf numFmtId="43" fontId="0" fillId="0" borderId="0" xfId="1" applyFont="1" applyBorder="1"/>
    <xf numFmtId="0" fontId="1" fillId="0" borderId="8" xfId="0" applyFont="1" applyBorder="1"/>
    <xf numFmtId="43" fontId="0" fillId="0" borderId="8" xfId="1" applyFont="1" applyBorder="1"/>
    <xf numFmtId="0" fontId="1" fillId="0" borderId="9" xfId="0" applyFont="1" applyBorder="1"/>
    <xf numFmtId="43" fontId="0" fillId="0" borderId="9" xfId="1" applyFont="1" applyBorder="1"/>
    <xf numFmtId="0" fontId="0" fillId="0" borderId="9" xfId="0" applyBorder="1"/>
    <xf numFmtId="17" fontId="1" fillId="2" borderId="7" xfId="0" applyNumberFormat="1" applyFont="1" applyFill="1" applyBorder="1" applyAlignment="1"/>
    <xf numFmtId="3" fontId="1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0" fillId="0" borderId="4" xfId="0" applyBorder="1" applyAlignment="1">
      <alignment horizontal="right"/>
    </xf>
    <xf numFmtId="4" fontId="0" fillId="0" borderId="3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7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hartsheet" Target="chartsheets/sheet4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chartsheet" Target="chartsheets/sheet5.xml"/><Relationship Id="rId11" Type="http://schemas.openxmlformats.org/officeDocument/2006/relationships/chartsheet" Target="chartsheets/sheet6.xml"/><Relationship Id="rId12" Type="http://schemas.openxmlformats.org/officeDocument/2006/relationships/chartsheet" Target="chartsheets/sheet7.xml"/><Relationship Id="rId13" Type="http://schemas.openxmlformats.org/officeDocument/2006/relationships/worksheet" Target="worksheets/sheet6.xml"/><Relationship Id="rId14" Type="http://schemas.openxmlformats.org/officeDocument/2006/relationships/chartsheet" Target="chartsheets/sheet8.xml"/><Relationship Id="rId15" Type="http://schemas.openxmlformats.org/officeDocument/2006/relationships/worksheet" Target="worksheets/sheet7.xml"/><Relationship Id="rId16" Type="http://schemas.openxmlformats.org/officeDocument/2006/relationships/chartsheet" Target="chartsheets/sheet9.xml"/><Relationship Id="rId17" Type="http://schemas.openxmlformats.org/officeDocument/2006/relationships/chartsheet" Target="chartsheets/sheet10.xml"/><Relationship Id="rId18" Type="http://schemas.openxmlformats.org/officeDocument/2006/relationships/chartsheet" Target="chartsheets/sheet11.xml"/><Relationship Id="rId19" Type="http://schemas.openxmlformats.org/officeDocument/2006/relationships/chartsheet" Target="chartsheets/sheet1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chartsheet" Target="chart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Clean!$D$1</c:f>
              <c:strCache>
                <c:ptCount val="1"/>
                <c:pt idx="0">
                  <c:v>Patentes Delmas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41548.0</c:v>
                </c:pt>
                <c:pt idx="1">
                  <c:v>41579.0</c:v>
                </c:pt>
                <c:pt idx="2">
                  <c:v>41609.0</c:v>
                </c:pt>
                <c:pt idx="3">
                  <c:v>41640.0</c:v>
                </c:pt>
                <c:pt idx="4">
                  <c:v>41671.0</c:v>
                </c:pt>
                <c:pt idx="5">
                  <c:v>41699.0</c:v>
                </c:pt>
                <c:pt idx="6">
                  <c:v>41730.0</c:v>
                </c:pt>
                <c:pt idx="7">
                  <c:v>41760.0</c:v>
                </c:pt>
                <c:pt idx="8">
                  <c:v>41791.0</c:v>
                </c:pt>
                <c:pt idx="9">
                  <c:v>41821.0</c:v>
                </c:pt>
                <c:pt idx="10">
                  <c:v>41852.0</c:v>
                </c:pt>
                <c:pt idx="11">
                  <c:v>41883.0</c:v>
                </c:pt>
                <c:pt idx="12">
                  <c:v>41913.0</c:v>
                </c:pt>
                <c:pt idx="13">
                  <c:v>41944.0</c:v>
                </c:pt>
                <c:pt idx="14">
                  <c:v>41974.0</c:v>
                </c:pt>
                <c:pt idx="15">
                  <c:v>42005.0</c:v>
                </c:pt>
                <c:pt idx="16">
                  <c:v>42036.0</c:v>
                </c:pt>
                <c:pt idx="17">
                  <c:v>42064.0</c:v>
                </c:pt>
                <c:pt idx="18">
                  <c:v>42095.0</c:v>
                </c:pt>
                <c:pt idx="19">
                  <c:v>42125.0</c:v>
                </c:pt>
                <c:pt idx="20">
                  <c:v>42156.0</c:v>
                </c:pt>
                <c:pt idx="21">
                  <c:v>42186.0</c:v>
                </c:pt>
                <c:pt idx="22">
                  <c:v>42217.0</c:v>
                </c:pt>
                <c:pt idx="23">
                  <c:v>42248.0</c:v>
                </c:pt>
                <c:pt idx="24">
                  <c:v>42278.0</c:v>
                </c:pt>
                <c:pt idx="25">
                  <c:v>42309.0</c:v>
                </c:pt>
                <c:pt idx="26">
                  <c:v>42339.0</c:v>
                </c:pt>
                <c:pt idx="27">
                  <c:v>42370.0</c:v>
                </c:pt>
                <c:pt idx="28">
                  <c:v>42401.0</c:v>
                </c:pt>
                <c:pt idx="29">
                  <c:v>42430.0</c:v>
                </c:pt>
                <c:pt idx="30">
                  <c:v>42461.0</c:v>
                </c:pt>
                <c:pt idx="31">
                  <c:v>42491.0</c:v>
                </c:pt>
                <c:pt idx="32">
                  <c:v>42522.0</c:v>
                </c:pt>
                <c:pt idx="33">
                  <c:v>42552.0</c:v>
                </c:pt>
                <c:pt idx="34">
                  <c:v>42583.0</c:v>
                </c:pt>
                <c:pt idx="35">
                  <c:v>42614.0</c:v>
                </c:pt>
              </c:numCache>
            </c:numRef>
          </c:cat>
          <c:val>
            <c:numRef>
              <c:f>Clean!$D$2:$D$37</c:f>
              <c:numCache>
                <c:formatCode>#,##0</c:formatCode>
                <c:ptCount val="36"/>
                <c:pt idx="0">
                  <c:v>249754.9963043478</c:v>
                </c:pt>
                <c:pt idx="1">
                  <c:v>819989.653478261</c:v>
                </c:pt>
                <c:pt idx="2">
                  <c:v>1.75180289130435E6</c:v>
                </c:pt>
                <c:pt idx="3">
                  <c:v>376566.7847826087</c:v>
                </c:pt>
                <c:pt idx="4">
                  <c:v>56548.80891304347</c:v>
                </c:pt>
                <c:pt idx="5">
                  <c:v>12074.3902173913</c:v>
                </c:pt>
                <c:pt idx="6">
                  <c:v>6262.870652173913</c:v>
                </c:pt>
                <c:pt idx="7">
                  <c:v>194898.2160869565</c:v>
                </c:pt>
                <c:pt idx="8">
                  <c:v>3235.636739130435</c:v>
                </c:pt>
                <c:pt idx="9">
                  <c:v>3457.618260869565</c:v>
                </c:pt>
                <c:pt idx="10">
                  <c:v>2882.40804347826</c:v>
                </c:pt>
                <c:pt idx="11">
                  <c:v>0.0</c:v>
                </c:pt>
                <c:pt idx="12">
                  <c:v>253068.5869565217</c:v>
                </c:pt>
                <c:pt idx="13">
                  <c:v>1.52756938608696E6</c:v>
                </c:pt>
                <c:pt idx="14">
                  <c:v>758358.2032608696</c:v>
                </c:pt>
                <c:pt idx="15">
                  <c:v>191511.0597826087</c:v>
                </c:pt>
                <c:pt idx="16">
                  <c:v>10224.49217391304</c:v>
                </c:pt>
                <c:pt idx="17">
                  <c:v>135019.9782608696</c:v>
                </c:pt>
                <c:pt idx="18">
                  <c:v>218691.5363043478</c:v>
                </c:pt>
                <c:pt idx="19">
                  <c:v>43779.93934782608</c:v>
                </c:pt>
                <c:pt idx="20">
                  <c:v>96197.82608695653</c:v>
                </c:pt>
                <c:pt idx="21">
                  <c:v>6188.136086956522</c:v>
                </c:pt>
                <c:pt idx="22">
                  <c:v>1581.91195652174</c:v>
                </c:pt>
                <c:pt idx="23">
                  <c:v>39352.81086956522</c:v>
                </c:pt>
                <c:pt idx="24">
                  <c:v>398871.884347826</c:v>
                </c:pt>
                <c:pt idx="25">
                  <c:v>1.0077324373913E6</c:v>
                </c:pt>
                <c:pt idx="26">
                  <c:v>3.19311254782609E6</c:v>
                </c:pt>
                <c:pt idx="27">
                  <c:v>54495.80934782608</c:v>
                </c:pt>
                <c:pt idx="28">
                  <c:v>122789.8702173913</c:v>
                </c:pt>
                <c:pt idx="29">
                  <c:v>76478.35217391305</c:v>
                </c:pt>
                <c:pt idx="30">
                  <c:v>20858.2697826087</c:v>
                </c:pt>
                <c:pt idx="31">
                  <c:v>19625.33543478261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Clean!$E$1</c:f>
              <c:strCache>
                <c:ptCount val="1"/>
                <c:pt idx="0">
                  <c:v>CFPB Delmas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41548.0</c:v>
                </c:pt>
                <c:pt idx="1">
                  <c:v>41579.0</c:v>
                </c:pt>
                <c:pt idx="2">
                  <c:v>41609.0</c:v>
                </c:pt>
                <c:pt idx="3">
                  <c:v>41640.0</c:v>
                </c:pt>
                <c:pt idx="4">
                  <c:v>41671.0</c:v>
                </c:pt>
                <c:pt idx="5">
                  <c:v>41699.0</c:v>
                </c:pt>
                <c:pt idx="6">
                  <c:v>41730.0</c:v>
                </c:pt>
                <c:pt idx="7">
                  <c:v>41760.0</c:v>
                </c:pt>
                <c:pt idx="8">
                  <c:v>41791.0</c:v>
                </c:pt>
                <c:pt idx="9">
                  <c:v>41821.0</c:v>
                </c:pt>
                <c:pt idx="10">
                  <c:v>41852.0</c:v>
                </c:pt>
                <c:pt idx="11">
                  <c:v>41883.0</c:v>
                </c:pt>
                <c:pt idx="12">
                  <c:v>41913.0</c:v>
                </c:pt>
                <c:pt idx="13">
                  <c:v>41944.0</c:v>
                </c:pt>
                <c:pt idx="14">
                  <c:v>41974.0</c:v>
                </c:pt>
                <c:pt idx="15">
                  <c:v>42005.0</c:v>
                </c:pt>
                <c:pt idx="16">
                  <c:v>42036.0</c:v>
                </c:pt>
                <c:pt idx="17">
                  <c:v>42064.0</c:v>
                </c:pt>
                <c:pt idx="18">
                  <c:v>42095.0</c:v>
                </c:pt>
                <c:pt idx="19">
                  <c:v>42125.0</c:v>
                </c:pt>
                <c:pt idx="20">
                  <c:v>42156.0</c:v>
                </c:pt>
                <c:pt idx="21">
                  <c:v>42186.0</c:v>
                </c:pt>
                <c:pt idx="22">
                  <c:v>42217.0</c:v>
                </c:pt>
                <c:pt idx="23">
                  <c:v>42248.0</c:v>
                </c:pt>
                <c:pt idx="24">
                  <c:v>42278.0</c:v>
                </c:pt>
                <c:pt idx="25">
                  <c:v>42309.0</c:v>
                </c:pt>
                <c:pt idx="26">
                  <c:v>42339.0</c:v>
                </c:pt>
                <c:pt idx="27">
                  <c:v>42370.0</c:v>
                </c:pt>
                <c:pt idx="28">
                  <c:v>42401.0</c:v>
                </c:pt>
                <c:pt idx="29">
                  <c:v>42430.0</c:v>
                </c:pt>
                <c:pt idx="30">
                  <c:v>42461.0</c:v>
                </c:pt>
                <c:pt idx="31">
                  <c:v>42491.0</c:v>
                </c:pt>
                <c:pt idx="32">
                  <c:v>42522.0</c:v>
                </c:pt>
                <c:pt idx="33">
                  <c:v>42552.0</c:v>
                </c:pt>
                <c:pt idx="34">
                  <c:v>42583.0</c:v>
                </c:pt>
                <c:pt idx="35">
                  <c:v>42614.0</c:v>
                </c:pt>
              </c:numCache>
            </c:numRef>
          </c:cat>
          <c:val>
            <c:numRef>
              <c:f>Clean!$E$2:$E$37</c:f>
              <c:numCache>
                <c:formatCode>#,##0</c:formatCode>
                <c:ptCount val="36"/>
                <c:pt idx="0">
                  <c:v>290611.5217391304</c:v>
                </c:pt>
                <c:pt idx="1">
                  <c:v>228243.8423913044</c:v>
                </c:pt>
                <c:pt idx="2">
                  <c:v>20863.05108695652</c:v>
                </c:pt>
                <c:pt idx="3">
                  <c:v>356531.4782608695</c:v>
                </c:pt>
                <c:pt idx="4">
                  <c:v>489628.347826087</c:v>
                </c:pt>
                <c:pt idx="5">
                  <c:v>929713.454347826</c:v>
                </c:pt>
                <c:pt idx="6">
                  <c:v>487004.1304347826</c:v>
                </c:pt>
                <c:pt idx="7">
                  <c:v>3999.857173913043</c:v>
                </c:pt>
                <c:pt idx="8">
                  <c:v>170044.3260869565</c:v>
                </c:pt>
                <c:pt idx="9">
                  <c:v>330448.4782608695</c:v>
                </c:pt>
                <c:pt idx="10">
                  <c:v>224591.6413043478</c:v>
                </c:pt>
                <c:pt idx="11">
                  <c:v>313254.4658695652</c:v>
                </c:pt>
                <c:pt idx="12">
                  <c:v>370737.3913043478</c:v>
                </c:pt>
                <c:pt idx="13">
                  <c:v>356269.9184782608</c:v>
                </c:pt>
                <c:pt idx="14">
                  <c:v>336956.5217391304</c:v>
                </c:pt>
                <c:pt idx="15">
                  <c:v>458882.8260869565</c:v>
                </c:pt>
                <c:pt idx="16">
                  <c:v>344488.3152173913</c:v>
                </c:pt>
                <c:pt idx="17">
                  <c:v>1.31450476521739E6</c:v>
                </c:pt>
                <c:pt idx="18">
                  <c:v>518330.152173913</c:v>
                </c:pt>
                <c:pt idx="19">
                  <c:v>301121.4347826087</c:v>
                </c:pt>
                <c:pt idx="20">
                  <c:v>129015.6739130435</c:v>
                </c:pt>
                <c:pt idx="21">
                  <c:v>94274.76195652173</c:v>
                </c:pt>
                <c:pt idx="22">
                  <c:v>95164.1304347826</c:v>
                </c:pt>
                <c:pt idx="23">
                  <c:v>69999.33630434783</c:v>
                </c:pt>
                <c:pt idx="24">
                  <c:v>446311.2173913043</c:v>
                </c:pt>
                <c:pt idx="25">
                  <c:v>260198.3913043478</c:v>
                </c:pt>
                <c:pt idx="26">
                  <c:v>235699.8423913044</c:v>
                </c:pt>
                <c:pt idx="27">
                  <c:v>287387.8043478261</c:v>
                </c:pt>
                <c:pt idx="28">
                  <c:v>386374.835</c:v>
                </c:pt>
                <c:pt idx="29">
                  <c:v>1.12141972282609E6</c:v>
                </c:pt>
                <c:pt idx="30">
                  <c:v>282638.3260869565</c:v>
                </c:pt>
                <c:pt idx="31">
                  <c:v>413073.1086956522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312848"/>
        <c:axId val="922312048"/>
      </c:barChart>
      <c:dateAx>
        <c:axId val="9223128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22312048"/>
        <c:crosses val="autoZero"/>
        <c:auto val="1"/>
        <c:lblOffset val="100"/>
        <c:baseTimeUnit val="months"/>
      </c:dateAx>
      <c:valAx>
        <c:axId val="9223120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2231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Clean!$B$1:$B$1</c:f>
              <c:strCache>
                <c:ptCount val="1"/>
                <c:pt idx="0">
                  <c:v>Patentes Delmas (gourdes)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41548.0</c:v>
                </c:pt>
                <c:pt idx="1">
                  <c:v>41579.0</c:v>
                </c:pt>
                <c:pt idx="2">
                  <c:v>41609.0</c:v>
                </c:pt>
                <c:pt idx="3">
                  <c:v>41640.0</c:v>
                </c:pt>
                <c:pt idx="4">
                  <c:v>41671.0</c:v>
                </c:pt>
                <c:pt idx="5">
                  <c:v>41699.0</c:v>
                </c:pt>
                <c:pt idx="6">
                  <c:v>41730.0</c:v>
                </c:pt>
                <c:pt idx="7">
                  <c:v>41760.0</c:v>
                </c:pt>
                <c:pt idx="8">
                  <c:v>41791.0</c:v>
                </c:pt>
                <c:pt idx="9">
                  <c:v>41821.0</c:v>
                </c:pt>
                <c:pt idx="10">
                  <c:v>41852.0</c:v>
                </c:pt>
                <c:pt idx="11">
                  <c:v>41883.0</c:v>
                </c:pt>
                <c:pt idx="12">
                  <c:v>41913.0</c:v>
                </c:pt>
                <c:pt idx="13">
                  <c:v>41944.0</c:v>
                </c:pt>
                <c:pt idx="14">
                  <c:v>41974.0</c:v>
                </c:pt>
                <c:pt idx="15">
                  <c:v>42005.0</c:v>
                </c:pt>
                <c:pt idx="16">
                  <c:v>42036.0</c:v>
                </c:pt>
                <c:pt idx="17">
                  <c:v>42064.0</c:v>
                </c:pt>
                <c:pt idx="18">
                  <c:v>42095.0</c:v>
                </c:pt>
                <c:pt idx="19">
                  <c:v>42125.0</c:v>
                </c:pt>
                <c:pt idx="20">
                  <c:v>42156.0</c:v>
                </c:pt>
                <c:pt idx="21">
                  <c:v>42186.0</c:v>
                </c:pt>
                <c:pt idx="22">
                  <c:v>42217.0</c:v>
                </c:pt>
                <c:pt idx="23">
                  <c:v>42248.0</c:v>
                </c:pt>
                <c:pt idx="24">
                  <c:v>42278.0</c:v>
                </c:pt>
                <c:pt idx="25">
                  <c:v>42309.0</c:v>
                </c:pt>
                <c:pt idx="26">
                  <c:v>42339.0</c:v>
                </c:pt>
                <c:pt idx="27">
                  <c:v>42370.0</c:v>
                </c:pt>
                <c:pt idx="28">
                  <c:v>42401.0</c:v>
                </c:pt>
                <c:pt idx="29">
                  <c:v>42430.0</c:v>
                </c:pt>
                <c:pt idx="30">
                  <c:v>42461.0</c:v>
                </c:pt>
                <c:pt idx="31">
                  <c:v>42491.0</c:v>
                </c:pt>
                <c:pt idx="32">
                  <c:v>42522.0</c:v>
                </c:pt>
                <c:pt idx="33">
                  <c:v>42552.0</c:v>
                </c:pt>
                <c:pt idx="34">
                  <c:v>42583.0</c:v>
                </c:pt>
                <c:pt idx="35">
                  <c:v>42614.0</c:v>
                </c:pt>
              </c:numCache>
            </c:numRef>
          </c:cat>
          <c:val>
            <c:numRef>
              <c:f>Clean!$B$2:$B$37</c:f>
              <c:numCache>
                <c:formatCode>#,##0.00</c:formatCode>
                <c:ptCount val="36"/>
                <c:pt idx="0">
                  <c:v>1.148872983E7</c:v>
                </c:pt>
                <c:pt idx="1">
                  <c:v>3.771952406E7</c:v>
                </c:pt>
                <c:pt idx="2">
                  <c:v>8.0582933E7</c:v>
                </c:pt>
                <c:pt idx="3">
                  <c:v>1.73220721E7</c:v>
                </c:pt>
                <c:pt idx="4">
                  <c:v>2.60124521E6</c:v>
                </c:pt>
                <c:pt idx="5">
                  <c:v>555421.95</c:v>
                </c:pt>
                <c:pt idx="6">
                  <c:v>288092.05</c:v>
                </c:pt>
                <c:pt idx="7">
                  <c:v>8.96531794E6</c:v>
                </c:pt>
                <c:pt idx="8">
                  <c:v>148839.29</c:v>
                </c:pt>
                <c:pt idx="9">
                  <c:v>159050.44</c:v>
                </c:pt>
                <c:pt idx="10">
                  <c:v>132590.77</c:v>
                </c:pt>
                <c:pt idx="11" formatCode="#,##0">
                  <c:v>0.0</c:v>
                </c:pt>
                <c:pt idx="12" formatCode="#,##0">
                  <c:v>1.1641155E7</c:v>
                </c:pt>
                <c:pt idx="13" formatCode="#,##0">
                  <c:v>7.026819176E7</c:v>
                </c:pt>
                <c:pt idx="14" formatCode="#,##0">
                  <c:v>3.488447735E7</c:v>
                </c:pt>
                <c:pt idx="15" formatCode="#,##0">
                  <c:v>8.80950875E6</c:v>
                </c:pt>
                <c:pt idx="16" formatCode="#,##0">
                  <c:v>470326.64</c:v>
                </c:pt>
                <c:pt idx="17" formatCode="#,##0">
                  <c:v>6.210919E6</c:v>
                </c:pt>
                <c:pt idx="18" formatCode="#,##0">
                  <c:v>1.005981067E7</c:v>
                </c:pt>
                <c:pt idx="19" formatCode="#,##0">
                  <c:v>2.01387721E6</c:v>
                </c:pt>
                <c:pt idx="20" formatCode="#,##0">
                  <c:v>4.4251E6</c:v>
                </c:pt>
                <c:pt idx="21" formatCode="#,##0">
                  <c:v>284654.26</c:v>
                </c:pt>
                <c:pt idx="22" formatCode="#,##0">
                  <c:v>72767.95</c:v>
                </c:pt>
                <c:pt idx="23" formatCode="#,##0">
                  <c:v>1.8102293E6</c:v>
                </c:pt>
                <c:pt idx="24" formatCode="#,##0">
                  <c:v>1.834810668E7</c:v>
                </c:pt>
                <c:pt idx="25" formatCode="#,##0">
                  <c:v>4.635569212E7</c:v>
                </c:pt>
                <c:pt idx="26" formatCode="#,##0">
                  <c:v>1.468831772E8</c:v>
                </c:pt>
                <c:pt idx="27" formatCode="#,##0">
                  <c:v>2.50680723E6</c:v>
                </c:pt>
                <c:pt idx="28" formatCode="#,##0">
                  <c:v>5.64833403E6</c:v>
                </c:pt>
                <c:pt idx="29" formatCode="#,##0">
                  <c:v>3.5180042E6</c:v>
                </c:pt>
                <c:pt idx="30">
                  <c:v>959480.41</c:v>
                </c:pt>
                <c:pt idx="31">
                  <c:v>902765.43</c:v>
                </c:pt>
              </c:numCache>
            </c:numRef>
          </c:val>
        </c:ser>
        <c:ser>
          <c:idx val="1"/>
          <c:order val="1"/>
          <c:tx>
            <c:strRef>
              <c:f>Clean!$C$1:$C$1</c:f>
              <c:strCache>
                <c:ptCount val="1"/>
                <c:pt idx="0">
                  <c:v>CFPB Delmas (Gourdes)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41548.0</c:v>
                </c:pt>
                <c:pt idx="1">
                  <c:v>41579.0</c:v>
                </c:pt>
                <c:pt idx="2">
                  <c:v>41609.0</c:v>
                </c:pt>
                <c:pt idx="3">
                  <c:v>41640.0</c:v>
                </c:pt>
                <c:pt idx="4">
                  <c:v>41671.0</c:v>
                </c:pt>
                <c:pt idx="5">
                  <c:v>41699.0</c:v>
                </c:pt>
                <c:pt idx="6">
                  <c:v>41730.0</c:v>
                </c:pt>
                <c:pt idx="7">
                  <c:v>41760.0</c:v>
                </c:pt>
                <c:pt idx="8">
                  <c:v>41791.0</c:v>
                </c:pt>
                <c:pt idx="9">
                  <c:v>41821.0</c:v>
                </c:pt>
                <c:pt idx="10">
                  <c:v>41852.0</c:v>
                </c:pt>
                <c:pt idx="11">
                  <c:v>41883.0</c:v>
                </c:pt>
                <c:pt idx="12">
                  <c:v>41913.0</c:v>
                </c:pt>
                <c:pt idx="13">
                  <c:v>41944.0</c:v>
                </c:pt>
                <c:pt idx="14">
                  <c:v>41974.0</c:v>
                </c:pt>
                <c:pt idx="15">
                  <c:v>42005.0</c:v>
                </c:pt>
                <c:pt idx="16">
                  <c:v>42036.0</c:v>
                </c:pt>
                <c:pt idx="17">
                  <c:v>42064.0</c:v>
                </c:pt>
                <c:pt idx="18">
                  <c:v>42095.0</c:v>
                </c:pt>
                <c:pt idx="19">
                  <c:v>42125.0</c:v>
                </c:pt>
                <c:pt idx="20">
                  <c:v>42156.0</c:v>
                </c:pt>
                <c:pt idx="21">
                  <c:v>42186.0</c:v>
                </c:pt>
                <c:pt idx="22">
                  <c:v>42217.0</c:v>
                </c:pt>
                <c:pt idx="23">
                  <c:v>42248.0</c:v>
                </c:pt>
                <c:pt idx="24">
                  <c:v>42278.0</c:v>
                </c:pt>
                <c:pt idx="25">
                  <c:v>42309.0</c:v>
                </c:pt>
                <c:pt idx="26">
                  <c:v>42339.0</c:v>
                </c:pt>
                <c:pt idx="27">
                  <c:v>42370.0</c:v>
                </c:pt>
                <c:pt idx="28">
                  <c:v>42401.0</c:v>
                </c:pt>
                <c:pt idx="29">
                  <c:v>42430.0</c:v>
                </c:pt>
                <c:pt idx="30">
                  <c:v>42461.0</c:v>
                </c:pt>
                <c:pt idx="31">
                  <c:v>42491.0</c:v>
                </c:pt>
                <c:pt idx="32">
                  <c:v>42522.0</c:v>
                </c:pt>
                <c:pt idx="33">
                  <c:v>42552.0</c:v>
                </c:pt>
                <c:pt idx="34">
                  <c:v>42583.0</c:v>
                </c:pt>
                <c:pt idx="35">
                  <c:v>42614.0</c:v>
                </c:pt>
              </c:numCache>
            </c:numRef>
          </c:cat>
          <c:val>
            <c:numRef>
              <c:f>Clean!$C$2:$C$37</c:f>
              <c:numCache>
                <c:formatCode>#,##0</c:formatCode>
                <c:ptCount val="36"/>
                <c:pt idx="0">
                  <c:v>1.336813E7</c:v>
                </c:pt>
                <c:pt idx="1">
                  <c:v>1.049921675E7</c:v>
                </c:pt>
                <c:pt idx="2">
                  <c:v>959700.35</c:v>
                </c:pt>
                <c:pt idx="3">
                  <c:v>1.6400448E7</c:v>
                </c:pt>
                <c:pt idx="4">
                  <c:v>2.2522904E7</c:v>
                </c:pt>
                <c:pt idx="5">
                  <c:v>4.27668189E7</c:v>
                </c:pt>
                <c:pt idx="6">
                  <c:v>2.240219E7</c:v>
                </c:pt>
                <c:pt idx="7">
                  <c:v>183993.43</c:v>
                </c:pt>
                <c:pt idx="8">
                  <c:v>7.822039E6</c:v>
                </c:pt>
                <c:pt idx="9">
                  <c:v>1.520063E7</c:v>
                </c:pt>
                <c:pt idx="10">
                  <c:v>1.03312155E7</c:v>
                </c:pt>
                <c:pt idx="11">
                  <c:v>1.440970543E7</c:v>
                </c:pt>
                <c:pt idx="12">
                  <c:v>1.705392E7</c:v>
                </c:pt>
                <c:pt idx="13">
                  <c:v>1.638841625E7</c:v>
                </c:pt>
                <c:pt idx="14">
                  <c:v>1.55E7</c:v>
                </c:pt>
                <c:pt idx="15">
                  <c:v>2.110861E7</c:v>
                </c:pt>
                <c:pt idx="16">
                  <c:v>1.58464625E7</c:v>
                </c:pt>
                <c:pt idx="17">
                  <c:v>6.04672192E7</c:v>
                </c:pt>
                <c:pt idx="18">
                  <c:v>2.3843187E7</c:v>
                </c:pt>
                <c:pt idx="19">
                  <c:v>1.3851586E7</c:v>
                </c:pt>
                <c:pt idx="20">
                  <c:v>5.934721E6</c:v>
                </c:pt>
                <c:pt idx="21">
                  <c:v>4.33663905E6</c:v>
                </c:pt>
                <c:pt idx="22">
                  <c:v>4.37755E6</c:v>
                </c:pt>
                <c:pt idx="23">
                  <c:v>3.21996947E6</c:v>
                </c:pt>
                <c:pt idx="24">
                  <c:v>2.0530316E7</c:v>
                </c:pt>
                <c:pt idx="25">
                  <c:v>1.1969126E7</c:v>
                </c:pt>
                <c:pt idx="26">
                  <c:v>1.084219275E7</c:v>
                </c:pt>
                <c:pt idx="27">
                  <c:v>1.3219839E7</c:v>
                </c:pt>
                <c:pt idx="28">
                  <c:v>1.777324241E7</c:v>
                </c:pt>
                <c:pt idx="29">
                  <c:v>5.158530725E7</c:v>
                </c:pt>
                <c:pt idx="30">
                  <c:v>1.3001363E7</c:v>
                </c:pt>
                <c:pt idx="31">
                  <c:v>1.9001363E7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5567152"/>
        <c:axId val="945569472"/>
      </c:barChart>
      <c:dateAx>
        <c:axId val="9455671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45569472"/>
        <c:crosses val="autoZero"/>
        <c:auto val="1"/>
        <c:lblOffset val="100"/>
        <c:baseTimeUnit val="months"/>
      </c:dateAx>
      <c:valAx>
        <c:axId val="94556947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94556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Clean!$J$1</c:f>
              <c:strCache>
                <c:ptCount val="1"/>
                <c:pt idx="0">
                  <c:v>Patentes Ouanaminthe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41548.0</c:v>
                </c:pt>
                <c:pt idx="1">
                  <c:v>41579.0</c:v>
                </c:pt>
                <c:pt idx="2">
                  <c:v>41609.0</c:v>
                </c:pt>
                <c:pt idx="3">
                  <c:v>41640.0</c:v>
                </c:pt>
                <c:pt idx="4">
                  <c:v>41671.0</c:v>
                </c:pt>
                <c:pt idx="5">
                  <c:v>41699.0</c:v>
                </c:pt>
                <c:pt idx="6">
                  <c:v>41730.0</c:v>
                </c:pt>
                <c:pt idx="7">
                  <c:v>41760.0</c:v>
                </c:pt>
                <c:pt idx="8">
                  <c:v>41791.0</c:v>
                </c:pt>
                <c:pt idx="9">
                  <c:v>41821.0</c:v>
                </c:pt>
                <c:pt idx="10">
                  <c:v>41852.0</c:v>
                </c:pt>
                <c:pt idx="11">
                  <c:v>41883.0</c:v>
                </c:pt>
                <c:pt idx="12">
                  <c:v>41913.0</c:v>
                </c:pt>
                <c:pt idx="13">
                  <c:v>41944.0</c:v>
                </c:pt>
                <c:pt idx="14">
                  <c:v>41974.0</c:v>
                </c:pt>
                <c:pt idx="15">
                  <c:v>42005.0</c:v>
                </c:pt>
                <c:pt idx="16">
                  <c:v>42036.0</c:v>
                </c:pt>
                <c:pt idx="17">
                  <c:v>42064.0</c:v>
                </c:pt>
                <c:pt idx="18">
                  <c:v>42095.0</c:v>
                </c:pt>
                <c:pt idx="19">
                  <c:v>42125.0</c:v>
                </c:pt>
                <c:pt idx="20">
                  <c:v>42156.0</c:v>
                </c:pt>
                <c:pt idx="21">
                  <c:v>42186.0</c:v>
                </c:pt>
                <c:pt idx="22">
                  <c:v>42217.0</c:v>
                </c:pt>
                <c:pt idx="23">
                  <c:v>42248.0</c:v>
                </c:pt>
                <c:pt idx="24">
                  <c:v>42278.0</c:v>
                </c:pt>
                <c:pt idx="25">
                  <c:v>42309.0</c:v>
                </c:pt>
                <c:pt idx="26">
                  <c:v>42339.0</c:v>
                </c:pt>
                <c:pt idx="27">
                  <c:v>42370.0</c:v>
                </c:pt>
                <c:pt idx="28">
                  <c:v>42401.0</c:v>
                </c:pt>
                <c:pt idx="29">
                  <c:v>42430.0</c:v>
                </c:pt>
                <c:pt idx="30">
                  <c:v>42461.0</c:v>
                </c:pt>
                <c:pt idx="31">
                  <c:v>42491.0</c:v>
                </c:pt>
                <c:pt idx="32">
                  <c:v>42522.0</c:v>
                </c:pt>
                <c:pt idx="33">
                  <c:v>42552.0</c:v>
                </c:pt>
                <c:pt idx="34">
                  <c:v>42583.0</c:v>
                </c:pt>
                <c:pt idx="35">
                  <c:v>42614.0</c:v>
                </c:pt>
              </c:numCache>
            </c:numRef>
          </c:cat>
          <c:val>
            <c:numRef>
              <c:f>Clean!$J$2:$J$37</c:f>
              <c:numCache>
                <c:formatCode>#,##0</c:formatCode>
                <c:ptCount val="36"/>
                <c:pt idx="0">
                  <c:v>21003.96</c:v>
                </c:pt>
                <c:pt idx="1">
                  <c:v>2864.0</c:v>
                </c:pt>
                <c:pt idx="2">
                  <c:v>50319.26</c:v>
                </c:pt>
                <c:pt idx="3">
                  <c:v>14440.67</c:v>
                </c:pt>
                <c:pt idx="4">
                  <c:v>23433.0</c:v>
                </c:pt>
                <c:pt idx="5">
                  <c:v>7825.2</c:v>
                </c:pt>
                <c:pt idx="6">
                  <c:v>157885.0</c:v>
                </c:pt>
                <c:pt idx="7">
                  <c:v>5792.0</c:v>
                </c:pt>
                <c:pt idx="8">
                  <c:v>9377.0</c:v>
                </c:pt>
                <c:pt idx="9">
                  <c:v>7056.0</c:v>
                </c:pt>
                <c:pt idx="10">
                  <c:v>132.0</c:v>
                </c:pt>
                <c:pt idx="11">
                  <c:v>10593.76</c:v>
                </c:pt>
                <c:pt idx="12" formatCode="#,##0_);\(#,##0\)">
                  <c:v>21003.96</c:v>
                </c:pt>
                <c:pt idx="13" formatCode="#,##0_);\(#,##0\)">
                  <c:v>2864.0</c:v>
                </c:pt>
                <c:pt idx="14" formatCode="#,##0_);\(#,##0\)">
                  <c:v>45617.97</c:v>
                </c:pt>
                <c:pt idx="15" formatCode="#,##0_);\(#,##0\)">
                  <c:v>24893.94</c:v>
                </c:pt>
                <c:pt idx="16" formatCode="#,##0_);\(#,##0\)">
                  <c:v>28455.35</c:v>
                </c:pt>
                <c:pt idx="17" formatCode="#,##0_);\(#,##0\)">
                  <c:v>5386.56</c:v>
                </c:pt>
                <c:pt idx="18" formatCode="#,##0_);\(#,##0\)">
                  <c:v>11696.4</c:v>
                </c:pt>
                <c:pt idx="19" formatCode="#,##0_);\(#,##0\)">
                  <c:v>23265.2</c:v>
                </c:pt>
                <c:pt idx="20" formatCode="#,##0_);\(#,##0\)">
                  <c:v>7219.0</c:v>
                </c:pt>
                <c:pt idx="21" formatCode="#,##0_);\(#,##0\)">
                  <c:v>7941.0</c:v>
                </c:pt>
                <c:pt idx="22" formatCode="#,##0_);\(#,##0\)">
                  <c:v>8184.0</c:v>
                </c:pt>
                <c:pt idx="23" formatCode="#,##0_);\(#,##0\)">
                  <c:v>21552.0</c:v>
                </c:pt>
                <c:pt idx="24">
                  <c:v>11711.84</c:v>
                </c:pt>
                <c:pt idx="25">
                  <c:v>31746.0</c:v>
                </c:pt>
                <c:pt idx="26">
                  <c:v>111092.0</c:v>
                </c:pt>
                <c:pt idx="27">
                  <c:v>92656.13</c:v>
                </c:pt>
                <c:pt idx="28">
                  <c:v>47747.0</c:v>
                </c:pt>
                <c:pt idx="29">
                  <c:v>77771.59</c:v>
                </c:pt>
                <c:pt idx="30" formatCode="#,##0.00">
                  <c:v>137883.52</c:v>
                </c:pt>
                <c:pt idx="31" formatCode="#,##0.00">
                  <c:v>32502.92</c:v>
                </c:pt>
              </c:numCache>
            </c:numRef>
          </c:val>
        </c:ser>
        <c:ser>
          <c:idx val="1"/>
          <c:order val="1"/>
          <c:tx>
            <c:strRef>
              <c:f>Clean!$K$1</c:f>
              <c:strCache>
                <c:ptCount val="1"/>
                <c:pt idx="0">
                  <c:v>CFPB Ouanaminthe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41548.0</c:v>
                </c:pt>
                <c:pt idx="1">
                  <c:v>41579.0</c:v>
                </c:pt>
                <c:pt idx="2">
                  <c:v>41609.0</c:v>
                </c:pt>
                <c:pt idx="3">
                  <c:v>41640.0</c:v>
                </c:pt>
                <c:pt idx="4">
                  <c:v>41671.0</c:v>
                </c:pt>
                <c:pt idx="5">
                  <c:v>41699.0</c:v>
                </c:pt>
                <c:pt idx="6">
                  <c:v>41730.0</c:v>
                </c:pt>
                <c:pt idx="7">
                  <c:v>41760.0</c:v>
                </c:pt>
                <c:pt idx="8">
                  <c:v>41791.0</c:v>
                </c:pt>
                <c:pt idx="9">
                  <c:v>41821.0</c:v>
                </c:pt>
                <c:pt idx="10">
                  <c:v>41852.0</c:v>
                </c:pt>
                <c:pt idx="11">
                  <c:v>41883.0</c:v>
                </c:pt>
                <c:pt idx="12">
                  <c:v>41913.0</c:v>
                </c:pt>
                <c:pt idx="13">
                  <c:v>41944.0</c:v>
                </c:pt>
                <c:pt idx="14">
                  <c:v>41974.0</c:v>
                </c:pt>
                <c:pt idx="15">
                  <c:v>42005.0</c:v>
                </c:pt>
                <c:pt idx="16">
                  <c:v>42036.0</c:v>
                </c:pt>
                <c:pt idx="17">
                  <c:v>42064.0</c:v>
                </c:pt>
                <c:pt idx="18">
                  <c:v>42095.0</c:v>
                </c:pt>
                <c:pt idx="19">
                  <c:v>42125.0</c:v>
                </c:pt>
                <c:pt idx="20">
                  <c:v>42156.0</c:v>
                </c:pt>
                <c:pt idx="21">
                  <c:v>42186.0</c:v>
                </c:pt>
                <c:pt idx="22">
                  <c:v>42217.0</c:v>
                </c:pt>
                <c:pt idx="23">
                  <c:v>42248.0</c:v>
                </c:pt>
                <c:pt idx="24">
                  <c:v>42278.0</c:v>
                </c:pt>
                <c:pt idx="25">
                  <c:v>42309.0</c:v>
                </c:pt>
                <c:pt idx="26">
                  <c:v>42339.0</c:v>
                </c:pt>
                <c:pt idx="27">
                  <c:v>42370.0</c:v>
                </c:pt>
                <c:pt idx="28">
                  <c:v>42401.0</c:v>
                </c:pt>
                <c:pt idx="29">
                  <c:v>42430.0</c:v>
                </c:pt>
                <c:pt idx="30">
                  <c:v>42461.0</c:v>
                </c:pt>
                <c:pt idx="31">
                  <c:v>42491.0</c:v>
                </c:pt>
                <c:pt idx="32">
                  <c:v>42522.0</c:v>
                </c:pt>
                <c:pt idx="33">
                  <c:v>42552.0</c:v>
                </c:pt>
                <c:pt idx="34">
                  <c:v>42583.0</c:v>
                </c:pt>
                <c:pt idx="35">
                  <c:v>42614.0</c:v>
                </c:pt>
              </c:numCache>
            </c:numRef>
          </c:cat>
          <c:val>
            <c:numRef>
              <c:f>Clean!$K$2:$K$37</c:f>
              <c:numCache>
                <c:formatCode>#,##0</c:formatCode>
                <c:ptCount val="36"/>
                <c:pt idx="0">
                  <c:v>324463.0</c:v>
                </c:pt>
                <c:pt idx="1">
                  <c:v>105848.0</c:v>
                </c:pt>
                <c:pt idx="2">
                  <c:v>64470.0</c:v>
                </c:pt>
                <c:pt idx="3">
                  <c:v>10075.0</c:v>
                </c:pt>
                <c:pt idx="4">
                  <c:v>84100.0</c:v>
                </c:pt>
                <c:pt idx="5">
                  <c:v>222415.0</c:v>
                </c:pt>
                <c:pt idx="6">
                  <c:v>480.0</c:v>
                </c:pt>
                <c:pt idx="7">
                  <c:v>3400.0</c:v>
                </c:pt>
                <c:pt idx="8">
                  <c:v>1000.0</c:v>
                </c:pt>
                <c:pt idx="9">
                  <c:v>14375.0</c:v>
                </c:pt>
                <c:pt idx="10">
                  <c:v>5848.0</c:v>
                </c:pt>
                <c:pt idx="11">
                  <c:v>79000.0</c:v>
                </c:pt>
                <c:pt idx="12">
                  <c:v>324000.0</c:v>
                </c:pt>
                <c:pt idx="13">
                  <c:v>105848.0</c:v>
                </c:pt>
                <c:pt idx="14">
                  <c:v>142297.6</c:v>
                </c:pt>
                <c:pt idx="15">
                  <c:v>97367.02</c:v>
                </c:pt>
                <c:pt idx="16">
                  <c:v>267748.6</c:v>
                </c:pt>
                <c:pt idx="17">
                  <c:v>950284.65</c:v>
                </c:pt>
                <c:pt idx="18">
                  <c:v>352697.6</c:v>
                </c:pt>
                <c:pt idx="19">
                  <c:v>163452.8</c:v>
                </c:pt>
                <c:pt idx="20">
                  <c:v>374633.0</c:v>
                </c:pt>
                <c:pt idx="21">
                  <c:v>29798.0</c:v>
                </c:pt>
                <c:pt idx="22">
                  <c:v>6672.0</c:v>
                </c:pt>
                <c:pt idx="23">
                  <c:v>5784.0</c:v>
                </c:pt>
                <c:pt idx="24">
                  <c:v>96966.6</c:v>
                </c:pt>
                <c:pt idx="25">
                  <c:v>57276.0</c:v>
                </c:pt>
                <c:pt idx="26">
                  <c:v>14820.0</c:v>
                </c:pt>
                <c:pt idx="27">
                  <c:v>28354.0</c:v>
                </c:pt>
                <c:pt idx="28">
                  <c:v>117539.5</c:v>
                </c:pt>
                <c:pt idx="29">
                  <c:v>750458.0</c:v>
                </c:pt>
                <c:pt idx="30" formatCode="#,##0.00">
                  <c:v>375111.1</c:v>
                </c:pt>
                <c:pt idx="31">
                  <c:v>131296.0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948512"/>
        <c:axId val="1042036240"/>
      </c:barChart>
      <c:dateAx>
        <c:axId val="1041948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042036240"/>
        <c:crosses val="autoZero"/>
        <c:auto val="1"/>
        <c:lblOffset val="100"/>
        <c:baseTimeUnit val="months"/>
      </c:dateAx>
      <c:valAx>
        <c:axId val="10420362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04194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Clean!$F$1</c:f>
              <c:strCache>
                <c:ptCount val="1"/>
                <c:pt idx="0">
                  <c:v>Patentes Cap Haitien Gourdes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41548.0</c:v>
                </c:pt>
                <c:pt idx="1">
                  <c:v>41579.0</c:v>
                </c:pt>
                <c:pt idx="2">
                  <c:v>41609.0</c:v>
                </c:pt>
                <c:pt idx="3">
                  <c:v>41640.0</c:v>
                </c:pt>
                <c:pt idx="4">
                  <c:v>41671.0</c:v>
                </c:pt>
                <c:pt idx="5">
                  <c:v>41699.0</c:v>
                </c:pt>
                <c:pt idx="6">
                  <c:v>41730.0</c:v>
                </c:pt>
                <c:pt idx="7">
                  <c:v>41760.0</c:v>
                </c:pt>
                <c:pt idx="8">
                  <c:v>41791.0</c:v>
                </c:pt>
                <c:pt idx="9">
                  <c:v>41821.0</c:v>
                </c:pt>
                <c:pt idx="10">
                  <c:v>41852.0</c:v>
                </c:pt>
                <c:pt idx="11">
                  <c:v>41883.0</c:v>
                </c:pt>
                <c:pt idx="12">
                  <c:v>41913.0</c:v>
                </c:pt>
                <c:pt idx="13">
                  <c:v>41944.0</c:v>
                </c:pt>
                <c:pt idx="14">
                  <c:v>41974.0</c:v>
                </c:pt>
                <c:pt idx="15">
                  <c:v>42005.0</c:v>
                </c:pt>
                <c:pt idx="16">
                  <c:v>42036.0</c:v>
                </c:pt>
                <c:pt idx="17">
                  <c:v>42064.0</c:v>
                </c:pt>
                <c:pt idx="18">
                  <c:v>42095.0</c:v>
                </c:pt>
                <c:pt idx="19">
                  <c:v>42125.0</c:v>
                </c:pt>
                <c:pt idx="20">
                  <c:v>42156.0</c:v>
                </c:pt>
                <c:pt idx="21">
                  <c:v>42186.0</c:v>
                </c:pt>
                <c:pt idx="22">
                  <c:v>42217.0</c:v>
                </c:pt>
                <c:pt idx="23">
                  <c:v>42248.0</c:v>
                </c:pt>
                <c:pt idx="24">
                  <c:v>42278.0</c:v>
                </c:pt>
                <c:pt idx="25">
                  <c:v>42309.0</c:v>
                </c:pt>
                <c:pt idx="26">
                  <c:v>42339.0</c:v>
                </c:pt>
                <c:pt idx="27">
                  <c:v>42370.0</c:v>
                </c:pt>
                <c:pt idx="28">
                  <c:v>42401.0</c:v>
                </c:pt>
                <c:pt idx="29">
                  <c:v>42430.0</c:v>
                </c:pt>
                <c:pt idx="30">
                  <c:v>42461.0</c:v>
                </c:pt>
                <c:pt idx="31">
                  <c:v>42491.0</c:v>
                </c:pt>
                <c:pt idx="32">
                  <c:v>42522.0</c:v>
                </c:pt>
                <c:pt idx="33">
                  <c:v>42552.0</c:v>
                </c:pt>
                <c:pt idx="34">
                  <c:v>42583.0</c:v>
                </c:pt>
                <c:pt idx="35">
                  <c:v>42614.0</c:v>
                </c:pt>
              </c:numCache>
            </c:numRef>
          </c:cat>
          <c:val>
            <c:numRef>
              <c:f>Clean!$F$2:$F$37</c:f>
              <c:numCache>
                <c:formatCode>#,##0</c:formatCode>
                <c:ptCount val="36"/>
                <c:pt idx="0">
                  <c:v>95994.65</c:v>
                </c:pt>
                <c:pt idx="1">
                  <c:v>99389.58</c:v>
                </c:pt>
                <c:pt idx="2">
                  <c:v>225050.68</c:v>
                </c:pt>
                <c:pt idx="3">
                  <c:v>168314.04</c:v>
                </c:pt>
                <c:pt idx="4">
                  <c:v>596820.1</c:v>
                </c:pt>
                <c:pt idx="5">
                  <c:v>658147.15</c:v>
                </c:pt>
                <c:pt idx="6">
                  <c:v>509459.98</c:v>
                </c:pt>
                <c:pt idx="7">
                  <c:v>98232.16</c:v>
                </c:pt>
                <c:pt idx="8">
                  <c:v>352725.4</c:v>
                </c:pt>
                <c:pt idx="9">
                  <c:v>47739.79</c:v>
                </c:pt>
                <c:pt idx="10">
                  <c:v>218892.06</c:v>
                </c:pt>
                <c:pt idx="11">
                  <c:v>469794.05</c:v>
                </c:pt>
                <c:pt idx="12">
                  <c:v>40883.54</c:v>
                </c:pt>
                <c:pt idx="13">
                  <c:v>884543.95</c:v>
                </c:pt>
                <c:pt idx="14">
                  <c:v>528905.05</c:v>
                </c:pt>
                <c:pt idx="15">
                  <c:v>177281.02</c:v>
                </c:pt>
                <c:pt idx="16">
                  <c:v>123577.0</c:v>
                </c:pt>
                <c:pt idx="17">
                  <c:v>298044.47</c:v>
                </c:pt>
                <c:pt idx="18">
                  <c:v>312074.58</c:v>
                </c:pt>
                <c:pt idx="19">
                  <c:v>40754.98</c:v>
                </c:pt>
                <c:pt idx="20">
                  <c:v>69790.15</c:v>
                </c:pt>
                <c:pt idx="21">
                  <c:v>176628.01</c:v>
                </c:pt>
                <c:pt idx="22">
                  <c:v>132169.84</c:v>
                </c:pt>
                <c:pt idx="2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Clean!$G$1</c:f>
              <c:strCache>
                <c:ptCount val="1"/>
                <c:pt idx="0">
                  <c:v>CFPB Cap Haitien (Gourdes)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41548.0</c:v>
                </c:pt>
                <c:pt idx="1">
                  <c:v>41579.0</c:v>
                </c:pt>
                <c:pt idx="2">
                  <c:v>41609.0</c:v>
                </c:pt>
                <c:pt idx="3">
                  <c:v>41640.0</c:v>
                </c:pt>
                <c:pt idx="4">
                  <c:v>41671.0</c:v>
                </c:pt>
                <c:pt idx="5">
                  <c:v>41699.0</c:v>
                </c:pt>
                <c:pt idx="6">
                  <c:v>41730.0</c:v>
                </c:pt>
                <c:pt idx="7">
                  <c:v>41760.0</c:v>
                </c:pt>
                <c:pt idx="8">
                  <c:v>41791.0</c:v>
                </c:pt>
                <c:pt idx="9">
                  <c:v>41821.0</c:v>
                </c:pt>
                <c:pt idx="10">
                  <c:v>41852.0</c:v>
                </c:pt>
                <c:pt idx="11">
                  <c:v>41883.0</c:v>
                </c:pt>
                <c:pt idx="12">
                  <c:v>41913.0</c:v>
                </c:pt>
                <c:pt idx="13">
                  <c:v>41944.0</c:v>
                </c:pt>
                <c:pt idx="14">
                  <c:v>41974.0</c:v>
                </c:pt>
                <c:pt idx="15">
                  <c:v>42005.0</c:v>
                </c:pt>
                <c:pt idx="16">
                  <c:v>42036.0</c:v>
                </c:pt>
                <c:pt idx="17">
                  <c:v>42064.0</c:v>
                </c:pt>
                <c:pt idx="18">
                  <c:v>42095.0</c:v>
                </c:pt>
                <c:pt idx="19">
                  <c:v>42125.0</c:v>
                </c:pt>
                <c:pt idx="20">
                  <c:v>42156.0</c:v>
                </c:pt>
                <c:pt idx="21">
                  <c:v>42186.0</c:v>
                </c:pt>
                <c:pt idx="22">
                  <c:v>42217.0</c:v>
                </c:pt>
                <c:pt idx="23">
                  <c:v>42248.0</c:v>
                </c:pt>
                <c:pt idx="24">
                  <c:v>42278.0</c:v>
                </c:pt>
                <c:pt idx="25">
                  <c:v>42309.0</c:v>
                </c:pt>
                <c:pt idx="26">
                  <c:v>42339.0</c:v>
                </c:pt>
                <c:pt idx="27">
                  <c:v>42370.0</c:v>
                </c:pt>
                <c:pt idx="28">
                  <c:v>42401.0</c:v>
                </c:pt>
                <c:pt idx="29">
                  <c:v>42430.0</c:v>
                </c:pt>
                <c:pt idx="30">
                  <c:v>42461.0</c:v>
                </c:pt>
                <c:pt idx="31">
                  <c:v>42491.0</c:v>
                </c:pt>
                <c:pt idx="32">
                  <c:v>42522.0</c:v>
                </c:pt>
                <c:pt idx="33">
                  <c:v>42552.0</c:v>
                </c:pt>
                <c:pt idx="34">
                  <c:v>42583.0</c:v>
                </c:pt>
                <c:pt idx="35">
                  <c:v>42614.0</c:v>
                </c:pt>
              </c:numCache>
            </c:numRef>
          </c:cat>
          <c:val>
            <c:numRef>
              <c:f>Clean!$G$2:$G$37</c:f>
              <c:numCache>
                <c:formatCode>#,##0</c:formatCode>
                <c:ptCount val="36"/>
                <c:pt idx="0">
                  <c:v>1.24718475E6</c:v>
                </c:pt>
                <c:pt idx="1">
                  <c:v>1.76743098E6</c:v>
                </c:pt>
                <c:pt idx="2">
                  <c:v>2.06601325E6</c:v>
                </c:pt>
                <c:pt idx="3">
                  <c:v>1.9330925E6</c:v>
                </c:pt>
                <c:pt idx="4">
                  <c:v>3.11936448E6</c:v>
                </c:pt>
                <c:pt idx="5">
                  <c:v>5.7140431E6</c:v>
                </c:pt>
                <c:pt idx="6">
                  <c:v>3.48999104E6</c:v>
                </c:pt>
                <c:pt idx="7">
                  <c:v>1.437639E6</c:v>
                </c:pt>
                <c:pt idx="8">
                  <c:v>734250.5</c:v>
                </c:pt>
                <c:pt idx="9">
                  <c:v>8.71999405E6</c:v>
                </c:pt>
                <c:pt idx="10">
                  <c:v>555482.0</c:v>
                </c:pt>
                <c:pt idx="11">
                  <c:v>2.01662555E6</c:v>
                </c:pt>
                <c:pt idx="12">
                  <c:v>2.28419155E6</c:v>
                </c:pt>
                <c:pt idx="13">
                  <c:v>1.3418468E6</c:v>
                </c:pt>
                <c:pt idx="14">
                  <c:v>2.31006593E6</c:v>
                </c:pt>
                <c:pt idx="15">
                  <c:v>2.0074956E6</c:v>
                </c:pt>
                <c:pt idx="16">
                  <c:v>2.180705E6</c:v>
                </c:pt>
                <c:pt idx="17">
                  <c:v>8.78769842E6</c:v>
                </c:pt>
                <c:pt idx="18">
                  <c:v>4.27853703E6</c:v>
                </c:pt>
                <c:pt idx="19">
                  <c:v>873869.0</c:v>
                </c:pt>
                <c:pt idx="20">
                  <c:v>1.67242293E6</c:v>
                </c:pt>
                <c:pt idx="21">
                  <c:v>2.22900307E6</c:v>
                </c:pt>
                <c:pt idx="22">
                  <c:v>1.544822E6</c:v>
                </c:pt>
                <c:pt idx="23">
                  <c:v>2.96282753E6</c:v>
                </c:pt>
                <c:pt idx="24">
                  <c:v>1.82769056E6</c:v>
                </c:pt>
                <c:pt idx="25">
                  <c:v>1.44323671E6</c:v>
                </c:pt>
                <c:pt idx="26">
                  <c:v>4.801242E6</c:v>
                </c:pt>
                <c:pt idx="27">
                  <c:v>4.198639E6</c:v>
                </c:pt>
                <c:pt idx="28">
                  <c:v>4.44218787E6</c:v>
                </c:pt>
                <c:pt idx="29">
                  <c:v>6.30225935E6</c:v>
                </c:pt>
                <c:pt idx="30" formatCode="#,##0.00">
                  <c:v>4.35327354E6</c:v>
                </c:pt>
                <c:pt idx="31">
                  <c:v>2.524566E6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476784"/>
        <c:axId val="922459248"/>
      </c:barChart>
      <c:dateAx>
        <c:axId val="9224767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22459248"/>
        <c:crosses val="autoZero"/>
        <c:auto val="1"/>
        <c:lblOffset val="100"/>
        <c:baseTimeUnit val="months"/>
      </c:dateAx>
      <c:valAx>
        <c:axId val="9224592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2247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Clean!$H$1</c:f>
              <c:strCache>
                <c:ptCount val="1"/>
                <c:pt idx="0">
                  <c:v>Patentes Cap Haitien (Dollars constant 2013)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41548.0</c:v>
                </c:pt>
                <c:pt idx="1">
                  <c:v>41579.0</c:v>
                </c:pt>
                <c:pt idx="2">
                  <c:v>41609.0</c:v>
                </c:pt>
                <c:pt idx="3">
                  <c:v>41640.0</c:v>
                </c:pt>
                <c:pt idx="4">
                  <c:v>41671.0</c:v>
                </c:pt>
                <c:pt idx="5">
                  <c:v>41699.0</c:v>
                </c:pt>
                <c:pt idx="6">
                  <c:v>41730.0</c:v>
                </c:pt>
                <c:pt idx="7">
                  <c:v>41760.0</c:v>
                </c:pt>
                <c:pt idx="8">
                  <c:v>41791.0</c:v>
                </c:pt>
                <c:pt idx="9">
                  <c:v>41821.0</c:v>
                </c:pt>
                <c:pt idx="10">
                  <c:v>41852.0</c:v>
                </c:pt>
                <c:pt idx="11">
                  <c:v>41883.0</c:v>
                </c:pt>
                <c:pt idx="12">
                  <c:v>41913.0</c:v>
                </c:pt>
                <c:pt idx="13">
                  <c:v>41944.0</c:v>
                </c:pt>
                <c:pt idx="14">
                  <c:v>41974.0</c:v>
                </c:pt>
                <c:pt idx="15">
                  <c:v>42005.0</c:v>
                </c:pt>
                <c:pt idx="16">
                  <c:v>42036.0</c:v>
                </c:pt>
                <c:pt idx="17">
                  <c:v>42064.0</c:v>
                </c:pt>
                <c:pt idx="18">
                  <c:v>42095.0</c:v>
                </c:pt>
                <c:pt idx="19">
                  <c:v>42125.0</c:v>
                </c:pt>
                <c:pt idx="20">
                  <c:v>42156.0</c:v>
                </c:pt>
                <c:pt idx="21">
                  <c:v>42186.0</c:v>
                </c:pt>
                <c:pt idx="22">
                  <c:v>42217.0</c:v>
                </c:pt>
                <c:pt idx="23">
                  <c:v>42248.0</c:v>
                </c:pt>
                <c:pt idx="24">
                  <c:v>42278.0</c:v>
                </c:pt>
                <c:pt idx="25">
                  <c:v>42309.0</c:v>
                </c:pt>
                <c:pt idx="26">
                  <c:v>42339.0</c:v>
                </c:pt>
                <c:pt idx="27">
                  <c:v>42370.0</c:v>
                </c:pt>
                <c:pt idx="28">
                  <c:v>42401.0</c:v>
                </c:pt>
                <c:pt idx="29">
                  <c:v>42430.0</c:v>
                </c:pt>
                <c:pt idx="30">
                  <c:v>42461.0</c:v>
                </c:pt>
                <c:pt idx="31">
                  <c:v>42491.0</c:v>
                </c:pt>
                <c:pt idx="32">
                  <c:v>42522.0</c:v>
                </c:pt>
                <c:pt idx="33">
                  <c:v>42552.0</c:v>
                </c:pt>
                <c:pt idx="34">
                  <c:v>42583.0</c:v>
                </c:pt>
                <c:pt idx="35">
                  <c:v>42614.0</c:v>
                </c:pt>
              </c:numCache>
            </c:numRef>
          </c:cat>
          <c:val>
            <c:numRef>
              <c:f>Clean!$H$2:$H$37</c:f>
              <c:numCache>
                <c:formatCode>#,##0</c:formatCode>
                <c:ptCount val="36"/>
                <c:pt idx="0">
                  <c:v>2086.840217391304</c:v>
                </c:pt>
                <c:pt idx="1">
                  <c:v>2160.643043478261</c:v>
                </c:pt>
                <c:pt idx="2">
                  <c:v>4892.406086956522</c:v>
                </c:pt>
                <c:pt idx="3">
                  <c:v>3659.000869565218</c:v>
                </c:pt>
                <c:pt idx="4">
                  <c:v>12974.35</c:v>
                </c:pt>
                <c:pt idx="5">
                  <c:v>14307.54673913044</c:v>
                </c:pt>
                <c:pt idx="6">
                  <c:v>11075.21695652174</c:v>
                </c:pt>
                <c:pt idx="7">
                  <c:v>2135.481739130435</c:v>
                </c:pt>
                <c:pt idx="8">
                  <c:v>7667.943478260871</c:v>
                </c:pt>
                <c:pt idx="9">
                  <c:v>1037.821521739131</c:v>
                </c:pt>
                <c:pt idx="10">
                  <c:v>4758.52304347826</c:v>
                </c:pt>
                <c:pt idx="11">
                  <c:v>10212.91413043478</c:v>
                </c:pt>
                <c:pt idx="12">
                  <c:v>888.7726086956521</c:v>
                </c:pt>
                <c:pt idx="13">
                  <c:v>19229.21630434782</c:v>
                </c:pt>
                <c:pt idx="14">
                  <c:v>11497.93586956522</c:v>
                </c:pt>
                <c:pt idx="15">
                  <c:v>3853.935217391303</c:v>
                </c:pt>
                <c:pt idx="16">
                  <c:v>2686.45652173913</c:v>
                </c:pt>
                <c:pt idx="17">
                  <c:v>6479.227608695651</c:v>
                </c:pt>
                <c:pt idx="18">
                  <c:v>6784.23</c:v>
                </c:pt>
                <c:pt idx="19">
                  <c:v>885.9778260869566</c:v>
                </c:pt>
                <c:pt idx="20">
                  <c:v>1517.177173913043</c:v>
                </c:pt>
                <c:pt idx="21">
                  <c:v>3839.739347826087</c:v>
                </c:pt>
                <c:pt idx="22">
                  <c:v>2873.257391304348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Clean!$I$1</c:f>
              <c:strCache>
                <c:ptCount val="1"/>
                <c:pt idx="0">
                  <c:v>CFPB Cap Haitien (Dollars constant 2013)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41548.0</c:v>
                </c:pt>
                <c:pt idx="1">
                  <c:v>41579.0</c:v>
                </c:pt>
                <c:pt idx="2">
                  <c:v>41609.0</c:v>
                </c:pt>
                <c:pt idx="3">
                  <c:v>41640.0</c:v>
                </c:pt>
                <c:pt idx="4">
                  <c:v>41671.0</c:v>
                </c:pt>
                <c:pt idx="5">
                  <c:v>41699.0</c:v>
                </c:pt>
                <c:pt idx="6">
                  <c:v>41730.0</c:v>
                </c:pt>
                <c:pt idx="7">
                  <c:v>41760.0</c:v>
                </c:pt>
                <c:pt idx="8">
                  <c:v>41791.0</c:v>
                </c:pt>
                <c:pt idx="9">
                  <c:v>41821.0</c:v>
                </c:pt>
                <c:pt idx="10">
                  <c:v>41852.0</c:v>
                </c:pt>
                <c:pt idx="11">
                  <c:v>41883.0</c:v>
                </c:pt>
                <c:pt idx="12">
                  <c:v>41913.0</c:v>
                </c:pt>
                <c:pt idx="13">
                  <c:v>41944.0</c:v>
                </c:pt>
                <c:pt idx="14">
                  <c:v>41974.0</c:v>
                </c:pt>
                <c:pt idx="15">
                  <c:v>42005.0</c:v>
                </c:pt>
                <c:pt idx="16">
                  <c:v>42036.0</c:v>
                </c:pt>
                <c:pt idx="17">
                  <c:v>42064.0</c:v>
                </c:pt>
                <c:pt idx="18">
                  <c:v>42095.0</c:v>
                </c:pt>
                <c:pt idx="19">
                  <c:v>42125.0</c:v>
                </c:pt>
                <c:pt idx="20">
                  <c:v>42156.0</c:v>
                </c:pt>
                <c:pt idx="21">
                  <c:v>42186.0</c:v>
                </c:pt>
                <c:pt idx="22">
                  <c:v>42217.0</c:v>
                </c:pt>
                <c:pt idx="23">
                  <c:v>42248.0</c:v>
                </c:pt>
                <c:pt idx="24">
                  <c:v>42278.0</c:v>
                </c:pt>
                <c:pt idx="25">
                  <c:v>42309.0</c:v>
                </c:pt>
                <c:pt idx="26">
                  <c:v>42339.0</c:v>
                </c:pt>
                <c:pt idx="27">
                  <c:v>42370.0</c:v>
                </c:pt>
                <c:pt idx="28">
                  <c:v>42401.0</c:v>
                </c:pt>
                <c:pt idx="29">
                  <c:v>42430.0</c:v>
                </c:pt>
                <c:pt idx="30">
                  <c:v>42461.0</c:v>
                </c:pt>
                <c:pt idx="31">
                  <c:v>42491.0</c:v>
                </c:pt>
                <c:pt idx="32">
                  <c:v>42522.0</c:v>
                </c:pt>
                <c:pt idx="33">
                  <c:v>42552.0</c:v>
                </c:pt>
                <c:pt idx="34">
                  <c:v>42583.0</c:v>
                </c:pt>
                <c:pt idx="35">
                  <c:v>42614.0</c:v>
                </c:pt>
              </c:numCache>
            </c:numRef>
          </c:cat>
          <c:val>
            <c:numRef>
              <c:f>Clean!$I$2:$I$37</c:f>
              <c:numCache>
                <c:formatCode>#,##0</c:formatCode>
                <c:ptCount val="36"/>
                <c:pt idx="0">
                  <c:v>27112.71195652174</c:v>
                </c:pt>
                <c:pt idx="1">
                  <c:v>38422.41260869565</c:v>
                </c:pt>
                <c:pt idx="2">
                  <c:v>44913.33152173913</c:v>
                </c:pt>
                <c:pt idx="3">
                  <c:v>42023.75</c:v>
                </c:pt>
                <c:pt idx="4">
                  <c:v>67812.27130434782</c:v>
                </c:pt>
                <c:pt idx="5">
                  <c:v>124218.3282608696</c:v>
                </c:pt>
                <c:pt idx="6">
                  <c:v>75869.3704347826</c:v>
                </c:pt>
                <c:pt idx="7">
                  <c:v>31253.02173913044</c:v>
                </c:pt>
                <c:pt idx="8">
                  <c:v>15961.96739130435</c:v>
                </c:pt>
                <c:pt idx="9">
                  <c:v>189565.0880434783</c:v>
                </c:pt>
                <c:pt idx="10">
                  <c:v>12075.69565217391</c:v>
                </c:pt>
                <c:pt idx="11">
                  <c:v>43839.68586956522</c:v>
                </c:pt>
                <c:pt idx="12">
                  <c:v>49656.33804347825</c:v>
                </c:pt>
                <c:pt idx="13">
                  <c:v>29170.58260869565</c:v>
                </c:pt>
                <c:pt idx="14">
                  <c:v>50218.82456521739</c:v>
                </c:pt>
                <c:pt idx="15">
                  <c:v>43641.20869565217</c:v>
                </c:pt>
                <c:pt idx="16">
                  <c:v>47406.63043478261</c:v>
                </c:pt>
                <c:pt idx="17">
                  <c:v>191036.922173913</c:v>
                </c:pt>
                <c:pt idx="18">
                  <c:v>93011.6745652174</c:v>
                </c:pt>
                <c:pt idx="19">
                  <c:v>18997.15217391304</c:v>
                </c:pt>
                <c:pt idx="20">
                  <c:v>36357.0202173913</c:v>
                </c:pt>
                <c:pt idx="21">
                  <c:v>48456.58847826086</c:v>
                </c:pt>
                <c:pt idx="22">
                  <c:v>33583.08695652174</c:v>
                </c:pt>
                <c:pt idx="23">
                  <c:v>64409.29413043478</c:v>
                </c:pt>
                <c:pt idx="24">
                  <c:v>39732.40347826087</c:v>
                </c:pt>
                <c:pt idx="25">
                  <c:v>31374.71108695652</c:v>
                </c:pt>
                <c:pt idx="26">
                  <c:v>104374.8260869565</c:v>
                </c:pt>
                <c:pt idx="27">
                  <c:v>91274.76086956521</c:v>
                </c:pt>
                <c:pt idx="28">
                  <c:v>96569.30152173913</c:v>
                </c:pt>
                <c:pt idx="29">
                  <c:v>137005.6380434782</c:v>
                </c:pt>
                <c:pt idx="30">
                  <c:v>94636.38130434782</c:v>
                </c:pt>
                <c:pt idx="31">
                  <c:v>54881.86956521739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721520"/>
        <c:axId val="922723296"/>
      </c:barChart>
      <c:dateAx>
        <c:axId val="9227215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22723296"/>
        <c:crosses val="autoZero"/>
        <c:auto val="1"/>
        <c:lblOffset val="100"/>
        <c:baseTimeUnit val="months"/>
      </c:dateAx>
      <c:valAx>
        <c:axId val="9227232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2272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Clean!$L$1</c:f>
              <c:strCache>
                <c:ptCount val="1"/>
                <c:pt idx="0">
                  <c:v>Patentes Ouanaminthe (Dollars constant 2013)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41548.0</c:v>
                </c:pt>
                <c:pt idx="1">
                  <c:v>41579.0</c:v>
                </c:pt>
                <c:pt idx="2">
                  <c:v>41609.0</c:v>
                </c:pt>
                <c:pt idx="3">
                  <c:v>41640.0</c:v>
                </c:pt>
                <c:pt idx="4">
                  <c:v>41671.0</c:v>
                </c:pt>
                <c:pt idx="5">
                  <c:v>41699.0</c:v>
                </c:pt>
                <c:pt idx="6">
                  <c:v>41730.0</c:v>
                </c:pt>
                <c:pt idx="7">
                  <c:v>41760.0</c:v>
                </c:pt>
                <c:pt idx="8">
                  <c:v>41791.0</c:v>
                </c:pt>
                <c:pt idx="9">
                  <c:v>41821.0</c:v>
                </c:pt>
                <c:pt idx="10">
                  <c:v>41852.0</c:v>
                </c:pt>
                <c:pt idx="11">
                  <c:v>41883.0</c:v>
                </c:pt>
                <c:pt idx="12">
                  <c:v>41913.0</c:v>
                </c:pt>
                <c:pt idx="13">
                  <c:v>41944.0</c:v>
                </c:pt>
                <c:pt idx="14">
                  <c:v>41974.0</c:v>
                </c:pt>
                <c:pt idx="15">
                  <c:v>42005.0</c:v>
                </c:pt>
                <c:pt idx="16">
                  <c:v>42036.0</c:v>
                </c:pt>
                <c:pt idx="17">
                  <c:v>42064.0</c:v>
                </c:pt>
                <c:pt idx="18">
                  <c:v>42095.0</c:v>
                </c:pt>
                <c:pt idx="19">
                  <c:v>42125.0</c:v>
                </c:pt>
                <c:pt idx="20">
                  <c:v>42156.0</c:v>
                </c:pt>
                <c:pt idx="21">
                  <c:v>42186.0</c:v>
                </c:pt>
                <c:pt idx="22">
                  <c:v>42217.0</c:v>
                </c:pt>
                <c:pt idx="23">
                  <c:v>42248.0</c:v>
                </c:pt>
                <c:pt idx="24">
                  <c:v>42278.0</c:v>
                </c:pt>
                <c:pt idx="25">
                  <c:v>42309.0</c:v>
                </c:pt>
                <c:pt idx="26">
                  <c:v>42339.0</c:v>
                </c:pt>
                <c:pt idx="27">
                  <c:v>42370.0</c:v>
                </c:pt>
                <c:pt idx="28">
                  <c:v>42401.0</c:v>
                </c:pt>
                <c:pt idx="29">
                  <c:v>42430.0</c:v>
                </c:pt>
                <c:pt idx="30">
                  <c:v>42461.0</c:v>
                </c:pt>
                <c:pt idx="31">
                  <c:v>42491.0</c:v>
                </c:pt>
                <c:pt idx="32">
                  <c:v>42522.0</c:v>
                </c:pt>
                <c:pt idx="33">
                  <c:v>42552.0</c:v>
                </c:pt>
                <c:pt idx="34">
                  <c:v>42583.0</c:v>
                </c:pt>
                <c:pt idx="35">
                  <c:v>42614.0</c:v>
                </c:pt>
              </c:numCache>
            </c:numRef>
          </c:cat>
          <c:val>
            <c:numRef>
              <c:f>Clean!$L$2:$L$37</c:f>
              <c:numCache>
                <c:formatCode>#,##0</c:formatCode>
                <c:ptCount val="36"/>
                <c:pt idx="0">
                  <c:v>456.6078260869564</c:v>
                </c:pt>
                <c:pt idx="1">
                  <c:v>62.26086956521739</c:v>
                </c:pt>
                <c:pt idx="2">
                  <c:v>1093.89695652174</c:v>
                </c:pt>
                <c:pt idx="3">
                  <c:v>313.9276086956522</c:v>
                </c:pt>
                <c:pt idx="4">
                  <c:v>509.4130434782609</c:v>
                </c:pt>
                <c:pt idx="5">
                  <c:v>170.1130434782609</c:v>
                </c:pt>
                <c:pt idx="6">
                  <c:v>3432.282608695652</c:v>
                </c:pt>
                <c:pt idx="7">
                  <c:v>125.9130434782609</c:v>
                </c:pt>
                <c:pt idx="8">
                  <c:v>203.8478260869565</c:v>
                </c:pt>
                <c:pt idx="9">
                  <c:v>153.3913043478261</c:v>
                </c:pt>
                <c:pt idx="10">
                  <c:v>2.869565217391304</c:v>
                </c:pt>
                <c:pt idx="11">
                  <c:v>230.2991304347826</c:v>
                </c:pt>
                <c:pt idx="12">
                  <c:v>456.6078260869564</c:v>
                </c:pt>
                <c:pt idx="13">
                  <c:v>62.26086956521739</c:v>
                </c:pt>
                <c:pt idx="14">
                  <c:v>991.695</c:v>
                </c:pt>
                <c:pt idx="15">
                  <c:v>541.1726086956521</c:v>
                </c:pt>
                <c:pt idx="16">
                  <c:v>618.5945652173912</c:v>
                </c:pt>
                <c:pt idx="17">
                  <c:v>117.0991304347826</c:v>
                </c:pt>
                <c:pt idx="18">
                  <c:v>254.2695652173913</c:v>
                </c:pt>
                <c:pt idx="19">
                  <c:v>505.7652173913044</c:v>
                </c:pt>
                <c:pt idx="20">
                  <c:v>156.9347826086957</c:v>
                </c:pt>
                <c:pt idx="21">
                  <c:v>172.6304347826087</c:v>
                </c:pt>
                <c:pt idx="22">
                  <c:v>177.9130434782609</c:v>
                </c:pt>
                <c:pt idx="23">
                  <c:v>468.5217391304348</c:v>
                </c:pt>
                <c:pt idx="24">
                  <c:v>254.6052173913044</c:v>
                </c:pt>
                <c:pt idx="25">
                  <c:v>690.1304347826087</c:v>
                </c:pt>
                <c:pt idx="26">
                  <c:v>2415.04347826087</c:v>
                </c:pt>
                <c:pt idx="27">
                  <c:v>2014.263695652174</c:v>
                </c:pt>
                <c:pt idx="28">
                  <c:v>1037.978260869565</c:v>
                </c:pt>
                <c:pt idx="29">
                  <c:v>1690.686739130435</c:v>
                </c:pt>
                <c:pt idx="30">
                  <c:v>2997.467826086956</c:v>
                </c:pt>
                <c:pt idx="31">
                  <c:v>706.5852173913044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Clean!$M$1</c:f>
              <c:strCache>
                <c:ptCount val="1"/>
                <c:pt idx="0">
                  <c:v>CFPB Ouanaminthe (Dollars constant 2013)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41548.0</c:v>
                </c:pt>
                <c:pt idx="1">
                  <c:v>41579.0</c:v>
                </c:pt>
                <c:pt idx="2">
                  <c:v>41609.0</c:v>
                </c:pt>
                <c:pt idx="3">
                  <c:v>41640.0</c:v>
                </c:pt>
                <c:pt idx="4">
                  <c:v>41671.0</c:v>
                </c:pt>
                <c:pt idx="5">
                  <c:v>41699.0</c:v>
                </c:pt>
                <c:pt idx="6">
                  <c:v>41730.0</c:v>
                </c:pt>
                <c:pt idx="7">
                  <c:v>41760.0</c:v>
                </c:pt>
                <c:pt idx="8">
                  <c:v>41791.0</c:v>
                </c:pt>
                <c:pt idx="9">
                  <c:v>41821.0</c:v>
                </c:pt>
                <c:pt idx="10">
                  <c:v>41852.0</c:v>
                </c:pt>
                <c:pt idx="11">
                  <c:v>41883.0</c:v>
                </c:pt>
                <c:pt idx="12">
                  <c:v>41913.0</c:v>
                </c:pt>
                <c:pt idx="13">
                  <c:v>41944.0</c:v>
                </c:pt>
                <c:pt idx="14">
                  <c:v>41974.0</c:v>
                </c:pt>
                <c:pt idx="15">
                  <c:v>42005.0</c:v>
                </c:pt>
                <c:pt idx="16">
                  <c:v>42036.0</c:v>
                </c:pt>
                <c:pt idx="17">
                  <c:v>42064.0</c:v>
                </c:pt>
                <c:pt idx="18">
                  <c:v>42095.0</c:v>
                </c:pt>
                <c:pt idx="19">
                  <c:v>42125.0</c:v>
                </c:pt>
                <c:pt idx="20">
                  <c:v>42156.0</c:v>
                </c:pt>
                <c:pt idx="21">
                  <c:v>42186.0</c:v>
                </c:pt>
                <c:pt idx="22">
                  <c:v>42217.0</c:v>
                </c:pt>
                <c:pt idx="23">
                  <c:v>42248.0</c:v>
                </c:pt>
                <c:pt idx="24">
                  <c:v>42278.0</c:v>
                </c:pt>
                <c:pt idx="25">
                  <c:v>42309.0</c:v>
                </c:pt>
                <c:pt idx="26">
                  <c:v>42339.0</c:v>
                </c:pt>
                <c:pt idx="27">
                  <c:v>42370.0</c:v>
                </c:pt>
                <c:pt idx="28">
                  <c:v>42401.0</c:v>
                </c:pt>
                <c:pt idx="29">
                  <c:v>42430.0</c:v>
                </c:pt>
                <c:pt idx="30">
                  <c:v>42461.0</c:v>
                </c:pt>
                <c:pt idx="31">
                  <c:v>42491.0</c:v>
                </c:pt>
                <c:pt idx="32">
                  <c:v>42522.0</c:v>
                </c:pt>
                <c:pt idx="33">
                  <c:v>42552.0</c:v>
                </c:pt>
                <c:pt idx="34">
                  <c:v>42583.0</c:v>
                </c:pt>
                <c:pt idx="35">
                  <c:v>42614.0</c:v>
                </c:pt>
              </c:numCache>
            </c:numRef>
          </c:cat>
          <c:val>
            <c:numRef>
              <c:f>Clean!$M$2:$M$37</c:f>
              <c:numCache>
                <c:formatCode>#,##0</c:formatCode>
                <c:ptCount val="36"/>
                <c:pt idx="0">
                  <c:v>7053.54347826087</c:v>
                </c:pt>
                <c:pt idx="1">
                  <c:v>2301.04347826087</c:v>
                </c:pt>
                <c:pt idx="2">
                  <c:v>1401.521739130435</c:v>
                </c:pt>
                <c:pt idx="3">
                  <c:v>219.0217391304348</c:v>
                </c:pt>
                <c:pt idx="4">
                  <c:v>1828.260869565217</c:v>
                </c:pt>
                <c:pt idx="5">
                  <c:v>4835.108695652174</c:v>
                </c:pt>
                <c:pt idx="6">
                  <c:v>10.43478260869565</c:v>
                </c:pt>
                <c:pt idx="7">
                  <c:v>73.91304347826087</c:v>
                </c:pt>
                <c:pt idx="8">
                  <c:v>21.73913043478261</c:v>
                </c:pt>
                <c:pt idx="9">
                  <c:v>312.5</c:v>
                </c:pt>
                <c:pt idx="10">
                  <c:v>127.1304347826087</c:v>
                </c:pt>
                <c:pt idx="11">
                  <c:v>1717.391304347826</c:v>
                </c:pt>
                <c:pt idx="12">
                  <c:v>7043.478260869565</c:v>
                </c:pt>
                <c:pt idx="13">
                  <c:v>2301.04347826087</c:v>
                </c:pt>
                <c:pt idx="14">
                  <c:v>3093.426086956522</c:v>
                </c:pt>
                <c:pt idx="15">
                  <c:v>2116.674347826087</c:v>
                </c:pt>
                <c:pt idx="16">
                  <c:v>5820.621739130434</c:v>
                </c:pt>
                <c:pt idx="17">
                  <c:v>20658.36195652174</c:v>
                </c:pt>
                <c:pt idx="18">
                  <c:v>7667.339130434782</c:v>
                </c:pt>
                <c:pt idx="19">
                  <c:v>3553.321739130434</c:v>
                </c:pt>
                <c:pt idx="20">
                  <c:v>8144.195652173913</c:v>
                </c:pt>
                <c:pt idx="21">
                  <c:v>647.7826086956521</c:v>
                </c:pt>
                <c:pt idx="22">
                  <c:v>145.0434782608696</c:v>
                </c:pt>
                <c:pt idx="23">
                  <c:v>125.7391304347826</c:v>
                </c:pt>
                <c:pt idx="24">
                  <c:v>2107.969565217391</c:v>
                </c:pt>
                <c:pt idx="25">
                  <c:v>1245.130434782609</c:v>
                </c:pt>
                <c:pt idx="26">
                  <c:v>322.1739130434783</c:v>
                </c:pt>
                <c:pt idx="27">
                  <c:v>616.391304347826</c:v>
                </c:pt>
                <c:pt idx="28">
                  <c:v>2555.20652173913</c:v>
                </c:pt>
                <c:pt idx="29">
                  <c:v>16314.30434782609</c:v>
                </c:pt>
                <c:pt idx="30">
                  <c:v>8154.589130434782</c:v>
                </c:pt>
                <c:pt idx="31">
                  <c:v>2854.260869565217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691456"/>
        <c:axId val="922693776"/>
      </c:barChart>
      <c:dateAx>
        <c:axId val="9226914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22693776"/>
        <c:crosses val="autoZero"/>
        <c:auto val="1"/>
        <c:lblOffset val="100"/>
        <c:baseTimeUnit val="months"/>
      </c:dateAx>
      <c:valAx>
        <c:axId val="9226937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2269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Clean!$P$1</c:f>
              <c:strCache>
                <c:ptCount val="1"/>
                <c:pt idx="0">
                  <c:v>CFPB Acul-du-Nord (Dollars constant 2013)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41548.0</c:v>
                </c:pt>
                <c:pt idx="1">
                  <c:v>41579.0</c:v>
                </c:pt>
                <c:pt idx="2">
                  <c:v>41609.0</c:v>
                </c:pt>
                <c:pt idx="3">
                  <c:v>41640.0</c:v>
                </c:pt>
                <c:pt idx="4">
                  <c:v>41671.0</c:v>
                </c:pt>
                <c:pt idx="5">
                  <c:v>41699.0</c:v>
                </c:pt>
                <c:pt idx="6">
                  <c:v>41730.0</c:v>
                </c:pt>
                <c:pt idx="7">
                  <c:v>41760.0</c:v>
                </c:pt>
                <c:pt idx="8">
                  <c:v>41791.0</c:v>
                </c:pt>
                <c:pt idx="9">
                  <c:v>41821.0</c:v>
                </c:pt>
                <c:pt idx="10">
                  <c:v>41852.0</c:v>
                </c:pt>
                <c:pt idx="11">
                  <c:v>41883.0</c:v>
                </c:pt>
                <c:pt idx="12">
                  <c:v>41913.0</c:v>
                </c:pt>
                <c:pt idx="13">
                  <c:v>41944.0</c:v>
                </c:pt>
                <c:pt idx="14">
                  <c:v>41974.0</c:v>
                </c:pt>
                <c:pt idx="15">
                  <c:v>42005.0</c:v>
                </c:pt>
                <c:pt idx="16">
                  <c:v>42036.0</c:v>
                </c:pt>
                <c:pt idx="17">
                  <c:v>42064.0</c:v>
                </c:pt>
                <c:pt idx="18">
                  <c:v>42095.0</c:v>
                </c:pt>
                <c:pt idx="19">
                  <c:v>42125.0</c:v>
                </c:pt>
                <c:pt idx="20">
                  <c:v>42156.0</c:v>
                </c:pt>
                <c:pt idx="21">
                  <c:v>42186.0</c:v>
                </c:pt>
                <c:pt idx="22">
                  <c:v>42217.0</c:v>
                </c:pt>
                <c:pt idx="23">
                  <c:v>42248.0</c:v>
                </c:pt>
                <c:pt idx="24">
                  <c:v>42278.0</c:v>
                </c:pt>
                <c:pt idx="25">
                  <c:v>42309.0</c:v>
                </c:pt>
                <c:pt idx="26">
                  <c:v>42339.0</c:v>
                </c:pt>
                <c:pt idx="27">
                  <c:v>42370.0</c:v>
                </c:pt>
                <c:pt idx="28">
                  <c:v>42401.0</c:v>
                </c:pt>
                <c:pt idx="29">
                  <c:v>42430.0</c:v>
                </c:pt>
                <c:pt idx="30">
                  <c:v>42461.0</c:v>
                </c:pt>
                <c:pt idx="31">
                  <c:v>42491.0</c:v>
                </c:pt>
                <c:pt idx="32">
                  <c:v>42522.0</c:v>
                </c:pt>
                <c:pt idx="33">
                  <c:v>42552.0</c:v>
                </c:pt>
                <c:pt idx="34">
                  <c:v>42583.0</c:v>
                </c:pt>
                <c:pt idx="35">
                  <c:v>42614.0</c:v>
                </c:pt>
              </c:numCache>
            </c:numRef>
          </c:cat>
          <c:val>
            <c:numRef>
              <c:f>Clean!$P$2:$P$37</c:f>
              <c:numCache>
                <c:formatCode>#,##0</c:formatCode>
                <c:ptCount val="36"/>
                <c:pt idx="0">
                  <c:v>1.739130434782609</c:v>
                </c:pt>
                <c:pt idx="1">
                  <c:v>1.739130434782609</c:v>
                </c:pt>
                <c:pt idx="2">
                  <c:v>5.217391304347826</c:v>
                </c:pt>
                <c:pt idx="3">
                  <c:v>1.739130434782609</c:v>
                </c:pt>
                <c:pt idx="4">
                  <c:v>11.82608695652174</c:v>
                </c:pt>
                <c:pt idx="5">
                  <c:v>0.0</c:v>
                </c:pt>
                <c:pt idx="6">
                  <c:v>1.739130434782609</c:v>
                </c:pt>
                <c:pt idx="7">
                  <c:v>0.0</c:v>
                </c:pt>
                <c:pt idx="8">
                  <c:v>10.43478260869565</c:v>
                </c:pt>
                <c:pt idx="9">
                  <c:v>0.0</c:v>
                </c:pt>
                <c:pt idx="10">
                  <c:v>2.608695652173913</c:v>
                </c:pt>
                <c:pt idx="11">
                  <c:v>0.0</c:v>
                </c:pt>
                <c:pt idx="12">
                  <c:v>6.782608695652173</c:v>
                </c:pt>
                <c:pt idx="13">
                  <c:v>1.739130434782609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7.086956521739131</c:v>
                </c:pt>
                <c:pt idx="18">
                  <c:v>0.869565217391304</c:v>
                </c:pt>
                <c:pt idx="19">
                  <c:v>0.0</c:v>
                </c:pt>
                <c:pt idx="20">
                  <c:v>0.0</c:v>
                </c:pt>
                <c:pt idx="21">
                  <c:v>1.739130434782609</c:v>
                </c:pt>
                <c:pt idx="22">
                  <c:v>5.91304347826087</c:v>
                </c:pt>
                <c:pt idx="23">
                  <c:v>0.0</c:v>
                </c:pt>
                <c:pt idx="24">
                  <c:v>1.739130434782609</c:v>
                </c:pt>
                <c:pt idx="25">
                  <c:v>0.0</c:v>
                </c:pt>
                <c:pt idx="26">
                  <c:v>21.56521739130435</c:v>
                </c:pt>
                <c:pt idx="27">
                  <c:v>21.73913043478261</c:v>
                </c:pt>
                <c:pt idx="28">
                  <c:v>73.56521739130434</c:v>
                </c:pt>
                <c:pt idx="29">
                  <c:v>53.56521739130435</c:v>
                </c:pt>
                <c:pt idx="30">
                  <c:v>27.82608695652174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Clean!$Q$1</c:f>
              <c:strCache>
                <c:ptCount val="1"/>
                <c:pt idx="0">
                  <c:v>Patentes Acul-du-Nord (Dollars constant 2013)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41548.0</c:v>
                </c:pt>
                <c:pt idx="1">
                  <c:v>41579.0</c:v>
                </c:pt>
                <c:pt idx="2">
                  <c:v>41609.0</c:v>
                </c:pt>
                <c:pt idx="3">
                  <c:v>41640.0</c:v>
                </c:pt>
                <c:pt idx="4">
                  <c:v>41671.0</c:v>
                </c:pt>
                <c:pt idx="5">
                  <c:v>41699.0</c:v>
                </c:pt>
                <c:pt idx="6">
                  <c:v>41730.0</c:v>
                </c:pt>
                <c:pt idx="7">
                  <c:v>41760.0</c:v>
                </c:pt>
                <c:pt idx="8">
                  <c:v>41791.0</c:v>
                </c:pt>
                <c:pt idx="9">
                  <c:v>41821.0</c:v>
                </c:pt>
                <c:pt idx="10">
                  <c:v>41852.0</c:v>
                </c:pt>
                <c:pt idx="11">
                  <c:v>41883.0</c:v>
                </c:pt>
                <c:pt idx="12">
                  <c:v>41913.0</c:v>
                </c:pt>
                <c:pt idx="13">
                  <c:v>41944.0</c:v>
                </c:pt>
                <c:pt idx="14">
                  <c:v>41974.0</c:v>
                </c:pt>
                <c:pt idx="15">
                  <c:v>42005.0</c:v>
                </c:pt>
                <c:pt idx="16">
                  <c:v>42036.0</c:v>
                </c:pt>
                <c:pt idx="17">
                  <c:v>42064.0</c:v>
                </c:pt>
                <c:pt idx="18">
                  <c:v>42095.0</c:v>
                </c:pt>
                <c:pt idx="19">
                  <c:v>42125.0</c:v>
                </c:pt>
                <c:pt idx="20">
                  <c:v>42156.0</c:v>
                </c:pt>
                <c:pt idx="21">
                  <c:v>42186.0</c:v>
                </c:pt>
                <c:pt idx="22">
                  <c:v>42217.0</c:v>
                </c:pt>
                <c:pt idx="23">
                  <c:v>42248.0</c:v>
                </c:pt>
                <c:pt idx="24">
                  <c:v>42278.0</c:v>
                </c:pt>
                <c:pt idx="25">
                  <c:v>42309.0</c:v>
                </c:pt>
                <c:pt idx="26">
                  <c:v>42339.0</c:v>
                </c:pt>
                <c:pt idx="27">
                  <c:v>42370.0</c:v>
                </c:pt>
                <c:pt idx="28">
                  <c:v>42401.0</c:v>
                </c:pt>
                <c:pt idx="29">
                  <c:v>42430.0</c:v>
                </c:pt>
                <c:pt idx="30">
                  <c:v>42461.0</c:v>
                </c:pt>
                <c:pt idx="31">
                  <c:v>42491.0</c:v>
                </c:pt>
                <c:pt idx="32">
                  <c:v>42522.0</c:v>
                </c:pt>
                <c:pt idx="33">
                  <c:v>42552.0</c:v>
                </c:pt>
                <c:pt idx="34">
                  <c:v>42583.0</c:v>
                </c:pt>
                <c:pt idx="35">
                  <c:v>42614.0</c:v>
                </c:pt>
              </c:numCache>
            </c:numRef>
          </c:cat>
          <c:val>
            <c:numRef>
              <c:f>Clean!$Q$2:$Q$37</c:f>
              <c:numCache>
                <c:formatCode>#,##0</c:formatCode>
                <c:ptCount val="36"/>
                <c:pt idx="0">
                  <c:v>211.0869565217391</c:v>
                </c:pt>
                <c:pt idx="1">
                  <c:v>282.6086956521739</c:v>
                </c:pt>
                <c:pt idx="2">
                  <c:v>51.30434782608695</c:v>
                </c:pt>
                <c:pt idx="3">
                  <c:v>204.3478260869565</c:v>
                </c:pt>
                <c:pt idx="4">
                  <c:v>329.3260869565217</c:v>
                </c:pt>
                <c:pt idx="5">
                  <c:v>522.4565217391304</c:v>
                </c:pt>
                <c:pt idx="6">
                  <c:v>46.08695652173913</c:v>
                </c:pt>
                <c:pt idx="7">
                  <c:v>97.91304347826087</c:v>
                </c:pt>
                <c:pt idx="8">
                  <c:v>0.0</c:v>
                </c:pt>
                <c:pt idx="9">
                  <c:v>130.4347826086957</c:v>
                </c:pt>
                <c:pt idx="10">
                  <c:v>0.0</c:v>
                </c:pt>
                <c:pt idx="11">
                  <c:v>241.3517391304348</c:v>
                </c:pt>
                <c:pt idx="12">
                  <c:v>183.2608695652174</c:v>
                </c:pt>
                <c:pt idx="13">
                  <c:v>0.0</c:v>
                </c:pt>
                <c:pt idx="14">
                  <c:v>0.0</c:v>
                </c:pt>
                <c:pt idx="15">
                  <c:v>85.27173913043478</c:v>
                </c:pt>
                <c:pt idx="16">
                  <c:v>464.2608695652174</c:v>
                </c:pt>
                <c:pt idx="17">
                  <c:v>576.304347826087</c:v>
                </c:pt>
                <c:pt idx="18">
                  <c:v>1572.597826086957</c:v>
                </c:pt>
                <c:pt idx="19">
                  <c:v>571.3673913043478</c:v>
                </c:pt>
                <c:pt idx="20">
                  <c:v>316.6726086956521</c:v>
                </c:pt>
                <c:pt idx="21">
                  <c:v>433.6826086956522</c:v>
                </c:pt>
                <c:pt idx="22">
                  <c:v>220.108695652174</c:v>
                </c:pt>
                <c:pt idx="23">
                  <c:v>159.0239130434783</c:v>
                </c:pt>
                <c:pt idx="24">
                  <c:v>237.1739130434783</c:v>
                </c:pt>
                <c:pt idx="25">
                  <c:v>751.5217391304348</c:v>
                </c:pt>
                <c:pt idx="26">
                  <c:v>0.0</c:v>
                </c:pt>
                <c:pt idx="27">
                  <c:v>178.2608695652174</c:v>
                </c:pt>
                <c:pt idx="28">
                  <c:v>121.0652173913043</c:v>
                </c:pt>
                <c:pt idx="29">
                  <c:v>844.7826086956521</c:v>
                </c:pt>
                <c:pt idx="30">
                  <c:v>279.1304347826087</c:v>
                </c:pt>
                <c:pt idx="31">
                  <c:v>255.8695652173913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629504"/>
        <c:axId val="922631824"/>
      </c:barChart>
      <c:dateAx>
        <c:axId val="9226295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22631824"/>
        <c:crosses val="autoZero"/>
        <c:auto val="1"/>
        <c:lblOffset val="100"/>
        <c:baseTimeUnit val="months"/>
      </c:dateAx>
      <c:valAx>
        <c:axId val="9226318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2262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Clean!$T$1</c:f>
              <c:strCache>
                <c:ptCount val="1"/>
                <c:pt idx="0">
                  <c:v>CFPB Caracol (Dollars constant 2013)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41548.0</c:v>
                </c:pt>
                <c:pt idx="1">
                  <c:v>41579.0</c:v>
                </c:pt>
                <c:pt idx="2">
                  <c:v>41609.0</c:v>
                </c:pt>
                <c:pt idx="3">
                  <c:v>41640.0</c:v>
                </c:pt>
                <c:pt idx="4">
                  <c:v>41671.0</c:v>
                </c:pt>
                <c:pt idx="5">
                  <c:v>41699.0</c:v>
                </c:pt>
                <c:pt idx="6">
                  <c:v>41730.0</c:v>
                </c:pt>
                <c:pt idx="7">
                  <c:v>41760.0</c:v>
                </c:pt>
                <c:pt idx="8">
                  <c:v>41791.0</c:v>
                </c:pt>
                <c:pt idx="9">
                  <c:v>41821.0</c:v>
                </c:pt>
                <c:pt idx="10">
                  <c:v>41852.0</c:v>
                </c:pt>
                <c:pt idx="11">
                  <c:v>41883.0</c:v>
                </c:pt>
                <c:pt idx="12">
                  <c:v>41913.0</c:v>
                </c:pt>
                <c:pt idx="13">
                  <c:v>41944.0</c:v>
                </c:pt>
                <c:pt idx="14">
                  <c:v>41974.0</c:v>
                </c:pt>
                <c:pt idx="15">
                  <c:v>42005.0</c:v>
                </c:pt>
                <c:pt idx="16">
                  <c:v>42036.0</c:v>
                </c:pt>
                <c:pt idx="17">
                  <c:v>42064.0</c:v>
                </c:pt>
                <c:pt idx="18">
                  <c:v>42095.0</c:v>
                </c:pt>
                <c:pt idx="19">
                  <c:v>42125.0</c:v>
                </c:pt>
                <c:pt idx="20">
                  <c:v>42156.0</c:v>
                </c:pt>
                <c:pt idx="21">
                  <c:v>42186.0</c:v>
                </c:pt>
                <c:pt idx="22">
                  <c:v>42217.0</c:v>
                </c:pt>
                <c:pt idx="23">
                  <c:v>42248.0</c:v>
                </c:pt>
                <c:pt idx="24">
                  <c:v>42278.0</c:v>
                </c:pt>
                <c:pt idx="25">
                  <c:v>42309.0</c:v>
                </c:pt>
                <c:pt idx="26">
                  <c:v>42339.0</c:v>
                </c:pt>
                <c:pt idx="27">
                  <c:v>42370.0</c:v>
                </c:pt>
                <c:pt idx="28">
                  <c:v>42401.0</c:v>
                </c:pt>
                <c:pt idx="29">
                  <c:v>42430.0</c:v>
                </c:pt>
                <c:pt idx="30">
                  <c:v>42461.0</c:v>
                </c:pt>
                <c:pt idx="31">
                  <c:v>42491.0</c:v>
                </c:pt>
                <c:pt idx="32">
                  <c:v>42522.0</c:v>
                </c:pt>
                <c:pt idx="33">
                  <c:v>42552.0</c:v>
                </c:pt>
                <c:pt idx="34">
                  <c:v>42583.0</c:v>
                </c:pt>
                <c:pt idx="35">
                  <c:v>42614.0</c:v>
                </c:pt>
              </c:numCache>
            </c:numRef>
          </c:cat>
          <c:val>
            <c:numRef>
              <c:f>Clean!$T$2:$T$37</c:f>
              <c:numCache>
                <c:formatCode>#,##0</c:formatCode>
                <c:ptCount val="36"/>
                <c:pt idx="0">
                  <c:v>132.1739130434783</c:v>
                </c:pt>
                <c:pt idx="1">
                  <c:v>14.78260869565217</c:v>
                </c:pt>
                <c:pt idx="2">
                  <c:v>14.78260869565217</c:v>
                </c:pt>
                <c:pt idx="3">
                  <c:v>6.086956521739131</c:v>
                </c:pt>
                <c:pt idx="4">
                  <c:v>143.1304347826087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140.0</c:v>
                </c:pt>
                <c:pt idx="13">
                  <c:v>1.739130434782609</c:v>
                </c:pt>
                <c:pt idx="14">
                  <c:v>0.0</c:v>
                </c:pt>
                <c:pt idx="15">
                  <c:v>146.9565217391304</c:v>
                </c:pt>
                <c:pt idx="16">
                  <c:v>132.1739130434783</c:v>
                </c:pt>
                <c:pt idx="17">
                  <c:v>0.0</c:v>
                </c:pt>
                <c:pt idx="18">
                  <c:v>0.0</c:v>
                </c:pt>
                <c:pt idx="19">
                  <c:v>8.695652173913042</c:v>
                </c:pt>
                <c:pt idx="20">
                  <c:v>0.0</c:v>
                </c:pt>
                <c:pt idx="21">
                  <c:v>0.0</c:v>
                </c:pt>
                <c:pt idx="22">
                  <c:v>3.478260869565217</c:v>
                </c:pt>
                <c:pt idx="23">
                  <c:v>0.0</c:v>
                </c:pt>
                <c:pt idx="24">
                  <c:v>3.478260869565217</c:v>
                </c:pt>
                <c:pt idx="25">
                  <c:v>521.7391304347826</c:v>
                </c:pt>
                <c:pt idx="26">
                  <c:v>521.7391304347826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Clean!$U$1</c:f>
              <c:strCache>
                <c:ptCount val="1"/>
                <c:pt idx="0">
                  <c:v>Patentes Caracol (Dollars constant 2013)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41548.0</c:v>
                </c:pt>
                <c:pt idx="1">
                  <c:v>41579.0</c:v>
                </c:pt>
                <c:pt idx="2">
                  <c:v>41609.0</c:v>
                </c:pt>
                <c:pt idx="3">
                  <c:v>41640.0</c:v>
                </c:pt>
                <c:pt idx="4">
                  <c:v>41671.0</c:v>
                </c:pt>
                <c:pt idx="5">
                  <c:v>41699.0</c:v>
                </c:pt>
                <c:pt idx="6">
                  <c:v>41730.0</c:v>
                </c:pt>
                <c:pt idx="7">
                  <c:v>41760.0</c:v>
                </c:pt>
                <c:pt idx="8">
                  <c:v>41791.0</c:v>
                </c:pt>
                <c:pt idx="9">
                  <c:v>41821.0</c:v>
                </c:pt>
                <c:pt idx="10">
                  <c:v>41852.0</c:v>
                </c:pt>
                <c:pt idx="11">
                  <c:v>41883.0</c:v>
                </c:pt>
                <c:pt idx="12">
                  <c:v>41913.0</c:v>
                </c:pt>
                <c:pt idx="13">
                  <c:v>41944.0</c:v>
                </c:pt>
                <c:pt idx="14">
                  <c:v>41974.0</c:v>
                </c:pt>
                <c:pt idx="15">
                  <c:v>42005.0</c:v>
                </c:pt>
                <c:pt idx="16">
                  <c:v>42036.0</c:v>
                </c:pt>
                <c:pt idx="17">
                  <c:v>42064.0</c:v>
                </c:pt>
                <c:pt idx="18">
                  <c:v>42095.0</c:v>
                </c:pt>
                <c:pt idx="19">
                  <c:v>42125.0</c:v>
                </c:pt>
                <c:pt idx="20">
                  <c:v>42156.0</c:v>
                </c:pt>
                <c:pt idx="21">
                  <c:v>42186.0</c:v>
                </c:pt>
                <c:pt idx="22">
                  <c:v>42217.0</c:v>
                </c:pt>
                <c:pt idx="23">
                  <c:v>42248.0</c:v>
                </c:pt>
                <c:pt idx="24">
                  <c:v>42278.0</c:v>
                </c:pt>
                <c:pt idx="25">
                  <c:v>42309.0</c:v>
                </c:pt>
                <c:pt idx="26">
                  <c:v>42339.0</c:v>
                </c:pt>
                <c:pt idx="27">
                  <c:v>42370.0</c:v>
                </c:pt>
                <c:pt idx="28">
                  <c:v>42401.0</c:v>
                </c:pt>
                <c:pt idx="29">
                  <c:v>42430.0</c:v>
                </c:pt>
                <c:pt idx="30">
                  <c:v>42461.0</c:v>
                </c:pt>
                <c:pt idx="31">
                  <c:v>42491.0</c:v>
                </c:pt>
                <c:pt idx="32">
                  <c:v>42522.0</c:v>
                </c:pt>
                <c:pt idx="33">
                  <c:v>42552.0</c:v>
                </c:pt>
                <c:pt idx="34">
                  <c:v>42583.0</c:v>
                </c:pt>
                <c:pt idx="35">
                  <c:v>42614.0</c:v>
                </c:pt>
              </c:numCache>
            </c:numRef>
          </c:cat>
          <c:val>
            <c:numRef>
              <c:f>Clean!$U$2:$U$37</c:f>
              <c:numCache>
                <c:formatCode>#,##0</c:formatCode>
                <c:ptCount val="36"/>
                <c:pt idx="0">
                  <c:v>220.2173913043478</c:v>
                </c:pt>
                <c:pt idx="1">
                  <c:v>59.5</c:v>
                </c:pt>
                <c:pt idx="2">
                  <c:v>135.6521739130435</c:v>
                </c:pt>
                <c:pt idx="3">
                  <c:v>46.95652173913044</c:v>
                </c:pt>
                <c:pt idx="4">
                  <c:v>122.8913043478261</c:v>
                </c:pt>
                <c:pt idx="5">
                  <c:v>280.2826086956522</c:v>
                </c:pt>
                <c:pt idx="6">
                  <c:v>283.1521739130435</c:v>
                </c:pt>
                <c:pt idx="7">
                  <c:v>168.2608695652174</c:v>
                </c:pt>
                <c:pt idx="8">
                  <c:v>87.0</c:v>
                </c:pt>
                <c:pt idx="9">
                  <c:v>62.17391304347825</c:v>
                </c:pt>
                <c:pt idx="10">
                  <c:v>78.2608695652174</c:v>
                </c:pt>
                <c:pt idx="11">
                  <c:v>78.2608695652174</c:v>
                </c:pt>
                <c:pt idx="12">
                  <c:v>41.73913043478261</c:v>
                </c:pt>
                <c:pt idx="13">
                  <c:v>0.0</c:v>
                </c:pt>
                <c:pt idx="14">
                  <c:v>0.0</c:v>
                </c:pt>
                <c:pt idx="15">
                  <c:v>9.565217391304347</c:v>
                </c:pt>
                <c:pt idx="16">
                  <c:v>94.1304347826087</c:v>
                </c:pt>
                <c:pt idx="17">
                  <c:v>651.7391304347826</c:v>
                </c:pt>
                <c:pt idx="18">
                  <c:v>0.0</c:v>
                </c:pt>
                <c:pt idx="19">
                  <c:v>244.0217391304348</c:v>
                </c:pt>
                <c:pt idx="20">
                  <c:v>54.0</c:v>
                </c:pt>
                <c:pt idx="21">
                  <c:v>84.8695652173913</c:v>
                </c:pt>
                <c:pt idx="22">
                  <c:v>36.82608695652174</c:v>
                </c:pt>
                <c:pt idx="23">
                  <c:v>136.304347826087</c:v>
                </c:pt>
                <c:pt idx="24">
                  <c:v>142.608695652174</c:v>
                </c:pt>
                <c:pt idx="25">
                  <c:v>1048.913043478261</c:v>
                </c:pt>
                <c:pt idx="26">
                  <c:v>60.8695652173913</c:v>
                </c:pt>
                <c:pt idx="27">
                  <c:v>0.0</c:v>
                </c:pt>
                <c:pt idx="28">
                  <c:v>0.0</c:v>
                </c:pt>
                <c:pt idx="29">
                  <c:v>903.6521739130435</c:v>
                </c:pt>
                <c:pt idx="30">
                  <c:v>838.2608695652173</c:v>
                </c:pt>
                <c:pt idx="31">
                  <c:v>353.0434782608696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611904"/>
        <c:axId val="922614224"/>
      </c:barChart>
      <c:dateAx>
        <c:axId val="9226119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22614224"/>
        <c:crosses val="autoZero"/>
        <c:auto val="1"/>
        <c:lblOffset val="100"/>
        <c:baseTimeUnit val="months"/>
      </c:dateAx>
      <c:valAx>
        <c:axId val="9226142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2261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Clean!$X$1</c:f>
              <c:strCache>
                <c:ptCount val="1"/>
                <c:pt idx="0">
                  <c:v>CFPB Limonade (Dollars constant 2013)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41548.0</c:v>
                </c:pt>
                <c:pt idx="1">
                  <c:v>41579.0</c:v>
                </c:pt>
                <c:pt idx="2">
                  <c:v>41609.0</c:v>
                </c:pt>
                <c:pt idx="3">
                  <c:v>41640.0</c:v>
                </c:pt>
                <c:pt idx="4">
                  <c:v>41671.0</c:v>
                </c:pt>
                <c:pt idx="5">
                  <c:v>41699.0</c:v>
                </c:pt>
                <c:pt idx="6">
                  <c:v>41730.0</c:v>
                </c:pt>
                <c:pt idx="7">
                  <c:v>41760.0</c:v>
                </c:pt>
                <c:pt idx="8">
                  <c:v>41791.0</c:v>
                </c:pt>
                <c:pt idx="9">
                  <c:v>41821.0</c:v>
                </c:pt>
                <c:pt idx="10">
                  <c:v>41852.0</c:v>
                </c:pt>
                <c:pt idx="11">
                  <c:v>41883.0</c:v>
                </c:pt>
                <c:pt idx="12">
                  <c:v>41913.0</c:v>
                </c:pt>
                <c:pt idx="13">
                  <c:v>41944.0</c:v>
                </c:pt>
                <c:pt idx="14">
                  <c:v>41974.0</c:v>
                </c:pt>
                <c:pt idx="15">
                  <c:v>42005.0</c:v>
                </c:pt>
                <c:pt idx="16">
                  <c:v>42036.0</c:v>
                </c:pt>
                <c:pt idx="17">
                  <c:v>42064.0</c:v>
                </c:pt>
                <c:pt idx="18">
                  <c:v>42095.0</c:v>
                </c:pt>
                <c:pt idx="19">
                  <c:v>42125.0</c:v>
                </c:pt>
                <c:pt idx="20">
                  <c:v>42156.0</c:v>
                </c:pt>
                <c:pt idx="21">
                  <c:v>42186.0</c:v>
                </c:pt>
                <c:pt idx="22">
                  <c:v>42217.0</c:v>
                </c:pt>
                <c:pt idx="23">
                  <c:v>42248.0</c:v>
                </c:pt>
                <c:pt idx="24">
                  <c:v>42278.0</c:v>
                </c:pt>
                <c:pt idx="25">
                  <c:v>42309.0</c:v>
                </c:pt>
                <c:pt idx="26">
                  <c:v>42339.0</c:v>
                </c:pt>
                <c:pt idx="27">
                  <c:v>42370.0</c:v>
                </c:pt>
                <c:pt idx="28">
                  <c:v>42401.0</c:v>
                </c:pt>
                <c:pt idx="29">
                  <c:v>42430.0</c:v>
                </c:pt>
                <c:pt idx="30">
                  <c:v>42461.0</c:v>
                </c:pt>
                <c:pt idx="31">
                  <c:v>42491.0</c:v>
                </c:pt>
                <c:pt idx="32">
                  <c:v>42522.0</c:v>
                </c:pt>
                <c:pt idx="33">
                  <c:v>42552.0</c:v>
                </c:pt>
                <c:pt idx="34">
                  <c:v>42583.0</c:v>
                </c:pt>
                <c:pt idx="35">
                  <c:v>42614.0</c:v>
                </c:pt>
              </c:numCache>
            </c:numRef>
          </c:cat>
          <c:val>
            <c:numRef>
              <c:f>Clean!$X$2:$X$37</c:f>
              <c:numCache>
                <c:formatCode>#,##0</c:formatCode>
                <c:ptCount val="36"/>
                <c:pt idx="0">
                  <c:v>4.347826086956521</c:v>
                </c:pt>
                <c:pt idx="1">
                  <c:v>11.30434782608696</c:v>
                </c:pt>
                <c:pt idx="2">
                  <c:v>31.04347826086957</c:v>
                </c:pt>
                <c:pt idx="3">
                  <c:v>0.0</c:v>
                </c:pt>
                <c:pt idx="4">
                  <c:v>20.66086956521739</c:v>
                </c:pt>
                <c:pt idx="5">
                  <c:v>2.539130434782609</c:v>
                </c:pt>
                <c:pt idx="6">
                  <c:v>4.347826086956521</c:v>
                </c:pt>
                <c:pt idx="7">
                  <c:v>0.0</c:v>
                </c:pt>
                <c:pt idx="8">
                  <c:v>0.0</c:v>
                </c:pt>
                <c:pt idx="9">
                  <c:v>46.95652173913044</c:v>
                </c:pt>
                <c:pt idx="10">
                  <c:v>22.62608695652174</c:v>
                </c:pt>
                <c:pt idx="11">
                  <c:v>0.0</c:v>
                </c:pt>
                <c:pt idx="12">
                  <c:v>0.0</c:v>
                </c:pt>
                <c:pt idx="13">
                  <c:v>5.91304347826087</c:v>
                </c:pt>
                <c:pt idx="14">
                  <c:v>15.25217391304348</c:v>
                </c:pt>
                <c:pt idx="15">
                  <c:v>3.91304347826087</c:v>
                </c:pt>
                <c:pt idx="16">
                  <c:v>25.39130434782609</c:v>
                </c:pt>
                <c:pt idx="17">
                  <c:v>0.0</c:v>
                </c:pt>
                <c:pt idx="18">
                  <c:v>292.0</c:v>
                </c:pt>
                <c:pt idx="19">
                  <c:v>23.62434782608696</c:v>
                </c:pt>
                <c:pt idx="20">
                  <c:v>0.0</c:v>
                </c:pt>
                <c:pt idx="21">
                  <c:v>1.739130434782609</c:v>
                </c:pt>
                <c:pt idx="22">
                  <c:v>0.0</c:v>
                </c:pt>
                <c:pt idx="23">
                  <c:v>49.84782608695652</c:v>
                </c:pt>
                <c:pt idx="24">
                  <c:v>9.2</c:v>
                </c:pt>
                <c:pt idx="25">
                  <c:v>20.8695652173913</c:v>
                </c:pt>
                <c:pt idx="26">
                  <c:v>11.47826086956522</c:v>
                </c:pt>
                <c:pt idx="27">
                  <c:v>0.0</c:v>
                </c:pt>
                <c:pt idx="28">
                  <c:v>26.40695652173913</c:v>
                </c:pt>
                <c:pt idx="29">
                  <c:v>21.73913043478261</c:v>
                </c:pt>
                <c:pt idx="30">
                  <c:v>50.09565217391304</c:v>
                </c:pt>
                <c:pt idx="31">
                  <c:v>260.8695652173913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Clean!$Y$1</c:f>
              <c:strCache>
                <c:ptCount val="1"/>
                <c:pt idx="0">
                  <c:v>Patentes Limonade (Dollars constant 2013)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41548.0</c:v>
                </c:pt>
                <c:pt idx="1">
                  <c:v>41579.0</c:v>
                </c:pt>
                <c:pt idx="2">
                  <c:v>41609.0</c:v>
                </c:pt>
                <c:pt idx="3">
                  <c:v>41640.0</c:v>
                </c:pt>
                <c:pt idx="4">
                  <c:v>41671.0</c:v>
                </c:pt>
                <c:pt idx="5">
                  <c:v>41699.0</c:v>
                </c:pt>
                <c:pt idx="6">
                  <c:v>41730.0</c:v>
                </c:pt>
                <c:pt idx="7">
                  <c:v>41760.0</c:v>
                </c:pt>
                <c:pt idx="8">
                  <c:v>41791.0</c:v>
                </c:pt>
                <c:pt idx="9">
                  <c:v>41821.0</c:v>
                </c:pt>
                <c:pt idx="10">
                  <c:v>41852.0</c:v>
                </c:pt>
                <c:pt idx="11">
                  <c:v>41883.0</c:v>
                </c:pt>
                <c:pt idx="12">
                  <c:v>41913.0</c:v>
                </c:pt>
                <c:pt idx="13">
                  <c:v>41944.0</c:v>
                </c:pt>
                <c:pt idx="14">
                  <c:v>41974.0</c:v>
                </c:pt>
                <c:pt idx="15">
                  <c:v>42005.0</c:v>
                </c:pt>
                <c:pt idx="16">
                  <c:v>42036.0</c:v>
                </c:pt>
                <c:pt idx="17">
                  <c:v>42064.0</c:v>
                </c:pt>
                <c:pt idx="18">
                  <c:v>42095.0</c:v>
                </c:pt>
                <c:pt idx="19">
                  <c:v>42125.0</c:v>
                </c:pt>
                <c:pt idx="20">
                  <c:v>42156.0</c:v>
                </c:pt>
                <c:pt idx="21">
                  <c:v>42186.0</c:v>
                </c:pt>
                <c:pt idx="22">
                  <c:v>42217.0</c:v>
                </c:pt>
                <c:pt idx="23">
                  <c:v>42248.0</c:v>
                </c:pt>
                <c:pt idx="24">
                  <c:v>42278.0</c:v>
                </c:pt>
                <c:pt idx="25">
                  <c:v>42309.0</c:v>
                </c:pt>
                <c:pt idx="26">
                  <c:v>42339.0</c:v>
                </c:pt>
                <c:pt idx="27">
                  <c:v>42370.0</c:v>
                </c:pt>
                <c:pt idx="28">
                  <c:v>42401.0</c:v>
                </c:pt>
                <c:pt idx="29">
                  <c:v>42430.0</c:v>
                </c:pt>
                <c:pt idx="30">
                  <c:v>42461.0</c:v>
                </c:pt>
                <c:pt idx="31">
                  <c:v>42491.0</c:v>
                </c:pt>
                <c:pt idx="32">
                  <c:v>42522.0</c:v>
                </c:pt>
                <c:pt idx="33">
                  <c:v>42552.0</c:v>
                </c:pt>
                <c:pt idx="34">
                  <c:v>42583.0</c:v>
                </c:pt>
                <c:pt idx="35">
                  <c:v>42614.0</c:v>
                </c:pt>
              </c:numCache>
            </c:numRef>
          </c:cat>
          <c:val>
            <c:numRef>
              <c:f>Clean!$Y$2:$Y$37</c:f>
              <c:numCache>
                <c:formatCode>#,##0</c:formatCode>
                <c:ptCount val="36"/>
                <c:pt idx="0">
                  <c:v>150.7391304347826</c:v>
                </c:pt>
                <c:pt idx="1">
                  <c:v>269.9130434782609</c:v>
                </c:pt>
                <c:pt idx="2">
                  <c:v>56.52173913043478</c:v>
                </c:pt>
                <c:pt idx="3">
                  <c:v>160.0</c:v>
                </c:pt>
                <c:pt idx="4">
                  <c:v>341.8478260869565</c:v>
                </c:pt>
                <c:pt idx="5">
                  <c:v>2838.630434782609</c:v>
                </c:pt>
                <c:pt idx="6">
                  <c:v>1732.64347826087</c:v>
                </c:pt>
                <c:pt idx="7">
                  <c:v>310.695652173913</c:v>
                </c:pt>
                <c:pt idx="8">
                  <c:v>175.1630434782609</c:v>
                </c:pt>
                <c:pt idx="9">
                  <c:v>99.0</c:v>
                </c:pt>
                <c:pt idx="10">
                  <c:v>415.8695652173913</c:v>
                </c:pt>
                <c:pt idx="11">
                  <c:v>310.8695652173913</c:v>
                </c:pt>
                <c:pt idx="12">
                  <c:v>419.3695652173913</c:v>
                </c:pt>
                <c:pt idx="13">
                  <c:v>717.6086956521738</c:v>
                </c:pt>
                <c:pt idx="14">
                  <c:v>620.9565217391304</c:v>
                </c:pt>
                <c:pt idx="15">
                  <c:v>235.8695652173913</c:v>
                </c:pt>
                <c:pt idx="16">
                  <c:v>1079.78695652174</c:v>
                </c:pt>
                <c:pt idx="17">
                  <c:v>3801.5</c:v>
                </c:pt>
                <c:pt idx="18">
                  <c:v>1843.804347826087</c:v>
                </c:pt>
                <c:pt idx="19">
                  <c:v>473.4782608695652</c:v>
                </c:pt>
                <c:pt idx="20">
                  <c:v>373.1630434782609</c:v>
                </c:pt>
                <c:pt idx="21">
                  <c:v>315.8695652173913</c:v>
                </c:pt>
                <c:pt idx="22">
                  <c:v>671.3586956521739</c:v>
                </c:pt>
                <c:pt idx="23">
                  <c:v>228.2608695652174</c:v>
                </c:pt>
                <c:pt idx="24">
                  <c:v>192.3913043478261</c:v>
                </c:pt>
                <c:pt idx="25">
                  <c:v>171.8260869565217</c:v>
                </c:pt>
                <c:pt idx="26">
                  <c:v>208.7826086956522</c:v>
                </c:pt>
                <c:pt idx="27">
                  <c:v>346.0869565217391</c:v>
                </c:pt>
                <c:pt idx="28">
                  <c:v>997.0434782608696</c:v>
                </c:pt>
                <c:pt idx="29">
                  <c:v>4901.239130434783</c:v>
                </c:pt>
                <c:pt idx="30">
                  <c:v>2414.260869565217</c:v>
                </c:pt>
                <c:pt idx="31">
                  <c:v>1759.717391304348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549136"/>
        <c:axId val="922551456"/>
      </c:barChart>
      <c:dateAx>
        <c:axId val="9225491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22551456"/>
        <c:crosses val="autoZero"/>
        <c:auto val="1"/>
        <c:lblOffset val="100"/>
        <c:baseTimeUnit val="months"/>
      </c:dateAx>
      <c:valAx>
        <c:axId val="9225514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2254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Clean!$AB$1</c:f>
              <c:strCache>
                <c:ptCount val="1"/>
                <c:pt idx="0">
                  <c:v>Patentes Saint-Marc (Dollars constant 2013)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41548.0</c:v>
                </c:pt>
                <c:pt idx="1">
                  <c:v>41579.0</c:v>
                </c:pt>
                <c:pt idx="2">
                  <c:v>41609.0</c:v>
                </c:pt>
                <c:pt idx="3">
                  <c:v>41640.0</c:v>
                </c:pt>
                <c:pt idx="4">
                  <c:v>41671.0</c:v>
                </c:pt>
                <c:pt idx="5">
                  <c:v>41699.0</c:v>
                </c:pt>
                <c:pt idx="6">
                  <c:v>41730.0</c:v>
                </c:pt>
                <c:pt idx="7">
                  <c:v>41760.0</c:v>
                </c:pt>
                <c:pt idx="8">
                  <c:v>41791.0</c:v>
                </c:pt>
                <c:pt idx="9">
                  <c:v>41821.0</c:v>
                </c:pt>
                <c:pt idx="10">
                  <c:v>41852.0</c:v>
                </c:pt>
                <c:pt idx="11">
                  <c:v>41883.0</c:v>
                </c:pt>
                <c:pt idx="12">
                  <c:v>41913.0</c:v>
                </c:pt>
                <c:pt idx="13">
                  <c:v>41944.0</c:v>
                </c:pt>
                <c:pt idx="14">
                  <c:v>41974.0</c:v>
                </c:pt>
                <c:pt idx="15">
                  <c:v>42005.0</c:v>
                </c:pt>
                <c:pt idx="16">
                  <c:v>42036.0</c:v>
                </c:pt>
                <c:pt idx="17">
                  <c:v>42064.0</c:v>
                </c:pt>
                <c:pt idx="18">
                  <c:v>42095.0</c:v>
                </c:pt>
                <c:pt idx="19">
                  <c:v>42125.0</c:v>
                </c:pt>
                <c:pt idx="20">
                  <c:v>42156.0</c:v>
                </c:pt>
                <c:pt idx="21">
                  <c:v>42186.0</c:v>
                </c:pt>
                <c:pt idx="22">
                  <c:v>42217.0</c:v>
                </c:pt>
                <c:pt idx="23">
                  <c:v>42248.0</c:v>
                </c:pt>
                <c:pt idx="24">
                  <c:v>42278.0</c:v>
                </c:pt>
                <c:pt idx="25">
                  <c:v>42309.0</c:v>
                </c:pt>
                <c:pt idx="26">
                  <c:v>42339.0</c:v>
                </c:pt>
                <c:pt idx="27">
                  <c:v>42370.0</c:v>
                </c:pt>
                <c:pt idx="28">
                  <c:v>42401.0</c:v>
                </c:pt>
                <c:pt idx="29">
                  <c:v>42430.0</c:v>
                </c:pt>
                <c:pt idx="30">
                  <c:v>42461.0</c:v>
                </c:pt>
                <c:pt idx="31">
                  <c:v>42491.0</c:v>
                </c:pt>
                <c:pt idx="32">
                  <c:v>42522.0</c:v>
                </c:pt>
                <c:pt idx="33">
                  <c:v>42552.0</c:v>
                </c:pt>
                <c:pt idx="34">
                  <c:v>42583.0</c:v>
                </c:pt>
                <c:pt idx="35">
                  <c:v>42614.0</c:v>
                </c:pt>
              </c:numCache>
            </c:numRef>
          </c:cat>
          <c:val>
            <c:numRef>
              <c:f>Clean!$AB$2:$AB$37</c:f>
              <c:numCache>
                <c:formatCode>General</c:formatCode>
                <c:ptCount val="36"/>
                <c:pt idx="0">
                  <c:v>2461.18347826087</c:v>
                </c:pt>
                <c:pt idx="1">
                  <c:v>3773.571739130434</c:v>
                </c:pt>
                <c:pt idx="2">
                  <c:v>6853.952173913043</c:v>
                </c:pt>
                <c:pt idx="3">
                  <c:v>2691.608695652174</c:v>
                </c:pt>
                <c:pt idx="4">
                  <c:v>3113.115217391304</c:v>
                </c:pt>
                <c:pt idx="5">
                  <c:v>4121.788043478261</c:v>
                </c:pt>
                <c:pt idx="6">
                  <c:v>2815.217391304348</c:v>
                </c:pt>
                <c:pt idx="7">
                  <c:v>906.3428260869565</c:v>
                </c:pt>
                <c:pt idx="8">
                  <c:v>517.3126086956522</c:v>
                </c:pt>
                <c:pt idx="9">
                  <c:v>111.3260869565217</c:v>
                </c:pt>
                <c:pt idx="10">
                  <c:v>204.9178260869565</c:v>
                </c:pt>
                <c:pt idx="11">
                  <c:v>422.8260869565217</c:v>
                </c:pt>
                <c:pt idx="12">
                  <c:v>187.4347826086957</c:v>
                </c:pt>
                <c:pt idx="13">
                  <c:v>371.7608695652174</c:v>
                </c:pt>
                <c:pt idx="14">
                  <c:v>461.6560869565217</c:v>
                </c:pt>
                <c:pt idx="15">
                  <c:v>4608.760869565217</c:v>
                </c:pt>
                <c:pt idx="16">
                  <c:v>4611.828260869565</c:v>
                </c:pt>
                <c:pt idx="17">
                  <c:v>3601.598913043478</c:v>
                </c:pt>
                <c:pt idx="18">
                  <c:v>1908.152173913043</c:v>
                </c:pt>
                <c:pt idx="19">
                  <c:v>706.7626086956523</c:v>
                </c:pt>
                <c:pt idx="20">
                  <c:v>897.8260869565217</c:v>
                </c:pt>
                <c:pt idx="21">
                  <c:v>50.39130434782609</c:v>
                </c:pt>
                <c:pt idx="22">
                  <c:v>391.4434782608696</c:v>
                </c:pt>
                <c:pt idx="23">
                  <c:v>243.8913043478261</c:v>
                </c:pt>
                <c:pt idx="24">
                  <c:v>269.6521739130435</c:v>
                </c:pt>
                <c:pt idx="25">
                  <c:v>1700.696739130435</c:v>
                </c:pt>
                <c:pt idx="26">
                  <c:v>2395.673913043478</c:v>
                </c:pt>
                <c:pt idx="27">
                  <c:v>591.3260869565217</c:v>
                </c:pt>
                <c:pt idx="28">
                  <c:v>876.2173913043478</c:v>
                </c:pt>
                <c:pt idx="29">
                  <c:v>402.9826086956522</c:v>
                </c:pt>
                <c:pt idx="30">
                  <c:v>1665.652173913043</c:v>
                </c:pt>
                <c:pt idx="31">
                  <c:v>569.8308695652174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Clean!$AC$1</c:f>
              <c:strCache>
                <c:ptCount val="1"/>
                <c:pt idx="0">
                  <c:v>CFPB Saint-Marc (Dollars constant 2013)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41548.0</c:v>
                </c:pt>
                <c:pt idx="1">
                  <c:v>41579.0</c:v>
                </c:pt>
                <c:pt idx="2">
                  <c:v>41609.0</c:v>
                </c:pt>
                <c:pt idx="3">
                  <c:v>41640.0</c:v>
                </c:pt>
                <c:pt idx="4">
                  <c:v>41671.0</c:v>
                </c:pt>
                <c:pt idx="5">
                  <c:v>41699.0</c:v>
                </c:pt>
                <c:pt idx="6">
                  <c:v>41730.0</c:v>
                </c:pt>
                <c:pt idx="7">
                  <c:v>41760.0</c:v>
                </c:pt>
                <c:pt idx="8">
                  <c:v>41791.0</c:v>
                </c:pt>
                <c:pt idx="9">
                  <c:v>41821.0</c:v>
                </c:pt>
                <c:pt idx="10">
                  <c:v>41852.0</c:v>
                </c:pt>
                <c:pt idx="11">
                  <c:v>41883.0</c:v>
                </c:pt>
                <c:pt idx="12">
                  <c:v>41913.0</c:v>
                </c:pt>
                <c:pt idx="13">
                  <c:v>41944.0</c:v>
                </c:pt>
                <c:pt idx="14">
                  <c:v>41974.0</c:v>
                </c:pt>
                <c:pt idx="15">
                  <c:v>42005.0</c:v>
                </c:pt>
                <c:pt idx="16">
                  <c:v>42036.0</c:v>
                </c:pt>
                <c:pt idx="17">
                  <c:v>42064.0</c:v>
                </c:pt>
                <c:pt idx="18">
                  <c:v>42095.0</c:v>
                </c:pt>
                <c:pt idx="19">
                  <c:v>42125.0</c:v>
                </c:pt>
                <c:pt idx="20">
                  <c:v>42156.0</c:v>
                </c:pt>
                <c:pt idx="21">
                  <c:v>42186.0</c:v>
                </c:pt>
                <c:pt idx="22">
                  <c:v>42217.0</c:v>
                </c:pt>
                <c:pt idx="23">
                  <c:v>42248.0</c:v>
                </c:pt>
                <c:pt idx="24">
                  <c:v>42278.0</c:v>
                </c:pt>
                <c:pt idx="25">
                  <c:v>42309.0</c:v>
                </c:pt>
                <c:pt idx="26">
                  <c:v>42339.0</c:v>
                </c:pt>
                <c:pt idx="27">
                  <c:v>42370.0</c:v>
                </c:pt>
                <c:pt idx="28">
                  <c:v>42401.0</c:v>
                </c:pt>
                <c:pt idx="29">
                  <c:v>42430.0</c:v>
                </c:pt>
                <c:pt idx="30">
                  <c:v>42461.0</c:v>
                </c:pt>
                <c:pt idx="31">
                  <c:v>42491.0</c:v>
                </c:pt>
                <c:pt idx="32">
                  <c:v>42522.0</c:v>
                </c:pt>
                <c:pt idx="33">
                  <c:v>42552.0</c:v>
                </c:pt>
                <c:pt idx="34">
                  <c:v>42583.0</c:v>
                </c:pt>
                <c:pt idx="35">
                  <c:v>42614.0</c:v>
                </c:pt>
              </c:numCache>
            </c:numRef>
          </c:cat>
          <c:val>
            <c:numRef>
              <c:f>Clean!$AC$2:$AC$37</c:f>
              <c:numCache>
                <c:formatCode>General</c:formatCode>
                <c:ptCount val="36"/>
                <c:pt idx="0">
                  <c:v>5948.686304347826</c:v>
                </c:pt>
                <c:pt idx="1">
                  <c:v>13485.03152173913</c:v>
                </c:pt>
                <c:pt idx="2">
                  <c:v>11519.63304347826</c:v>
                </c:pt>
                <c:pt idx="3">
                  <c:v>10070.00652173913</c:v>
                </c:pt>
                <c:pt idx="4">
                  <c:v>13685.7495652174</c:v>
                </c:pt>
                <c:pt idx="5">
                  <c:v>38504.56586956522</c:v>
                </c:pt>
                <c:pt idx="6">
                  <c:v>19947.44369565217</c:v>
                </c:pt>
                <c:pt idx="7">
                  <c:v>6837.135434782608</c:v>
                </c:pt>
                <c:pt idx="8">
                  <c:v>2114.060869565218</c:v>
                </c:pt>
                <c:pt idx="9">
                  <c:v>2120.435434782609</c:v>
                </c:pt>
                <c:pt idx="10">
                  <c:v>1906.091304347826</c:v>
                </c:pt>
                <c:pt idx="11">
                  <c:v>4959.217391304348</c:v>
                </c:pt>
                <c:pt idx="12">
                  <c:v>5963.13260869565</c:v>
                </c:pt>
                <c:pt idx="13">
                  <c:v>3547.806086956522</c:v>
                </c:pt>
                <c:pt idx="14">
                  <c:v>2357.390869565217</c:v>
                </c:pt>
                <c:pt idx="15">
                  <c:v>12713.07934782609</c:v>
                </c:pt>
                <c:pt idx="16">
                  <c:v>16158.34021739131</c:v>
                </c:pt>
                <c:pt idx="17">
                  <c:v>21728.0347826087</c:v>
                </c:pt>
                <c:pt idx="18">
                  <c:v>12202.43652173913</c:v>
                </c:pt>
                <c:pt idx="19">
                  <c:v>4526.36695652174</c:v>
                </c:pt>
                <c:pt idx="20">
                  <c:v>4447.878260869564</c:v>
                </c:pt>
                <c:pt idx="21">
                  <c:v>5361.521739130435</c:v>
                </c:pt>
                <c:pt idx="22">
                  <c:v>2678.523043478261</c:v>
                </c:pt>
                <c:pt idx="23">
                  <c:v>4072.065217391304</c:v>
                </c:pt>
                <c:pt idx="24">
                  <c:v>6119.630434782608</c:v>
                </c:pt>
                <c:pt idx="25">
                  <c:v>3329.531304347826</c:v>
                </c:pt>
                <c:pt idx="26">
                  <c:v>4815.86956521739</c:v>
                </c:pt>
                <c:pt idx="27">
                  <c:v>4810.86956521739</c:v>
                </c:pt>
                <c:pt idx="28">
                  <c:v>6861.689782608695</c:v>
                </c:pt>
                <c:pt idx="29">
                  <c:v>22455.95652173913</c:v>
                </c:pt>
                <c:pt idx="30">
                  <c:v>24853.08369565217</c:v>
                </c:pt>
                <c:pt idx="31">
                  <c:v>13256.76826086956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516736"/>
        <c:axId val="922519056"/>
      </c:barChart>
      <c:dateAx>
        <c:axId val="922516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22519056"/>
        <c:crosses val="autoZero"/>
        <c:auto val="1"/>
        <c:lblOffset val="100"/>
        <c:baseTimeUnit val="months"/>
      </c:dateAx>
      <c:valAx>
        <c:axId val="92251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251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 2'!$H$1</c:f>
              <c:strCache>
                <c:ptCount val="1"/>
                <c:pt idx="0">
                  <c:v>Carrefour CFPB ($ 2013)</c:v>
                </c:pt>
              </c:strCache>
            </c:strRef>
          </c:tx>
          <c:invertIfNegative val="0"/>
          <c:cat>
            <c:numRef>
              <c:f>'clean 2'!$A$2:$A$23</c:f>
              <c:numCache>
                <c:formatCode>mmm\-yy</c:formatCode>
                <c:ptCount val="22"/>
                <c:pt idx="0">
                  <c:v>41913.0</c:v>
                </c:pt>
                <c:pt idx="1">
                  <c:v>41944.0</c:v>
                </c:pt>
                <c:pt idx="2">
                  <c:v>41974.0</c:v>
                </c:pt>
                <c:pt idx="3">
                  <c:v>42005.0</c:v>
                </c:pt>
                <c:pt idx="4">
                  <c:v>42036.0</c:v>
                </c:pt>
                <c:pt idx="5">
                  <c:v>42064.0</c:v>
                </c:pt>
                <c:pt idx="6">
                  <c:v>42095.0</c:v>
                </c:pt>
                <c:pt idx="7">
                  <c:v>42125.0</c:v>
                </c:pt>
                <c:pt idx="8">
                  <c:v>42156.0</c:v>
                </c:pt>
                <c:pt idx="9">
                  <c:v>42186.0</c:v>
                </c:pt>
                <c:pt idx="10">
                  <c:v>42217.0</c:v>
                </c:pt>
                <c:pt idx="11">
                  <c:v>42248.0</c:v>
                </c:pt>
                <c:pt idx="12">
                  <c:v>42278.0</c:v>
                </c:pt>
                <c:pt idx="13">
                  <c:v>42309.0</c:v>
                </c:pt>
                <c:pt idx="14">
                  <c:v>42339.0</c:v>
                </c:pt>
                <c:pt idx="15">
                  <c:v>42370.0</c:v>
                </c:pt>
                <c:pt idx="16">
                  <c:v>42401.0</c:v>
                </c:pt>
                <c:pt idx="17">
                  <c:v>42430.0</c:v>
                </c:pt>
                <c:pt idx="18">
                  <c:v>42461.0</c:v>
                </c:pt>
                <c:pt idx="19">
                  <c:v>42491.0</c:v>
                </c:pt>
                <c:pt idx="20">
                  <c:v>42522.0</c:v>
                </c:pt>
                <c:pt idx="21">
                  <c:v>42583.0</c:v>
                </c:pt>
              </c:numCache>
            </c:numRef>
          </c:cat>
          <c:val>
            <c:numRef>
              <c:f>'clean 2'!$H$2:$H$23</c:f>
              <c:numCache>
                <c:formatCode>#,##0</c:formatCode>
                <c:ptCount val="22"/>
                <c:pt idx="0">
                  <c:v>61546.95652173912</c:v>
                </c:pt>
                <c:pt idx="1">
                  <c:v>47827.52173913043</c:v>
                </c:pt>
                <c:pt idx="2">
                  <c:v>34696.89130434782</c:v>
                </c:pt>
                <c:pt idx="3">
                  <c:v>48023.78260869566</c:v>
                </c:pt>
                <c:pt idx="4">
                  <c:v>85303.93478260869</c:v>
                </c:pt>
                <c:pt idx="5">
                  <c:v>260129.6934782609</c:v>
                </c:pt>
                <c:pt idx="6">
                  <c:v>111651.5652173913</c:v>
                </c:pt>
                <c:pt idx="7">
                  <c:v>40894.36956521739</c:v>
                </c:pt>
                <c:pt idx="8">
                  <c:v>29608.50652173913</c:v>
                </c:pt>
                <c:pt idx="9">
                  <c:v>27617.15217391304</c:v>
                </c:pt>
                <c:pt idx="10">
                  <c:v>24156.45652173913</c:v>
                </c:pt>
                <c:pt idx="11">
                  <c:v>19747.92826086956</c:v>
                </c:pt>
                <c:pt idx="12">
                  <c:v>45741.59239130434</c:v>
                </c:pt>
                <c:pt idx="13">
                  <c:v>31878.4802173913</c:v>
                </c:pt>
                <c:pt idx="14">
                  <c:v>46696.14347826087</c:v>
                </c:pt>
                <c:pt idx="15">
                  <c:v>44468.83695652174</c:v>
                </c:pt>
                <c:pt idx="16">
                  <c:v>85822.64565217391</c:v>
                </c:pt>
                <c:pt idx="17">
                  <c:v>186651.6826086957</c:v>
                </c:pt>
                <c:pt idx="18">
                  <c:v>145477.0630434783</c:v>
                </c:pt>
                <c:pt idx="19">
                  <c:v>46402.2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'clean 2'!$I$1</c:f>
              <c:strCache>
                <c:ptCount val="1"/>
                <c:pt idx="0">
                  <c:v>Carrefour Patente ($ 2013)</c:v>
                </c:pt>
              </c:strCache>
            </c:strRef>
          </c:tx>
          <c:invertIfNegative val="0"/>
          <c:cat>
            <c:numRef>
              <c:f>'clean 2'!$A$2:$A$23</c:f>
              <c:numCache>
                <c:formatCode>mmm\-yy</c:formatCode>
                <c:ptCount val="22"/>
                <c:pt idx="0">
                  <c:v>41913.0</c:v>
                </c:pt>
                <c:pt idx="1">
                  <c:v>41944.0</c:v>
                </c:pt>
                <c:pt idx="2">
                  <c:v>41974.0</c:v>
                </c:pt>
                <c:pt idx="3">
                  <c:v>42005.0</c:v>
                </c:pt>
                <c:pt idx="4">
                  <c:v>42036.0</c:v>
                </c:pt>
                <c:pt idx="5">
                  <c:v>42064.0</c:v>
                </c:pt>
                <c:pt idx="6">
                  <c:v>42095.0</c:v>
                </c:pt>
                <c:pt idx="7">
                  <c:v>42125.0</c:v>
                </c:pt>
                <c:pt idx="8">
                  <c:v>42156.0</c:v>
                </c:pt>
                <c:pt idx="9">
                  <c:v>42186.0</c:v>
                </c:pt>
                <c:pt idx="10">
                  <c:v>42217.0</c:v>
                </c:pt>
                <c:pt idx="11">
                  <c:v>42248.0</c:v>
                </c:pt>
                <c:pt idx="12">
                  <c:v>42278.0</c:v>
                </c:pt>
                <c:pt idx="13">
                  <c:v>42309.0</c:v>
                </c:pt>
                <c:pt idx="14">
                  <c:v>42339.0</c:v>
                </c:pt>
                <c:pt idx="15">
                  <c:v>42370.0</c:v>
                </c:pt>
                <c:pt idx="16">
                  <c:v>42401.0</c:v>
                </c:pt>
                <c:pt idx="17">
                  <c:v>42430.0</c:v>
                </c:pt>
                <c:pt idx="18">
                  <c:v>42461.0</c:v>
                </c:pt>
                <c:pt idx="19">
                  <c:v>42491.0</c:v>
                </c:pt>
                <c:pt idx="20">
                  <c:v>42522.0</c:v>
                </c:pt>
                <c:pt idx="21">
                  <c:v>42583.0</c:v>
                </c:pt>
              </c:numCache>
            </c:numRef>
          </c:cat>
          <c:val>
            <c:numRef>
              <c:f>'clean 2'!$I$2:$I$23</c:f>
              <c:numCache>
                <c:formatCode>#,##0</c:formatCode>
                <c:ptCount val="22"/>
                <c:pt idx="0">
                  <c:v>5059.779130434783</c:v>
                </c:pt>
                <c:pt idx="1">
                  <c:v>3548.233913043478</c:v>
                </c:pt>
                <c:pt idx="2">
                  <c:v>0.0</c:v>
                </c:pt>
                <c:pt idx="3">
                  <c:v>23060.5652173913</c:v>
                </c:pt>
                <c:pt idx="4">
                  <c:v>2282.239130434783</c:v>
                </c:pt>
                <c:pt idx="5">
                  <c:v>2414.504347826087</c:v>
                </c:pt>
                <c:pt idx="6">
                  <c:v>1893.304347826087</c:v>
                </c:pt>
                <c:pt idx="7">
                  <c:v>1710.934782608696</c:v>
                </c:pt>
                <c:pt idx="8">
                  <c:v>2054.413043478261</c:v>
                </c:pt>
                <c:pt idx="9">
                  <c:v>7289.826086956521</c:v>
                </c:pt>
                <c:pt idx="10">
                  <c:v>857.7608695652173</c:v>
                </c:pt>
                <c:pt idx="11">
                  <c:v>647.7826086956521</c:v>
                </c:pt>
                <c:pt idx="12">
                  <c:v>4998.34652173913</c:v>
                </c:pt>
                <c:pt idx="13">
                  <c:v>5719.021739130435</c:v>
                </c:pt>
                <c:pt idx="14">
                  <c:v>7716.87695652174</c:v>
                </c:pt>
                <c:pt idx="15">
                  <c:v>10283.80826086957</c:v>
                </c:pt>
                <c:pt idx="16">
                  <c:v>12010.39130434783</c:v>
                </c:pt>
                <c:pt idx="17">
                  <c:v>16493.07086956522</c:v>
                </c:pt>
                <c:pt idx="18">
                  <c:v>12780.91847826087</c:v>
                </c:pt>
                <c:pt idx="19">
                  <c:v>11297.82065217391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5718768"/>
        <c:axId val="945721088"/>
      </c:barChart>
      <c:dateAx>
        <c:axId val="945718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45721088"/>
        <c:crosses val="autoZero"/>
        <c:auto val="1"/>
        <c:lblOffset val="100"/>
        <c:baseTimeUnit val="months"/>
      </c:dateAx>
      <c:valAx>
        <c:axId val="9457210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4571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 2'!$F$1</c:f>
              <c:strCache>
                <c:ptCount val="1"/>
                <c:pt idx="0">
                  <c:v>Kenscoff CFPB ($ 2013)</c:v>
                </c:pt>
              </c:strCache>
            </c:strRef>
          </c:tx>
          <c:invertIfNegative val="0"/>
          <c:cat>
            <c:numRef>
              <c:f>'clean 2'!$A$2:$A$23</c:f>
              <c:numCache>
                <c:formatCode>mmm\-yy</c:formatCode>
                <c:ptCount val="22"/>
                <c:pt idx="0">
                  <c:v>41913.0</c:v>
                </c:pt>
                <c:pt idx="1">
                  <c:v>41944.0</c:v>
                </c:pt>
                <c:pt idx="2">
                  <c:v>41974.0</c:v>
                </c:pt>
                <c:pt idx="3">
                  <c:v>42005.0</c:v>
                </c:pt>
                <c:pt idx="4">
                  <c:v>42036.0</c:v>
                </c:pt>
                <c:pt idx="5">
                  <c:v>42064.0</c:v>
                </c:pt>
                <c:pt idx="6">
                  <c:v>42095.0</c:v>
                </c:pt>
                <c:pt idx="7">
                  <c:v>42125.0</c:v>
                </c:pt>
                <c:pt idx="8">
                  <c:v>42156.0</c:v>
                </c:pt>
                <c:pt idx="9">
                  <c:v>42186.0</c:v>
                </c:pt>
                <c:pt idx="10">
                  <c:v>42217.0</c:v>
                </c:pt>
                <c:pt idx="11">
                  <c:v>42248.0</c:v>
                </c:pt>
                <c:pt idx="12">
                  <c:v>42278.0</c:v>
                </c:pt>
                <c:pt idx="13">
                  <c:v>42309.0</c:v>
                </c:pt>
                <c:pt idx="14">
                  <c:v>42339.0</c:v>
                </c:pt>
                <c:pt idx="15">
                  <c:v>42370.0</c:v>
                </c:pt>
                <c:pt idx="16">
                  <c:v>42401.0</c:v>
                </c:pt>
                <c:pt idx="17">
                  <c:v>42430.0</c:v>
                </c:pt>
                <c:pt idx="18">
                  <c:v>42461.0</c:v>
                </c:pt>
                <c:pt idx="19">
                  <c:v>42491.0</c:v>
                </c:pt>
                <c:pt idx="20">
                  <c:v>42522.0</c:v>
                </c:pt>
                <c:pt idx="21">
                  <c:v>42583.0</c:v>
                </c:pt>
              </c:numCache>
            </c:numRef>
          </c:cat>
          <c:val>
            <c:numRef>
              <c:f>'clean 2'!$F$2:$F$23</c:f>
              <c:numCache>
                <c:formatCode>#,##0</c:formatCode>
                <c:ptCount val="22"/>
                <c:pt idx="0">
                  <c:v>2423.478260869565</c:v>
                </c:pt>
                <c:pt idx="1">
                  <c:v>7914.826086956521</c:v>
                </c:pt>
                <c:pt idx="2">
                  <c:v>2598.695652173913</c:v>
                </c:pt>
                <c:pt idx="3">
                  <c:v>7867.391304347826</c:v>
                </c:pt>
                <c:pt idx="4">
                  <c:v>6521.739130434783</c:v>
                </c:pt>
                <c:pt idx="5">
                  <c:v>32388.58695652174</c:v>
                </c:pt>
                <c:pt idx="6">
                  <c:v>16315.21739130435</c:v>
                </c:pt>
                <c:pt idx="7">
                  <c:v>7544.565217391304</c:v>
                </c:pt>
                <c:pt idx="8">
                  <c:v>3721.449130434783</c:v>
                </c:pt>
                <c:pt idx="9">
                  <c:v>2032.173913043478</c:v>
                </c:pt>
                <c:pt idx="10">
                  <c:v>5695.652173913043</c:v>
                </c:pt>
                <c:pt idx="11">
                  <c:v>182.608695652174</c:v>
                </c:pt>
                <c:pt idx="12">
                  <c:v>10689.34782608696</c:v>
                </c:pt>
                <c:pt idx="13">
                  <c:v>9940.54347826087</c:v>
                </c:pt>
                <c:pt idx="14">
                  <c:v>5005.434782608696</c:v>
                </c:pt>
                <c:pt idx="15">
                  <c:v>11269.5652173913</c:v>
                </c:pt>
                <c:pt idx="16">
                  <c:v>5840.217391304348</c:v>
                </c:pt>
                <c:pt idx="17">
                  <c:v>14611.5652173913</c:v>
                </c:pt>
                <c:pt idx="18">
                  <c:v>24939.78260869565</c:v>
                </c:pt>
                <c:pt idx="19">
                  <c:v>287.195652173913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'clean 2'!$G$1</c:f>
              <c:strCache>
                <c:ptCount val="1"/>
                <c:pt idx="0">
                  <c:v>Kenscoff Patente ($ 2013)</c:v>
                </c:pt>
              </c:strCache>
            </c:strRef>
          </c:tx>
          <c:invertIfNegative val="0"/>
          <c:cat>
            <c:numRef>
              <c:f>'clean 2'!$A$2:$A$23</c:f>
              <c:numCache>
                <c:formatCode>mmm\-yy</c:formatCode>
                <c:ptCount val="22"/>
                <c:pt idx="0">
                  <c:v>41913.0</c:v>
                </c:pt>
                <c:pt idx="1">
                  <c:v>41944.0</c:v>
                </c:pt>
                <c:pt idx="2">
                  <c:v>41974.0</c:v>
                </c:pt>
                <c:pt idx="3">
                  <c:v>42005.0</c:v>
                </c:pt>
                <c:pt idx="4">
                  <c:v>42036.0</c:v>
                </c:pt>
                <c:pt idx="5">
                  <c:v>42064.0</c:v>
                </c:pt>
                <c:pt idx="6">
                  <c:v>42095.0</c:v>
                </c:pt>
                <c:pt idx="7">
                  <c:v>42125.0</c:v>
                </c:pt>
                <c:pt idx="8">
                  <c:v>42156.0</c:v>
                </c:pt>
                <c:pt idx="9">
                  <c:v>42186.0</c:v>
                </c:pt>
                <c:pt idx="10">
                  <c:v>42217.0</c:v>
                </c:pt>
                <c:pt idx="11">
                  <c:v>42248.0</c:v>
                </c:pt>
                <c:pt idx="12">
                  <c:v>42278.0</c:v>
                </c:pt>
                <c:pt idx="13">
                  <c:v>42309.0</c:v>
                </c:pt>
                <c:pt idx="14">
                  <c:v>42339.0</c:v>
                </c:pt>
                <c:pt idx="15">
                  <c:v>42370.0</c:v>
                </c:pt>
                <c:pt idx="16">
                  <c:v>42401.0</c:v>
                </c:pt>
                <c:pt idx="17">
                  <c:v>42430.0</c:v>
                </c:pt>
                <c:pt idx="18">
                  <c:v>42461.0</c:v>
                </c:pt>
                <c:pt idx="19">
                  <c:v>42491.0</c:v>
                </c:pt>
                <c:pt idx="20">
                  <c:v>42522.0</c:v>
                </c:pt>
                <c:pt idx="21">
                  <c:v>42583.0</c:v>
                </c:pt>
              </c:numCache>
            </c:numRef>
          </c:cat>
          <c:val>
            <c:numRef>
              <c:f>'clean 2'!$G$2:$G$23</c:f>
              <c:numCache>
                <c:formatCode>#,##0</c:formatCode>
                <c:ptCount val="22"/>
                <c:pt idx="0">
                  <c:v>86.08695652173913</c:v>
                </c:pt>
                <c:pt idx="1">
                  <c:v>46.08695652173913</c:v>
                </c:pt>
                <c:pt idx="2">
                  <c:v>281.7391304347826</c:v>
                </c:pt>
                <c:pt idx="3">
                  <c:v>101.2521739130435</c:v>
                </c:pt>
                <c:pt idx="4">
                  <c:v>74.78260869565217</c:v>
                </c:pt>
                <c:pt idx="5">
                  <c:v>106.5217391304348</c:v>
                </c:pt>
                <c:pt idx="6">
                  <c:v>53.04347826086956</c:v>
                </c:pt>
                <c:pt idx="7">
                  <c:v>40.0</c:v>
                </c:pt>
                <c:pt idx="8">
                  <c:v>69.56521739130434</c:v>
                </c:pt>
                <c:pt idx="9">
                  <c:v>34.78260869565217</c:v>
                </c:pt>
                <c:pt idx="10">
                  <c:v>10.43478260869565</c:v>
                </c:pt>
                <c:pt idx="11">
                  <c:v>17.39130434782609</c:v>
                </c:pt>
                <c:pt idx="12">
                  <c:v>231.304347826087</c:v>
                </c:pt>
                <c:pt idx="13">
                  <c:v>48.69565217391304</c:v>
                </c:pt>
                <c:pt idx="14">
                  <c:v>473.0434782608696</c:v>
                </c:pt>
                <c:pt idx="15">
                  <c:v>205.2173913043478</c:v>
                </c:pt>
                <c:pt idx="16">
                  <c:v>219.1304347826087</c:v>
                </c:pt>
                <c:pt idx="17">
                  <c:v>197.304347826087</c:v>
                </c:pt>
                <c:pt idx="18">
                  <c:v>201.7391304347826</c:v>
                </c:pt>
                <c:pt idx="19">
                  <c:v>260.8695652173913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5633504"/>
        <c:axId val="945635824"/>
      </c:barChart>
      <c:dateAx>
        <c:axId val="9456335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45635824"/>
        <c:crosses val="autoZero"/>
        <c:auto val="1"/>
        <c:lblOffset val="100"/>
        <c:baseTimeUnit val="months"/>
      </c:dateAx>
      <c:valAx>
        <c:axId val="9456358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4563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640" cy="62890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6640" cy="62890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6640" cy="62890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640" cy="62890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6640" cy="62890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6640" cy="62890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640" cy="62890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6640" cy="62890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6640" cy="62890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640" cy="62890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6640" cy="62890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abSelected="1" workbookViewId="0">
      <pane xSplit="1" topLeftCell="B1" activePane="topRight" state="frozen"/>
      <selection pane="topRight" activeCell="A4" sqref="A4"/>
    </sheetView>
  </sheetViews>
  <sheetFormatPr baseColWidth="10" defaultColWidth="8.83203125" defaultRowHeight="15" x14ac:dyDescent="0.2"/>
  <cols>
    <col min="1" max="1" width="16" customWidth="1"/>
    <col min="2" max="2" width="12.5" customWidth="1"/>
    <col min="3" max="3" width="13" customWidth="1"/>
    <col min="4" max="4" width="13.33203125" customWidth="1"/>
    <col min="5" max="5" width="13.83203125" customWidth="1"/>
    <col min="6" max="6" width="13.33203125" customWidth="1"/>
    <col min="7" max="7" width="14.33203125" customWidth="1"/>
    <col min="8" max="8" width="13" customWidth="1"/>
    <col min="9" max="9" width="13.5" customWidth="1"/>
    <col min="10" max="10" width="13.6640625" customWidth="1"/>
    <col min="11" max="11" width="13.1640625" customWidth="1"/>
    <col min="12" max="12" width="14.5" customWidth="1"/>
    <col min="13" max="14" width="13.5" customWidth="1"/>
    <col min="15" max="15" width="10.83203125" customWidth="1"/>
    <col min="16" max="16" width="11" customWidth="1"/>
    <col min="17" max="17" width="12.5" customWidth="1"/>
    <col min="18" max="18" width="13.5" customWidth="1"/>
    <col min="19" max="19" width="10.6640625" customWidth="1"/>
    <col min="20" max="20" width="13.1640625" customWidth="1"/>
    <col min="21" max="21" width="10.83203125" customWidth="1"/>
    <col min="22" max="22" width="12.5" customWidth="1"/>
    <col min="23" max="23" width="10.6640625" customWidth="1"/>
    <col min="24" max="24" width="12.83203125" customWidth="1"/>
    <col min="25" max="25" width="10.5" customWidth="1"/>
    <col min="26" max="26" width="13.5" customWidth="1"/>
    <col min="27" max="27" width="13.33203125" customWidth="1"/>
  </cols>
  <sheetData>
    <row r="1" spans="1:27" ht="30" x14ac:dyDescent="0.2">
      <c r="A1" s="1"/>
      <c r="B1" s="41">
        <v>41548</v>
      </c>
      <c r="C1" s="42"/>
      <c r="D1" s="41">
        <v>41579</v>
      </c>
      <c r="E1" s="42"/>
      <c r="F1" s="41">
        <v>41609</v>
      </c>
      <c r="G1" s="42"/>
      <c r="H1" s="41">
        <v>41640</v>
      </c>
      <c r="I1" s="42"/>
      <c r="J1" s="41">
        <v>41671</v>
      </c>
      <c r="K1" s="42"/>
      <c r="L1" s="41">
        <v>41699</v>
      </c>
      <c r="M1" s="42"/>
      <c r="N1" s="41">
        <v>41730</v>
      </c>
      <c r="O1" s="42"/>
      <c r="P1" s="41">
        <v>41760</v>
      </c>
      <c r="Q1" s="42"/>
      <c r="R1" s="41">
        <v>41791</v>
      </c>
      <c r="S1" s="42"/>
      <c r="T1" s="41">
        <v>41821</v>
      </c>
      <c r="U1" s="42"/>
      <c r="V1" s="41">
        <v>41852</v>
      </c>
      <c r="W1" s="42"/>
      <c r="X1" s="41">
        <v>41883</v>
      </c>
      <c r="Y1" s="42"/>
      <c r="Z1" s="5" t="s">
        <v>11</v>
      </c>
      <c r="AA1" s="5" t="s">
        <v>12</v>
      </c>
    </row>
    <row r="2" spans="1:27" x14ac:dyDescent="0.2">
      <c r="A2" s="1"/>
      <c r="B2" s="3" t="s">
        <v>0</v>
      </c>
      <c r="C2" s="4" t="s">
        <v>1</v>
      </c>
      <c r="D2" s="3" t="s">
        <v>0</v>
      </c>
      <c r="E2" s="4" t="s">
        <v>1</v>
      </c>
      <c r="F2" s="3" t="s">
        <v>0</v>
      </c>
      <c r="G2" s="4" t="s">
        <v>1</v>
      </c>
      <c r="H2" s="3" t="s">
        <v>0</v>
      </c>
      <c r="I2" s="4" t="s">
        <v>1</v>
      </c>
      <c r="J2" s="3" t="s">
        <v>0</v>
      </c>
      <c r="K2" s="4" t="s">
        <v>1</v>
      </c>
      <c r="L2" s="3" t="s">
        <v>0</v>
      </c>
      <c r="M2" s="4" t="s">
        <v>1</v>
      </c>
      <c r="N2" s="3" t="s">
        <v>0</v>
      </c>
      <c r="O2" s="4" t="s">
        <v>1</v>
      </c>
      <c r="P2" s="3" t="s">
        <v>0</v>
      </c>
      <c r="Q2" s="4" t="s">
        <v>1</v>
      </c>
      <c r="R2" s="3" t="s">
        <v>0</v>
      </c>
      <c r="S2" s="4" t="s">
        <v>1</v>
      </c>
      <c r="T2" s="3" t="s">
        <v>0</v>
      </c>
      <c r="U2" s="4" t="s">
        <v>1</v>
      </c>
      <c r="V2" s="3" t="s">
        <v>0</v>
      </c>
      <c r="W2" s="4" t="s">
        <v>1</v>
      </c>
      <c r="X2" s="3" t="s">
        <v>0</v>
      </c>
      <c r="Y2" s="4" t="s">
        <v>1</v>
      </c>
      <c r="Z2" s="1"/>
      <c r="AA2" s="1"/>
    </row>
    <row r="3" spans="1:27" s="13" customFormat="1" x14ac:dyDescent="0.2">
      <c r="A3" s="16" t="s">
        <v>2</v>
      </c>
      <c r="B3" s="10">
        <v>13368130</v>
      </c>
      <c r="C3" s="11">
        <v>11488729.83</v>
      </c>
      <c r="D3" s="10">
        <v>10499216.75</v>
      </c>
      <c r="E3" s="11">
        <v>37719524.060000002</v>
      </c>
      <c r="F3" s="10">
        <v>959700.35</v>
      </c>
      <c r="G3" s="11">
        <v>80582933</v>
      </c>
      <c r="H3" s="10">
        <v>16400448</v>
      </c>
      <c r="I3" s="11">
        <v>17322072.100000001</v>
      </c>
      <c r="J3" s="10">
        <v>22522904</v>
      </c>
      <c r="K3" s="11">
        <v>2601245.21</v>
      </c>
      <c r="L3" s="10">
        <v>42766818.899999999</v>
      </c>
      <c r="M3" s="11">
        <v>555421.94999999995</v>
      </c>
      <c r="N3" s="10">
        <v>22402190</v>
      </c>
      <c r="O3" s="11">
        <v>288092.05</v>
      </c>
      <c r="P3" s="10">
        <v>183993.43</v>
      </c>
      <c r="Q3" s="11">
        <v>8965317.9399999995</v>
      </c>
      <c r="R3" s="10">
        <v>7822039</v>
      </c>
      <c r="S3" s="11">
        <v>148839.29</v>
      </c>
      <c r="T3" s="10">
        <v>15200630</v>
      </c>
      <c r="U3" s="11">
        <v>159050.44</v>
      </c>
      <c r="V3" s="10">
        <v>10331215.5</v>
      </c>
      <c r="W3" s="11">
        <v>132590.76999999999</v>
      </c>
      <c r="X3" s="10">
        <v>14409705.43</v>
      </c>
      <c r="Y3" s="10">
        <v>0</v>
      </c>
      <c r="Z3" s="10">
        <f>SUM(B3:Y3)</f>
        <v>336830808</v>
      </c>
      <c r="AA3" s="10">
        <f t="shared" ref="AA3:AA11" si="0">Z3/46</f>
        <v>7322408.8695652178</v>
      </c>
    </row>
    <row r="4" spans="1:27" s="15" customFormat="1" x14ac:dyDescent="0.2">
      <c r="A4" s="17" t="s">
        <v>3</v>
      </c>
      <c r="B4" s="43">
        <v>115440</v>
      </c>
      <c r="C4" s="44"/>
      <c r="D4" s="43">
        <v>366302</v>
      </c>
      <c r="E4" s="44"/>
      <c r="F4" s="43">
        <v>132500</v>
      </c>
      <c r="G4" s="44"/>
      <c r="H4" s="43">
        <v>547200</v>
      </c>
      <c r="I4" s="44"/>
      <c r="J4" s="43">
        <v>860170</v>
      </c>
      <c r="K4" s="44"/>
      <c r="L4" s="43">
        <v>1885557</v>
      </c>
      <c r="M4" s="44"/>
      <c r="N4" s="43">
        <v>1114419</v>
      </c>
      <c r="O4" s="44"/>
      <c r="P4" s="43">
        <v>261673</v>
      </c>
      <c r="Q4" s="44"/>
      <c r="R4" s="43">
        <v>236259.5</v>
      </c>
      <c r="S4" s="44"/>
      <c r="T4" s="43">
        <v>429170</v>
      </c>
      <c r="U4" s="44"/>
      <c r="V4" s="43">
        <v>0</v>
      </c>
      <c r="W4" s="44"/>
      <c r="X4" s="43">
        <v>6770.5</v>
      </c>
      <c r="Y4" s="44"/>
      <c r="Z4" s="11">
        <f t="shared" ref="Z4:Z11" si="1">SUM(B4:Y4)</f>
        <v>5955461</v>
      </c>
      <c r="AA4" s="11">
        <f t="shared" si="0"/>
        <v>129466.54347826086</v>
      </c>
    </row>
    <row r="5" spans="1:27" s="13" customFormat="1" x14ac:dyDescent="0.2">
      <c r="A5" s="18" t="s">
        <v>4</v>
      </c>
      <c r="B5" s="45">
        <v>1689181.4</v>
      </c>
      <c r="C5" s="46"/>
      <c r="D5" s="45">
        <v>1674924.69</v>
      </c>
      <c r="E5" s="46"/>
      <c r="F5" s="45">
        <v>2778768.57</v>
      </c>
      <c r="G5" s="46"/>
      <c r="H5" s="45">
        <v>3478404.91</v>
      </c>
      <c r="I5" s="46"/>
      <c r="J5" s="45">
        <v>4478404.9400000004</v>
      </c>
      <c r="K5" s="46"/>
      <c r="L5" s="45">
        <v>9767799.5600000005</v>
      </c>
      <c r="M5" s="46"/>
      <c r="N5" s="45">
        <v>2609843.46</v>
      </c>
      <c r="O5" s="46"/>
      <c r="P5" s="45">
        <v>3631374.67</v>
      </c>
      <c r="Q5" s="46"/>
      <c r="R5" s="45">
        <v>3622887.97</v>
      </c>
      <c r="S5" s="46"/>
      <c r="T5" s="45">
        <v>989149</v>
      </c>
      <c r="U5" s="46"/>
      <c r="V5" s="45">
        <v>1141061</v>
      </c>
      <c r="W5" s="46"/>
      <c r="X5" s="45">
        <v>1019384</v>
      </c>
      <c r="Y5" s="46"/>
      <c r="Z5" s="19">
        <f t="shared" si="1"/>
        <v>36881184.170000002</v>
      </c>
      <c r="AA5" s="19">
        <f t="shared" si="0"/>
        <v>801764.87326086964</v>
      </c>
    </row>
    <row r="6" spans="1:27" s="10" customFormat="1" x14ac:dyDescent="0.2">
      <c r="A6" s="16" t="s">
        <v>5</v>
      </c>
      <c r="B6" s="10">
        <v>1247184.75</v>
      </c>
      <c r="C6" s="10">
        <v>95994.65</v>
      </c>
      <c r="D6" s="10">
        <v>1767430.98</v>
      </c>
      <c r="E6" s="10">
        <v>99389.58</v>
      </c>
      <c r="F6" s="10">
        <v>2066013.25</v>
      </c>
      <c r="G6" s="10">
        <v>225050.68</v>
      </c>
      <c r="H6" s="10">
        <v>1933092.5</v>
      </c>
      <c r="I6" s="10">
        <v>168314.04</v>
      </c>
      <c r="J6" s="10">
        <v>3119364.48</v>
      </c>
      <c r="K6" s="10">
        <v>596820.1</v>
      </c>
      <c r="L6" s="10">
        <v>5714043.0999999996</v>
      </c>
      <c r="M6" s="10">
        <v>658147.15</v>
      </c>
      <c r="N6" s="10">
        <v>3489991.04</v>
      </c>
      <c r="O6" s="10">
        <v>509459.98</v>
      </c>
      <c r="P6" s="10">
        <v>1437639</v>
      </c>
      <c r="Q6" s="10">
        <v>98232.16</v>
      </c>
      <c r="R6" s="10">
        <v>734250.5</v>
      </c>
      <c r="S6" s="10">
        <v>352725.4</v>
      </c>
      <c r="T6" s="10">
        <v>8719994.0500000007</v>
      </c>
      <c r="U6" s="10">
        <v>47739.79</v>
      </c>
      <c r="V6" s="10">
        <v>555482</v>
      </c>
      <c r="W6" s="10">
        <v>218892.06</v>
      </c>
      <c r="X6" s="10">
        <v>2016625.55</v>
      </c>
      <c r="Y6" s="10">
        <v>469794.05</v>
      </c>
      <c r="Z6" s="10">
        <f t="shared" si="1"/>
        <v>36341670.839999989</v>
      </c>
      <c r="AA6" s="10">
        <f t="shared" si="0"/>
        <v>790036.32260869537</v>
      </c>
    </row>
    <row r="7" spans="1:27" s="10" customFormat="1" x14ac:dyDescent="0.2">
      <c r="A7" s="16" t="s">
        <v>6</v>
      </c>
      <c r="B7" s="10">
        <v>324463</v>
      </c>
      <c r="C7" s="10">
        <v>21003.96</v>
      </c>
      <c r="D7" s="10">
        <v>105848</v>
      </c>
      <c r="E7" s="10">
        <v>2864</v>
      </c>
      <c r="F7" s="10">
        <v>64470</v>
      </c>
      <c r="G7" s="10">
        <v>50319.26</v>
      </c>
      <c r="H7" s="10">
        <v>10075</v>
      </c>
      <c r="I7" s="10">
        <v>14440.67</v>
      </c>
      <c r="J7" s="10">
        <v>84100</v>
      </c>
      <c r="K7" s="10">
        <v>23433</v>
      </c>
      <c r="L7" s="10">
        <v>222415</v>
      </c>
      <c r="M7" s="10">
        <v>7825.2</v>
      </c>
      <c r="N7" s="10">
        <v>480</v>
      </c>
      <c r="O7" s="10">
        <v>157885</v>
      </c>
      <c r="P7" s="10">
        <v>3400</v>
      </c>
      <c r="Q7" s="10">
        <v>5792</v>
      </c>
      <c r="R7" s="10">
        <v>1000</v>
      </c>
      <c r="S7" s="10">
        <v>9377</v>
      </c>
      <c r="T7" s="10">
        <v>14375</v>
      </c>
      <c r="U7" s="10">
        <v>7056</v>
      </c>
      <c r="V7" s="10">
        <v>5848</v>
      </c>
      <c r="W7" s="10">
        <v>132</v>
      </c>
      <c r="X7" s="10">
        <v>79000</v>
      </c>
      <c r="Y7" s="10">
        <v>10593.76</v>
      </c>
      <c r="Z7" s="10">
        <f t="shared" si="1"/>
        <v>1226195.8499999999</v>
      </c>
      <c r="AA7" s="10">
        <f t="shared" si="0"/>
        <v>26656.431521739127</v>
      </c>
    </row>
    <row r="8" spans="1:27" s="10" customFormat="1" x14ac:dyDescent="0.2">
      <c r="A8" s="16" t="s">
        <v>7</v>
      </c>
      <c r="B8" s="10">
        <v>9710</v>
      </c>
      <c r="C8" s="1">
        <v>80</v>
      </c>
      <c r="D8" s="10">
        <v>13000</v>
      </c>
      <c r="E8" s="1">
        <v>80</v>
      </c>
      <c r="F8" s="10">
        <v>2360</v>
      </c>
      <c r="G8" s="1">
        <v>240</v>
      </c>
      <c r="H8" s="10">
        <v>9400</v>
      </c>
      <c r="I8" s="1">
        <v>80</v>
      </c>
      <c r="J8" s="10">
        <v>15149</v>
      </c>
      <c r="K8" s="1">
        <v>544</v>
      </c>
      <c r="L8" s="10">
        <v>24033</v>
      </c>
      <c r="M8" s="1">
        <v>0</v>
      </c>
      <c r="N8" s="10">
        <v>2120</v>
      </c>
      <c r="O8" s="1">
        <v>80</v>
      </c>
      <c r="P8" s="10">
        <v>4504</v>
      </c>
      <c r="Q8" s="1">
        <v>0</v>
      </c>
      <c r="R8" s="10">
        <v>0</v>
      </c>
      <c r="S8" s="1">
        <v>480</v>
      </c>
      <c r="T8" s="10">
        <v>6000</v>
      </c>
      <c r="U8" s="1">
        <v>0</v>
      </c>
      <c r="V8" s="10">
        <v>0</v>
      </c>
      <c r="W8" s="10">
        <v>120</v>
      </c>
      <c r="X8" s="10">
        <v>11102.18</v>
      </c>
      <c r="Y8" s="1">
        <v>0</v>
      </c>
      <c r="Z8" s="10">
        <f t="shared" si="1"/>
        <v>99082.18</v>
      </c>
      <c r="AA8" s="10">
        <f t="shared" si="0"/>
        <v>2153.9604347826084</v>
      </c>
    </row>
    <row r="9" spans="1:27" s="1" customFormat="1" x14ac:dyDescent="0.2">
      <c r="A9" s="2" t="s">
        <v>8</v>
      </c>
      <c r="B9" s="10">
        <v>10130</v>
      </c>
      <c r="C9" s="10">
        <v>6080</v>
      </c>
      <c r="D9" s="10">
        <v>2737</v>
      </c>
      <c r="E9" s="10">
        <v>680</v>
      </c>
      <c r="F9" s="10">
        <v>6240</v>
      </c>
      <c r="G9" s="10">
        <v>680</v>
      </c>
      <c r="H9" s="10">
        <v>2160</v>
      </c>
      <c r="I9" s="10">
        <v>280</v>
      </c>
      <c r="J9" s="10">
        <v>5653</v>
      </c>
      <c r="K9" s="10">
        <v>6584</v>
      </c>
      <c r="L9" s="10">
        <v>12893</v>
      </c>
      <c r="M9" s="20">
        <v>0</v>
      </c>
      <c r="N9" s="10">
        <v>13025</v>
      </c>
      <c r="O9" s="1">
        <v>0</v>
      </c>
      <c r="P9" s="10">
        <v>7740</v>
      </c>
      <c r="Q9" s="1">
        <v>0</v>
      </c>
      <c r="R9" s="10">
        <v>4002</v>
      </c>
      <c r="S9" s="1">
        <v>0</v>
      </c>
      <c r="T9" s="10">
        <v>2860</v>
      </c>
      <c r="U9" s="1">
        <v>0</v>
      </c>
      <c r="V9" s="10">
        <v>3600</v>
      </c>
      <c r="W9" s="1">
        <v>0</v>
      </c>
      <c r="X9" s="10">
        <v>3600</v>
      </c>
      <c r="Y9" s="1">
        <v>0</v>
      </c>
      <c r="Z9" s="6">
        <f t="shared" si="1"/>
        <v>88944</v>
      </c>
      <c r="AA9" s="6">
        <f t="shared" si="0"/>
        <v>1933.5652173913043</v>
      </c>
    </row>
    <row r="10" spans="1:27" s="1" customFormat="1" x14ac:dyDescent="0.2">
      <c r="A10" s="2" t="s">
        <v>9</v>
      </c>
      <c r="B10" s="10">
        <v>6934</v>
      </c>
      <c r="C10" s="10">
        <v>200</v>
      </c>
      <c r="D10" s="10">
        <v>12416</v>
      </c>
      <c r="E10" s="10">
        <v>520</v>
      </c>
      <c r="F10" s="10">
        <v>2600</v>
      </c>
      <c r="G10" s="10">
        <v>1428</v>
      </c>
      <c r="H10" s="10">
        <v>7360</v>
      </c>
      <c r="I10" s="10">
        <v>0</v>
      </c>
      <c r="J10" s="10">
        <v>15725</v>
      </c>
      <c r="K10" s="10">
        <v>950.4</v>
      </c>
      <c r="L10" s="10">
        <v>130577</v>
      </c>
      <c r="M10" s="10">
        <v>116.8</v>
      </c>
      <c r="N10" s="10">
        <v>79701.600000000006</v>
      </c>
      <c r="O10" s="10">
        <v>200</v>
      </c>
      <c r="P10" s="10">
        <v>14292</v>
      </c>
      <c r="Q10" s="10">
        <v>0</v>
      </c>
      <c r="R10" s="10">
        <v>8057.5</v>
      </c>
      <c r="S10" s="10">
        <v>0</v>
      </c>
      <c r="T10" s="10">
        <v>4554</v>
      </c>
      <c r="U10" s="10">
        <v>2160</v>
      </c>
      <c r="V10" s="10">
        <v>19130</v>
      </c>
      <c r="W10" s="10">
        <v>1040.8</v>
      </c>
      <c r="X10" s="10">
        <v>14300</v>
      </c>
      <c r="Y10" s="1">
        <v>0</v>
      </c>
      <c r="Z10" s="6">
        <f t="shared" si="1"/>
        <v>322263.09999999998</v>
      </c>
      <c r="AA10" s="6">
        <f t="shared" si="0"/>
        <v>7005.7195652173905</v>
      </c>
    </row>
    <row r="11" spans="1:27" s="10" customFormat="1" x14ac:dyDescent="0.2">
      <c r="A11" s="16" t="s">
        <v>10</v>
      </c>
      <c r="B11" s="10">
        <v>273639.57</v>
      </c>
      <c r="C11" s="10">
        <v>113214.44</v>
      </c>
      <c r="D11" s="10">
        <v>620311.44999999995</v>
      </c>
      <c r="E11" s="10">
        <v>173584.3</v>
      </c>
      <c r="F11" s="10">
        <v>529903.12</v>
      </c>
      <c r="G11" s="10">
        <v>315281.8</v>
      </c>
      <c r="H11" s="10">
        <v>463220.3</v>
      </c>
      <c r="I11" s="10">
        <v>123814</v>
      </c>
      <c r="J11" s="10">
        <v>629544.48</v>
      </c>
      <c r="K11" s="10">
        <v>143203.29999999999</v>
      </c>
      <c r="L11" s="10">
        <v>1771210.03</v>
      </c>
      <c r="M11" s="10">
        <v>189602.25</v>
      </c>
      <c r="N11" s="10">
        <v>917582.41</v>
      </c>
      <c r="O11" s="10">
        <v>129500</v>
      </c>
      <c r="P11" s="10">
        <v>314508.23</v>
      </c>
      <c r="Q11" s="10">
        <v>41691.769999999997</v>
      </c>
      <c r="R11" s="10">
        <v>97246.8</v>
      </c>
      <c r="S11" s="10">
        <v>23796.38</v>
      </c>
      <c r="T11" s="10">
        <v>97540.03</v>
      </c>
      <c r="U11" s="10">
        <v>5121</v>
      </c>
      <c r="V11" s="10">
        <v>87680.2</v>
      </c>
      <c r="W11" s="10">
        <v>9426.2199999999993</v>
      </c>
      <c r="X11" s="10">
        <v>228124</v>
      </c>
      <c r="Y11" s="10">
        <v>19450</v>
      </c>
      <c r="Z11" s="10">
        <f t="shared" si="1"/>
        <v>7318196.0799999991</v>
      </c>
      <c r="AA11" s="10">
        <f t="shared" si="0"/>
        <v>159091.21913043477</v>
      </c>
    </row>
  </sheetData>
  <mergeCells count="36">
    <mergeCell ref="B5:C5"/>
    <mergeCell ref="X5:Y5"/>
    <mergeCell ref="V5:W5"/>
    <mergeCell ref="T5:U5"/>
    <mergeCell ref="R5:S5"/>
    <mergeCell ref="P5:Q5"/>
    <mergeCell ref="N5:O5"/>
    <mergeCell ref="L5:M5"/>
    <mergeCell ref="J5:K5"/>
    <mergeCell ref="H5:I5"/>
    <mergeCell ref="F5:G5"/>
    <mergeCell ref="D5:E5"/>
    <mergeCell ref="X4:Y4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AB4" sqref="AB4"/>
    </sheetView>
  </sheetViews>
  <sheetFormatPr baseColWidth="10" defaultColWidth="8.83203125" defaultRowHeight="15" x14ac:dyDescent="0.2"/>
  <cols>
    <col min="1" max="1" width="16" customWidth="1"/>
    <col min="2" max="2" width="12.5" customWidth="1"/>
    <col min="3" max="3" width="13" customWidth="1"/>
    <col min="4" max="4" width="11.1640625" customWidth="1"/>
    <col min="5" max="5" width="11.83203125" customWidth="1"/>
    <col min="6" max="6" width="10.83203125" customWidth="1"/>
    <col min="7" max="7" width="11.5" customWidth="1"/>
    <col min="8" max="8" width="11.6640625" customWidth="1"/>
    <col min="9" max="9" width="11.33203125" customWidth="1"/>
    <col min="10" max="10" width="11.5" customWidth="1"/>
    <col min="11" max="12" width="11.33203125" customWidth="1"/>
    <col min="13" max="13" width="11.1640625" customWidth="1"/>
    <col min="14" max="14" width="11" customWidth="1"/>
    <col min="15" max="15" width="10.83203125" customWidth="1"/>
    <col min="16" max="17" width="11" customWidth="1"/>
    <col min="18" max="18" width="11.1640625" customWidth="1"/>
    <col min="19" max="19" width="10.6640625" customWidth="1"/>
    <col min="20" max="20" width="11.1640625" customWidth="1"/>
    <col min="21" max="21" width="10.83203125" customWidth="1"/>
    <col min="22" max="22" width="11.1640625" customWidth="1"/>
    <col min="23" max="23" width="10.6640625" customWidth="1"/>
    <col min="24" max="25" width="10.5" customWidth="1"/>
    <col min="26" max="26" width="13.5" customWidth="1"/>
    <col min="27" max="27" width="13.33203125" customWidth="1"/>
  </cols>
  <sheetData>
    <row r="1" spans="1:27" ht="30" x14ac:dyDescent="0.2">
      <c r="A1" s="1"/>
      <c r="B1" s="41">
        <v>41913</v>
      </c>
      <c r="C1" s="42"/>
      <c r="D1" s="41">
        <v>41944</v>
      </c>
      <c r="E1" s="42"/>
      <c r="F1" s="41">
        <v>41974</v>
      </c>
      <c r="G1" s="42"/>
      <c r="H1" s="41">
        <v>42005</v>
      </c>
      <c r="I1" s="42"/>
      <c r="J1" s="41">
        <v>42036</v>
      </c>
      <c r="K1" s="42"/>
      <c r="L1" s="41">
        <v>42064</v>
      </c>
      <c r="M1" s="42"/>
      <c r="N1" s="41">
        <v>42095</v>
      </c>
      <c r="O1" s="42"/>
      <c r="P1" s="41">
        <v>42125</v>
      </c>
      <c r="Q1" s="42"/>
      <c r="R1" s="41">
        <v>42156</v>
      </c>
      <c r="S1" s="42"/>
      <c r="T1" s="41">
        <v>42186</v>
      </c>
      <c r="U1" s="42"/>
      <c r="V1" s="41">
        <v>42217</v>
      </c>
      <c r="W1" s="42"/>
      <c r="X1" s="41">
        <v>42248</v>
      </c>
      <c r="Y1" s="42"/>
      <c r="Z1" s="5" t="s">
        <v>11</v>
      </c>
      <c r="AA1" s="5" t="s">
        <v>12</v>
      </c>
    </row>
    <row r="2" spans="1:27" x14ac:dyDescent="0.2">
      <c r="A2" s="1"/>
      <c r="B2" s="3" t="s">
        <v>0</v>
      </c>
      <c r="C2" s="4" t="s">
        <v>1</v>
      </c>
      <c r="D2" s="3" t="s">
        <v>0</v>
      </c>
      <c r="E2" s="4" t="s">
        <v>1</v>
      </c>
      <c r="F2" s="3" t="s">
        <v>0</v>
      </c>
      <c r="G2" s="4" t="s">
        <v>1</v>
      </c>
      <c r="H2" s="3" t="s">
        <v>0</v>
      </c>
      <c r="I2" s="4" t="s">
        <v>1</v>
      </c>
      <c r="J2" s="3" t="s">
        <v>0</v>
      </c>
      <c r="K2" s="4" t="s">
        <v>1</v>
      </c>
      <c r="L2" s="3" t="s">
        <v>0</v>
      </c>
      <c r="M2" s="4" t="s">
        <v>1</v>
      </c>
      <c r="N2" s="3" t="s">
        <v>0</v>
      </c>
      <c r="O2" s="4" t="s">
        <v>1</v>
      </c>
      <c r="P2" s="3" t="s">
        <v>0</v>
      </c>
      <c r="Q2" s="4" t="s">
        <v>1</v>
      </c>
      <c r="R2" s="3" t="s">
        <v>0</v>
      </c>
      <c r="S2" s="4" t="s">
        <v>1</v>
      </c>
      <c r="T2" s="3" t="s">
        <v>0</v>
      </c>
      <c r="U2" s="4" t="s">
        <v>1</v>
      </c>
      <c r="V2" s="3" t="s">
        <v>0</v>
      </c>
      <c r="W2" s="4" t="s">
        <v>1</v>
      </c>
      <c r="X2" s="3" t="s">
        <v>0</v>
      </c>
      <c r="Y2" s="4" t="s">
        <v>1</v>
      </c>
      <c r="Z2" s="1"/>
      <c r="AA2" s="1"/>
    </row>
    <row r="3" spans="1:27" x14ac:dyDescent="0.2">
      <c r="A3" s="2" t="s">
        <v>2</v>
      </c>
      <c r="B3" s="10">
        <v>17053920</v>
      </c>
      <c r="C3" s="10">
        <v>11641155</v>
      </c>
      <c r="D3" s="10">
        <v>16388416.25</v>
      </c>
      <c r="E3" s="10">
        <v>70268191.760000005</v>
      </c>
      <c r="F3" s="10">
        <v>15500000</v>
      </c>
      <c r="G3" s="10">
        <v>34884477.350000001</v>
      </c>
      <c r="H3" s="10">
        <v>21108610</v>
      </c>
      <c r="I3" s="10">
        <v>8809508.75</v>
      </c>
      <c r="J3" s="10">
        <v>15846462.5</v>
      </c>
      <c r="K3" s="10">
        <v>470326.64</v>
      </c>
      <c r="L3" s="10">
        <v>60467219.200000003</v>
      </c>
      <c r="M3" s="10">
        <v>6210919</v>
      </c>
      <c r="N3" s="10">
        <v>23843187</v>
      </c>
      <c r="O3" s="10">
        <v>10059810.67</v>
      </c>
      <c r="P3" s="10">
        <v>13851586</v>
      </c>
      <c r="Q3" s="10">
        <v>2013877.21</v>
      </c>
      <c r="R3" s="10">
        <v>5934721</v>
      </c>
      <c r="S3" s="10">
        <v>4425100</v>
      </c>
      <c r="T3" s="10">
        <v>4336639.05</v>
      </c>
      <c r="U3" s="10">
        <v>284654.26</v>
      </c>
      <c r="V3" s="10">
        <v>4377550</v>
      </c>
      <c r="W3" s="10">
        <v>72767.95</v>
      </c>
      <c r="X3" s="10">
        <v>3219969.47</v>
      </c>
      <c r="Y3" s="10">
        <v>1810229.3</v>
      </c>
      <c r="Z3" s="6">
        <f t="shared" ref="Z3:Z11" si="0">SUM(B3:Y3)</f>
        <v>352879298.36000001</v>
      </c>
      <c r="AA3" s="6">
        <f t="shared" ref="AA3:AA11" si="1">Z3/46</f>
        <v>7671289.0947826086</v>
      </c>
    </row>
    <row r="4" spans="1:27" x14ac:dyDescent="0.2">
      <c r="A4" s="2" t="s">
        <v>3</v>
      </c>
      <c r="B4" s="10">
        <v>111480</v>
      </c>
      <c r="C4" s="10">
        <v>3960</v>
      </c>
      <c r="D4" s="10">
        <v>364082</v>
      </c>
      <c r="E4" s="10">
        <v>2120</v>
      </c>
      <c r="F4" s="10">
        <v>119540</v>
      </c>
      <c r="G4" s="10">
        <v>12960</v>
      </c>
      <c r="H4" s="10">
        <v>361900</v>
      </c>
      <c r="I4" s="10">
        <v>4657.6000000000004</v>
      </c>
      <c r="J4" s="10">
        <v>300000</v>
      </c>
      <c r="K4" s="10">
        <v>3440</v>
      </c>
      <c r="L4" s="10">
        <v>1489875</v>
      </c>
      <c r="M4" s="10">
        <v>4900</v>
      </c>
      <c r="N4" s="10">
        <v>750500</v>
      </c>
      <c r="O4" s="10">
        <v>2440</v>
      </c>
      <c r="P4" s="10">
        <v>347050</v>
      </c>
      <c r="Q4" s="10">
        <v>1840</v>
      </c>
      <c r="R4" s="10">
        <v>171186.66</v>
      </c>
      <c r="S4" s="10">
        <v>3200</v>
      </c>
      <c r="T4" s="10">
        <v>93480</v>
      </c>
      <c r="U4" s="10">
        <v>1600</v>
      </c>
      <c r="V4" s="10">
        <v>262000</v>
      </c>
      <c r="W4" s="10">
        <v>480</v>
      </c>
      <c r="X4" s="10">
        <v>8400</v>
      </c>
      <c r="Y4" s="10">
        <v>800</v>
      </c>
      <c r="Z4" s="6">
        <f t="shared" si="0"/>
        <v>4421891.26</v>
      </c>
      <c r="AA4" s="6">
        <f t="shared" si="1"/>
        <v>96128.070869565214</v>
      </c>
    </row>
    <row r="5" spans="1:27" x14ac:dyDescent="0.2">
      <c r="A5" s="2" t="s">
        <v>4</v>
      </c>
      <c r="B5" s="10">
        <v>2831160</v>
      </c>
      <c r="C5" s="10">
        <v>232749.84</v>
      </c>
      <c r="D5" s="10">
        <v>2200066</v>
      </c>
      <c r="E5" s="10">
        <v>163218.76</v>
      </c>
      <c r="F5" s="10">
        <v>1596057</v>
      </c>
      <c r="G5" s="10">
        <v>0</v>
      </c>
      <c r="H5" s="10">
        <v>2209094</v>
      </c>
      <c r="I5" s="10">
        <v>1060786</v>
      </c>
      <c r="J5" s="10">
        <v>3923981</v>
      </c>
      <c r="K5" s="10">
        <v>104983</v>
      </c>
      <c r="L5" s="10">
        <v>11965965.9</v>
      </c>
      <c r="M5" s="10">
        <v>111067.2</v>
      </c>
      <c r="N5" s="10">
        <v>5135972</v>
      </c>
      <c r="O5" s="10">
        <v>87092</v>
      </c>
      <c r="P5" s="10">
        <v>1881141</v>
      </c>
      <c r="Q5" s="10">
        <v>78703</v>
      </c>
      <c r="R5" s="10">
        <v>1361991.3</v>
      </c>
      <c r="S5" s="10">
        <v>94503</v>
      </c>
      <c r="T5" s="10">
        <v>1270389</v>
      </c>
      <c r="U5" s="10">
        <v>335332</v>
      </c>
      <c r="V5" s="10">
        <v>1111197</v>
      </c>
      <c r="W5" s="10">
        <v>39457</v>
      </c>
      <c r="X5" s="10">
        <v>908404.7</v>
      </c>
      <c r="Y5" s="10">
        <v>29798</v>
      </c>
      <c r="Z5" s="6">
        <f t="shared" si="0"/>
        <v>38733108.700000003</v>
      </c>
      <c r="AA5" s="6">
        <f t="shared" si="1"/>
        <v>842024.10217391315</v>
      </c>
    </row>
    <row r="6" spans="1:27" x14ac:dyDescent="0.2">
      <c r="A6" s="2" t="s">
        <v>5</v>
      </c>
      <c r="B6" s="10">
        <v>2284191.5499999998</v>
      </c>
      <c r="C6" s="10">
        <v>40883.54</v>
      </c>
      <c r="D6" s="10">
        <v>1341846.8</v>
      </c>
      <c r="E6" s="10">
        <v>884543.95</v>
      </c>
      <c r="F6" s="10">
        <v>2310065.9300000002</v>
      </c>
      <c r="G6" s="10">
        <v>528905.05000000005</v>
      </c>
      <c r="H6" s="10">
        <v>2007495.6</v>
      </c>
      <c r="I6" s="10">
        <v>177281.02</v>
      </c>
      <c r="J6" s="10">
        <v>2180705</v>
      </c>
      <c r="K6" s="10">
        <v>123577</v>
      </c>
      <c r="L6" s="10">
        <v>8787698.4199999999</v>
      </c>
      <c r="M6" s="10">
        <v>298044.46999999997</v>
      </c>
      <c r="N6" s="10">
        <v>4278537.03</v>
      </c>
      <c r="O6" s="10">
        <v>312074.58</v>
      </c>
      <c r="P6" s="10">
        <v>873869</v>
      </c>
      <c r="Q6" s="10">
        <v>40754.980000000003</v>
      </c>
      <c r="R6" s="10">
        <v>1672422.93</v>
      </c>
      <c r="S6" s="10">
        <v>69790.149999999994</v>
      </c>
      <c r="T6" s="10">
        <v>2229003.0699999998</v>
      </c>
      <c r="U6" s="10">
        <v>176628.01</v>
      </c>
      <c r="V6" s="10">
        <v>1544822</v>
      </c>
      <c r="W6" s="10">
        <v>132169.84</v>
      </c>
      <c r="X6" s="10">
        <v>2962827.53</v>
      </c>
      <c r="Y6" s="10">
        <v>0</v>
      </c>
      <c r="Z6" s="6">
        <f t="shared" si="0"/>
        <v>35258137.449999996</v>
      </c>
      <c r="AA6" s="6">
        <f t="shared" si="1"/>
        <v>766481.24891304341</v>
      </c>
    </row>
    <row r="7" spans="1:27" x14ac:dyDescent="0.2">
      <c r="A7" s="2" t="s">
        <v>6</v>
      </c>
      <c r="B7" s="10">
        <v>324000</v>
      </c>
      <c r="C7" s="14">
        <v>21003.96</v>
      </c>
      <c r="D7" s="10">
        <v>105848</v>
      </c>
      <c r="E7" s="14">
        <v>2864</v>
      </c>
      <c r="F7" s="10">
        <v>142297.60000000001</v>
      </c>
      <c r="G7" s="14">
        <v>45617.97</v>
      </c>
      <c r="H7" s="10">
        <v>97367.02</v>
      </c>
      <c r="I7" s="14">
        <v>24893.94</v>
      </c>
      <c r="J7" s="10">
        <v>267748.59999999998</v>
      </c>
      <c r="K7" s="14">
        <v>28455.35</v>
      </c>
      <c r="L7" s="10">
        <v>950284.65</v>
      </c>
      <c r="M7" s="14">
        <v>5386.56</v>
      </c>
      <c r="N7" s="10">
        <v>352697.59999999998</v>
      </c>
      <c r="O7" s="14">
        <v>11696.4</v>
      </c>
      <c r="P7" s="10">
        <v>163452.79999999999</v>
      </c>
      <c r="Q7" s="14">
        <v>23265.200000000001</v>
      </c>
      <c r="R7" s="10">
        <v>374633</v>
      </c>
      <c r="S7" s="14">
        <v>7219</v>
      </c>
      <c r="T7" s="10">
        <v>29798</v>
      </c>
      <c r="U7" s="14">
        <v>7941</v>
      </c>
      <c r="V7" s="10">
        <v>6672</v>
      </c>
      <c r="W7" s="14">
        <v>8184</v>
      </c>
      <c r="X7" s="10">
        <v>5784</v>
      </c>
      <c r="Y7" s="14">
        <v>21552</v>
      </c>
      <c r="Z7" s="6">
        <f t="shared" si="0"/>
        <v>3028662.65</v>
      </c>
      <c r="AA7" s="6">
        <f t="shared" si="1"/>
        <v>65840.492391304346</v>
      </c>
    </row>
    <row r="8" spans="1:27" x14ac:dyDescent="0.2">
      <c r="A8" s="2" t="s">
        <v>7</v>
      </c>
      <c r="B8" s="10">
        <v>8430</v>
      </c>
      <c r="C8" s="1">
        <v>312</v>
      </c>
      <c r="D8" s="10">
        <v>0</v>
      </c>
      <c r="E8" s="1">
        <v>80</v>
      </c>
      <c r="F8" s="10">
        <v>0</v>
      </c>
      <c r="G8" s="1">
        <v>0</v>
      </c>
      <c r="H8" s="10">
        <v>3922.5</v>
      </c>
      <c r="I8" s="1">
        <v>0</v>
      </c>
      <c r="J8" s="10">
        <v>21356</v>
      </c>
      <c r="K8" s="1">
        <v>0</v>
      </c>
      <c r="L8" s="10">
        <v>26510</v>
      </c>
      <c r="M8" s="1">
        <v>326</v>
      </c>
      <c r="N8" s="10">
        <v>72339.5</v>
      </c>
      <c r="O8" s="1">
        <v>40</v>
      </c>
      <c r="P8" s="10">
        <v>26282.9</v>
      </c>
      <c r="Q8" s="1">
        <v>0</v>
      </c>
      <c r="R8" s="10">
        <v>14566.94</v>
      </c>
      <c r="S8" s="1">
        <v>0</v>
      </c>
      <c r="T8" s="10">
        <v>19949.400000000001</v>
      </c>
      <c r="U8" s="1">
        <v>80</v>
      </c>
      <c r="V8" s="10">
        <v>10125</v>
      </c>
      <c r="W8" s="1">
        <v>272</v>
      </c>
      <c r="X8" s="10">
        <v>7315.1</v>
      </c>
      <c r="Y8" s="10">
        <v>0</v>
      </c>
      <c r="Z8" s="6">
        <f t="shared" si="0"/>
        <v>211907.34</v>
      </c>
      <c r="AA8" s="6">
        <f t="shared" si="1"/>
        <v>4606.681304347826</v>
      </c>
    </row>
    <row r="9" spans="1:27" x14ac:dyDescent="0.2">
      <c r="A9" s="2" t="s">
        <v>8</v>
      </c>
      <c r="B9" s="10">
        <v>1920</v>
      </c>
      <c r="C9" s="10">
        <v>6440</v>
      </c>
      <c r="D9" s="10">
        <v>0</v>
      </c>
      <c r="E9" s="10">
        <v>80</v>
      </c>
      <c r="F9" s="10">
        <v>0</v>
      </c>
      <c r="G9" s="10">
        <v>0</v>
      </c>
      <c r="H9" s="10">
        <v>440</v>
      </c>
      <c r="I9" s="10">
        <v>6760</v>
      </c>
      <c r="J9" s="10">
        <v>4330</v>
      </c>
      <c r="K9" s="10">
        <v>6080</v>
      </c>
      <c r="L9" s="10">
        <v>29980</v>
      </c>
      <c r="M9" s="10">
        <v>0</v>
      </c>
      <c r="N9" s="10">
        <v>0</v>
      </c>
      <c r="O9" s="10">
        <v>0</v>
      </c>
      <c r="P9" s="10">
        <v>11225</v>
      </c>
      <c r="Q9" s="10">
        <v>400</v>
      </c>
      <c r="R9" s="10">
        <v>2484</v>
      </c>
      <c r="S9" s="10">
        <v>0</v>
      </c>
      <c r="T9" s="10">
        <v>3904</v>
      </c>
      <c r="U9" s="10">
        <v>0</v>
      </c>
      <c r="V9" s="10">
        <v>1694</v>
      </c>
      <c r="W9" s="10">
        <v>160</v>
      </c>
      <c r="X9" s="10">
        <v>6270</v>
      </c>
      <c r="Y9" s="10">
        <v>0</v>
      </c>
      <c r="Z9" s="6">
        <f t="shared" si="0"/>
        <v>82167</v>
      </c>
      <c r="AA9" s="6">
        <f t="shared" si="1"/>
        <v>1786.2391304347825</v>
      </c>
    </row>
    <row r="10" spans="1:27" x14ac:dyDescent="0.2">
      <c r="A10" s="2" t="s">
        <v>9</v>
      </c>
      <c r="B10" s="10">
        <v>19291</v>
      </c>
      <c r="C10" s="10">
        <v>0</v>
      </c>
      <c r="D10" s="10">
        <v>33010</v>
      </c>
      <c r="E10" s="10">
        <v>272</v>
      </c>
      <c r="F10" s="10">
        <v>28564</v>
      </c>
      <c r="G10" s="10">
        <v>701.6</v>
      </c>
      <c r="H10" s="10">
        <v>10850</v>
      </c>
      <c r="I10" s="10">
        <v>180</v>
      </c>
      <c r="J10" s="10">
        <v>49670.2</v>
      </c>
      <c r="K10" s="10">
        <v>1168</v>
      </c>
      <c r="L10" s="10">
        <v>174869</v>
      </c>
      <c r="M10" s="10">
        <v>0</v>
      </c>
      <c r="N10" s="10">
        <v>84815</v>
      </c>
      <c r="O10" s="10">
        <v>13432</v>
      </c>
      <c r="P10" s="10">
        <v>21780</v>
      </c>
      <c r="Q10" s="10">
        <v>1086.72</v>
      </c>
      <c r="R10" s="10">
        <v>17165.5</v>
      </c>
      <c r="S10" s="10">
        <v>0</v>
      </c>
      <c r="T10" s="10">
        <v>14530</v>
      </c>
      <c r="U10" s="10">
        <v>80</v>
      </c>
      <c r="V10" s="10">
        <v>30882.5</v>
      </c>
      <c r="W10" s="10">
        <v>0</v>
      </c>
      <c r="X10" s="10">
        <v>10500</v>
      </c>
      <c r="Y10" s="10">
        <v>2293</v>
      </c>
      <c r="Z10" s="6">
        <f t="shared" si="0"/>
        <v>515140.51999999996</v>
      </c>
      <c r="AA10" s="6">
        <f t="shared" si="1"/>
        <v>11198.706956521739</v>
      </c>
    </row>
    <row r="11" spans="1:27" x14ac:dyDescent="0.2">
      <c r="A11" s="2" t="s">
        <v>10</v>
      </c>
      <c r="B11" s="11">
        <v>274304.09999999998</v>
      </c>
      <c r="C11" s="11">
        <v>8622</v>
      </c>
      <c r="D11" s="11">
        <v>163199.07999999999</v>
      </c>
      <c r="E11" s="11">
        <v>17101</v>
      </c>
      <c r="F11" s="11">
        <v>108439.98</v>
      </c>
      <c r="G11" s="11">
        <v>21236.18</v>
      </c>
      <c r="H11" s="11">
        <v>584801.65</v>
      </c>
      <c r="I11" s="11">
        <v>212003</v>
      </c>
      <c r="J11" s="11">
        <v>743283.65</v>
      </c>
      <c r="K11" s="11">
        <v>212144.1</v>
      </c>
      <c r="L11" s="11">
        <v>999489.6</v>
      </c>
      <c r="M11" s="11">
        <v>165673.54999999999</v>
      </c>
      <c r="N11" s="11">
        <v>561312.07999999996</v>
      </c>
      <c r="O11" s="11">
        <v>87775</v>
      </c>
      <c r="P11" s="11">
        <v>208212.88</v>
      </c>
      <c r="Q11" s="11">
        <v>32511.08</v>
      </c>
      <c r="R11" s="11">
        <v>204602.4</v>
      </c>
      <c r="S11" s="11">
        <v>41300</v>
      </c>
      <c r="T11" s="11">
        <v>246630</v>
      </c>
      <c r="U11" s="11">
        <v>2318</v>
      </c>
      <c r="V11" s="11">
        <v>123212.06</v>
      </c>
      <c r="W11" s="11">
        <v>18006.400000000001</v>
      </c>
      <c r="X11" s="11">
        <v>187315</v>
      </c>
      <c r="Y11" s="11">
        <v>11219</v>
      </c>
      <c r="Z11" s="6">
        <f t="shared" si="0"/>
        <v>5234711.790000001</v>
      </c>
      <c r="AA11" s="6">
        <f t="shared" si="1"/>
        <v>113798.08239130437</v>
      </c>
    </row>
  </sheetData>
  <mergeCells count="1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B6" sqref="B6:C6"/>
    </sheetView>
  </sheetViews>
  <sheetFormatPr baseColWidth="10" defaultColWidth="8.83203125" defaultRowHeight="15" x14ac:dyDescent="0.2"/>
  <cols>
    <col min="1" max="1" width="16.33203125" customWidth="1"/>
    <col min="2" max="2" width="13" customWidth="1"/>
    <col min="3" max="3" width="12.6640625" customWidth="1"/>
    <col min="4" max="4" width="14.5" customWidth="1"/>
    <col min="5" max="5" width="14.33203125" customWidth="1"/>
    <col min="6" max="7" width="14.83203125" customWidth="1"/>
    <col min="8" max="8" width="14" customWidth="1"/>
    <col min="9" max="9" width="13.5" customWidth="1"/>
    <col min="10" max="10" width="14.6640625" customWidth="1"/>
    <col min="11" max="11" width="13.5" customWidth="1"/>
    <col min="12" max="12" width="13.83203125" customWidth="1"/>
    <col min="13" max="13" width="11.5" customWidth="1"/>
    <col min="14" max="14" width="13.5" customWidth="1"/>
    <col min="15" max="15" width="12.83203125" customWidth="1"/>
    <col min="16" max="16" width="12" customWidth="1"/>
    <col min="17" max="17" width="12.5" customWidth="1"/>
    <col min="26" max="26" width="15.33203125" customWidth="1"/>
    <col min="27" max="27" width="16.5" customWidth="1"/>
  </cols>
  <sheetData>
    <row r="1" spans="1:27" ht="39" customHeight="1" x14ac:dyDescent="0.2">
      <c r="A1" s="1"/>
      <c r="B1" s="41">
        <v>42278</v>
      </c>
      <c r="C1" s="42"/>
      <c r="D1" s="41">
        <v>42309</v>
      </c>
      <c r="E1" s="42"/>
      <c r="F1" s="41">
        <v>42339</v>
      </c>
      <c r="G1" s="42"/>
      <c r="H1" s="41">
        <v>42370</v>
      </c>
      <c r="I1" s="42"/>
      <c r="J1" s="41">
        <v>42401</v>
      </c>
      <c r="K1" s="42"/>
      <c r="L1" s="41">
        <v>42430</v>
      </c>
      <c r="M1" s="42"/>
      <c r="N1" s="41">
        <v>42461</v>
      </c>
      <c r="O1" s="42"/>
      <c r="P1" s="41">
        <v>42491</v>
      </c>
      <c r="Q1" s="42"/>
      <c r="R1" s="41">
        <v>42522</v>
      </c>
      <c r="S1" s="42"/>
      <c r="T1" s="41">
        <v>42552</v>
      </c>
      <c r="U1" s="42"/>
      <c r="V1" s="41">
        <v>42583</v>
      </c>
      <c r="W1" s="42"/>
      <c r="X1" s="41">
        <v>42614</v>
      </c>
      <c r="Y1" s="42"/>
      <c r="Z1" s="5" t="s">
        <v>11</v>
      </c>
      <c r="AA1" s="5" t="s">
        <v>12</v>
      </c>
    </row>
    <row r="2" spans="1:27" x14ac:dyDescent="0.2">
      <c r="A2" s="1"/>
      <c r="B2" s="3" t="s">
        <v>0</v>
      </c>
      <c r="C2" s="4" t="s">
        <v>1</v>
      </c>
      <c r="D2" s="3" t="s">
        <v>0</v>
      </c>
      <c r="E2" s="4" t="s">
        <v>1</v>
      </c>
      <c r="F2" s="3" t="s">
        <v>0</v>
      </c>
      <c r="G2" s="4" t="s">
        <v>1</v>
      </c>
      <c r="H2" s="3" t="s">
        <v>0</v>
      </c>
      <c r="I2" s="4" t="s">
        <v>1</v>
      </c>
      <c r="J2" s="3" t="s">
        <v>0</v>
      </c>
      <c r="K2" s="4" t="s">
        <v>1</v>
      </c>
      <c r="L2" s="3" t="s">
        <v>0</v>
      </c>
      <c r="M2" s="4" t="s">
        <v>1</v>
      </c>
      <c r="N2" s="3" t="s">
        <v>0</v>
      </c>
      <c r="O2" s="4" t="s">
        <v>1</v>
      </c>
      <c r="P2" s="3" t="s">
        <v>0</v>
      </c>
      <c r="Q2" s="4" t="s">
        <v>1</v>
      </c>
      <c r="R2" s="3" t="s">
        <v>0</v>
      </c>
      <c r="S2" s="4" t="s">
        <v>1</v>
      </c>
      <c r="T2" s="3" t="s">
        <v>0</v>
      </c>
      <c r="U2" s="4" t="s">
        <v>1</v>
      </c>
      <c r="V2" s="3" t="s">
        <v>0</v>
      </c>
      <c r="W2" s="4" t="s">
        <v>1</v>
      </c>
      <c r="X2" s="3" t="s">
        <v>0</v>
      </c>
      <c r="Y2" s="4" t="s">
        <v>1</v>
      </c>
      <c r="Z2" s="1"/>
      <c r="AA2" s="1"/>
    </row>
    <row r="3" spans="1:27" x14ac:dyDescent="0.2">
      <c r="A3" s="2" t="s">
        <v>2</v>
      </c>
      <c r="B3" s="7">
        <v>20530316</v>
      </c>
      <c r="C3" s="7">
        <v>18348106.68</v>
      </c>
      <c r="D3" s="7">
        <v>11969126</v>
      </c>
      <c r="E3" s="7">
        <v>46355692.119999997</v>
      </c>
      <c r="F3" s="7">
        <v>10842192.75</v>
      </c>
      <c r="G3" s="7">
        <v>146883177.19999999</v>
      </c>
      <c r="H3" s="7">
        <v>13219839</v>
      </c>
      <c r="I3" s="7">
        <v>2506807.23</v>
      </c>
      <c r="J3" s="7">
        <v>17773242.41</v>
      </c>
      <c r="K3" s="7">
        <v>5648334.0300000003</v>
      </c>
      <c r="L3" s="7">
        <v>51585307.25</v>
      </c>
      <c r="M3" s="7">
        <v>3518004.2</v>
      </c>
      <c r="N3" s="10">
        <v>13001363</v>
      </c>
      <c r="O3" s="11">
        <v>959480.41</v>
      </c>
      <c r="P3" s="10">
        <v>19001363</v>
      </c>
      <c r="Q3" s="11">
        <v>902765.43</v>
      </c>
      <c r="R3" s="1"/>
      <c r="S3" s="1"/>
      <c r="T3" s="1"/>
      <c r="U3" s="1"/>
      <c r="V3" s="1"/>
      <c r="W3" s="1"/>
      <c r="X3" s="1"/>
      <c r="Y3" s="1"/>
      <c r="Z3" s="6">
        <f t="shared" ref="Z3:Z11" si="0">SUM(B3:Y3)</f>
        <v>383045116.71000004</v>
      </c>
      <c r="AA3" s="6">
        <f t="shared" ref="AA3:AA11" si="1">Z3/46</f>
        <v>8327067.7545652185</v>
      </c>
    </row>
    <row r="4" spans="1:27" x14ac:dyDescent="0.2">
      <c r="A4" s="2" t="s">
        <v>3</v>
      </c>
      <c r="B4" s="7">
        <v>491710</v>
      </c>
      <c r="C4" s="7">
        <v>10640</v>
      </c>
      <c r="D4" s="7">
        <v>457265</v>
      </c>
      <c r="E4" s="7">
        <v>2240</v>
      </c>
      <c r="F4" s="7">
        <v>230250</v>
      </c>
      <c r="G4" s="7">
        <v>21760</v>
      </c>
      <c r="H4" s="8">
        <v>518400</v>
      </c>
      <c r="I4" s="7">
        <v>9440</v>
      </c>
      <c r="J4" s="7">
        <v>268650</v>
      </c>
      <c r="K4" s="7">
        <v>10080</v>
      </c>
      <c r="L4" s="7">
        <v>672132</v>
      </c>
      <c r="M4" s="7">
        <v>9076</v>
      </c>
      <c r="N4" s="10">
        <v>1147230</v>
      </c>
      <c r="O4" s="10">
        <v>9280</v>
      </c>
      <c r="P4" s="10">
        <v>13211</v>
      </c>
      <c r="Q4" s="10">
        <v>12000</v>
      </c>
      <c r="R4" s="1"/>
      <c r="S4" s="1"/>
      <c r="T4" s="1"/>
      <c r="U4" s="1"/>
      <c r="V4" s="1"/>
      <c r="W4" s="1"/>
      <c r="X4" s="1"/>
      <c r="Y4" s="1"/>
      <c r="Z4" s="6">
        <f t="shared" si="0"/>
        <v>3883364</v>
      </c>
      <c r="AA4" s="6">
        <f t="shared" si="1"/>
        <v>84420.956521739135</v>
      </c>
    </row>
    <row r="5" spans="1:27" x14ac:dyDescent="0.2">
      <c r="A5" s="2" t="s">
        <v>4</v>
      </c>
      <c r="B5" s="9">
        <v>2104113.25</v>
      </c>
      <c r="C5" s="9">
        <v>229923.94</v>
      </c>
      <c r="D5" s="9">
        <v>1466410.09</v>
      </c>
      <c r="E5" s="9">
        <v>263075</v>
      </c>
      <c r="F5" s="9">
        <v>2148022.6</v>
      </c>
      <c r="G5" s="9">
        <v>354976.34</v>
      </c>
      <c r="H5" s="9">
        <v>2045566.5</v>
      </c>
      <c r="I5" s="9">
        <v>473055.18</v>
      </c>
      <c r="J5" s="9">
        <v>3947841.7</v>
      </c>
      <c r="K5" s="9">
        <v>552478</v>
      </c>
      <c r="L5" s="9">
        <v>8585977.4000000004</v>
      </c>
      <c r="M5" s="9">
        <v>758681.26</v>
      </c>
      <c r="N5" s="11">
        <v>6691944.9000000004</v>
      </c>
      <c r="O5" s="11">
        <v>587922.25</v>
      </c>
      <c r="P5" s="11">
        <v>2134501.2000000002</v>
      </c>
      <c r="Q5" s="11">
        <v>519699.75</v>
      </c>
      <c r="R5" s="1"/>
      <c r="S5" s="1"/>
      <c r="T5" s="1"/>
      <c r="U5" s="1"/>
      <c r="V5" s="1"/>
      <c r="W5" s="1"/>
      <c r="X5" s="1"/>
      <c r="Y5" s="1"/>
      <c r="Z5" s="6">
        <f t="shared" si="0"/>
        <v>32864189.360000003</v>
      </c>
      <c r="AA5" s="6">
        <f t="shared" si="1"/>
        <v>714438.89913043485</v>
      </c>
    </row>
    <row r="6" spans="1:27" x14ac:dyDescent="0.2">
      <c r="A6" s="2" t="s">
        <v>5</v>
      </c>
      <c r="B6" s="47">
        <v>1827690.56</v>
      </c>
      <c r="C6" s="47"/>
      <c r="D6" s="47">
        <v>1443236.71</v>
      </c>
      <c r="E6" s="47"/>
      <c r="F6" s="47">
        <v>4801242</v>
      </c>
      <c r="G6" s="47"/>
      <c r="H6" s="47">
        <v>4198639</v>
      </c>
      <c r="I6" s="47"/>
      <c r="J6" s="47">
        <v>4442187.87</v>
      </c>
      <c r="K6" s="47"/>
      <c r="L6" s="47">
        <v>6302259.3499999996</v>
      </c>
      <c r="M6" s="47"/>
      <c r="N6" s="48">
        <v>4353273.54</v>
      </c>
      <c r="O6" s="49"/>
      <c r="P6" s="43">
        <v>2524566</v>
      </c>
      <c r="Q6" s="49"/>
      <c r="R6" s="1"/>
      <c r="S6" s="1"/>
      <c r="T6" s="1"/>
      <c r="U6" s="1"/>
      <c r="V6" s="1"/>
      <c r="W6" s="1"/>
      <c r="X6" s="1"/>
      <c r="Y6" s="1"/>
      <c r="Z6" s="6">
        <f t="shared" si="0"/>
        <v>29893095.030000001</v>
      </c>
      <c r="AA6" s="6">
        <f t="shared" si="1"/>
        <v>649849.89195652178</v>
      </c>
    </row>
    <row r="7" spans="1:27" x14ac:dyDescent="0.2">
      <c r="A7" s="2" t="s">
        <v>6</v>
      </c>
      <c r="B7" s="7">
        <v>96966.6</v>
      </c>
      <c r="C7" s="7">
        <v>11711.84</v>
      </c>
      <c r="D7" s="7">
        <v>57276</v>
      </c>
      <c r="E7" s="7">
        <v>31746</v>
      </c>
      <c r="F7" s="8">
        <v>14820</v>
      </c>
      <c r="G7" s="7">
        <v>111092</v>
      </c>
      <c r="H7" s="7">
        <v>28354</v>
      </c>
      <c r="I7" s="7">
        <v>92656.13</v>
      </c>
      <c r="J7" s="7">
        <v>117539.5</v>
      </c>
      <c r="K7" s="7">
        <v>47747</v>
      </c>
      <c r="L7" s="7">
        <v>750458</v>
      </c>
      <c r="M7" s="7">
        <v>77771.59</v>
      </c>
      <c r="N7" s="11">
        <v>375111.1</v>
      </c>
      <c r="O7" s="11">
        <v>137883.51999999999</v>
      </c>
      <c r="P7" s="10">
        <v>131296</v>
      </c>
      <c r="Q7" s="11">
        <v>32502.92</v>
      </c>
      <c r="R7" s="1"/>
      <c r="S7" s="1"/>
      <c r="T7" s="1"/>
      <c r="U7" s="1"/>
      <c r="V7" s="1"/>
      <c r="W7" s="1"/>
      <c r="X7" s="1"/>
      <c r="Y7" s="1"/>
      <c r="Z7" s="6">
        <f t="shared" si="0"/>
        <v>2114932.2000000002</v>
      </c>
      <c r="AA7" s="6">
        <f t="shared" si="1"/>
        <v>45976.786956521741</v>
      </c>
    </row>
    <row r="8" spans="1:27" x14ac:dyDescent="0.2">
      <c r="A8" s="2" t="s">
        <v>7</v>
      </c>
      <c r="B8" s="7">
        <v>10910</v>
      </c>
      <c r="C8" s="7">
        <v>80</v>
      </c>
      <c r="D8" s="7">
        <v>34570</v>
      </c>
      <c r="E8" s="8">
        <v>0</v>
      </c>
      <c r="F8" s="8">
        <v>0</v>
      </c>
      <c r="G8" s="8">
        <v>992</v>
      </c>
      <c r="H8" s="7">
        <v>8200</v>
      </c>
      <c r="I8" s="8">
        <v>1000</v>
      </c>
      <c r="J8" s="7">
        <v>5569</v>
      </c>
      <c r="K8" s="7">
        <v>3384</v>
      </c>
      <c r="L8" s="7">
        <v>38860</v>
      </c>
      <c r="M8" s="7">
        <v>2464</v>
      </c>
      <c r="N8" s="10">
        <v>12840</v>
      </c>
      <c r="O8" s="10">
        <v>1280</v>
      </c>
      <c r="P8" s="10">
        <v>11770</v>
      </c>
      <c r="Q8" s="1">
        <v>0</v>
      </c>
      <c r="R8" s="1"/>
      <c r="S8" s="1"/>
      <c r="T8" s="1"/>
      <c r="U8" s="1"/>
      <c r="V8" s="1"/>
      <c r="W8" s="1"/>
      <c r="X8" s="1"/>
      <c r="Y8" s="1"/>
      <c r="Z8" s="6">
        <f t="shared" si="0"/>
        <v>131919</v>
      </c>
      <c r="AA8" s="6">
        <f t="shared" si="1"/>
        <v>2867.804347826087</v>
      </c>
    </row>
    <row r="9" spans="1:27" x14ac:dyDescent="0.2">
      <c r="A9" s="2" t="s">
        <v>8</v>
      </c>
      <c r="B9" s="7">
        <v>6560</v>
      </c>
      <c r="C9" s="7">
        <v>160</v>
      </c>
      <c r="D9" s="7">
        <v>48250</v>
      </c>
      <c r="E9" s="7">
        <v>24000</v>
      </c>
      <c r="F9" s="7">
        <v>2800</v>
      </c>
      <c r="G9" s="7">
        <v>24000</v>
      </c>
      <c r="H9" s="8">
        <v>0</v>
      </c>
      <c r="I9" s="8">
        <v>0</v>
      </c>
      <c r="J9" s="8">
        <v>0</v>
      </c>
      <c r="K9" s="8">
        <v>0</v>
      </c>
      <c r="L9" s="7">
        <v>41568</v>
      </c>
      <c r="M9" s="8">
        <v>0</v>
      </c>
      <c r="N9" s="10">
        <v>38560</v>
      </c>
      <c r="O9" s="12">
        <v>0</v>
      </c>
      <c r="P9" s="10">
        <v>16240</v>
      </c>
      <c r="Q9" s="1">
        <v>0</v>
      </c>
      <c r="R9" s="1"/>
      <c r="S9" s="1"/>
      <c r="T9" s="1"/>
      <c r="U9" s="1"/>
      <c r="V9" s="1"/>
      <c r="W9" s="1"/>
      <c r="X9" s="1"/>
      <c r="Y9" s="1"/>
      <c r="Z9" s="6">
        <f t="shared" si="0"/>
        <v>202138</v>
      </c>
      <c r="AA9" s="6">
        <f t="shared" si="1"/>
        <v>4394.304347826087</v>
      </c>
    </row>
    <row r="10" spans="1:27" x14ac:dyDescent="0.2">
      <c r="A10" s="2" t="s">
        <v>9</v>
      </c>
      <c r="B10" s="7">
        <v>8850</v>
      </c>
      <c r="C10" s="7">
        <v>423.2</v>
      </c>
      <c r="D10" s="7">
        <v>7904</v>
      </c>
      <c r="E10" s="7">
        <v>960</v>
      </c>
      <c r="F10" s="7">
        <v>9604</v>
      </c>
      <c r="G10" s="7">
        <v>528</v>
      </c>
      <c r="H10" s="7">
        <v>15920</v>
      </c>
      <c r="I10" s="8">
        <v>0</v>
      </c>
      <c r="J10" s="7">
        <v>45864</v>
      </c>
      <c r="K10" s="7">
        <v>1214.72</v>
      </c>
      <c r="L10" s="7">
        <v>225457</v>
      </c>
      <c r="M10" s="7">
        <v>1000</v>
      </c>
      <c r="N10" s="10">
        <v>111056</v>
      </c>
      <c r="O10" s="11">
        <v>2304.4</v>
      </c>
      <c r="P10" s="10">
        <v>80947</v>
      </c>
      <c r="Q10" s="10">
        <v>12000</v>
      </c>
      <c r="R10" s="1"/>
      <c r="S10" s="1"/>
      <c r="T10" s="1"/>
      <c r="U10" s="1"/>
      <c r="V10" s="1"/>
      <c r="W10" s="1"/>
      <c r="X10" s="1"/>
      <c r="Y10" s="1"/>
      <c r="Z10" s="6">
        <f t="shared" si="0"/>
        <v>524032.32</v>
      </c>
      <c r="AA10" s="6">
        <f t="shared" si="1"/>
        <v>11392.00695652174</v>
      </c>
    </row>
    <row r="11" spans="1:27" x14ac:dyDescent="0.2">
      <c r="A11" s="2" t="s">
        <v>10</v>
      </c>
      <c r="B11" s="7">
        <v>281503</v>
      </c>
      <c r="C11" s="7">
        <v>12404</v>
      </c>
      <c r="D11" s="7">
        <v>153158.44</v>
      </c>
      <c r="E11" s="7">
        <v>78232.05</v>
      </c>
      <c r="F11" s="7">
        <v>221530</v>
      </c>
      <c r="G11" s="7">
        <v>110201</v>
      </c>
      <c r="H11" s="7">
        <v>221300</v>
      </c>
      <c r="I11" s="7">
        <v>27201</v>
      </c>
      <c r="J11" s="7">
        <v>315637.73</v>
      </c>
      <c r="K11" s="7">
        <v>40306</v>
      </c>
      <c r="L11" s="7">
        <v>1032974</v>
      </c>
      <c r="M11" s="7">
        <v>18537.2</v>
      </c>
      <c r="N11" s="11">
        <v>1143241.8500000001</v>
      </c>
      <c r="O11" s="10">
        <v>76620</v>
      </c>
      <c r="P11" s="11">
        <v>609811.34</v>
      </c>
      <c r="Q11" s="11">
        <v>26212.22</v>
      </c>
      <c r="R11" s="1"/>
      <c r="S11" s="1"/>
      <c r="T11" s="1"/>
      <c r="U11" s="1"/>
      <c r="V11" s="1"/>
      <c r="W11" s="1"/>
      <c r="X11" s="1"/>
      <c r="Y11" s="1"/>
      <c r="Z11" s="6">
        <f t="shared" si="0"/>
        <v>4368869.83</v>
      </c>
      <c r="AA11" s="6">
        <f t="shared" si="1"/>
        <v>94975.431086956523</v>
      </c>
    </row>
  </sheetData>
  <mergeCells count="20">
    <mergeCell ref="J6:K6"/>
    <mergeCell ref="N6:O6"/>
    <mergeCell ref="P6:Q6"/>
    <mergeCell ref="L6:M6"/>
    <mergeCell ref="B6:C6"/>
    <mergeCell ref="D6:E6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F6:G6"/>
    <mergeCell ref="H6:I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11" workbookViewId="0">
      <selection activeCell="B26" sqref="B26:B73"/>
    </sheetView>
  </sheetViews>
  <sheetFormatPr baseColWidth="10" defaultColWidth="8.83203125" defaultRowHeight="15" x14ac:dyDescent="0.2"/>
  <cols>
    <col min="1" max="1" width="7.5" bestFit="1" customWidth="1"/>
    <col min="2" max="2" width="8" bestFit="1" customWidth="1"/>
    <col min="3" max="3" width="12.6640625" bestFit="1" customWidth="1"/>
    <col min="5" max="6" width="11.6640625" bestFit="1" customWidth="1"/>
    <col min="7" max="7" width="13.33203125" bestFit="1" customWidth="1"/>
    <col min="8" max="8" width="13.1640625" bestFit="1" customWidth="1"/>
    <col min="9" max="9" width="7.5" bestFit="1" customWidth="1"/>
    <col min="10" max="10" width="9.6640625" bestFit="1" customWidth="1"/>
    <col min="11" max="11" width="11.6640625" bestFit="1" customWidth="1"/>
  </cols>
  <sheetData>
    <row r="1" spans="1:11" x14ac:dyDescent="0.2">
      <c r="A1" s="1"/>
      <c r="B1" s="1"/>
      <c r="C1" s="16" t="s">
        <v>2</v>
      </c>
      <c r="D1" s="17" t="s">
        <v>3</v>
      </c>
      <c r="E1" s="18" t="s">
        <v>4</v>
      </c>
      <c r="F1" s="16" t="s">
        <v>5</v>
      </c>
      <c r="G1" s="16" t="s">
        <v>6</v>
      </c>
      <c r="H1" s="16" t="s">
        <v>7</v>
      </c>
      <c r="I1" s="2" t="s">
        <v>8</v>
      </c>
      <c r="J1" s="2" t="s">
        <v>9</v>
      </c>
      <c r="K1" s="16" t="s">
        <v>10</v>
      </c>
    </row>
    <row r="2" spans="1:11" x14ac:dyDescent="0.2">
      <c r="A2" s="41">
        <v>41548</v>
      </c>
      <c r="B2" s="3" t="s">
        <v>0</v>
      </c>
      <c r="C2" s="10">
        <v>13368130</v>
      </c>
      <c r="D2" s="43">
        <v>115440</v>
      </c>
      <c r="E2" s="45">
        <v>1689181.4</v>
      </c>
      <c r="F2" s="10">
        <v>1247184.75</v>
      </c>
      <c r="G2" s="10">
        <v>324463</v>
      </c>
      <c r="H2" s="10">
        <v>9710</v>
      </c>
      <c r="I2" s="10">
        <v>10130</v>
      </c>
      <c r="J2" s="10">
        <v>6934</v>
      </c>
      <c r="K2" s="10">
        <v>273639.57</v>
      </c>
    </row>
    <row r="3" spans="1:11" x14ac:dyDescent="0.2">
      <c r="A3" s="42"/>
      <c r="B3" s="4" t="s">
        <v>1</v>
      </c>
      <c r="C3" s="11">
        <v>11488729.83</v>
      </c>
      <c r="D3" s="44"/>
      <c r="E3" s="46"/>
      <c r="F3" s="10">
        <v>95994.65</v>
      </c>
      <c r="G3" s="10">
        <v>21003.96</v>
      </c>
      <c r="H3" s="1">
        <v>80</v>
      </c>
      <c r="I3" s="10">
        <v>6080</v>
      </c>
      <c r="J3" s="10">
        <v>200</v>
      </c>
      <c r="K3" s="10">
        <v>113214.44</v>
      </c>
    </row>
    <row r="4" spans="1:11" x14ac:dyDescent="0.2">
      <c r="A4" s="41">
        <v>41579</v>
      </c>
      <c r="B4" s="3" t="s">
        <v>0</v>
      </c>
      <c r="C4" s="10">
        <v>10499216.75</v>
      </c>
      <c r="D4" s="43">
        <v>366302</v>
      </c>
      <c r="E4" s="45">
        <v>1674924.69</v>
      </c>
      <c r="F4" s="10">
        <v>1767430.98</v>
      </c>
      <c r="G4" s="10">
        <v>105848</v>
      </c>
      <c r="H4" s="10">
        <v>13000</v>
      </c>
      <c r="I4" s="10">
        <v>2737</v>
      </c>
      <c r="J4" s="10">
        <v>12416</v>
      </c>
      <c r="K4" s="10">
        <v>620311.44999999995</v>
      </c>
    </row>
    <row r="5" spans="1:11" x14ac:dyDescent="0.2">
      <c r="A5" s="42"/>
      <c r="B5" s="4" t="s">
        <v>1</v>
      </c>
      <c r="C5" s="11">
        <v>37719524.060000002</v>
      </c>
      <c r="D5" s="44"/>
      <c r="E5" s="46"/>
      <c r="F5" s="10">
        <v>99389.58</v>
      </c>
      <c r="G5" s="10">
        <v>2864</v>
      </c>
      <c r="H5" s="1">
        <v>80</v>
      </c>
      <c r="I5" s="10">
        <v>680</v>
      </c>
      <c r="J5" s="10">
        <v>520</v>
      </c>
      <c r="K5" s="10">
        <v>173584.3</v>
      </c>
    </row>
    <row r="6" spans="1:11" x14ac:dyDescent="0.2">
      <c r="A6" s="41">
        <v>41609</v>
      </c>
      <c r="B6" s="3" t="s">
        <v>0</v>
      </c>
      <c r="C6" s="10">
        <v>959700.35</v>
      </c>
      <c r="D6" s="43">
        <v>132500</v>
      </c>
      <c r="E6" s="45">
        <v>2778768.57</v>
      </c>
      <c r="F6" s="10">
        <v>2066013.25</v>
      </c>
      <c r="G6" s="10">
        <v>64470</v>
      </c>
      <c r="H6" s="10">
        <v>2360</v>
      </c>
      <c r="I6" s="10">
        <v>6240</v>
      </c>
      <c r="J6" s="10">
        <v>2600</v>
      </c>
      <c r="K6" s="10">
        <v>529903.12</v>
      </c>
    </row>
    <row r="7" spans="1:11" x14ac:dyDescent="0.2">
      <c r="A7" s="42"/>
      <c r="B7" s="4" t="s">
        <v>1</v>
      </c>
      <c r="C7" s="11">
        <v>80582933</v>
      </c>
      <c r="D7" s="44"/>
      <c r="E7" s="46"/>
      <c r="F7" s="10">
        <v>225050.68</v>
      </c>
      <c r="G7" s="10">
        <v>50319.26</v>
      </c>
      <c r="H7" s="1">
        <v>240</v>
      </c>
      <c r="I7" s="10">
        <v>680</v>
      </c>
      <c r="J7" s="10">
        <v>1428</v>
      </c>
      <c r="K7" s="10">
        <v>315281.8</v>
      </c>
    </row>
    <row r="8" spans="1:11" x14ac:dyDescent="0.2">
      <c r="A8" s="41">
        <v>41640</v>
      </c>
      <c r="B8" s="3" t="s">
        <v>0</v>
      </c>
      <c r="C8" s="10">
        <v>16400448</v>
      </c>
      <c r="D8" s="43">
        <v>547200</v>
      </c>
      <c r="E8" s="45">
        <v>3478404.91</v>
      </c>
      <c r="F8" s="10">
        <v>1933092.5</v>
      </c>
      <c r="G8" s="10">
        <v>10075</v>
      </c>
      <c r="H8" s="10">
        <v>9400</v>
      </c>
      <c r="I8" s="10">
        <v>2160</v>
      </c>
      <c r="J8" s="10">
        <v>7360</v>
      </c>
      <c r="K8" s="10">
        <v>463220.3</v>
      </c>
    </row>
    <row r="9" spans="1:11" x14ac:dyDescent="0.2">
      <c r="A9" s="42"/>
      <c r="B9" s="4" t="s">
        <v>1</v>
      </c>
      <c r="C9" s="11">
        <v>17322072.100000001</v>
      </c>
      <c r="D9" s="44"/>
      <c r="E9" s="46"/>
      <c r="F9" s="10">
        <v>168314.04</v>
      </c>
      <c r="G9" s="10">
        <v>14440.67</v>
      </c>
      <c r="H9" s="1">
        <v>80</v>
      </c>
      <c r="I9" s="10">
        <v>280</v>
      </c>
      <c r="J9" s="10">
        <v>0</v>
      </c>
      <c r="K9" s="10">
        <v>123814</v>
      </c>
    </row>
    <row r="10" spans="1:11" x14ac:dyDescent="0.2">
      <c r="A10" s="41">
        <v>41671</v>
      </c>
      <c r="B10" s="3" t="s">
        <v>0</v>
      </c>
      <c r="C10" s="10">
        <v>22522904</v>
      </c>
      <c r="D10" s="43">
        <v>860170</v>
      </c>
      <c r="E10" s="45">
        <v>4478404.9400000004</v>
      </c>
      <c r="F10" s="10">
        <v>3119364.48</v>
      </c>
      <c r="G10" s="10">
        <v>84100</v>
      </c>
      <c r="H10" s="10">
        <v>15149</v>
      </c>
      <c r="I10" s="10">
        <v>5653</v>
      </c>
      <c r="J10" s="10">
        <v>15725</v>
      </c>
      <c r="K10" s="10">
        <v>629544.48</v>
      </c>
    </row>
    <row r="11" spans="1:11" x14ac:dyDescent="0.2">
      <c r="A11" s="42"/>
      <c r="B11" s="4" t="s">
        <v>1</v>
      </c>
      <c r="C11" s="11">
        <v>2601245.21</v>
      </c>
      <c r="D11" s="44"/>
      <c r="E11" s="46"/>
      <c r="F11" s="10">
        <v>596820.1</v>
      </c>
      <c r="G11" s="10">
        <v>23433</v>
      </c>
      <c r="H11" s="1">
        <v>544</v>
      </c>
      <c r="I11" s="10">
        <v>6584</v>
      </c>
      <c r="J11" s="10">
        <v>950.4</v>
      </c>
      <c r="K11" s="10">
        <v>143203.29999999999</v>
      </c>
    </row>
    <row r="12" spans="1:11" x14ac:dyDescent="0.2">
      <c r="A12" s="41">
        <v>41699</v>
      </c>
      <c r="B12" s="3" t="s">
        <v>0</v>
      </c>
      <c r="C12" s="10">
        <v>42766818.899999999</v>
      </c>
      <c r="D12" s="43">
        <v>1885557</v>
      </c>
      <c r="E12" s="45">
        <v>9767799.5600000005</v>
      </c>
      <c r="F12" s="10">
        <v>5714043.0999999996</v>
      </c>
      <c r="G12" s="10">
        <v>222415</v>
      </c>
      <c r="H12" s="10">
        <v>24033</v>
      </c>
      <c r="I12" s="10">
        <v>12893</v>
      </c>
      <c r="J12" s="10">
        <v>130577</v>
      </c>
      <c r="K12" s="10">
        <v>1771210.03</v>
      </c>
    </row>
    <row r="13" spans="1:11" x14ac:dyDescent="0.2">
      <c r="A13" s="42"/>
      <c r="B13" s="4" t="s">
        <v>1</v>
      </c>
      <c r="C13" s="11">
        <v>555421.94999999995</v>
      </c>
      <c r="D13" s="44"/>
      <c r="E13" s="46"/>
      <c r="F13" s="10">
        <v>658147.15</v>
      </c>
      <c r="G13" s="10">
        <v>7825.2</v>
      </c>
      <c r="H13" s="1">
        <v>0</v>
      </c>
      <c r="I13" s="20">
        <v>0</v>
      </c>
      <c r="J13" s="10">
        <v>116.8</v>
      </c>
      <c r="K13" s="10">
        <v>189602.25</v>
      </c>
    </row>
    <row r="14" spans="1:11" x14ac:dyDescent="0.2">
      <c r="A14" s="41">
        <v>41730</v>
      </c>
      <c r="B14" s="3" t="s">
        <v>0</v>
      </c>
      <c r="C14" s="10">
        <v>22402190</v>
      </c>
      <c r="D14" s="43">
        <v>1114419</v>
      </c>
      <c r="E14" s="45">
        <v>2609843.46</v>
      </c>
      <c r="F14" s="10">
        <v>3489991.04</v>
      </c>
      <c r="G14" s="10">
        <v>480</v>
      </c>
      <c r="H14" s="10">
        <v>2120</v>
      </c>
      <c r="I14" s="10">
        <v>13025</v>
      </c>
      <c r="J14" s="10">
        <v>79701.600000000006</v>
      </c>
      <c r="K14" s="10">
        <v>917582.41</v>
      </c>
    </row>
    <row r="15" spans="1:11" x14ac:dyDescent="0.2">
      <c r="A15" s="42"/>
      <c r="B15" s="4" t="s">
        <v>1</v>
      </c>
      <c r="C15" s="11">
        <v>288092.05</v>
      </c>
      <c r="D15" s="44"/>
      <c r="E15" s="46"/>
      <c r="F15" s="10">
        <v>509459.98</v>
      </c>
      <c r="G15" s="10">
        <v>157885</v>
      </c>
      <c r="H15" s="1">
        <v>80</v>
      </c>
      <c r="I15" s="1">
        <v>0</v>
      </c>
      <c r="J15" s="10">
        <v>200</v>
      </c>
      <c r="K15" s="10">
        <v>129500</v>
      </c>
    </row>
    <row r="16" spans="1:11" x14ac:dyDescent="0.2">
      <c r="A16" s="41">
        <v>41760</v>
      </c>
      <c r="B16" s="3" t="s">
        <v>0</v>
      </c>
      <c r="C16" s="10">
        <v>183993.43</v>
      </c>
      <c r="D16" s="43">
        <v>261673</v>
      </c>
      <c r="E16" s="45">
        <v>3631374.67</v>
      </c>
      <c r="F16" s="10">
        <v>1437639</v>
      </c>
      <c r="G16" s="10">
        <v>3400</v>
      </c>
      <c r="H16" s="10">
        <v>4504</v>
      </c>
      <c r="I16" s="10">
        <v>7740</v>
      </c>
      <c r="J16" s="10">
        <v>14292</v>
      </c>
      <c r="K16" s="10">
        <v>314508.23</v>
      </c>
    </row>
    <row r="17" spans="1:11" x14ac:dyDescent="0.2">
      <c r="A17" s="42"/>
      <c r="B17" s="4" t="s">
        <v>1</v>
      </c>
      <c r="C17" s="11">
        <v>8965317.9399999995</v>
      </c>
      <c r="D17" s="44"/>
      <c r="E17" s="46"/>
      <c r="F17" s="10">
        <v>98232.16</v>
      </c>
      <c r="G17" s="10">
        <v>5792</v>
      </c>
      <c r="H17" s="1">
        <v>0</v>
      </c>
      <c r="I17" s="1">
        <v>0</v>
      </c>
      <c r="J17" s="10">
        <v>0</v>
      </c>
      <c r="K17" s="10">
        <v>41691.769999999997</v>
      </c>
    </row>
    <row r="18" spans="1:11" x14ac:dyDescent="0.2">
      <c r="A18" s="41">
        <v>41791</v>
      </c>
      <c r="B18" s="3" t="s">
        <v>0</v>
      </c>
      <c r="C18" s="10">
        <v>7822039</v>
      </c>
      <c r="D18" s="43">
        <v>236259.5</v>
      </c>
      <c r="E18" s="45">
        <v>3622887.97</v>
      </c>
      <c r="F18" s="10">
        <v>734250.5</v>
      </c>
      <c r="G18" s="10">
        <v>1000</v>
      </c>
      <c r="H18" s="10">
        <v>0</v>
      </c>
      <c r="I18" s="10">
        <v>4002</v>
      </c>
      <c r="J18" s="10">
        <v>8057.5</v>
      </c>
      <c r="K18" s="10">
        <v>97246.8</v>
      </c>
    </row>
    <row r="19" spans="1:11" x14ac:dyDescent="0.2">
      <c r="A19" s="42"/>
      <c r="B19" s="4" t="s">
        <v>1</v>
      </c>
      <c r="C19" s="11">
        <v>148839.29</v>
      </c>
      <c r="D19" s="44"/>
      <c r="E19" s="46"/>
      <c r="F19" s="10">
        <v>352725.4</v>
      </c>
      <c r="G19" s="10">
        <v>9377</v>
      </c>
      <c r="H19" s="1">
        <v>480</v>
      </c>
      <c r="I19" s="1">
        <v>0</v>
      </c>
      <c r="J19" s="10">
        <v>0</v>
      </c>
      <c r="K19" s="10">
        <v>23796.38</v>
      </c>
    </row>
    <row r="20" spans="1:11" x14ac:dyDescent="0.2">
      <c r="A20" s="41">
        <v>41821</v>
      </c>
      <c r="B20" s="3" t="s">
        <v>0</v>
      </c>
      <c r="C20" s="10">
        <v>15200630</v>
      </c>
      <c r="D20" s="43">
        <v>429170</v>
      </c>
      <c r="E20" s="45">
        <v>989149</v>
      </c>
      <c r="F20" s="10">
        <v>8719994.0500000007</v>
      </c>
      <c r="G20" s="10">
        <v>14375</v>
      </c>
      <c r="H20" s="10">
        <v>6000</v>
      </c>
      <c r="I20" s="10">
        <v>2860</v>
      </c>
      <c r="J20" s="10">
        <v>4554</v>
      </c>
      <c r="K20" s="10">
        <v>97540.03</v>
      </c>
    </row>
    <row r="21" spans="1:11" x14ac:dyDescent="0.2">
      <c r="A21" s="42"/>
      <c r="B21" s="4" t="s">
        <v>1</v>
      </c>
      <c r="C21" s="11">
        <v>159050.44</v>
      </c>
      <c r="D21" s="44"/>
      <c r="E21" s="46"/>
      <c r="F21" s="10">
        <v>47739.79</v>
      </c>
      <c r="G21" s="10">
        <v>7056</v>
      </c>
      <c r="H21" s="1">
        <v>0</v>
      </c>
      <c r="I21" s="1">
        <v>0</v>
      </c>
      <c r="J21" s="10">
        <v>2160</v>
      </c>
      <c r="K21" s="10">
        <v>5121</v>
      </c>
    </row>
    <row r="22" spans="1:11" x14ac:dyDescent="0.2">
      <c r="A22" s="41">
        <v>41852</v>
      </c>
      <c r="B22" s="3" t="s">
        <v>0</v>
      </c>
      <c r="C22" s="10">
        <v>10331215.5</v>
      </c>
      <c r="D22" s="43">
        <v>0</v>
      </c>
      <c r="E22" s="45">
        <v>1141061</v>
      </c>
      <c r="F22" s="10">
        <v>555482</v>
      </c>
      <c r="G22" s="10">
        <v>5848</v>
      </c>
      <c r="H22" s="10">
        <v>0</v>
      </c>
      <c r="I22" s="10">
        <v>3600</v>
      </c>
      <c r="J22" s="10">
        <v>19130</v>
      </c>
      <c r="K22" s="10">
        <v>87680.2</v>
      </c>
    </row>
    <row r="23" spans="1:11" x14ac:dyDescent="0.2">
      <c r="A23" s="42"/>
      <c r="B23" s="4" t="s">
        <v>1</v>
      </c>
      <c r="C23" s="11">
        <v>132590.76999999999</v>
      </c>
      <c r="D23" s="44"/>
      <c r="E23" s="46"/>
      <c r="F23" s="10">
        <v>218892.06</v>
      </c>
      <c r="G23" s="10">
        <v>132</v>
      </c>
      <c r="H23" s="10">
        <v>120</v>
      </c>
      <c r="I23" s="1">
        <v>0</v>
      </c>
      <c r="J23" s="10">
        <v>1040.8</v>
      </c>
      <c r="K23" s="10">
        <v>9426.2199999999993</v>
      </c>
    </row>
    <row r="24" spans="1:11" x14ac:dyDescent="0.2">
      <c r="A24" s="41">
        <v>41883</v>
      </c>
      <c r="B24" s="3" t="s">
        <v>0</v>
      </c>
      <c r="C24" s="10">
        <v>14409705.43</v>
      </c>
      <c r="D24" s="43">
        <v>6770.5</v>
      </c>
      <c r="E24" s="45">
        <v>1019384</v>
      </c>
      <c r="F24" s="10">
        <v>2016625.55</v>
      </c>
      <c r="G24" s="10">
        <v>79000</v>
      </c>
      <c r="H24" s="10">
        <v>11102.18</v>
      </c>
      <c r="I24" s="10">
        <v>3600</v>
      </c>
      <c r="J24" s="10">
        <v>14300</v>
      </c>
      <c r="K24" s="10">
        <v>228124</v>
      </c>
    </row>
    <row r="25" spans="1:11" x14ac:dyDescent="0.2">
      <c r="A25" s="42"/>
      <c r="B25" s="4" t="s">
        <v>1</v>
      </c>
      <c r="C25" s="10">
        <v>0</v>
      </c>
      <c r="D25" s="44"/>
      <c r="E25" s="46"/>
      <c r="F25" s="10">
        <v>469794.05</v>
      </c>
      <c r="G25" s="10">
        <v>10593.76</v>
      </c>
      <c r="H25" s="1">
        <v>0</v>
      </c>
      <c r="I25" s="1">
        <v>0</v>
      </c>
      <c r="J25" s="1">
        <v>0</v>
      </c>
      <c r="K25" s="10">
        <v>19450</v>
      </c>
    </row>
    <row r="26" spans="1:11" x14ac:dyDescent="0.2">
      <c r="A26" s="41">
        <v>41913</v>
      </c>
      <c r="B26" s="3" t="s">
        <v>0</v>
      </c>
      <c r="C26" s="10">
        <v>17053920</v>
      </c>
      <c r="D26" s="10">
        <v>111480</v>
      </c>
      <c r="E26" s="10">
        <v>2831160</v>
      </c>
      <c r="F26" s="10">
        <v>2284191.5499999998</v>
      </c>
      <c r="G26" s="10">
        <v>324000</v>
      </c>
      <c r="H26" s="10">
        <v>8430</v>
      </c>
      <c r="I26" s="10">
        <v>1920</v>
      </c>
      <c r="J26" s="10">
        <v>19291</v>
      </c>
      <c r="K26" s="11">
        <v>274304.09999999998</v>
      </c>
    </row>
    <row r="27" spans="1:11" x14ac:dyDescent="0.2">
      <c r="A27" s="42"/>
      <c r="B27" s="4" t="s">
        <v>1</v>
      </c>
      <c r="C27" s="10">
        <v>11641155</v>
      </c>
      <c r="D27" s="10">
        <v>3960</v>
      </c>
      <c r="E27" s="10">
        <v>232749.84</v>
      </c>
      <c r="F27" s="10">
        <v>40883.54</v>
      </c>
      <c r="G27" s="14">
        <v>21003.96</v>
      </c>
      <c r="H27" s="1">
        <v>312</v>
      </c>
      <c r="I27" s="10">
        <v>6440</v>
      </c>
      <c r="J27" s="10">
        <v>0</v>
      </c>
      <c r="K27" s="11">
        <v>8622</v>
      </c>
    </row>
    <row r="28" spans="1:11" x14ac:dyDescent="0.2">
      <c r="A28" s="41">
        <v>41944</v>
      </c>
      <c r="B28" s="3" t="s">
        <v>0</v>
      </c>
      <c r="C28" s="10">
        <v>16388416.25</v>
      </c>
      <c r="D28" s="10">
        <v>364082</v>
      </c>
      <c r="E28" s="10">
        <v>2200066</v>
      </c>
      <c r="F28" s="10">
        <v>1341846.8</v>
      </c>
      <c r="G28" s="10">
        <v>105848</v>
      </c>
      <c r="H28" s="10">
        <v>0</v>
      </c>
      <c r="I28" s="10">
        <v>0</v>
      </c>
      <c r="J28" s="10">
        <v>33010</v>
      </c>
      <c r="K28" s="11">
        <v>163199.07999999999</v>
      </c>
    </row>
    <row r="29" spans="1:11" x14ac:dyDescent="0.2">
      <c r="A29" s="42"/>
      <c r="B29" s="4" t="s">
        <v>1</v>
      </c>
      <c r="C29" s="10">
        <v>70268191.760000005</v>
      </c>
      <c r="D29" s="10">
        <v>2120</v>
      </c>
      <c r="E29" s="10">
        <v>163218.76</v>
      </c>
      <c r="F29" s="10">
        <v>884543.95</v>
      </c>
      <c r="G29" s="14">
        <v>2864</v>
      </c>
      <c r="H29" s="1">
        <v>80</v>
      </c>
      <c r="I29" s="10">
        <v>80</v>
      </c>
      <c r="J29" s="10">
        <v>272</v>
      </c>
      <c r="K29" s="11">
        <v>17101</v>
      </c>
    </row>
    <row r="30" spans="1:11" x14ac:dyDescent="0.2">
      <c r="A30" s="41">
        <v>41974</v>
      </c>
      <c r="B30" s="3" t="s">
        <v>0</v>
      </c>
      <c r="C30" s="10">
        <v>15500000</v>
      </c>
      <c r="D30" s="10">
        <v>119540</v>
      </c>
      <c r="E30" s="10">
        <v>1596057</v>
      </c>
      <c r="F30" s="10">
        <v>2310065.9300000002</v>
      </c>
      <c r="G30" s="10">
        <v>142297.60000000001</v>
      </c>
      <c r="H30" s="10">
        <v>0</v>
      </c>
      <c r="I30" s="10">
        <v>0</v>
      </c>
      <c r="J30" s="10">
        <v>28564</v>
      </c>
      <c r="K30" s="11">
        <v>108439.98</v>
      </c>
    </row>
    <row r="31" spans="1:11" x14ac:dyDescent="0.2">
      <c r="A31" s="42"/>
      <c r="B31" s="4" t="s">
        <v>1</v>
      </c>
      <c r="C31" s="10">
        <v>34884477.350000001</v>
      </c>
      <c r="D31" s="10">
        <v>12960</v>
      </c>
      <c r="E31" s="10">
        <v>0</v>
      </c>
      <c r="F31" s="10">
        <v>528905.05000000005</v>
      </c>
      <c r="G31" s="14">
        <v>45617.97</v>
      </c>
      <c r="H31" s="1">
        <v>0</v>
      </c>
      <c r="I31" s="10">
        <v>0</v>
      </c>
      <c r="J31" s="10">
        <v>701.6</v>
      </c>
      <c r="K31" s="11">
        <v>21236.18</v>
      </c>
    </row>
    <row r="32" spans="1:11" x14ac:dyDescent="0.2">
      <c r="A32" s="41">
        <v>42005</v>
      </c>
      <c r="B32" s="3" t="s">
        <v>0</v>
      </c>
      <c r="C32" s="10">
        <v>21108610</v>
      </c>
      <c r="D32" s="10">
        <v>361900</v>
      </c>
      <c r="E32" s="10">
        <v>2209094</v>
      </c>
      <c r="F32" s="10">
        <v>2007495.6</v>
      </c>
      <c r="G32" s="10">
        <v>97367.02</v>
      </c>
      <c r="H32" s="10">
        <v>3922.5</v>
      </c>
      <c r="I32" s="10">
        <v>440</v>
      </c>
      <c r="J32" s="10">
        <v>10850</v>
      </c>
      <c r="K32" s="11">
        <v>584801.65</v>
      </c>
    </row>
    <row r="33" spans="1:11" x14ac:dyDescent="0.2">
      <c r="A33" s="42"/>
      <c r="B33" s="4" t="s">
        <v>1</v>
      </c>
      <c r="C33" s="10">
        <v>8809508.75</v>
      </c>
      <c r="D33" s="10">
        <v>4657.6000000000004</v>
      </c>
      <c r="E33" s="10">
        <v>1060786</v>
      </c>
      <c r="F33" s="10">
        <v>177281.02</v>
      </c>
      <c r="G33" s="14">
        <v>24893.94</v>
      </c>
      <c r="H33" s="1">
        <v>0</v>
      </c>
      <c r="I33" s="10">
        <v>6760</v>
      </c>
      <c r="J33" s="10">
        <v>180</v>
      </c>
      <c r="K33" s="11">
        <v>212003</v>
      </c>
    </row>
    <row r="34" spans="1:11" x14ac:dyDescent="0.2">
      <c r="A34" s="41">
        <v>42036</v>
      </c>
      <c r="B34" s="3" t="s">
        <v>0</v>
      </c>
      <c r="C34" s="10">
        <v>15846462.5</v>
      </c>
      <c r="D34" s="10">
        <v>300000</v>
      </c>
      <c r="E34" s="10">
        <v>3923981</v>
      </c>
      <c r="F34" s="10">
        <v>2180705</v>
      </c>
      <c r="G34" s="10">
        <v>267748.59999999998</v>
      </c>
      <c r="H34" s="10">
        <v>21356</v>
      </c>
      <c r="I34" s="10">
        <v>4330</v>
      </c>
      <c r="J34" s="10">
        <v>49670.2</v>
      </c>
      <c r="K34" s="11">
        <v>743283.65</v>
      </c>
    </row>
    <row r="35" spans="1:11" x14ac:dyDescent="0.2">
      <c r="A35" s="42"/>
      <c r="B35" s="4" t="s">
        <v>1</v>
      </c>
      <c r="C35" s="10">
        <v>470326.64</v>
      </c>
      <c r="D35" s="10">
        <v>3440</v>
      </c>
      <c r="E35" s="10">
        <v>104983</v>
      </c>
      <c r="F35" s="10">
        <v>123577</v>
      </c>
      <c r="G35" s="14">
        <v>28455.35</v>
      </c>
      <c r="H35" s="1">
        <v>0</v>
      </c>
      <c r="I35" s="10">
        <v>6080</v>
      </c>
      <c r="J35" s="10">
        <v>1168</v>
      </c>
      <c r="K35" s="11">
        <v>212144.1</v>
      </c>
    </row>
    <row r="36" spans="1:11" x14ac:dyDescent="0.2">
      <c r="A36" s="41">
        <v>42064</v>
      </c>
      <c r="B36" s="3" t="s">
        <v>0</v>
      </c>
      <c r="C36" s="10">
        <v>60467219.200000003</v>
      </c>
      <c r="D36" s="10">
        <v>1489875</v>
      </c>
      <c r="E36" s="10">
        <v>11965965.9</v>
      </c>
      <c r="F36" s="10">
        <v>8787698.4199999999</v>
      </c>
      <c r="G36" s="10">
        <v>950284.65</v>
      </c>
      <c r="H36" s="10">
        <v>26510</v>
      </c>
      <c r="I36" s="10">
        <v>29980</v>
      </c>
      <c r="J36" s="10">
        <v>174869</v>
      </c>
      <c r="K36" s="11">
        <v>999489.6</v>
      </c>
    </row>
    <row r="37" spans="1:11" x14ac:dyDescent="0.2">
      <c r="A37" s="42"/>
      <c r="B37" s="4" t="s">
        <v>1</v>
      </c>
      <c r="C37" s="10">
        <v>6210919</v>
      </c>
      <c r="D37" s="10">
        <v>4900</v>
      </c>
      <c r="E37" s="10">
        <v>111067.2</v>
      </c>
      <c r="F37" s="10">
        <v>298044.46999999997</v>
      </c>
      <c r="G37" s="14">
        <v>5386.56</v>
      </c>
      <c r="H37" s="1">
        <v>326</v>
      </c>
      <c r="I37" s="10">
        <v>0</v>
      </c>
      <c r="J37" s="10">
        <v>0</v>
      </c>
      <c r="K37" s="11">
        <v>165673.54999999999</v>
      </c>
    </row>
    <row r="38" spans="1:11" x14ac:dyDescent="0.2">
      <c r="A38" s="41">
        <v>42095</v>
      </c>
      <c r="B38" s="3" t="s">
        <v>0</v>
      </c>
      <c r="C38" s="10">
        <v>23843187</v>
      </c>
      <c r="D38" s="10">
        <v>750500</v>
      </c>
      <c r="E38" s="10">
        <v>5135972</v>
      </c>
      <c r="F38" s="10">
        <v>4278537.03</v>
      </c>
      <c r="G38" s="10">
        <v>352697.59999999998</v>
      </c>
      <c r="H38" s="10">
        <v>72339.5</v>
      </c>
      <c r="I38" s="10">
        <v>0</v>
      </c>
      <c r="J38" s="10">
        <v>84815</v>
      </c>
      <c r="K38" s="11">
        <v>561312.07999999996</v>
      </c>
    </row>
    <row r="39" spans="1:11" x14ac:dyDescent="0.2">
      <c r="A39" s="42"/>
      <c r="B39" s="4" t="s">
        <v>1</v>
      </c>
      <c r="C39" s="10">
        <v>10059810.67</v>
      </c>
      <c r="D39" s="10">
        <v>2440</v>
      </c>
      <c r="E39" s="10">
        <v>87092</v>
      </c>
      <c r="F39" s="10">
        <v>312074.58</v>
      </c>
      <c r="G39" s="14">
        <v>11696.4</v>
      </c>
      <c r="H39" s="1">
        <v>40</v>
      </c>
      <c r="I39" s="10">
        <v>0</v>
      </c>
      <c r="J39" s="10">
        <v>13432</v>
      </c>
      <c r="K39" s="11">
        <v>87775</v>
      </c>
    </row>
    <row r="40" spans="1:11" x14ac:dyDescent="0.2">
      <c r="A40" s="41">
        <v>42125</v>
      </c>
      <c r="B40" s="3" t="s">
        <v>0</v>
      </c>
      <c r="C40" s="10">
        <v>13851586</v>
      </c>
      <c r="D40" s="10">
        <v>347050</v>
      </c>
      <c r="E40" s="10">
        <v>1881141</v>
      </c>
      <c r="F40" s="10">
        <v>873869</v>
      </c>
      <c r="G40" s="10">
        <v>163452.79999999999</v>
      </c>
      <c r="H40" s="10">
        <v>26282.9</v>
      </c>
      <c r="I40" s="10">
        <v>11225</v>
      </c>
      <c r="J40" s="10">
        <v>21780</v>
      </c>
      <c r="K40" s="11">
        <v>208212.88</v>
      </c>
    </row>
    <row r="41" spans="1:11" x14ac:dyDescent="0.2">
      <c r="A41" s="42"/>
      <c r="B41" s="4" t="s">
        <v>1</v>
      </c>
      <c r="C41" s="10">
        <v>2013877.21</v>
      </c>
      <c r="D41" s="10">
        <v>1840</v>
      </c>
      <c r="E41" s="10">
        <v>78703</v>
      </c>
      <c r="F41" s="10">
        <v>40754.980000000003</v>
      </c>
      <c r="G41" s="14">
        <v>23265.200000000001</v>
      </c>
      <c r="H41" s="1">
        <v>0</v>
      </c>
      <c r="I41" s="10">
        <v>400</v>
      </c>
      <c r="J41" s="10">
        <v>1086.72</v>
      </c>
      <c r="K41" s="11">
        <v>32511.08</v>
      </c>
    </row>
    <row r="42" spans="1:11" x14ac:dyDescent="0.2">
      <c r="A42" s="41">
        <v>42156</v>
      </c>
      <c r="B42" s="3" t="s">
        <v>0</v>
      </c>
      <c r="C42" s="10">
        <v>5934721</v>
      </c>
      <c r="D42" s="10">
        <v>171186.66</v>
      </c>
      <c r="E42" s="10">
        <v>1361991.3</v>
      </c>
      <c r="F42" s="10">
        <v>1672422.93</v>
      </c>
      <c r="G42" s="10">
        <v>374633</v>
      </c>
      <c r="H42" s="10">
        <v>14566.94</v>
      </c>
      <c r="I42" s="10">
        <v>2484</v>
      </c>
      <c r="J42" s="10">
        <v>17165.5</v>
      </c>
      <c r="K42" s="11">
        <v>204602.4</v>
      </c>
    </row>
    <row r="43" spans="1:11" x14ac:dyDescent="0.2">
      <c r="A43" s="42"/>
      <c r="B43" s="4" t="s">
        <v>1</v>
      </c>
      <c r="C43" s="10">
        <v>4425100</v>
      </c>
      <c r="D43" s="10">
        <v>3200</v>
      </c>
      <c r="E43" s="10">
        <v>94503</v>
      </c>
      <c r="F43" s="10">
        <v>69790.149999999994</v>
      </c>
      <c r="G43" s="14">
        <v>7219</v>
      </c>
      <c r="H43" s="1">
        <v>0</v>
      </c>
      <c r="I43" s="10">
        <v>0</v>
      </c>
      <c r="J43" s="10">
        <v>0</v>
      </c>
      <c r="K43" s="11">
        <v>41300</v>
      </c>
    </row>
    <row r="44" spans="1:11" x14ac:dyDescent="0.2">
      <c r="A44" s="41">
        <v>42186</v>
      </c>
      <c r="B44" s="3" t="s">
        <v>0</v>
      </c>
      <c r="C44" s="10">
        <v>4336639.05</v>
      </c>
      <c r="D44" s="10">
        <v>93480</v>
      </c>
      <c r="E44" s="10">
        <v>1270389</v>
      </c>
      <c r="F44" s="10">
        <v>2229003.0699999998</v>
      </c>
      <c r="G44" s="10">
        <v>29798</v>
      </c>
      <c r="H44" s="10">
        <v>19949.400000000001</v>
      </c>
      <c r="I44" s="10">
        <v>3904</v>
      </c>
      <c r="J44" s="10">
        <v>14530</v>
      </c>
      <c r="K44" s="11">
        <v>246630</v>
      </c>
    </row>
    <row r="45" spans="1:11" x14ac:dyDescent="0.2">
      <c r="A45" s="42"/>
      <c r="B45" s="4" t="s">
        <v>1</v>
      </c>
      <c r="C45" s="10">
        <v>284654.26</v>
      </c>
      <c r="D45" s="10">
        <v>1600</v>
      </c>
      <c r="E45" s="10">
        <v>335332</v>
      </c>
      <c r="F45" s="10">
        <v>176628.01</v>
      </c>
      <c r="G45" s="14">
        <v>7941</v>
      </c>
      <c r="H45" s="1">
        <v>80</v>
      </c>
      <c r="I45" s="10">
        <v>0</v>
      </c>
      <c r="J45" s="10">
        <v>80</v>
      </c>
      <c r="K45" s="11">
        <v>2318</v>
      </c>
    </row>
    <row r="46" spans="1:11" x14ac:dyDescent="0.2">
      <c r="A46" s="41">
        <v>42217</v>
      </c>
      <c r="B46" s="3" t="s">
        <v>0</v>
      </c>
      <c r="C46" s="10">
        <v>4377550</v>
      </c>
      <c r="D46" s="10">
        <v>262000</v>
      </c>
      <c r="E46" s="10">
        <v>1111197</v>
      </c>
      <c r="F46" s="10">
        <v>1544822</v>
      </c>
      <c r="G46" s="10">
        <v>6672</v>
      </c>
      <c r="H46" s="10">
        <v>10125</v>
      </c>
      <c r="I46" s="10">
        <v>1694</v>
      </c>
      <c r="J46" s="10">
        <v>30882.5</v>
      </c>
      <c r="K46" s="11">
        <v>123212.06</v>
      </c>
    </row>
    <row r="47" spans="1:11" x14ac:dyDescent="0.2">
      <c r="A47" s="42"/>
      <c r="B47" s="4" t="s">
        <v>1</v>
      </c>
      <c r="C47" s="10">
        <v>72767.95</v>
      </c>
      <c r="D47" s="10">
        <v>480</v>
      </c>
      <c r="E47" s="10">
        <v>39457</v>
      </c>
      <c r="F47" s="10">
        <v>132169.84</v>
      </c>
      <c r="G47" s="14">
        <v>8184</v>
      </c>
      <c r="H47" s="1">
        <v>272</v>
      </c>
      <c r="I47" s="10">
        <v>160</v>
      </c>
      <c r="J47" s="10">
        <v>0</v>
      </c>
      <c r="K47" s="11">
        <v>18006.400000000001</v>
      </c>
    </row>
    <row r="48" spans="1:11" x14ac:dyDescent="0.2">
      <c r="A48" s="41">
        <v>42248</v>
      </c>
      <c r="B48" s="3" t="s">
        <v>0</v>
      </c>
      <c r="C48" s="10">
        <v>3219969.47</v>
      </c>
      <c r="D48" s="10">
        <v>8400</v>
      </c>
      <c r="E48" s="10">
        <v>908404.7</v>
      </c>
      <c r="F48" s="10">
        <v>2962827.53</v>
      </c>
      <c r="G48" s="10">
        <v>5784</v>
      </c>
      <c r="H48" s="10">
        <v>7315.1</v>
      </c>
      <c r="I48" s="10">
        <v>6270</v>
      </c>
      <c r="J48" s="10">
        <v>10500</v>
      </c>
      <c r="K48" s="11">
        <v>187315</v>
      </c>
    </row>
    <row r="49" spans="1:11" x14ac:dyDescent="0.2">
      <c r="A49" s="42"/>
      <c r="B49" s="4" t="s">
        <v>1</v>
      </c>
      <c r="C49" s="10">
        <v>1810229.3</v>
      </c>
      <c r="D49" s="10">
        <v>800</v>
      </c>
      <c r="E49" s="10">
        <v>29798</v>
      </c>
      <c r="F49" s="10">
        <v>0</v>
      </c>
      <c r="G49" s="14">
        <v>21552</v>
      </c>
      <c r="H49" s="10">
        <v>0</v>
      </c>
      <c r="I49" s="10">
        <v>0</v>
      </c>
      <c r="J49" s="10">
        <v>2293</v>
      </c>
      <c r="K49" s="11">
        <v>11219</v>
      </c>
    </row>
    <row r="50" spans="1:11" x14ac:dyDescent="0.2">
      <c r="A50" s="41">
        <v>42278</v>
      </c>
      <c r="B50" s="3" t="s">
        <v>0</v>
      </c>
      <c r="C50" s="7">
        <v>20530316</v>
      </c>
      <c r="D50" s="7">
        <v>491710</v>
      </c>
      <c r="E50" s="9">
        <v>2104113.25</v>
      </c>
      <c r="F50" s="47">
        <v>1827690.56</v>
      </c>
      <c r="G50" s="7">
        <v>96966.6</v>
      </c>
      <c r="H50" s="7">
        <v>10910</v>
      </c>
      <c r="I50" s="7">
        <v>6560</v>
      </c>
      <c r="J50" s="7">
        <v>8850</v>
      </c>
      <c r="K50" s="7">
        <v>281503</v>
      </c>
    </row>
    <row r="51" spans="1:11" x14ac:dyDescent="0.2">
      <c r="A51" s="42"/>
      <c r="B51" s="4" t="s">
        <v>1</v>
      </c>
      <c r="C51" s="7">
        <v>18348106.68</v>
      </c>
      <c r="D51" s="7">
        <v>10640</v>
      </c>
      <c r="E51" s="9">
        <v>229923.94</v>
      </c>
      <c r="F51" s="47"/>
      <c r="G51" s="7">
        <v>11711.84</v>
      </c>
      <c r="H51" s="7">
        <v>80</v>
      </c>
      <c r="I51" s="7">
        <v>160</v>
      </c>
      <c r="J51" s="7">
        <v>423.2</v>
      </c>
      <c r="K51" s="7">
        <v>12404</v>
      </c>
    </row>
    <row r="52" spans="1:11" x14ac:dyDescent="0.2">
      <c r="A52" s="41">
        <v>42309</v>
      </c>
      <c r="B52" s="3" t="s">
        <v>0</v>
      </c>
      <c r="C52" s="7">
        <v>11969126</v>
      </c>
      <c r="D52" s="7">
        <v>457265</v>
      </c>
      <c r="E52" s="9">
        <v>1466410.09</v>
      </c>
      <c r="F52" s="47">
        <v>1443236.71</v>
      </c>
      <c r="G52" s="7">
        <v>57276</v>
      </c>
      <c r="H52" s="7">
        <v>34570</v>
      </c>
      <c r="I52" s="7">
        <v>48250</v>
      </c>
      <c r="J52" s="7">
        <v>7904</v>
      </c>
      <c r="K52" s="7">
        <v>153158.44</v>
      </c>
    </row>
    <row r="53" spans="1:11" x14ac:dyDescent="0.2">
      <c r="A53" s="42"/>
      <c r="B53" s="4" t="s">
        <v>1</v>
      </c>
      <c r="C53" s="7">
        <v>46355692.119999997</v>
      </c>
      <c r="D53" s="7">
        <v>2240</v>
      </c>
      <c r="E53" s="9">
        <v>263075</v>
      </c>
      <c r="F53" s="47"/>
      <c r="G53" s="7">
        <v>31746</v>
      </c>
      <c r="H53" s="8">
        <v>0</v>
      </c>
      <c r="I53" s="7">
        <v>24000</v>
      </c>
      <c r="J53" s="7">
        <v>960</v>
      </c>
      <c r="K53" s="7">
        <v>78232.05</v>
      </c>
    </row>
    <row r="54" spans="1:11" x14ac:dyDescent="0.2">
      <c r="A54" s="41">
        <v>42339</v>
      </c>
      <c r="B54" s="3" t="s">
        <v>0</v>
      </c>
      <c r="C54" s="7">
        <v>10842192.75</v>
      </c>
      <c r="D54" s="7">
        <v>230250</v>
      </c>
      <c r="E54" s="9">
        <v>2148022.6</v>
      </c>
      <c r="F54" s="47">
        <v>4801242</v>
      </c>
      <c r="G54" s="8">
        <v>14820</v>
      </c>
      <c r="H54" s="8">
        <v>0</v>
      </c>
      <c r="I54" s="7">
        <v>2800</v>
      </c>
      <c r="J54" s="7">
        <v>9604</v>
      </c>
      <c r="K54" s="7">
        <v>221530</v>
      </c>
    </row>
    <row r="55" spans="1:11" x14ac:dyDescent="0.2">
      <c r="A55" s="42"/>
      <c r="B55" s="4" t="s">
        <v>1</v>
      </c>
      <c r="C55" s="7">
        <v>146883177.19999999</v>
      </c>
      <c r="D55" s="7">
        <v>21760</v>
      </c>
      <c r="E55" s="9">
        <v>354976.34</v>
      </c>
      <c r="F55" s="47"/>
      <c r="G55" s="7">
        <v>111092</v>
      </c>
      <c r="H55" s="8">
        <v>992</v>
      </c>
      <c r="I55" s="7">
        <v>24000</v>
      </c>
      <c r="J55" s="7">
        <v>528</v>
      </c>
      <c r="K55" s="7">
        <v>110201</v>
      </c>
    </row>
    <row r="56" spans="1:11" x14ac:dyDescent="0.2">
      <c r="A56" s="41">
        <v>42370</v>
      </c>
      <c r="B56" s="3" t="s">
        <v>0</v>
      </c>
      <c r="C56" s="7">
        <v>13219839</v>
      </c>
      <c r="D56" s="8">
        <v>518400</v>
      </c>
      <c r="E56" s="9">
        <v>2045566.5</v>
      </c>
      <c r="F56" s="47">
        <v>4198639</v>
      </c>
      <c r="G56" s="7">
        <v>28354</v>
      </c>
      <c r="H56" s="7">
        <v>8200</v>
      </c>
      <c r="I56" s="8">
        <v>0</v>
      </c>
      <c r="J56" s="7">
        <v>15920</v>
      </c>
      <c r="K56" s="7">
        <v>221300</v>
      </c>
    </row>
    <row r="57" spans="1:11" x14ac:dyDescent="0.2">
      <c r="A57" s="42"/>
      <c r="B57" s="4" t="s">
        <v>1</v>
      </c>
      <c r="C57" s="7">
        <v>2506807.23</v>
      </c>
      <c r="D57" s="7">
        <v>9440</v>
      </c>
      <c r="E57" s="9">
        <v>473055.18</v>
      </c>
      <c r="F57" s="47"/>
      <c r="G57" s="7">
        <v>92656.13</v>
      </c>
      <c r="H57" s="8">
        <v>1000</v>
      </c>
      <c r="I57" s="8">
        <v>0</v>
      </c>
      <c r="J57" s="8">
        <v>0</v>
      </c>
      <c r="K57" s="7">
        <v>27201</v>
      </c>
    </row>
    <row r="58" spans="1:11" x14ac:dyDescent="0.2">
      <c r="A58" s="41">
        <v>42401</v>
      </c>
      <c r="B58" s="3" t="s">
        <v>0</v>
      </c>
      <c r="C58" s="7">
        <v>17773242.41</v>
      </c>
      <c r="D58" s="7">
        <v>268650</v>
      </c>
      <c r="E58" s="9">
        <v>3947841.7</v>
      </c>
      <c r="F58" s="47">
        <v>4442187.87</v>
      </c>
      <c r="G58" s="7">
        <v>117539.5</v>
      </c>
      <c r="H58" s="7">
        <v>5569</v>
      </c>
      <c r="I58" s="8">
        <v>0</v>
      </c>
      <c r="J58" s="7">
        <v>45864</v>
      </c>
      <c r="K58" s="7">
        <v>315637.73</v>
      </c>
    </row>
    <row r="59" spans="1:11" x14ac:dyDescent="0.2">
      <c r="A59" s="42"/>
      <c r="B59" s="4" t="s">
        <v>1</v>
      </c>
      <c r="C59" s="7">
        <v>5648334.0300000003</v>
      </c>
      <c r="D59" s="7">
        <v>10080</v>
      </c>
      <c r="E59" s="9">
        <v>552478</v>
      </c>
      <c r="F59" s="47"/>
      <c r="G59" s="7">
        <v>47747</v>
      </c>
      <c r="H59" s="7">
        <v>3384</v>
      </c>
      <c r="I59" s="8">
        <v>0</v>
      </c>
      <c r="J59" s="7">
        <v>1214.72</v>
      </c>
      <c r="K59" s="7">
        <v>40306</v>
      </c>
    </row>
    <row r="60" spans="1:11" x14ac:dyDescent="0.2">
      <c r="A60" s="41">
        <v>42430</v>
      </c>
      <c r="B60" s="3" t="s">
        <v>0</v>
      </c>
      <c r="C60" s="7">
        <v>51585307.25</v>
      </c>
      <c r="D60" s="7">
        <v>672132</v>
      </c>
      <c r="E60" s="9">
        <v>8585977.4000000004</v>
      </c>
      <c r="F60" s="47">
        <v>6302259.3499999996</v>
      </c>
      <c r="G60" s="7">
        <v>750458</v>
      </c>
      <c r="H60" s="7">
        <v>38860</v>
      </c>
      <c r="I60" s="7">
        <v>41568</v>
      </c>
      <c r="J60" s="7">
        <v>225457</v>
      </c>
      <c r="K60" s="7">
        <v>1032974</v>
      </c>
    </row>
    <row r="61" spans="1:11" x14ac:dyDescent="0.2">
      <c r="A61" s="42"/>
      <c r="B61" s="4" t="s">
        <v>1</v>
      </c>
      <c r="C61" s="7">
        <v>3518004.2</v>
      </c>
      <c r="D61" s="7">
        <v>9076</v>
      </c>
      <c r="E61" s="9">
        <v>758681.26</v>
      </c>
      <c r="F61" s="47"/>
      <c r="G61" s="7">
        <v>77771.59</v>
      </c>
      <c r="H61" s="7">
        <v>2464</v>
      </c>
      <c r="I61" s="8">
        <v>0</v>
      </c>
      <c r="J61" s="7">
        <v>1000</v>
      </c>
      <c r="K61" s="7">
        <v>18537.2</v>
      </c>
    </row>
    <row r="62" spans="1:11" x14ac:dyDescent="0.2">
      <c r="A62" s="41">
        <v>42461</v>
      </c>
      <c r="B62" s="3" t="s">
        <v>0</v>
      </c>
      <c r="C62" s="10">
        <v>13001363</v>
      </c>
      <c r="D62" s="10">
        <v>1147230</v>
      </c>
      <c r="E62" s="11">
        <v>6691944.9000000004</v>
      </c>
      <c r="F62" s="48">
        <v>4353273.54</v>
      </c>
      <c r="G62" s="11">
        <v>375111.1</v>
      </c>
      <c r="H62" s="10">
        <v>12840</v>
      </c>
      <c r="I62" s="10">
        <v>38560</v>
      </c>
      <c r="J62" s="10">
        <v>111056</v>
      </c>
      <c r="K62" s="11">
        <v>1143241.8500000001</v>
      </c>
    </row>
    <row r="63" spans="1:11" x14ac:dyDescent="0.2">
      <c r="A63" s="42"/>
      <c r="B63" s="4" t="s">
        <v>1</v>
      </c>
      <c r="C63" s="11">
        <v>959480.41</v>
      </c>
      <c r="D63" s="10">
        <v>9280</v>
      </c>
      <c r="E63" s="11">
        <v>587922.25</v>
      </c>
      <c r="F63" s="49"/>
      <c r="G63" s="11">
        <v>137883.51999999999</v>
      </c>
      <c r="H63" s="10">
        <v>1280</v>
      </c>
      <c r="I63" s="12">
        <v>0</v>
      </c>
      <c r="J63" s="11">
        <v>2304.4</v>
      </c>
      <c r="K63" s="10">
        <v>76620</v>
      </c>
    </row>
    <row r="64" spans="1:11" x14ac:dyDescent="0.2">
      <c r="A64" s="41">
        <v>42491</v>
      </c>
      <c r="B64" s="3" t="s">
        <v>0</v>
      </c>
      <c r="C64" s="10">
        <v>19001363</v>
      </c>
      <c r="D64" s="10">
        <v>13211</v>
      </c>
      <c r="E64" s="11">
        <v>2134501.2000000002</v>
      </c>
      <c r="F64" s="43">
        <v>2524566</v>
      </c>
      <c r="G64" s="10">
        <v>131296</v>
      </c>
      <c r="H64" s="10">
        <v>11770</v>
      </c>
      <c r="I64" s="10">
        <v>16240</v>
      </c>
      <c r="J64" s="10">
        <v>80947</v>
      </c>
      <c r="K64" s="11">
        <v>609811.34</v>
      </c>
    </row>
    <row r="65" spans="1:11" x14ac:dyDescent="0.2">
      <c r="A65" s="42"/>
      <c r="B65" s="4" t="s">
        <v>1</v>
      </c>
      <c r="C65" s="11">
        <v>902765.43</v>
      </c>
      <c r="D65" s="10">
        <v>12000</v>
      </c>
      <c r="E65" s="11">
        <v>519699.75</v>
      </c>
      <c r="F65" s="49"/>
      <c r="G65" s="11">
        <v>32502.92</v>
      </c>
      <c r="H65" s="1">
        <v>0</v>
      </c>
      <c r="I65" s="1">
        <v>0</v>
      </c>
      <c r="J65" s="10">
        <v>12000</v>
      </c>
      <c r="K65" s="11">
        <v>26212.22</v>
      </c>
    </row>
    <row r="66" spans="1:11" x14ac:dyDescent="0.2">
      <c r="A66" s="41">
        <v>42522</v>
      </c>
      <c r="B66" s="3" t="s">
        <v>0</v>
      </c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42"/>
      <c r="B67" s="4" t="s">
        <v>1</v>
      </c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41">
        <v>42552</v>
      </c>
      <c r="B68" s="3" t="s">
        <v>0</v>
      </c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42"/>
      <c r="B69" s="4" t="s">
        <v>1</v>
      </c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41">
        <v>42583</v>
      </c>
      <c r="B70" s="3" t="s">
        <v>0</v>
      </c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42"/>
      <c r="B71" s="4" t="s">
        <v>1</v>
      </c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41">
        <v>42614</v>
      </c>
      <c r="B72" s="3" t="s">
        <v>0</v>
      </c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42"/>
      <c r="B73" s="4" t="s">
        <v>1</v>
      </c>
      <c r="C73" s="1"/>
      <c r="D73" s="1"/>
      <c r="E73" s="1"/>
      <c r="F73" s="1"/>
      <c r="G73" s="1"/>
      <c r="H73" s="1"/>
      <c r="I73" s="1"/>
      <c r="J73" s="1"/>
      <c r="K73" s="1"/>
    </row>
  </sheetData>
  <autoFilter ref="A1:K73"/>
  <mergeCells count="68">
    <mergeCell ref="A70:A71"/>
    <mergeCell ref="A72:A73"/>
    <mergeCell ref="A62:A63"/>
    <mergeCell ref="F62:F63"/>
    <mergeCell ref="A64:A65"/>
    <mergeCell ref="F64:F65"/>
    <mergeCell ref="A66:A67"/>
    <mergeCell ref="A68:A69"/>
    <mergeCell ref="A56:A57"/>
    <mergeCell ref="F56:F57"/>
    <mergeCell ref="A58:A59"/>
    <mergeCell ref="F58:F59"/>
    <mergeCell ref="A60:A61"/>
    <mergeCell ref="F60:F61"/>
    <mergeCell ref="A50:A51"/>
    <mergeCell ref="F50:F51"/>
    <mergeCell ref="A52:A53"/>
    <mergeCell ref="F52:F53"/>
    <mergeCell ref="A54:A55"/>
    <mergeCell ref="F54:F55"/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22:A23"/>
    <mergeCell ref="D22:D23"/>
    <mergeCell ref="E22:E23"/>
    <mergeCell ref="A24:A25"/>
    <mergeCell ref="D24:D25"/>
    <mergeCell ref="E24:E25"/>
    <mergeCell ref="A18:A19"/>
    <mergeCell ref="D18:D19"/>
    <mergeCell ref="E18:E19"/>
    <mergeCell ref="A20:A21"/>
    <mergeCell ref="D20:D21"/>
    <mergeCell ref="E20:E21"/>
    <mergeCell ref="A14:A15"/>
    <mergeCell ref="D14:D15"/>
    <mergeCell ref="E14:E15"/>
    <mergeCell ref="A16:A17"/>
    <mergeCell ref="D16:D17"/>
    <mergeCell ref="E16:E17"/>
    <mergeCell ref="A10:A11"/>
    <mergeCell ref="D10:D11"/>
    <mergeCell ref="E10:E11"/>
    <mergeCell ref="A12:A13"/>
    <mergeCell ref="D12:D13"/>
    <mergeCell ref="E12:E13"/>
    <mergeCell ref="A6:A7"/>
    <mergeCell ref="D6:D7"/>
    <mergeCell ref="E6:E7"/>
    <mergeCell ref="A8:A9"/>
    <mergeCell ref="D8:D9"/>
    <mergeCell ref="E8:E9"/>
    <mergeCell ref="A2:A3"/>
    <mergeCell ref="D2:D3"/>
    <mergeCell ref="E2:E3"/>
    <mergeCell ref="A4:A5"/>
    <mergeCell ref="D4:D5"/>
    <mergeCell ref="E4:E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22.5" bestFit="1" customWidth="1"/>
    <col min="2" max="2" width="19.1640625" bestFit="1" customWidth="1"/>
    <col min="3" max="3" width="22.5" bestFit="1" customWidth="1"/>
    <col min="4" max="4" width="19.1640625" bestFit="1" customWidth="1"/>
    <col min="5" max="5" width="25.83203125" bestFit="1" customWidth="1"/>
    <col min="6" max="6" width="22.5" bestFit="1" customWidth="1"/>
    <col min="7" max="7" width="25.83203125" bestFit="1" customWidth="1"/>
    <col min="8" max="8" width="9.6640625" bestFit="1" customWidth="1"/>
    <col min="9" max="9" width="10.5" bestFit="1" customWidth="1"/>
  </cols>
  <sheetData>
    <row r="1" spans="1:7" x14ac:dyDescent="0.2">
      <c r="A1" s="21"/>
      <c r="B1" s="22" t="s">
        <v>13</v>
      </c>
      <c r="C1" s="22" t="s">
        <v>13</v>
      </c>
      <c r="D1" s="23" t="s">
        <v>14</v>
      </c>
      <c r="E1" s="23" t="s">
        <v>14</v>
      </c>
      <c r="F1" s="24" t="s">
        <v>15</v>
      </c>
      <c r="G1" s="24" t="s">
        <v>15</v>
      </c>
    </row>
    <row r="2" spans="1:7" x14ac:dyDescent="0.2">
      <c r="A2" s="25"/>
      <c r="B2" s="32" t="s">
        <v>11</v>
      </c>
      <c r="C2" s="32" t="s">
        <v>12</v>
      </c>
      <c r="D2" s="32" t="s">
        <v>11</v>
      </c>
      <c r="E2" s="32" t="s">
        <v>12</v>
      </c>
      <c r="F2" s="32" t="s">
        <v>11</v>
      </c>
      <c r="G2" s="32" t="s">
        <v>12</v>
      </c>
    </row>
    <row r="3" spans="1:7" x14ac:dyDescent="0.2">
      <c r="A3" s="28" t="s">
        <v>2</v>
      </c>
      <c r="B3" s="29">
        <v>336830808</v>
      </c>
      <c r="C3" s="29">
        <v>7322408.8695652178</v>
      </c>
      <c r="D3" s="29">
        <v>352879298.36000001</v>
      </c>
      <c r="E3" s="29">
        <v>7671289.0947826086</v>
      </c>
      <c r="F3" s="29">
        <v>383045116.71000004</v>
      </c>
      <c r="G3" s="29">
        <v>8327067.7545652185</v>
      </c>
    </row>
    <row r="4" spans="1:7" x14ac:dyDescent="0.2">
      <c r="A4" s="26" t="s">
        <v>3</v>
      </c>
      <c r="B4" s="27">
        <v>5955461</v>
      </c>
      <c r="C4" s="27">
        <v>129466.54347826086</v>
      </c>
      <c r="D4" s="27">
        <v>4421891.26</v>
      </c>
      <c r="E4" s="27">
        <v>96128.070869565214</v>
      </c>
      <c r="F4" s="27">
        <v>3883364</v>
      </c>
      <c r="G4" s="27">
        <v>84420.956521739135</v>
      </c>
    </row>
    <row r="5" spans="1:7" x14ac:dyDescent="0.2">
      <c r="A5" s="26" t="s">
        <v>4</v>
      </c>
      <c r="B5" s="27">
        <v>36881184.170000002</v>
      </c>
      <c r="C5" s="27">
        <v>801764.87326086964</v>
      </c>
      <c r="D5" s="27">
        <v>38733108.700000003</v>
      </c>
      <c r="E5" s="27">
        <v>842024.10217391315</v>
      </c>
      <c r="F5" s="27">
        <v>32864189.360000003</v>
      </c>
      <c r="G5" s="27">
        <v>714438.89913043485</v>
      </c>
    </row>
    <row r="6" spans="1:7" x14ac:dyDescent="0.2">
      <c r="A6" s="26" t="s">
        <v>5</v>
      </c>
      <c r="B6" s="27">
        <v>36341670.839999989</v>
      </c>
      <c r="C6" s="27">
        <v>790036.32260869537</v>
      </c>
      <c r="D6" s="27">
        <v>35258137.449999996</v>
      </c>
      <c r="E6" s="27">
        <v>766481.24891304341</v>
      </c>
      <c r="F6" s="27">
        <v>29893095.030000001</v>
      </c>
      <c r="G6" s="27">
        <v>649849.89195652178</v>
      </c>
    </row>
    <row r="7" spans="1:7" x14ac:dyDescent="0.2">
      <c r="A7" s="26" t="s">
        <v>6</v>
      </c>
      <c r="B7" s="27">
        <v>1226195.8499999999</v>
      </c>
      <c r="C7" s="27">
        <v>26656.431521739127</v>
      </c>
      <c r="D7" s="27">
        <v>3028662.65</v>
      </c>
      <c r="E7" s="27">
        <v>65840.492391304346</v>
      </c>
      <c r="F7" s="27">
        <v>2114932.2000000002</v>
      </c>
      <c r="G7" s="27">
        <v>45976.786956521741</v>
      </c>
    </row>
    <row r="8" spans="1:7" x14ac:dyDescent="0.2">
      <c r="A8" s="26" t="s">
        <v>7</v>
      </c>
      <c r="B8" s="27">
        <v>99082.18</v>
      </c>
      <c r="C8" s="27">
        <v>2153.9604347826084</v>
      </c>
      <c r="D8" s="27">
        <v>211907.34</v>
      </c>
      <c r="E8" s="27">
        <v>4606.681304347826</v>
      </c>
      <c r="F8" s="27">
        <v>131919</v>
      </c>
      <c r="G8" s="27">
        <v>2867.804347826087</v>
      </c>
    </row>
    <row r="9" spans="1:7" x14ac:dyDescent="0.2">
      <c r="A9" s="26" t="s">
        <v>8</v>
      </c>
      <c r="B9" s="27">
        <v>88944</v>
      </c>
      <c r="C9" s="27">
        <v>1933.5652173913043</v>
      </c>
      <c r="D9" s="27">
        <v>82167</v>
      </c>
      <c r="E9" s="27">
        <v>1786.2391304347825</v>
      </c>
      <c r="F9" s="27">
        <v>202138</v>
      </c>
      <c r="G9" s="27">
        <v>4394.304347826087</v>
      </c>
    </row>
    <row r="10" spans="1:7" x14ac:dyDescent="0.2">
      <c r="A10" s="26" t="s">
        <v>9</v>
      </c>
      <c r="B10" s="27">
        <v>322263.09999999998</v>
      </c>
      <c r="C10" s="27">
        <v>7005.7195652173905</v>
      </c>
      <c r="D10" s="27">
        <v>515140.51999999996</v>
      </c>
      <c r="E10" s="27">
        <v>11198.706956521739</v>
      </c>
      <c r="F10" s="27">
        <v>524032.32</v>
      </c>
      <c r="G10" s="27">
        <v>11392.00695652174</v>
      </c>
    </row>
    <row r="11" spans="1:7" x14ac:dyDescent="0.2">
      <c r="A11" s="30" t="s">
        <v>10</v>
      </c>
      <c r="B11" s="31">
        <v>7318196.0799999991</v>
      </c>
      <c r="C11" s="31">
        <v>159091.21913043477</v>
      </c>
      <c r="D11" s="31">
        <v>5234711.790000001</v>
      </c>
      <c r="E11" s="31">
        <v>113798.08239130437</v>
      </c>
      <c r="F11" s="31">
        <v>4368869.83</v>
      </c>
      <c r="G11" s="31">
        <v>94975.431086956523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workbookViewId="0">
      <selection sqref="A1:A37"/>
    </sheetView>
  </sheetViews>
  <sheetFormatPr baseColWidth="10" defaultColWidth="8.83203125" defaultRowHeight="15" x14ac:dyDescent="0.2"/>
  <cols>
    <col min="1" max="1" width="7.5" bestFit="1" customWidth="1"/>
    <col min="2" max="2" width="25.33203125" bestFit="1" customWidth="1"/>
    <col min="3" max="3" width="22.33203125" bestFit="1" customWidth="1"/>
    <col min="4" max="4" width="16" bestFit="1" customWidth="1"/>
    <col min="5" max="5" width="12.5" customWidth="1"/>
    <col min="6" max="6" width="28" bestFit="1" customWidth="1"/>
    <col min="7" max="7" width="26" bestFit="1" customWidth="1"/>
    <col min="8" max="8" width="40.83203125" bestFit="1" customWidth="1"/>
    <col min="9" max="9" width="37.33203125" bestFit="1" customWidth="1"/>
    <col min="10" max="10" width="21.83203125" bestFit="1" customWidth="1"/>
    <col min="11" max="11" width="21.83203125" customWidth="1"/>
    <col min="12" max="12" width="43" bestFit="1" customWidth="1"/>
    <col min="13" max="13" width="39.5" bestFit="1" customWidth="1"/>
    <col min="14" max="14" width="21.6640625" bestFit="1" customWidth="1"/>
    <col min="15" max="15" width="21.6640625" customWidth="1"/>
    <col min="16" max="16" width="39.33203125" bestFit="1" customWidth="1"/>
    <col min="17" max="17" width="42.83203125" bestFit="1" customWidth="1"/>
    <col min="18" max="18" width="15.83203125" bestFit="1" customWidth="1"/>
    <col min="19" max="21" width="15.83203125" customWidth="1"/>
    <col min="22" max="22" width="18.33203125" bestFit="1" customWidth="1"/>
    <col min="23" max="25" width="18.33203125" customWidth="1"/>
    <col min="26" max="26" width="19.1640625" bestFit="1" customWidth="1"/>
    <col min="27" max="27" width="15.5" bestFit="1" customWidth="1"/>
    <col min="28" max="28" width="40.33203125" bestFit="1" customWidth="1"/>
    <col min="29" max="29" width="36.6640625" bestFit="1" customWidth="1"/>
  </cols>
  <sheetData>
    <row r="1" spans="1:29" x14ac:dyDescent="0.2">
      <c r="A1" s="1" t="s">
        <v>16</v>
      </c>
      <c r="B1" s="16" t="s">
        <v>33</v>
      </c>
      <c r="C1" s="16" t="s">
        <v>32</v>
      </c>
      <c r="D1" s="16" t="s">
        <v>17</v>
      </c>
      <c r="E1" s="16" t="s">
        <v>18</v>
      </c>
      <c r="F1" s="34" t="s">
        <v>28</v>
      </c>
      <c r="G1" s="34" t="s">
        <v>29</v>
      </c>
      <c r="H1" s="34" t="s">
        <v>30</v>
      </c>
      <c r="I1" s="34" t="s">
        <v>31</v>
      </c>
      <c r="J1" s="16" t="s">
        <v>19</v>
      </c>
      <c r="K1" s="16" t="s">
        <v>20</v>
      </c>
      <c r="L1" s="16" t="s">
        <v>34</v>
      </c>
      <c r="M1" s="16" t="s">
        <v>35</v>
      </c>
      <c r="N1" s="16" t="s">
        <v>24</v>
      </c>
      <c r="O1" s="16" t="s">
        <v>21</v>
      </c>
      <c r="P1" s="16" t="s">
        <v>36</v>
      </c>
      <c r="Q1" s="16" t="s">
        <v>37</v>
      </c>
      <c r="R1" s="2" t="s">
        <v>25</v>
      </c>
      <c r="S1" s="2" t="s">
        <v>22</v>
      </c>
      <c r="T1" s="2" t="s">
        <v>38</v>
      </c>
      <c r="U1" s="2" t="s">
        <v>39</v>
      </c>
      <c r="V1" s="2" t="s">
        <v>26</v>
      </c>
      <c r="W1" s="2" t="s">
        <v>23</v>
      </c>
      <c r="X1" s="2" t="s">
        <v>41</v>
      </c>
      <c r="Y1" s="2" t="s">
        <v>42</v>
      </c>
      <c r="Z1" s="16" t="s">
        <v>27</v>
      </c>
      <c r="AA1" s="16" t="s">
        <v>40</v>
      </c>
      <c r="AB1" s="16" t="s">
        <v>43</v>
      </c>
      <c r="AC1" s="16" t="s">
        <v>44</v>
      </c>
    </row>
    <row r="2" spans="1:29" x14ac:dyDescent="0.2">
      <c r="A2" s="33">
        <v>41548</v>
      </c>
      <c r="B2" s="11">
        <v>11488729.83</v>
      </c>
      <c r="C2" s="10">
        <v>13368130</v>
      </c>
      <c r="D2" s="10">
        <f>B2/46</f>
        <v>249754.99630434782</v>
      </c>
      <c r="E2" s="10">
        <f>C2/46</f>
        <v>290611.52173913043</v>
      </c>
      <c r="F2" s="35">
        <v>95994.65</v>
      </c>
      <c r="G2" s="35">
        <v>1247184.75</v>
      </c>
      <c r="H2" s="35">
        <f>F2/46</f>
        <v>2086.8402173913041</v>
      </c>
      <c r="I2" s="35">
        <f>G2/46</f>
        <v>27112.71195652174</v>
      </c>
      <c r="J2" s="10">
        <v>21003.96</v>
      </c>
      <c r="K2" s="10">
        <v>324463</v>
      </c>
      <c r="L2" s="10">
        <f>J2/46</f>
        <v>456.60782608695649</v>
      </c>
      <c r="M2" s="10">
        <f>K2/46</f>
        <v>7053.54347826087</v>
      </c>
      <c r="N2" s="1">
        <v>80</v>
      </c>
      <c r="O2" s="10">
        <v>9710</v>
      </c>
      <c r="P2" s="10">
        <f>N2/46</f>
        <v>1.7391304347826086</v>
      </c>
      <c r="Q2" s="10">
        <f>O2/46</f>
        <v>211.08695652173913</v>
      </c>
      <c r="R2" s="10">
        <v>6080</v>
      </c>
      <c r="S2" s="10">
        <v>10130</v>
      </c>
      <c r="T2" s="10">
        <f>R2/46</f>
        <v>132.17391304347825</v>
      </c>
      <c r="U2" s="10">
        <f>S2/46</f>
        <v>220.21739130434781</v>
      </c>
      <c r="V2" s="10">
        <v>200</v>
      </c>
      <c r="W2" s="10">
        <v>6934</v>
      </c>
      <c r="X2" s="10">
        <f>V2/46</f>
        <v>4.3478260869565215</v>
      </c>
      <c r="Y2" s="10">
        <f>W2/46</f>
        <v>150.7391304347826</v>
      </c>
      <c r="Z2" s="10">
        <v>113214.44</v>
      </c>
      <c r="AA2" s="10">
        <v>273639.57</v>
      </c>
      <c r="AB2">
        <f>Z2/46</f>
        <v>2461.1834782608698</v>
      </c>
      <c r="AC2">
        <f>AA2/46</f>
        <v>5948.6863043478261</v>
      </c>
    </row>
    <row r="3" spans="1:29" x14ac:dyDescent="0.2">
      <c r="A3" s="33">
        <v>41579</v>
      </c>
      <c r="B3" s="11">
        <v>37719524.060000002</v>
      </c>
      <c r="C3" s="10">
        <v>10499216.75</v>
      </c>
      <c r="D3" s="10">
        <f t="shared" ref="D3:D37" si="0">B3/46</f>
        <v>819989.65347826097</v>
      </c>
      <c r="E3" s="10">
        <f t="shared" ref="E3:E37" si="1">C3/46</f>
        <v>228243.84239130435</v>
      </c>
      <c r="F3" s="35">
        <v>99389.58</v>
      </c>
      <c r="G3" s="35">
        <v>1767430.98</v>
      </c>
      <c r="H3" s="35">
        <f t="shared" ref="H3:H37" si="2">F3/46</f>
        <v>2160.643043478261</v>
      </c>
      <c r="I3" s="35">
        <f t="shared" ref="I3:I37" si="3">G3/46</f>
        <v>38422.412608695653</v>
      </c>
      <c r="J3" s="10">
        <v>2864</v>
      </c>
      <c r="K3" s="10">
        <v>105848</v>
      </c>
      <c r="L3" s="10">
        <f t="shared" ref="L3:L37" si="4">J3/46</f>
        <v>62.260869565217391</v>
      </c>
      <c r="M3" s="10">
        <f t="shared" ref="M3:M37" si="5">K3/46</f>
        <v>2301.0434782608695</v>
      </c>
      <c r="N3" s="1">
        <v>80</v>
      </c>
      <c r="O3" s="10">
        <v>13000</v>
      </c>
      <c r="P3" s="10">
        <f t="shared" ref="P3:P37" si="6">N3/46</f>
        <v>1.7391304347826086</v>
      </c>
      <c r="Q3" s="10">
        <f t="shared" ref="Q3:Q37" si="7">O3/46</f>
        <v>282.60869565217394</v>
      </c>
      <c r="R3" s="10">
        <v>680</v>
      </c>
      <c r="S3" s="10">
        <v>2737</v>
      </c>
      <c r="T3" s="10">
        <f t="shared" ref="T3:T37" si="8">R3/46</f>
        <v>14.782608695652174</v>
      </c>
      <c r="U3" s="10">
        <f t="shared" ref="U3:U37" si="9">S3/46</f>
        <v>59.5</v>
      </c>
      <c r="V3" s="10">
        <v>520</v>
      </c>
      <c r="W3" s="10">
        <v>12416</v>
      </c>
      <c r="X3" s="10">
        <f t="shared" ref="X3:X37" si="10">V3/46</f>
        <v>11.304347826086957</v>
      </c>
      <c r="Y3" s="10">
        <f t="shared" ref="Y3:Y37" si="11">W3/46</f>
        <v>269.91304347826087</v>
      </c>
      <c r="Z3" s="10">
        <v>173584.3</v>
      </c>
      <c r="AA3" s="10">
        <v>620311.44999999995</v>
      </c>
      <c r="AB3">
        <f t="shared" ref="AB3:AB37" si="12">Z3/46</f>
        <v>3773.5717391304347</v>
      </c>
      <c r="AC3">
        <f t="shared" ref="AC3:AC37" si="13">AA3/46</f>
        <v>13485.031521739129</v>
      </c>
    </row>
    <row r="4" spans="1:29" x14ac:dyDescent="0.2">
      <c r="A4" s="33">
        <v>41609</v>
      </c>
      <c r="B4" s="11">
        <v>80582933</v>
      </c>
      <c r="C4" s="10">
        <v>959700.35</v>
      </c>
      <c r="D4" s="10">
        <f t="shared" si="0"/>
        <v>1751802.8913043479</v>
      </c>
      <c r="E4" s="10">
        <f t="shared" si="1"/>
        <v>20863.051086956522</v>
      </c>
      <c r="F4" s="35">
        <v>225050.68</v>
      </c>
      <c r="G4" s="35">
        <v>2066013.25</v>
      </c>
      <c r="H4" s="35">
        <f t="shared" si="2"/>
        <v>4892.4060869565219</v>
      </c>
      <c r="I4" s="35">
        <f t="shared" si="3"/>
        <v>44913.331521739128</v>
      </c>
      <c r="J4" s="10">
        <v>50319.26</v>
      </c>
      <c r="K4" s="10">
        <v>64470</v>
      </c>
      <c r="L4" s="10">
        <f t="shared" si="4"/>
        <v>1093.8969565217392</v>
      </c>
      <c r="M4" s="10">
        <f t="shared" si="5"/>
        <v>1401.5217391304348</v>
      </c>
      <c r="N4" s="1">
        <v>240</v>
      </c>
      <c r="O4" s="10">
        <v>2360</v>
      </c>
      <c r="P4" s="10">
        <f t="shared" si="6"/>
        <v>5.2173913043478262</v>
      </c>
      <c r="Q4" s="10">
        <f t="shared" si="7"/>
        <v>51.304347826086953</v>
      </c>
      <c r="R4" s="10">
        <v>680</v>
      </c>
      <c r="S4" s="10">
        <v>6240</v>
      </c>
      <c r="T4" s="10">
        <f t="shared" si="8"/>
        <v>14.782608695652174</v>
      </c>
      <c r="U4" s="10">
        <f t="shared" si="9"/>
        <v>135.65217391304347</v>
      </c>
      <c r="V4" s="10">
        <v>1428</v>
      </c>
      <c r="W4" s="10">
        <v>2600</v>
      </c>
      <c r="X4" s="10">
        <f t="shared" si="10"/>
        <v>31.043478260869566</v>
      </c>
      <c r="Y4" s="10">
        <f t="shared" si="11"/>
        <v>56.521739130434781</v>
      </c>
      <c r="Z4" s="10">
        <v>315281.8</v>
      </c>
      <c r="AA4" s="10">
        <v>529903.12</v>
      </c>
      <c r="AB4">
        <f t="shared" si="12"/>
        <v>6853.9521739130432</v>
      </c>
      <c r="AC4">
        <f t="shared" si="13"/>
        <v>11519.633043478261</v>
      </c>
    </row>
    <row r="5" spans="1:29" x14ac:dyDescent="0.2">
      <c r="A5" s="33">
        <v>41640</v>
      </c>
      <c r="B5" s="11">
        <v>17322072.100000001</v>
      </c>
      <c r="C5" s="10">
        <v>16400448</v>
      </c>
      <c r="D5" s="10">
        <f t="shared" si="0"/>
        <v>376566.78478260874</v>
      </c>
      <c r="E5" s="10">
        <f t="shared" si="1"/>
        <v>356531.47826086957</v>
      </c>
      <c r="F5" s="35">
        <v>168314.04</v>
      </c>
      <c r="G5" s="35">
        <v>1933092.5</v>
      </c>
      <c r="H5" s="35">
        <f t="shared" si="2"/>
        <v>3659.0008695652177</v>
      </c>
      <c r="I5" s="35">
        <f t="shared" si="3"/>
        <v>42023.75</v>
      </c>
      <c r="J5" s="10">
        <v>14440.67</v>
      </c>
      <c r="K5" s="10">
        <v>10075</v>
      </c>
      <c r="L5" s="10">
        <f t="shared" si="4"/>
        <v>313.92760869565217</v>
      </c>
      <c r="M5" s="10">
        <f t="shared" si="5"/>
        <v>219.02173913043478</v>
      </c>
      <c r="N5" s="1">
        <v>80</v>
      </c>
      <c r="O5" s="10">
        <v>9400</v>
      </c>
      <c r="P5" s="10">
        <f t="shared" si="6"/>
        <v>1.7391304347826086</v>
      </c>
      <c r="Q5" s="10">
        <f t="shared" si="7"/>
        <v>204.34782608695653</v>
      </c>
      <c r="R5" s="10">
        <v>280</v>
      </c>
      <c r="S5" s="10">
        <v>2160</v>
      </c>
      <c r="T5" s="10">
        <f t="shared" si="8"/>
        <v>6.0869565217391308</v>
      </c>
      <c r="U5" s="10">
        <f t="shared" si="9"/>
        <v>46.956521739130437</v>
      </c>
      <c r="V5" s="10">
        <v>0</v>
      </c>
      <c r="W5" s="10">
        <v>7360</v>
      </c>
      <c r="X5" s="10">
        <f t="shared" si="10"/>
        <v>0</v>
      </c>
      <c r="Y5" s="10">
        <f t="shared" si="11"/>
        <v>160</v>
      </c>
      <c r="Z5" s="10">
        <v>123814</v>
      </c>
      <c r="AA5" s="10">
        <v>463220.3</v>
      </c>
      <c r="AB5">
        <f t="shared" si="12"/>
        <v>2691.608695652174</v>
      </c>
      <c r="AC5">
        <f t="shared" si="13"/>
        <v>10070.006521739129</v>
      </c>
    </row>
    <row r="6" spans="1:29" x14ac:dyDescent="0.2">
      <c r="A6" s="33">
        <v>41671</v>
      </c>
      <c r="B6" s="11">
        <v>2601245.21</v>
      </c>
      <c r="C6" s="10">
        <v>22522904</v>
      </c>
      <c r="D6" s="10">
        <f t="shared" si="0"/>
        <v>56548.808913043475</v>
      </c>
      <c r="E6" s="10">
        <f t="shared" si="1"/>
        <v>489628.34782608697</v>
      </c>
      <c r="F6" s="35">
        <v>596820.1</v>
      </c>
      <c r="G6" s="35">
        <v>3119364.48</v>
      </c>
      <c r="H6" s="35">
        <f t="shared" si="2"/>
        <v>12974.35</v>
      </c>
      <c r="I6" s="35">
        <f t="shared" si="3"/>
        <v>67812.271304347829</v>
      </c>
      <c r="J6" s="10">
        <v>23433</v>
      </c>
      <c r="K6" s="10">
        <v>84100</v>
      </c>
      <c r="L6" s="10">
        <f t="shared" si="4"/>
        <v>509.41304347826087</v>
      </c>
      <c r="M6" s="10">
        <f t="shared" si="5"/>
        <v>1828.2608695652175</v>
      </c>
      <c r="N6" s="1">
        <v>544</v>
      </c>
      <c r="O6" s="10">
        <v>15149</v>
      </c>
      <c r="P6" s="10">
        <f t="shared" si="6"/>
        <v>11.826086956521738</v>
      </c>
      <c r="Q6" s="10">
        <f t="shared" si="7"/>
        <v>329.32608695652175</v>
      </c>
      <c r="R6" s="10">
        <v>6584</v>
      </c>
      <c r="S6" s="10">
        <v>5653</v>
      </c>
      <c r="T6" s="10">
        <f t="shared" si="8"/>
        <v>143.13043478260869</v>
      </c>
      <c r="U6" s="10">
        <f t="shared" si="9"/>
        <v>122.89130434782609</v>
      </c>
      <c r="V6" s="10">
        <v>950.4</v>
      </c>
      <c r="W6" s="10">
        <v>15725</v>
      </c>
      <c r="X6" s="10">
        <f t="shared" si="10"/>
        <v>20.660869565217389</v>
      </c>
      <c r="Y6" s="10">
        <f t="shared" si="11"/>
        <v>341.8478260869565</v>
      </c>
      <c r="Z6" s="10">
        <v>143203.29999999999</v>
      </c>
      <c r="AA6" s="10">
        <v>629544.48</v>
      </c>
      <c r="AB6">
        <f t="shared" si="12"/>
        <v>3113.1152173913042</v>
      </c>
      <c r="AC6">
        <f t="shared" si="13"/>
        <v>13685.749565217391</v>
      </c>
    </row>
    <row r="7" spans="1:29" x14ac:dyDescent="0.2">
      <c r="A7" s="33">
        <v>41699</v>
      </c>
      <c r="B7" s="11">
        <v>555421.94999999995</v>
      </c>
      <c r="C7" s="10">
        <v>42766818.899999999</v>
      </c>
      <c r="D7" s="10">
        <f t="shared" si="0"/>
        <v>12074.390217391303</v>
      </c>
      <c r="E7" s="10">
        <f t="shared" si="1"/>
        <v>929713.45434782607</v>
      </c>
      <c r="F7" s="35">
        <v>658147.15</v>
      </c>
      <c r="G7" s="35">
        <v>5714043.0999999996</v>
      </c>
      <c r="H7" s="35">
        <f t="shared" si="2"/>
        <v>14307.546739130436</v>
      </c>
      <c r="I7" s="35">
        <f t="shared" si="3"/>
        <v>124218.32826086956</v>
      </c>
      <c r="J7" s="10">
        <v>7825.2</v>
      </c>
      <c r="K7" s="10">
        <v>222415</v>
      </c>
      <c r="L7" s="10">
        <f t="shared" si="4"/>
        <v>170.11304347826086</v>
      </c>
      <c r="M7" s="10">
        <f t="shared" si="5"/>
        <v>4835.108695652174</v>
      </c>
      <c r="N7" s="1">
        <v>0</v>
      </c>
      <c r="O7" s="10">
        <v>24033</v>
      </c>
      <c r="P7" s="10">
        <f t="shared" si="6"/>
        <v>0</v>
      </c>
      <c r="Q7" s="10">
        <f t="shared" si="7"/>
        <v>522.45652173913038</v>
      </c>
      <c r="R7" s="20">
        <v>0</v>
      </c>
      <c r="S7" s="10">
        <v>12893</v>
      </c>
      <c r="T7" s="10">
        <f t="shared" si="8"/>
        <v>0</v>
      </c>
      <c r="U7" s="10">
        <f t="shared" si="9"/>
        <v>280.28260869565219</v>
      </c>
      <c r="V7" s="10">
        <v>116.8</v>
      </c>
      <c r="W7" s="10">
        <v>130577</v>
      </c>
      <c r="X7" s="10">
        <f t="shared" si="10"/>
        <v>2.5391304347826087</v>
      </c>
      <c r="Y7" s="10">
        <f t="shared" si="11"/>
        <v>2838.6304347826085</v>
      </c>
      <c r="Z7" s="10">
        <v>189602.25</v>
      </c>
      <c r="AA7" s="10">
        <v>1771210.03</v>
      </c>
      <c r="AB7">
        <f t="shared" si="12"/>
        <v>4121.788043478261</v>
      </c>
      <c r="AC7">
        <f t="shared" si="13"/>
        <v>38504.565869565216</v>
      </c>
    </row>
    <row r="8" spans="1:29" x14ac:dyDescent="0.2">
      <c r="A8" s="33">
        <v>41730</v>
      </c>
      <c r="B8" s="11">
        <v>288092.05</v>
      </c>
      <c r="C8" s="10">
        <v>22402190</v>
      </c>
      <c r="D8" s="10">
        <f t="shared" si="0"/>
        <v>6262.8706521739132</v>
      </c>
      <c r="E8" s="10">
        <f t="shared" si="1"/>
        <v>487004.13043478259</v>
      </c>
      <c r="F8" s="35">
        <v>509459.98</v>
      </c>
      <c r="G8" s="35">
        <v>3489991.04</v>
      </c>
      <c r="H8" s="35">
        <f t="shared" si="2"/>
        <v>11075.216956521739</v>
      </c>
      <c r="I8" s="35">
        <f t="shared" si="3"/>
        <v>75869.370434782613</v>
      </c>
      <c r="J8" s="10">
        <v>157885</v>
      </c>
      <c r="K8" s="10">
        <v>480</v>
      </c>
      <c r="L8" s="10">
        <f t="shared" si="4"/>
        <v>3432.282608695652</v>
      </c>
      <c r="M8" s="10">
        <f t="shared" si="5"/>
        <v>10.434782608695652</v>
      </c>
      <c r="N8" s="1">
        <v>80</v>
      </c>
      <c r="O8" s="10">
        <v>2120</v>
      </c>
      <c r="P8" s="10">
        <f t="shared" si="6"/>
        <v>1.7391304347826086</v>
      </c>
      <c r="Q8" s="10">
        <f t="shared" si="7"/>
        <v>46.086956521739133</v>
      </c>
      <c r="R8" s="1">
        <v>0</v>
      </c>
      <c r="S8" s="10">
        <v>13025</v>
      </c>
      <c r="T8" s="10">
        <f t="shared" si="8"/>
        <v>0</v>
      </c>
      <c r="U8" s="10">
        <f t="shared" si="9"/>
        <v>283.1521739130435</v>
      </c>
      <c r="V8" s="10">
        <v>200</v>
      </c>
      <c r="W8" s="10">
        <v>79701.600000000006</v>
      </c>
      <c r="X8" s="10">
        <f t="shared" si="10"/>
        <v>4.3478260869565215</v>
      </c>
      <c r="Y8" s="10">
        <f t="shared" si="11"/>
        <v>1732.6434782608696</v>
      </c>
      <c r="Z8" s="10">
        <v>129500</v>
      </c>
      <c r="AA8" s="10">
        <v>917582.41</v>
      </c>
      <c r="AB8">
        <f t="shared" si="12"/>
        <v>2815.217391304348</v>
      </c>
      <c r="AC8">
        <f t="shared" si="13"/>
        <v>19947.443695652175</v>
      </c>
    </row>
    <row r="9" spans="1:29" x14ac:dyDescent="0.2">
      <c r="A9" s="33">
        <v>41760</v>
      </c>
      <c r="B9" s="11">
        <v>8965317.9399999995</v>
      </c>
      <c r="C9" s="10">
        <v>183993.43</v>
      </c>
      <c r="D9" s="10">
        <f t="shared" si="0"/>
        <v>194898.2160869565</v>
      </c>
      <c r="E9" s="10">
        <f t="shared" si="1"/>
        <v>3999.8571739130434</v>
      </c>
      <c r="F9" s="35">
        <v>98232.16</v>
      </c>
      <c r="G9" s="35">
        <v>1437639</v>
      </c>
      <c r="H9" s="35">
        <f t="shared" si="2"/>
        <v>2135.481739130435</v>
      </c>
      <c r="I9" s="35">
        <f t="shared" si="3"/>
        <v>31253.021739130436</v>
      </c>
      <c r="J9" s="10">
        <v>5792</v>
      </c>
      <c r="K9" s="10">
        <v>3400</v>
      </c>
      <c r="L9" s="10">
        <f t="shared" si="4"/>
        <v>125.91304347826087</v>
      </c>
      <c r="M9" s="10">
        <f t="shared" si="5"/>
        <v>73.913043478260875</v>
      </c>
      <c r="N9" s="1">
        <v>0</v>
      </c>
      <c r="O9" s="10">
        <v>4504</v>
      </c>
      <c r="P9" s="10">
        <f t="shared" si="6"/>
        <v>0</v>
      </c>
      <c r="Q9" s="10">
        <f t="shared" si="7"/>
        <v>97.913043478260875</v>
      </c>
      <c r="R9" s="1">
        <v>0</v>
      </c>
      <c r="S9" s="10">
        <v>7740</v>
      </c>
      <c r="T9" s="10">
        <f t="shared" si="8"/>
        <v>0</v>
      </c>
      <c r="U9" s="10">
        <f t="shared" si="9"/>
        <v>168.2608695652174</v>
      </c>
      <c r="V9" s="10">
        <v>0</v>
      </c>
      <c r="W9" s="10">
        <v>14292</v>
      </c>
      <c r="X9" s="10">
        <f t="shared" si="10"/>
        <v>0</v>
      </c>
      <c r="Y9" s="10">
        <f t="shared" si="11"/>
        <v>310.69565217391306</v>
      </c>
      <c r="Z9" s="10">
        <v>41691.769999999997</v>
      </c>
      <c r="AA9" s="10">
        <v>314508.23</v>
      </c>
      <c r="AB9">
        <f t="shared" si="12"/>
        <v>906.34282608695651</v>
      </c>
      <c r="AC9">
        <f t="shared" si="13"/>
        <v>6837.1354347826082</v>
      </c>
    </row>
    <row r="10" spans="1:29" x14ac:dyDescent="0.2">
      <c r="A10" s="33">
        <v>41791</v>
      </c>
      <c r="B10" s="11">
        <v>148839.29</v>
      </c>
      <c r="C10" s="10">
        <v>7822039</v>
      </c>
      <c r="D10" s="10">
        <f t="shared" si="0"/>
        <v>3235.6367391304348</v>
      </c>
      <c r="E10" s="10">
        <f t="shared" si="1"/>
        <v>170044.32608695651</v>
      </c>
      <c r="F10" s="35">
        <v>352725.4</v>
      </c>
      <c r="G10" s="35">
        <v>734250.5</v>
      </c>
      <c r="H10" s="35">
        <f t="shared" si="2"/>
        <v>7667.9434782608705</v>
      </c>
      <c r="I10" s="35">
        <f t="shared" si="3"/>
        <v>15961.967391304348</v>
      </c>
      <c r="J10" s="10">
        <v>9377</v>
      </c>
      <c r="K10" s="10">
        <v>1000</v>
      </c>
      <c r="L10" s="10">
        <f t="shared" si="4"/>
        <v>203.84782608695653</v>
      </c>
      <c r="M10" s="10">
        <f t="shared" si="5"/>
        <v>21.739130434782609</v>
      </c>
      <c r="N10" s="1">
        <v>480</v>
      </c>
      <c r="O10" s="10">
        <v>0</v>
      </c>
      <c r="P10" s="10">
        <f t="shared" si="6"/>
        <v>10.434782608695652</v>
      </c>
      <c r="Q10" s="10">
        <f t="shared" si="7"/>
        <v>0</v>
      </c>
      <c r="R10" s="1">
        <v>0</v>
      </c>
      <c r="S10" s="10">
        <v>4002</v>
      </c>
      <c r="T10" s="10">
        <f t="shared" si="8"/>
        <v>0</v>
      </c>
      <c r="U10" s="10">
        <f t="shared" si="9"/>
        <v>87</v>
      </c>
      <c r="V10" s="10">
        <v>0</v>
      </c>
      <c r="W10" s="10">
        <v>8057.5</v>
      </c>
      <c r="X10" s="10">
        <f t="shared" si="10"/>
        <v>0</v>
      </c>
      <c r="Y10" s="10">
        <f t="shared" si="11"/>
        <v>175.16304347826087</v>
      </c>
      <c r="Z10" s="10">
        <v>23796.38</v>
      </c>
      <c r="AA10" s="10">
        <v>97246.8</v>
      </c>
      <c r="AB10">
        <f t="shared" si="12"/>
        <v>517.31260869565222</v>
      </c>
      <c r="AC10">
        <f t="shared" si="13"/>
        <v>2114.0608695652177</v>
      </c>
    </row>
    <row r="11" spans="1:29" x14ac:dyDescent="0.2">
      <c r="A11" s="33">
        <v>41821</v>
      </c>
      <c r="B11" s="11">
        <v>159050.44</v>
      </c>
      <c r="C11" s="10">
        <v>15200630</v>
      </c>
      <c r="D11" s="10">
        <f t="shared" si="0"/>
        <v>3457.6182608695653</v>
      </c>
      <c r="E11" s="10">
        <f t="shared" si="1"/>
        <v>330448.47826086957</v>
      </c>
      <c r="F11" s="35">
        <v>47739.79</v>
      </c>
      <c r="G11" s="35">
        <v>8719994.0500000007</v>
      </c>
      <c r="H11" s="35">
        <f t="shared" si="2"/>
        <v>1037.8215217391305</v>
      </c>
      <c r="I11" s="35">
        <f t="shared" si="3"/>
        <v>189565.08804347829</v>
      </c>
      <c r="J11" s="10">
        <v>7056</v>
      </c>
      <c r="K11" s="10">
        <v>14375</v>
      </c>
      <c r="L11" s="10">
        <f t="shared" si="4"/>
        <v>153.39130434782609</v>
      </c>
      <c r="M11" s="10">
        <f t="shared" si="5"/>
        <v>312.5</v>
      </c>
      <c r="N11" s="1">
        <v>0</v>
      </c>
      <c r="O11" s="10">
        <v>6000</v>
      </c>
      <c r="P11" s="10">
        <f t="shared" si="6"/>
        <v>0</v>
      </c>
      <c r="Q11" s="10">
        <f t="shared" si="7"/>
        <v>130.43478260869566</v>
      </c>
      <c r="R11" s="1">
        <v>0</v>
      </c>
      <c r="S11" s="10">
        <v>2860</v>
      </c>
      <c r="T11" s="10">
        <f t="shared" si="8"/>
        <v>0</v>
      </c>
      <c r="U11" s="10">
        <f t="shared" si="9"/>
        <v>62.173913043478258</v>
      </c>
      <c r="V11" s="10">
        <v>2160</v>
      </c>
      <c r="W11" s="10">
        <v>4554</v>
      </c>
      <c r="X11" s="10">
        <f t="shared" si="10"/>
        <v>46.956521739130437</v>
      </c>
      <c r="Y11" s="10">
        <f t="shared" si="11"/>
        <v>99</v>
      </c>
      <c r="Z11" s="10">
        <v>5121</v>
      </c>
      <c r="AA11" s="10">
        <v>97540.03</v>
      </c>
      <c r="AB11">
        <f t="shared" si="12"/>
        <v>111.32608695652173</v>
      </c>
      <c r="AC11">
        <f t="shared" si="13"/>
        <v>2120.4354347826088</v>
      </c>
    </row>
    <row r="12" spans="1:29" x14ac:dyDescent="0.2">
      <c r="A12" s="33">
        <v>41852</v>
      </c>
      <c r="B12" s="11">
        <v>132590.76999999999</v>
      </c>
      <c r="C12" s="10">
        <v>10331215.5</v>
      </c>
      <c r="D12" s="10">
        <f t="shared" si="0"/>
        <v>2882.4080434782604</v>
      </c>
      <c r="E12" s="10">
        <f t="shared" si="1"/>
        <v>224591.64130434784</v>
      </c>
      <c r="F12" s="35">
        <v>218892.06</v>
      </c>
      <c r="G12" s="35">
        <v>555482</v>
      </c>
      <c r="H12" s="35">
        <f t="shared" si="2"/>
        <v>4758.5230434782607</v>
      </c>
      <c r="I12" s="35">
        <f t="shared" si="3"/>
        <v>12075.695652173914</v>
      </c>
      <c r="J12" s="10">
        <v>132</v>
      </c>
      <c r="K12" s="10">
        <v>5848</v>
      </c>
      <c r="L12" s="10">
        <f t="shared" si="4"/>
        <v>2.8695652173913042</v>
      </c>
      <c r="M12" s="10">
        <f t="shared" si="5"/>
        <v>127.1304347826087</v>
      </c>
      <c r="N12" s="10">
        <v>120</v>
      </c>
      <c r="O12" s="10">
        <v>0</v>
      </c>
      <c r="P12" s="10">
        <f t="shared" si="6"/>
        <v>2.6086956521739131</v>
      </c>
      <c r="Q12" s="10">
        <f t="shared" si="7"/>
        <v>0</v>
      </c>
      <c r="R12" s="1">
        <v>0</v>
      </c>
      <c r="S12" s="10">
        <v>3600</v>
      </c>
      <c r="T12" s="10">
        <f t="shared" si="8"/>
        <v>0</v>
      </c>
      <c r="U12" s="10">
        <f t="shared" si="9"/>
        <v>78.260869565217391</v>
      </c>
      <c r="V12" s="10">
        <v>1040.8</v>
      </c>
      <c r="W12" s="10">
        <v>19130</v>
      </c>
      <c r="X12" s="10">
        <f t="shared" si="10"/>
        <v>22.626086956521739</v>
      </c>
      <c r="Y12" s="10">
        <f t="shared" si="11"/>
        <v>415.86956521739131</v>
      </c>
      <c r="Z12" s="10">
        <v>9426.2199999999993</v>
      </c>
      <c r="AA12" s="10">
        <v>87680.2</v>
      </c>
      <c r="AB12">
        <f t="shared" si="12"/>
        <v>204.9178260869565</v>
      </c>
      <c r="AC12">
        <f t="shared" si="13"/>
        <v>1906.0913043478261</v>
      </c>
    </row>
    <row r="13" spans="1:29" x14ac:dyDescent="0.2">
      <c r="A13" s="33">
        <v>41883</v>
      </c>
      <c r="B13" s="10">
        <v>0</v>
      </c>
      <c r="C13" s="10">
        <v>14409705.43</v>
      </c>
      <c r="D13" s="10">
        <f t="shared" si="0"/>
        <v>0</v>
      </c>
      <c r="E13" s="10">
        <f t="shared" si="1"/>
        <v>313254.4658695652</v>
      </c>
      <c r="F13" s="35">
        <v>469794.05</v>
      </c>
      <c r="G13" s="35">
        <v>2016625.55</v>
      </c>
      <c r="H13" s="35">
        <f t="shared" si="2"/>
        <v>10212.914130434783</v>
      </c>
      <c r="I13" s="35">
        <f t="shared" si="3"/>
        <v>43839.685869565219</v>
      </c>
      <c r="J13" s="10">
        <v>10593.76</v>
      </c>
      <c r="K13" s="10">
        <v>79000</v>
      </c>
      <c r="L13" s="10">
        <f t="shared" si="4"/>
        <v>230.29913043478263</v>
      </c>
      <c r="M13" s="10">
        <f t="shared" si="5"/>
        <v>1717.391304347826</v>
      </c>
      <c r="N13" s="1">
        <v>0</v>
      </c>
      <c r="O13" s="10">
        <v>11102.18</v>
      </c>
      <c r="P13" s="10">
        <f t="shared" si="6"/>
        <v>0</v>
      </c>
      <c r="Q13" s="10">
        <f t="shared" si="7"/>
        <v>241.35173913043479</v>
      </c>
      <c r="R13" s="1">
        <v>0</v>
      </c>
      <c r="S13" s="10">
        <v>3600</v>
      </c>
      <c r="T13" s="10">
        <f t="shared" si="8"/>
        <v>0</v>
      </c>
      <c r="U13" s="10">
        <f t="shared" si="9"/>
        <v>78.260869565217391</v>
      </c>
      <c r="V13" s="1">
        <v>0</v>
      </c>
      <c r="W13" s="10">
        <v>14300</v>
      </c>
      <c r="X13" s="10">
        <f t="shared" si="10"/>
        <v>0</v>
      </c>
      <c r="Y13" s="10">
        <f t="shared" si="11"/>
        <v>310.86956521739131</v>
      </c>
      <c r="Z13" s="10">
        <v>19450</v>
      </c>
      <c r="AA13" s="10">
        <v>228124</v>
      </c>
      <c r="AB13">
        <f t="shared" si="12"/>
        <v>422.82608695652175</v>
      </c>
      <c r="AC13">
        <f t="shared" si="13"/>
        <v>4959.217391304348</v>
      </c>
    </row>
    <row r="14" spans="1:29" x14ac:dyDescent="0.2">
      <c r="A14" s="33">
        <v>41913</v>
      </c>
      <c r="B14" s="10">
        <v>11641155</v>
      </c>
      <c r="C14" s="10">
        <v>17053920</v>
      </c>
      <c r="D14" s="10">
        <f t="shared" si="0"/>
        <v>253068.58695652173</v>
      </c>
      <c r="E14" s="10">
        <f t="shared" si="1"/>
        <v>370737.39130434784</v>
      </c>
      <c r="F14" s="35">
        <v>40883.54</v>
      </c>
      <c r="G14" s="35">
        <v>2284191.5499999998</v>
      </c>
      <c r="H14" s="35">
        <f t="shared" si="2"/>
        <v>888.77260869565214</v>
      </c>
      <c r="I14" s="35">
        <f t="shared" si="3"/>
        <v>49656.338043478259</v>
      </c>
      <c r="J14" s="14">
        <v>21003.96</v>
      </c>
      <c r="K14" s="10">
        <v>324000</v>
      </c>
      <c r="L14" s="10">
        <f t="shared" si="4"/>
        <v>456.60782608695649</v>
      </c>
      <c r="M14" s="10">
        <f t="shared" si="5"/>
        <v>7043.478260869565</v>
      </c>
      <c r="N14" s="1">
        <v>312</v>
      </c>
      <c r="O14" s="10">
        <v>8430</v>
      </c>
      <c r="P14" s="10">
        <f t="shared" si="6"/>
        <v>6.7826086956521738</v>
      </c>
      <c r="Q14" s="10">
        <f t="shared" si="7"/>
        <v>183.2608695652174</v>
      </c>
      <c r="R14" s="10">
        <v>6440</v>
      </c>
      <c r="S14" s="10">
        <v>1920</v>
      </c>
      <c r="T14" s="10">
        <f t="shared" si="8"/>
        <v>140</v>
      </c>
      <c r="U14" s="10">
        <f t="shared" si="9"/>
        <v>41.739130434782609</v>
      </c>
      <c r="V14" s="10">
        <v>0</v>
      </c>
      <c r="W14" s="10">
        <v>19291</v>
      </c>
      <c r="X14" s="10">
        <f t="shared" si="10"/>
        <v>0</v>
      </c>
      <c r="Y14" s="10">
        <f t="shared" si="11"/>
        <v>419.36956521739131</v>
      </c>
      <c r="Z14" s="11">
        <v>8622</v>
      </c>
      <c r="AA14" s="11">
        <v>274304.09999999998</v>
      </c>
      <c r="AB14">
        <f t="shared" si="12"/>
        <v>187.43478260869566</v>
      </c>
      <c r="AC14">
        <f t="shared" si="13"/>
        <v>5963.1326086956515</v>
      </c>
    </row>
    <row r="15" spans="1:29" x14ac:dyDescent="0.2">
      <c r="A15" s="33">
        <v>41944</v>
      </c>
      <c r="B15" s="10">
        <v>70268191.760000005</v>
      </c>
      <c r="C15" s="10">
        <v>16388416.25</v>
      </c>
      <c r="D15" s="10">
        <f t="shared" si="0"/>
        <v>1527569.3860869566</v>
      </c>
      <c r="E15" s="10">
        <f t="shared" si="1"/>
        <v>356269.91847826086</v>
      </c>
      <c r="F15" s="35">
        <v>884543.95</v>
      </c>
      <c r="G15" s="35">
        <v>1341846.8</v>
      </c>
      <c r="H15" s="35">
        <f t="shared" si="2"/>
        <v>19229.216304347825</v>
      </c>
      <c r="I15" s="35">
        <f t="shared" si="3"/>
        <v>29170.582608695655</v>
      </c>
      <c r="J15" s="14">
        <v>2864</v>
      </c>
      <c r="K15" s="10">
        <v>105848</v>
      </c>
      <c r="L15" s="10">
        <f t="shared" si="4"/>
        <v>62.260869565217391</v>
      </c>
      <c r="M15" s="10">
        <f t="shared" si="5"/>
        <v>2301.0434782608695</v>
      </c>
      <c r="N15" s="1">
        <v>80</v>
      </c>
      <c r="O15" s="10">
        <v>0</v>
      </c>
      <c r="P15" s="10">
        <f t="shared" si="6"/>
        <v>1.7391304347826086</v>
      </c>
      <c r="Q15" s="10">
        <f t="shared" si="7"/>
        <v>0</v>
      </c>
      <c r="R15" s="10">
        <v>80</v>
      </c>
      <c r="S15" s="10">
        <v>0</v>
      </c>
      <c r="T15" s="10">
        <f t="shared" si="8"/>
        <v>1.7391304347826086</v>
      </c>
      <c r="U15" s="10">
        <f t="shared" si="9"/>
        <v>0</v>
      </c>
      <c r="V15" s="10">
        <v>272</v>
      </c>
      <c r="W15" s="10">
        <v>33010</v>
      </c>
      <c r="X15" s="10">
        <f t="shared" si="10"/>
        <v>5.9130434782608692</v>
      </c>
      <c r="Y15" s="10">
        <f t="shared" si="11"/>
        <v>717.60869565217388</v>
      </c>
      <c r="Z15" s="11">
        <v>17101</v>
      </c>
      <c r="AA15" s="11">
        <v>163199.07999999999</v>
      </c>
      <c r="AB15">
        <f t="shared" si="12"/>
        <v>371.76086956521738</v>
      </c>
      <c r="AC15">
        <f t="shared" si="13"/>
        <v>3547.8060869565215</v>
      </c>
    </row>
    <row r="16" spans="1:29" x14ac:dyDescent="0.2">
      <c r="A16" s="33">
        <v>41974</v>
      </c>
      <c r="B16" s="10">
        <v>34884477.350000001</v>
      </c>
      <c r="C16" s="10">
        <v>15500000</v>
      </c>
      <c r="D16" s="10">
        <f t="shared" si="0"/>
        <v>758358.2032608696</v>
      </c>
      <c r="E16" s="10">
        <f t="shared" si="1"/>
        <v>336956.52173913043</v>
      </c>
      <c r="F16" s="35">
        <v>528905.05000000005</v>
      </c>
      <c r="G16" s="35">
        <v>2310065.9300000002</v>
      </c>
      <c r="H16" s="35">
        <f t="shared" si="2"/>
        <v>11497.935869565219</v>
      </c>
      <c r="I16" s="35">
        <f t="shared" si="3"/>
        <v>50218.824565217394</v>
      </c>
      <c r="J16" s="14">
        <v>45617.97</v>
      </c>
      <c r="K16" s="10">
        <v>142297.60000000001</v>
      </c>
      <c r="L16" s="10">
        <f t="shared" si="4"/>
        <v>991.69500000000005</v>
      </c>
      <c r="M16" s="10">
        <f t="shared" si="5"/>
        <v>3093.4260869565219</v>
      </c>
      <c r="N16" s="1">
        <v>0</v>
      </c>
      <c r="O16" s="10">
        <v>0</v>
      </c>
      <c r="P16" s="10">
        <f t="shared" si="6"/>
        <v>0</v>
      </c>
      <c r="Q16" s="10">
        <f t="shared" si="7"/>
        <v>0</v>
      </c>
      <c r="R16" s="10">
        <v>0</v>
      </c>
      <c r="S16" s="10">
        <v>0</v>
      </c>
      <c r="T16" s="10">
        <f t="shared" si="8"/>
        <v>0</v>
      </c>
      <c r="U16" s="10">
        <f t="shared" si="9"/>
        <v>0</v>
      </c>
      <c r="V16" s="10">
        <v>701.6</v>
      </c>
      <c r="W16" s="10">
        <v>28564</v>
      </c>
      <c r="X16" s="10">
        <f t="shared" si="10"/>
        <v>15.252173913043478</v>
      </c>
      <c r="Y16" s="10">
        <f t="shared" si="11"/>
        <v>620.95652173913038</v>
      </c>
      <c r="Z16" s="11">
        <v>21236.18</v>
      </c>
      <c r="AA16" s="11">
        <v>108439.98</v>
      </c>
      <c r="AB16">
        <f t="shared" si="12"/>
        <v>461.65608695652173</v>
      </c>
      <c r="AC16">
        <f t="shared" si="13"/>
        <v>2357.3908695652171</v>
      </c>
    </row>
    <row r="17" spans="1:29" x14ac:dyDescent="0.2">
      <c r="A17" s="33">
        <v>42005</v>
      </c>
      <c r="B17" s="10">
        <v>8809508.75</v>
      </c>
      <c r="C17" s="10">
        <v>21108610</v>
      </c>
      <c r="D17" s="10">
        <f t="shared" si="0"/>
        <v>191511.0597826087</v>
      </c>
      <c r="E17" s="10">
        <f t="shared" si="1"/>
        <v>458882.82608695654</v>
      </c>
      <c r="F17" s="35">
        <v>177281.02</v>
      </c>
      <c r="G17" s="35">
        <v>2007495.6</v>
      </c>
      <c r="H17" s="35">
        <f t="shared" si="2"/>
        <v>3853.9352173913039</v>
      </c>
      <c r="I17" s="35">
        <f t="shared" si="3"/>
        <v>43641.208695652174</v>
      </c>
      <c r="J17" s="14">
        <v>24893.94</v>
      </c>
      <c r="K17" s="10">
        <v>97367.02</v>
      </c>
      <c r="L17" s="10">
        <f t="shared" si="4"/>
        <v>541.17260869565212</v>
      </c>
      <c r="M17" s="10">
        <f t="shared" si="5"/>
        <v>2116.6743478260869</v>
      </c>
      <c r="N17" s="1">
        <v>0</v>
      </c>
      <c r="O17" s="10">
        <v>3922.5</v>
      </c>
      <c r="P17" s="10">
        <f t="shared" si="6"/>
        <v>0</v>
      </c>
      <c r="Q17" s="10">
        <f t="shared" si="7"/>
        <v>85.271739130434781</v>
      </c>
      <c r="R17" s="10">
        <v>6760</v>
      </c>
      <c r="S17" s="10">
        <v>440</v>
      </c>
      <c r="T17" s="10">
        <f t="shared" si="8"/>
        <v>146.95652173913044</v>
      </c>
      <c r="U17" s="10">
        <f t="shared" si="9"/>
        <v>9.5652173913043477</v>
      </c>
      <c r="V17" s="10">
        <v>180</v>
      </c>
      <c r="W17" s="10">
        <v>10850</v>
      </c>
      <c r="X17" s="10">
        <f t="shared" si="10"/>
        <v>3.9130434782608696</v>
      </c>
      <c r="Y17" s="10">
        <f t="shared" si="11"/>
        <v>235.86956521739131</v>
      </c>
      <c r="Z17" s="11">
        <v>212003</v>
      </c>
      <c r="AA17" s="11">
        <v>584801.65</v>
      </c>
      <c r="AB17">
        <f t="shared" si="12"/>
        <v>4608.760869565217</v>
      </c>
      <c r="AC17">
        <f t="shared" si="13"/>
        <v>12713.079347826088</v>
      </c>
    </row>
    <row r="18" spans="1:29" x14ac:dyDescent="0.2">
      <c r="A18" s="33">
        <v>42036</v>
      </c>
      <c r="B18" s="10">
        <v>470326.64</v>
      </c>
      <c r="C18" s="10">
        <v>15846462.5</v>
      </c>
      <c r="D18" s="10">
        <f t="shared" si="0"/>
        <v>10224.492173913044</v>
      </c>
      <c r="E18" s="10">
        <f t="shared" si="1"/>
        <v>344488.3152173913</v>
      </c>
      <c r="F18" s="35">
        <v>123577</v>
      </c>
      <c r="G18" s="35">
        <v>2180705</v>
      </c>
      <c r="H18" s="35">
        <f t="shared" si="2"/>
        <v>2686.4565217391305</v>
      </c>
      <c r="I18" s="35">
        <f t="shared" si="3"/>
        <v>47406.630434782608</v>
      </c>
      <c r="J18" s="14">
        <v>28455.35</v>
      </c>
      <c r="K18" s="10">
        <v>267748.59999999998</v>
      </c>
      <c r="L18" s="10">
        <f t="shared" si="4"/>
        <v>618.59456521739128</v>
      </c>
      <c r="M18" s="10">
        <f t="shared" si="5"/>
        <v>5820.6217391304344</v>
      </c>
      <c r="N18" s="1">
        <v>0</v>
      </c>
      <c r="O18" s="10">
        <v>21356</v>
      </c>
      <c r="P18" s="10">
        <f t="shared" si="6"/>
        <v>0</v>
      </c>
      <c r="Q18" s="10">
        <f t="shared" si="7"/>
        <v>464.26086956521738</v>
      </c>
      <c r="R18" s="10">
        <v>6080</v>
      </c>
      <c r="S18" s="10">
        <v>4330</v>
      </c>
      <c r="T18" s="10">
        <f t="shared" si="8"/>
        <v>132.17391304347825</v>
      </c>
      <c r="U18" s="10">
        <f t="shared" si="9"/>
        <v>94.130434782608702</v>
      </c>
      <c r="V18" s="10">
        <v>1168</v>
      </c>
      <c r="W18" s="10">
        <v>49670.2</v>
      </c>
      <c r="X18" s="10">
        <f t="shared" si="10"/>
        <v>25.391304347826086</v>
      </c>
      <c r="Y18" s="10">
        <f t="shared" si="11"/>
        <v>1079.7869565217391</v>
      </c>
      <c r="Z18" s="11">
        <v>212144.1</v>
      </c>
      <c r="AA18" s="11">
        <v>743283.65</v>
      </c>
      <c r="AB18">
        <f t="shared" si="12"/>
        <v>4611.8282608695654</v>
      </c>
      <c r="AC18">
        <f t="shared" si="13"/>
        <v>16158.340217391305</v>
      </c>
    </row>
    <row r="19" spans="1:29" x14ac:dyDescent="0.2">
      <c r="A19" s="33">
        <v>42064</v>
      </c>
      <c r="B19" s="10">
        <v>6210919</v>
      </c>
      <c r="C19" s="10">
        <v>60467219.200000003</v>
      </c>
      <c r="D19" s="10">
        <f t="shared" si="0"/>
        <v>135019.97826086957</v>
      </c>
      <c r="E19" s="10">
        <f t="shared" si="1"/>
        <v>1314504.7652173913</v>
      </c>
      <c r="F19" s="35">
        <v>298044.46999999997</v>
      </c>
      <c r="G19" s="35">
        <v>8787698.4199999999</v>
      </c>
      <c r="H19" s="35">
        <f t="shared" si="2"/>
        <v>6479.2276086956517</v>
      </c>
      <c r="I19" s="35">
        <f t="shared" si="3"/>
        <v>191036.92217391304</v>
      </c>
      <c r="J19" s="14">
        <v>5386.56</v>
      </c>
      <c r="K19" s="10">
        <v>950284.65</v>
      </c>
      <c r="L19" s="10">
        <f t="shared" si="4"/>
        <v>117.09913043478262</v>
      </c>
      <c r="M19" s="10">
        <f t="shared" si="5"/>
        <v>20658.361956521741</v>
      </c>
      <c r="N19" s="1">
        <v>326</v>
      </c>
      <c r="O19" s="10">
        <v>26510</v>
      </c>
      <c r="P19" s="10">
        <f t="shared" si="6"/>
        <v>7.0869565217391308</v>
      </c>
      <c r="Q19" s="10">
        <f t="shared" si="7"/>
        <v>576.304347826087</v>
      </c>
      <c r="R19" s="10">
        <v>0</v>
      </c>
      <c r="S19" s="10">
        <v>29980</v>
      </c>
      <c r="T19" s="10">
        <f t="shared" si="8"/>
        <v>0</v>
      </c>
      <c r="U19" s="10">
        <f t="shared" si="9"/>
        <v>651.73913043478262</v>
      </c>
      <c r="V19" s="10">
        <v>0</v>
      </c>
      <c r="W19" s="10">
        <v>174869</v>
      </c>
      <c r="X19" s="10">
        <f t="shared" si="10"/>
        <v>0</v>
      </c>
      <c r="Y19" s="10">
        <f t="shared" si="11"/>
        <v>3801.5</v>
      </c>
      <c r="Z19" s="11">
        <v>165673.54999999999</v>
      </c>
      <c r="AA19" s="11">
        <v>999489.6</v>
      </c>
      <c r="AB19">
        <f t="shared" si="12"/>
        <v>3601.5989130434782</v>
      </c>
      <c r="AC19">
        <f t="shared" si="13"/>
        <v>21728.034782608695</v>
      </c>
    </row>
    <row r="20" spans="1:29" x14ac:dyDescent="0.2">
      <c r="A20" s="33">
        <v>42095</v>
      </c>
      <c r="B20" s="10">
        <v>10059810.67</v>
      </c>
      <c r="C20" s="10">
        <v>23843187</v>
      </c>
      <c r="D20" s="10">
        <f t="shared" si="0"/>
        <v>218691.53630434783</v>
      </c>
      <c r="E20" s="10">
        <f t="shared" si="1"/>
        <v>518330.15217391303</v>
      </c>
      <c r="F20" s="35">
        <v>312074.58</v>
      </c>
      <c r="G20" s="35">
        <v>4278537.03</v>
      </c>
      <c r="H20" s="35">
        <f t="shared" si="2"/>
        <v>6784.2300000000005</v>
      </c>
      <c r="I20" s="35">
        <f t="shared" si="3"/>
        <v>93011.6745652174</v>
      </c>
      <c r="J20" s="14">
        <v>11696.4</v>
      </c>
      <c r="K20" s="10">
        <v>352697.59999999998</v>
      </c>
      <c r="L20" s="10">
        <f t="shared" si="4"/>
        <v>254.26956521739129</v>
      </c>
      <c r="M20" s="10">
        <f t="shared" si="5"/>
        <v>7667.3391304347824</v>
      </c>
      <c r="N20" s="1">
        <v>40</v>
      </c>
      <c r="O20" s="10">
        <v>72339.5</v>
      </c>
      <c r="P20" s="10">
        <f t="shared" si="6"/>
        <v>0.86956521739130432</v>
      </c>
      <c r="Q20" s="10">
        <f t="shared" si="7"/>
        <v>1572.5978260869565</v>
      </c>
      <c r="R20" s="10">
        <v>0</v>
      </c>
      <c r="S20" s="10">
        <v>0</v>
      </c>
      <c r="T20" s="10">
        <f t="shared" si="8"/>
        <v>0</v>
      </c>
      <c r="U20" s="10">
        <f t="shared" si="9"/>
        <v>0</v>
      </c>
      <c r="V20" s="10">
        <v>13432</v>
      </c>
      <c r="W20" s="10">
        <v>84815</v>
      </c>
      <c r="X20" s="10">
        <f t="shared" si="10"/>
        <v>292</v>
      </c>
      <c r="Y20" s="10">
        <f t="shared" si="11"/>
        <v>1843.804347826087</v>
      </c>
      <c r="Z20" s="11">
        <v>87775</v>
      </c>
      <c r="AA20" s="11">
        <v>561312.07999999996</v>
      </c>
      <c r="AB20">
        <f t="shared" si="12"/>
        <v>1908.1521739130435</v>
      </c>
      <c r="AC20">
        <f t="shared" si="13"/>
        <v>12202.43652173913</v>
      </c>
    </row>
    <row r="21" spans="1:29" x14ac:dyDescent="0.2">
      <c r="A21" s="33">
        <v>42125</v>
      </c>
      <c r="B21" s="10">
        <v>2013877.21</v>
      </c>
      <c r="C21" s="10">
        <v>13851586</v>
      </c>
      <c r="D21" s="10">
        <f t="shared" si="0"/>
        <v>43779.939347826083</v>
      </c>
      <c r="E21" s="10">
        <f t="shared" si="1"/>
        <v>301121.4347826087</v>
      </c>
      <c r="F21" s="35">
        <v>40754.980000000003</v>
      </c>
      <c r="G21" s="35">
        <v>873869</v>
      </c>
      <c r="H21" s="35">
        <f t="shared" si="2"/>
        <v>885.97782608695661</v>
      </c>
      <c r="I21" s="35">
        <f t="shared" si="3"/>
        <v>18997.152173913044</v>
      </c>
      <c r="J21" s="14">
        <v>23265.200000000001</v>
      </c>
      <c r="K21" s="10">
        <v>163452.79999999999</v>
      </c>
      <c r="L21" s="10">
        <f t="shared" si="4"/>
        <v>505.76521739130436</v>
      </c>
      <c r="M21" s="10">
        <f t="shared" si="5"/>
        <v>3553.3217391304347</v>
      </c>
      <c r="N21" s="1">
        <v>0</v>
      </c>
      <c r="O21" s="10">
        <v>26282.9</v>
      </c>
      <c r="P21" s="10">
        <f t="shared" si="6"/>
        <v>0</v>
      </c>
      <c r="Q21" s="10">
        <f t="shared" si="7"/>
        <v>571.36739130434785</v>
      </c>
      <c r="R21" s="10">
        <v>400</v>
      </c>
      <c r="S21" s="10">
        <v>11225</v>
      </c>
      <c r="T21" s="10">
        <f t="shared" si="8"/>
        <v>8.695652173913043</v>
      </c>
      <c r="U21" s="10">
        <f t="shared" si="9"/>
        <v>244.02173913043478</v>
      </c>
      <c r="V21" s="10">
        <v>1086.72</v>
      </c>
      <c r="W21" s="10">
        <v>21780</v>
      </c>
      <c r="X21" s="10">
        <f t="shared" si="10"/>
        <v>23.624347826086957</v>
      </c>
      <c r="Y21" s="10">
        <f t="shared" si="11"/>
        <v>473.47826086956519</v>
      </c>
      <c r="Z21" s="11">
        <v>32511.08</v>
      </c>
      <c r="AA21" s="11">
        <v>208212.88</v>
      </c>
      <c r="AB21">
        <f t="shared" si="12"/>
        <v>706.76260869565226</v>
      </c>
      <c r="AC21">
        <f t="shared" si="13"/>
        <v>4526.3669565217397</v>
      </c>
    </row>
    <row r="22" spans="1:29" x14ac:dyDescent="0.2">
      <c r="A22" s="33">
        <v>42156</v>
      </c>
      <c r="B22" s="10">
        <v>4425100</v>
      </c>
      <c r="C22" s="10">
        <v>5934721</v>
      </c>
      <c r="D22" s="10">
        <f t="shared" si="0"/>
        <v>96197.826086956527</v>
      </c>
      <c r="E22" s="10">
        <f t="shared" si="1"/>
        <v>129015.67391304347</v>
      </c>
      <c r="F22" s="35">
        <v>69790.149999999994</v>
      </c>
      <c r="G22" s="35">
        <v>1672422.93</v>
      </c>
      <c r="H22" s="35">
        <f t="shared" si="2"/>
        <v>1517.1771739130434</v>
      </c>
      <c r="I22" s="35">
        <f t="shared" si="3"/>
        <v>36357.020217391306</v>
      </c>
      <c r="J22" s="14">
        <v>7219</v>
      </c>
      <c r="K22" s="10">
        <v>374633</v>
      </c>
      <c r="L22" s="10">
        <f t="shared" si="4"/>
        <v>156.93478260869566</v>
      </c>
      <c r="M22" s="10">
        <f t="shared" si="5"/>
        <v>8144.195652173913</v>
      </c>
      <c r="N22" s="1">
        <v>0</v>
      </c>
      <c r="O22" s="10">
        <v>14566.94</v>
      </c>
      <c r="P22" s="10">
        <f t="shared" si="6"/>
        <v>0</v>
      </c>
      <c r="Q22" s="10">
        <f t="shared" si="7"/>
        <v>316.67260869565217</v>
      </c>
      <c r="R22" s="10">
        <v>0</v>
      </c>
      <c r="S22" s="10">
        <v>2484</v>
      </c>
      <c r="T22" s="10">
        <f t="shared" si="8"/>
        <v>0</v>
      </c>
      <c r="U22" s="10">
        <f t="shared" si="9"/>
        <v>54</v>
      </c>
      <c r="V22" s="10">
        <v>0</v>
      </c>
      <c r="W22" s="10">
        <v>17165.5</v>
      </c>
      <c r="X22" s="10">
        <f t="shared" si="10"/>
        <v>0</v>
      </c>
      <c r="Y22" s="10">
        <f t="shared" si="11"/>
        <v>373.16304347826087</v>
      </c>
      <c r="Z22" s="11">
        <v>41300</v>
      </c>
      <c r="AA22" s="11">
        <v>204602.4</v>
      </c>
      <c r="AB22">
        <f t="shared" si="12"/>
        <v>897.82608695652175</v>
      </c>
      <c r="AC22">
        <f t="shared" si="13"/>
        <v>4447.8782608695647</v>
      </c>
    </row>
    <row r="23" spans="1:29" x14ac:dyDescent="0.2">
      <c r="A23" s="33">
        <v>42186</v>
      </c>
      <c r="B23" s="10">
        <v>284654.26</v>
      </c>
      <c r="C23" s="10">
        <v>4336639.05</v>
      </c>
      <c r="D23" s="10">
        <f t="shared" si="0"/>
        <v>6188.1360869565224</v>
      </c>
      <c r="E23" s="10">
        <f t="shared" si="1"/>
        <v>94274.761956521732</v>
      </c>
      <c r="F23" s="35">
        <v>176628.01</v>
      </c>
      <c r="G23" s="35">
        <v>2229003.0699999998</v>
      </c>
      <c r="H23" s="35">
        <f t="shared" si="2"/>
        <v>3839.7393478260869</v>
      </c>
      <c r="I23" s="35">
        <f t="shared" si="3"/>
        <v>48456.588478260863</v>
      </c>
      <c r="J23" s="14">
        <v>7941</v>
      </c>
      <c r="K23" s="10">
        <v>29798</v>
      </c>
      <c r="L23" s="10">
        <f t="shared" si="4"/>
        <v>172.63043478260869</v>
      </c>
      <c r="M23" s="10">
        <f t="shared" si="5"/>
        <v>647.78260869565213</v>
      </c>
      <c r="N23" s="1">
        <v>80</v>
      </c>
      <c r="O23" s="10">
        <v>19949.400000000001</v>
      </c>
      <c r="P23" s="10">
        <f t="shared" si="6"/>
        <v>1.7391304347826086</v>
      </c>
      <c r="Q23" s="10">
        <f t="shared" si="7"/>
        <v>433.68260869565222</v>
      </c>
      <c r="R23" s="10">
        <v>0</v>
      </c>
      <c r="S23" s="10">
        <v>3904</v>
      </c>
      <c r="T23" s="10">
        <f t="shared" si="8"/>
        <v>0</v>
      </c>
      <c r="U23" s="10">
        <f t="shared" si="9"/>
        <v>84.869565217391298</v>
      </c>
      <c r="V23" s="10">
        <v>80</v>
      </c>
      <c r="W23" s="10">
        <v>14530</v>
      </c>
      <c r="X23" s="10">
        <f t="shared" si="10"/>
        <v>1.7391304347826086</v>
      </c>
      <c r="Y23" s="10">
        <f t="shared" si="11"/>
        <v>315.86956521739131</v>
      </c>
      <c r="Z23" s="11">
        <v>2318</v>
      </c>
      <c r="AA23" s="11">
        <v>246630</v>
      </c>
      <c r="AB23">
        <f t="shared" si="12"/>
        <v>50.391304347826086</v>
      </c>
      <c r="AC23">
        <f t="shared" si="13"/>
        <v>5361.521739130435</v>
      </c>
    </row>
    <row r="24" spans="1:29" x14ac:dyDescent="0.2">
      <c r="A24" s="33">
        <v>42217</v>
      </c>
      <c r="B24" s="10">
        <v>72767.95</v>
      </c>
      <c r="C24" s="10">
        <v>4377550</v>
      </c>
      <c r="D24" s="10">
        <f t="shared" si="0"/>
        <v>1581.9119565217391</v>
      </c>
      <c r="E24" s="10">
        <f t="shared" si="1"/>
        <v>95164.130434782608</v>
      </c>
      <c r="F24" s="35">
        <v>132169.84</v>
      </c>
      <c r="G24" s="35">
        <v>1544822</v>
      </c>
      <c r="H24" s="35">
        <f t="shared" si="2"/>
        <v>2873.2573913043479</v>
      </c>
      <c r="I24" s="35">
        <f t="shared" si="3"/>
        <v>33583.086956521736</v>
      </c>
      <c r="J24" s="14">
        <v>8184</v>
      </c>
      <c r="K24" s="10">
        <v>6672</v>
      </c>
      <c r="L24" s="10">
        <f t="shared" si="4"/>
        <v>177.91304347826087</v>
      </c>
      <c r="M24" s="10">
        <f t="shared" si="5"/>
        <v>145.04347826086956</v>
      </c>
      <c r="N24" s="1">
        <v>272</v>
      </c>
      <c r="O24" s="10">
        <v>10125</v>
      </c>
      <c r="P24" s="10">
        <f t="shared" si="6"/>
        <v>5.9130434782608692</v>
      </c>
      <c r="Q24" s="10">
        <f t="shared" si="7"/>
        <v>220.10869565217391</v>
      </c>
      <c r="R24" s="10">
        <v>160</v>
      </c>
      <c r="S24" s="10">
        <v>1694</v>
      </c>
      <c r="T24" s="10">
        <f t="shared" si="8"/>
        <v>3.4782608695652173</v>
      </c>
      <c r="U24" s="10">
        <f t="shared" si="9"/>
        <v>36.826086956521742</v>
      </c>
      <c r="V24" s="10">
        <v>0</v>
      </c>
      <c r="W24" s="10">
        <v>30882.5</v>
      </c>
      <c r="X24" s="10">
        <f t="shared" si="10"/>
        <v>0</v>
      </c>
      <c r="Y24" s="10">
        <f t="shared" si="11"/>
        <v>671.35869565217388</v>
      </c>
      <c r="Z24" s="11">
        <v>18006.400000000001</v>
      </c>
      <c r="AA24" s="11">
        <v>123212.06</v>
      </c>
      <c r="AB24">
        <f t="shared" si="12"/>
        <v>391.4434782608696</v>
      </c>
      <c r="AC24">
        <f t="shared" si="13"/>
        <v>2678.5230434782607</v>
      </c>
    </row>
    <row r="25" spans="1:29" x14ac:dyDescent="0.2">
      <c r="A25" s="33">
        <v>42248</v>
      </c>
      <c r="B25" s="10">
        <v>1810229.3</v>
      </c>
      <c r="C25" s="10">
        <v>3219969.47</v>
      </c>
      <c r="D25" s="10">
        <f t="shared" si="0"/>
        <v>39352.810869565219</v>
      </c>
      <c r="E25" s="10">
        <f t="shared" si="1"/>
        <v>69999.336304347831</v>
      </c>
      <c r="F25" s="35">
        <v>0</v>
      </c>
      <c r="G25" s="35">
        <v>2962827.53</v>
      </c>
      <c r="H25" s="35">
        <f t="shared" si="2"/>
        <v>0</v>
      </c>
      <c r="I25" s="35">
        <f t="shared" si="3"/>
        <v>64409.294130434777</v>
      </c>
      <c r="J25" s="14">
        <v>21552</v>
      </c>
      <c r="K25" s="10">
        <v>5784</v>
      </c>
      <c r="L25" s="10">
        <f t="shared" si="4"/>
        <v>468.52173913043481</v>
      </c>
      <c r="M25" s="10">
        <f t="shared" si="5"/>
        <v>125.73913043478261</v>
      </c>
      <c r="N25" s="10">
        <v>0</v>
      </c>
      <c r="O25" s="10">
        <v>7315.1</v>
      </c>
      <c r="P25" s="10">
        <f t="shared" si="6"/>
        <v>0</v>
      </c>
      <c r="Q25" s="10">
        <f t="shared" si="7"/>
        <v>159.02391304347827</v>
      </c>
      <c r="R25" s="10">
        <v>0</v>
      </c>
      <c r="S25" s="10">
        <v>6270</v>
      </c>
      <c r="T25" s="10">
        <f t="shared" si="8"/>
        <v>0</v>
      </c>
      <c r="U25" s="10">
        <f t="shared" si="9"/>
        <v>136.30434782608697</v>
      </c>
      <c r="V25" s="10">
        <v>2293</v>
      </c>
      <c r="W25" s="10">
        <v>10500</v>
      </c>
      <c r="X25" s="10">
        <f t="shared" si="10"/>
        <v>49.847826086956523</v>
      </c>
      <c r="Y25" s="10">
        <f t="shared" si="11"/>
        <v>228.2608695652174</v>
      </c>
      <c r="Z25" s="11">
        <v>11219</v>
      </c>
      <c r="AA25" s="11">
        <v>187315</v>
      </c>
      <c r="AB25">
        <f t="shared" si="12"/>
        <v>243.89130434782609</v>
      </c>
      <c r="AC25">
        <f t="shared" si="13"/>
        <v>4072.0652173913045</v>
      </c>
    </row>
    <row r="26" spans="1:29" ht="15" customHeight="1" x14ac:dyDescent="0.2">
      <c r="A26" s="33">
        <v>42278</v>
      </c>
      <c r="B26" s="7">
        <v>18348106.68</v>
      </c>
      <c r="C26" s="7">
        <v>20530316</v>
      </c>
      <c r="D26" s="10">
        <f t="shared" si="0"/>
        <v>398871.88434782607</v>
      </c>
      <c r="E26" s="10">
        <f t="shared" si="1"/>
        <v>446311.21739130432</v>
      </c>
      <c r="F26" s="36"/>
      <c r="G26" s="36">
        <v>1827690.56</v>
      </c>
      <c r="H26" s="35">
        <f t="shared" si="2"/>
        <v>0</v>
      </c>
      <c r="I26" s="35">
        <f t="shared" si="3"/>
        <v>39732.403478260872</v>
      </c>
      <c r="J26" s="7">
        <v>11711.84</v>
      </c>
      <c r="K26" s="7">
        <v>96966.6</v>
      </c>
      <c r="L26" s="10">
        <f t="shared" si="4"/>
        <v>254.60521739130436</v>
      </c>
      <c r="M26" s="10">
        <f t="shared" si="5"/>
        <v>2107.9695652173914</v>
      </c>
      <c r="N26" s="7">
        <v>80</v>
      </c>
      <c r="O26" s="7">
        <v>10910</v>
      </c>
      <c r="P26" s="10">
        <f t="shared" si="6"/>
        <v>1.7391304347826086</v>
      </c>
      <c r="Q26" s="10">
        <f t="shared" si="7"/>
        <v>237.17391304347825</v>
      </c>
      <c r="R26" s="7">
        <v>160</v>
      </c>
      <c r="S26" s="7">
        <v>6560</v>
      </c>
      <c r="T26" s="10">
        <f t="shared" si="8"/>
        <v>3.4782608695652173</v>
      </c>
      <c r="U26" s="10">
        <f t="shared" si="9"/>
        <v>142.60869565217391</v>
      </c>
      <c r="V26" s="7">
        <v>423.2</v>
      </c>
      <c r="W26" s="7">
        <v>8850</v>
      </c>
      <c r="X26" s="10">
        <f t="shared" si="10"/>
        <v>9.1999999999999993</v>
      </c>
      <c r="Y26" s="10">
        <f t="shared" si="11"/>
        <v>192.39130434782609</v>
      </c>
      <c r="Z26" s="7">
        <v>12404</v>
      </c>
      <c r="AA26" s="7">
        <v>281503</v>
      </c>
      <c r="AB26">
        <f t="shared" si="12"/>
        <v>269.6521739130435</v>
      </c>
      <c r="AC26">
        <f t="shared" si="13"/>
        <v>6119.630434782609</v>
      </c>
    </row>
    <row r="27" spans="1:29" ht="15" customHeight="1" x14ac:dyDescent="0.2">
      <c r="A27" s="33">
        <v>42309</v>
      </c>
      <c r="B27" s="7">
        <v>46355692.119999997</v>
      </c>
      <c r="C27" s="7">
        <v>11969126</v>
      </c>
      <c r="D27" s="10">
        <f t="shared" si="0"/>
        <v>1007732.4373913043</v>
      </c>
      <c r="E27" s="10">
        <f t="shared" si="1"/>
        <v>260198.39130434784</v>
      </c>
      <c r="F27" s="36"/>
      <c r="G27" s="36">
        <v>1443236.71</v>
      </c>
      <c r="H27" s="35">
        <f t="shared" si="2"/>
        <v>0</v>
      </c>
      <c r="I27" s="35">
        <f t="shared" si="3"/>
        <v>31374.711086956522</v>
      </c>
      <c r="J27" s="7">
        <v>31746</v>
      </c>
      <c r="K27" s="7">
        <v>57276</v>
      </c>
      <c r="L27" s="10">
        <f t="shared" si="4"/>
        <v>690.13043478260875</v>
      </c>
      <c r="M27" s="10">
        <f t="shared" si="5"/>
        <v>1245.1304347826087</v>
      </c>
      <c r="N27" s="8">
        <v>0</v>
      </c>
      <c r="O27" s="7">
        <v>34570</v>
      </c>
      <c r="P27" s="10">
        <f t="shared" si="6"/>
        <v>0</v>
      </c>
      <c r="Q27" s="10">
        <f t="shared" si="7"/>
        <v>751.52173913043475</v>
      </c>
      <c r="R27" s="7">
        <v>24000</v>
      </c>
      <c r="S27" s="7">
        <v>48250</v>
      </c>
      <c r="T27" s="10">
        <f t="shared" si="8"/>
        <v>521.73913043478262</v>
      </c>
      <c r="U27" s="10">
        <f t="shared" si="9"/>
        <v>1048.9130434782608</v>
      </c>
      <c r="V27" s="7">
        <v>960</v>
      </c>
      <c r="W27" s="7">
        <v>7904</v>
      </c>
      <c r="X27" s="10">
        <f t="shared" si="10"/>
        <v>20.869565217391305</v>
      </c>
      <c r="Y27" s="10">
        <f t="shared" si="11"/>
        <v>171.82608695652175</v>
      </c>
      <c r="Z27" s="7">
        <v>78232.05</v>
      </c>
      <c r="AA27" s="7">
        <v>153158.44</v>
      </c>
      <c r="AB27">
        <f t="shared" si="12"/>
        <v>1700.6967391304349</v>
      </c>
      <c r="AC27">
        <f t="shared" si="13"/>
        <v>3329.5313043478263</v>
      </c>
    </row>
    <row r="28" spans="1:29" ht="15" customHeight="1" x14ac:dyDescent="0.2">
      <c r="A28" s="33">
        <v>42339</v>
      </c>
      <c r="B28" s="7">
        <v>146883177.19999999</v>
      </c>
      <c r="C28" s="7">
        <v>10842192.75</v>
      </c>
      <c r="D28" s="10">
        <f t="shared" si="0"/>
        <v>3193112.5478260866</v>
      </c>
      <c r="E28" s="10">
        <f t="shared" si="1"/>
        <v>235699.84239130435</v>
      </c>
      <c r="F28" s="36"/>
      <c r="G28" s="36">
        <v>4801242</v>
      </c>
      <c r="H28" s="35">
        <f t="shared" si="2"/>
        <v>0</v>
      </c>
      <c r="I28" s="35">
        <f t="shared" si="3"/>
        <v>104374.82608695653</v>
      </c>
      <c r="J28" s="7">
        <v>111092</v>
      </c>
      <c r="K28" s="8">
        <v>14820</v>
      </c>
      <c r="L28" s="10">
        <f t="shared" si="4"/>
        <v>2415.0434782608695</v>
      </c>
      <c r="M28" s="10">
        <f t="shared" si="5"/>
        <v>322.17391304347825</v>
      </c>
      <c r="N28" s="8">
        <v>992</v>
      </c>
      <c r="O28" s="8">
        <v>0</v>
      </c>
      <c r="P28" s="10">
        <f t="shared" si="6"/>
        <v>21.565217391304348</v>
      </c>
      <c r="Q28" s="10">
        <f t="shared" si="7"/>
        <v>0</v>
      </c>
      <c r="R28" s="7">
        <v>24000</v>
      </c>
      <c r="S28" s="7">
        <v>2800</v>
      </c>
      <c r="T28" s="10">
        <f t="shared" si="8"/>
        <v>521.73913043478262</v>
      </c>
      <c r="U28" s="10">
        <f t="shared" si="9"/>
        <v>60.869565217391305</v>
      </c>
      <c r="V28" s="7">
        <v>528</v>
      </c>
      <c r="W28" s="7">
        <v>9604</v>
      </c>
      <c r="X28" s="10">
        <f t="shared" si="10"/>
        <v>11.478260869565217</v>
      </c>
      <c r="Y28" s="10">
        <f t="shared" si="11"/>
        <v>208.78260869565219</v>
      </c>
      <c r="Z28" s="7">
        <v>110201</v>
      </c>
      <c r="AA28" s="7">
        <v>221530</v>
      </c>
      <c r="AB28">
        <f t="shared" si="12"/>
        <v>2395.6739130434785</v>
      </c>
      <c r="AC28">
        <f t="shared" si="13"/>
        <v>4815.869565217391</v>
      </c>
    </row>
    <row r="29" spans="1:29" ht="15" customHeight="1" x14ac:dyDescent="0.2">
      <c r="A29" s="33">
        <v>42370</v>
      </c>
      <c r="B29" s="7">
        <v>2506807.23</v>
      </c>
      <c r="C29" s="7">
        <v>13219839</v>
      </c>
      <c r="D29" s="10">
        <f t="shared" si="0"/>
        <v>54495.809347826085</v>
      </c>
      <c r="E29" s="10">
        <f t="shared" si="1"/>
        <v>287387.80434782611</v>
      </c>
      <c r="F29" s="36"/>
      <c r="G29" s="36">
        <v>4198639</v>
      </c>
      <c r="H29" s="35">
        <f t="shared" si="2"/>
        <v>0</v>
      </c>
      <c r="I29" s="35">
        <f t="shared" si="3"/>
        <v>91274.760869565216</v>
      </c>
      <c r="J29" s="7">
        <v>92656.13</v>
      </c>
      <c r="K29" s="7">
        <v>28354</v>
      </c>
      <c r="L29" s="10">
        <f t="shared" si="4"/>
        <v>2014.263695652174</v>
      </c>
      <c r="M29" s="10">
        <f t="shared" si="5"/>
        <v>616.39130434782612</v>
      </c>
      <c r="N29" s="8">
        <v>1000</v>
      </c>
      <c r="O29" s="7">
        <v>8200</v>
      </c>
      <c r="P29" s="10">
        <f t="shared" si="6"/>
        <v>21.739130434782609</v>
      </c>
      <c r="Q29" s="10">
        <f t="shared" si="7"/>
        <v>178.2608695652174</v>
      </c>
      <c r="R29" s="8">
        <v>0</v>
      </c>
      <c r="S29" s="8">
        <v>0</v>
      </c>
      <c r="T29" s="10">
        <f t="shared" si="8"/>
        <v>0</v>
      </c>
      <c r="U29" s="10">
        <f t="shared" si="9"/>
        <v>0</v>
      </c>
      <c r="V29" s="8">
        <v>0</v>
      </c>
      <c r="W29" s="7">
        <v>15920</v>
      </c>
      <c r="X29" s="10">
        <f t="shared" si="10"/>
        <v>0</v>
      </c>
      <c r="Y29" s="10">
        <f t="shared" si="11"/>
        <v>346.08695652173913</v>
      </c>
      <c r="Z29" s="7">
        <v>27201</v>
      </c>
      <c r="AA29" s="7">
        <v>221300</v>
      </c>
      <c r="AB29">
        <f t="shared" si="12"/>
        <v>591.32608695652175</v>
      </c>
      <c r="AC29">
        <f t="shared" si="13"/>
        <v>4810.869565217391</v>
      </c>
    </row>
    <row r="30" spans="1:29" ht="15" customHeight="1" x14ac:dyDescent="0.2">
      <c r="A30" s="33">
        <v>42401</v>
      </c>
      <c r="B30" s="7">
        <v>5648334.0300000003</v>
      </c>
      <c r="C30" s="7">
        <v>17773242.41</v>
      </c>
      <c r="D30" s="10">
        <f t="shared" si="0"/>
        <v>122789.8702173913</v>
      </c>
      <c r="E30" s="10">
        <f t="shared" si="1"/>
        <v>386374.83500000002</v>
      </c>
      <c r="F30" s="36"/>
      <c r="G30" s="36">
        <v>4442187.87</v>
      </c>
      <c r="H30" s="35">
        <f t="shared" si="2"/>
        <v>0</v>
      </c>
      <c r="I30" s="35">
        <f t="shared" si="3"/>
        <v>96569.301521739137</v>
      </c>
      <c r="J30" s="7">
        <v>47747</v>
      </c>
      <c r="K30" s="7">
        <v>117539.5</v>
      </c>
      <c r="L30" s="10">
        <f t="shared" si="4"/>
        <v>1037.9782608695652</v>
      </c>
      <c r="M30" s="10">
        <f t="shared" si="5"/>
        <v>2555.2065217391305</v>
      </c>
      <c r="N30" s="7">
        <v>3384</v>
      </c>
      <c r="O30" s="7">
        <v>5569</v>
      </c>
      <c r="P30" s="10">
        <f t="shared" si="6"/>
        <v>73.565217391304344</v>
      </c>
      <c r="Q30" s="10">
        <f t="shared" si="7"/>
        <v>121.06521739130434</v>
      </c>
      <c r="R30" s="8">
        <v>0</v>
      </c>
      <c r="S30" s="8">
        <v>0</v>
      </c>
      <c r="T30" s="10">
        <f t="shared" si="8"/>
        <v>0</v>
      </c>
      <c r="U30" s="10">
        <f t="shared" si="9"/>
        <v>0</v>
      </c>
      <c r="V30" s="7">
        <v>1214.72</v>
      </c>
      <c r="W30" s="7">
        <v>45864</v>
      </c>
      <c r="X30" s="10">
        <f t="shared" si="10"/>
        <v>26.406956521739129</v>
      </c>
      <c r="Y30" s="10">
        <f t="shared" si="11"/>
        <v>997.04347826086962</v>
      </c>
      <c r="Z30" s="7">
        <v>40306</v>
      </c>
      <c r="AA30" s="7">
        <v>315637.73</v>
      </c>
      <c r="AB30">
        <f t="shared" si="12"/>
        <v>876.21739130434787</v>
      </c>
      <c r="AC30">
        <f t="shared" si="13"/>
        <v>6861.6897826086952</v>
      </c>
    </row>
    <row r="31" spans="1:29" ht="15" customHeight="1" x14ac:dyDescent="0.2">
      <c r="A31" s="33">
        <v>42430</v>
      </c>
      <c r="B31" s="7">
        <v>3518004.2</v>
      </c>
      <c r="C31" s="7">
        <v>51585307.25</v>
      </c>
      <c r="D31" s="10">
        <f t="shared" si="0"/>
        <v>76478.352173913052</v>
      </c>
      <c r="E31" s="10">
        <f t="shared" si="1"/>
        <v>1121419.7228260869</v>
      </c>
      <c r="F31" s="36"/>
      <c r="G31" s="36">
        <v>6302259.3499999996</v>
      </c>
      <c r="H31" s="35">
        <f t="shared" si="2"/>
        <v>0</v>
      </c>
      <c r="I31" s="35">
        <f t="shared" si="3"/>
        <v>137005.63804347825</v>
      </c>
      <c r="J31" s="7">
        <v>77771.59</v>
      </c>
      <c r="K31" s="7">
        <v>750458</v>
      </c>
      <c r="L31" s="10">
        <f t="shared" si="4"/>
        <v>1690.6867391304347</v>
      </c>
      <c r="M31" s="10">
        <f t="shared" si="5"/>
        <v>16314.304347826086</v>
      </c>
      <c r="N31" s="7">
        <v>2464</v>
      </c>
      <c r="O31" s="7">
        <v>38860</v>
      </c>
      <c r="P31" s="10">
        <f t="shared" si="6"/>
        <v>53.565217391304351</v>
      </c>
      <c r="Q31" s="10">
        <f t="shared" si="7"/>
        <v>844.78260869565213</v>
      </c>
      <c r="R31" s="8">
        <v>0</v>
      </c>
      <c r="S31" s="7">
        <v>41568</v>
      </c>
      <c r="T31" s="10">
        <f t="shared" si="8"/>
        <v>0</v>
      </c>
      <c r="U31" s="10">
        <f t="shared" si="9"/>
        <v>903.6521739130435</v>
      </c>
      <c r="V31" s="7">
        <v>1000</v>
      </c>
      <c r="W31" s="7">
        <v>225457</v>
      </c>
      <c r="X31" s="10">
        <f t="shared" si="10"/>
        <v>21.739130434782609</v>
      </c>
      <c r="Y31" s="10">
        <f t="shared" si="11"/>
        <v>4901.239130434783</v>
      </c>
      <c r="Z31" s="7">
        <v>18537.2</v>
      </c>
      <c r="AA31" s="7">
        <v>1032974</v>
      </c>
      <c r="AB31">
        <f t="shared" si="12"/>
        <v>402.98260869565217</v>
      </c>
      <c r="AC31">
        <f t="shared" si="13"/>
        <v>22455.956521739132</v>
      </c>
    </row>
    <row r="32" spans="1:29" ht="15" customHeight="1" x14ac:dyDescent="0.2">
      <c r="A32" s="33">
        <v>42461</v>
      </c>
      <c r="B32" s="11">
        <v>959480.41</v>
      </c>
      <c r="C32" s="10">
        <v>13001363</v>
      </c>
      <c r="D32" s="10">
        <f t="shared" si="0"/>
        <v>20858.269782608695</v>
      </c>
      <c r="E32" s="10">
        <f t="shared" si="1"/>
        <v>282638.32608695654</v>
      </c>
      <c r="F32" s="37"/>
      <c r="G32" s="38">
        <v>4353273.54</v>
      </c>
      <c r="H32" s="35">
        <f t="shared" si="2"/>
        <v>0</v>
      </c>
      <c r="I32" s="35">
        <f t="shared" si="3"/>
        <v>94636.381304347829</v>
      </c>
      <c r="J32" s="11">
        <v>137883.51999999999</v>
      </c>
      <c r="K32" s="11">
        <v>375111.1</v>
      </c>
      <c r="L32" s="10">
        <f t="shared" si="4"/>
        <v>2997.4678260869564</v>
      </c>
      <c r="M32" s="10">
        <f t="shared" si="5"/>
        <v>8154.5891304347824</v>
      </c>
      <c r="N32" s="10">
        <v>1280</v>
      </c>
      <c r="O32" s="10">
        <v>12840</v>
      </c>
      <c r="P32" s="10">
        <f t="shared" si="6"/>
        <v>27.826086956521738</v>
      </c>
      <c r="Q32" s="10">
        <f t="shared" si="7"/>
        <v>279.13043478260869</v>
      </c>
      <c r="R32" s="12">
        <v>0</v>
      </c>
      <c r="S32" s="10">
        <v>38560</v>
      </c>
      <c r="T32" s="10">
        <f t="shared" si="8"/>
        <v>0</v>
      </c>
      <c r="U32" s="10">
        <f t="shared" si="9"/>
        <v>838.26086956521738</v>
      </c>
      <c r="V32" s="11">
        <v>2304.4</v>
      </c>
      <c r="W32" s="10">
        <v>111056</v>
      </c>
      <c r="X32" s="10">
        <f t="shared" si="10"/>
        <v>50.095652173913045</v>
      </c>
      <c r="Y32" s="10">
        <f t="shared" si="11"/>
        <v>2414.2608695652175</v>
      </c>
      <c r="Z32" s="10">
        <v>76620</v>
      </c>
      <c r="AA32" s="11">
        <v>1143241.8500000001</v>
      </c>
      <c r="AB32">
        <f t="shared" si="12"/>
        <v>1665.6521739130435</v>
      </c>
      <c r="AC32">
        <f t="shared" si="13"/>
        <v>24853.083695652174</v>
      </c>
    </row>
    <row r="33" spans="1:29" ht="15" customHeight="1" x14ac:dyDescent="0.2">
      <c r="A33" s="33">
        <v>42491</v>
      </c>
      <c r="B33" s="11">
        <v>902765.43</v>
      </c>
      <c r="C33" s="10">
        <v>19001363</v>
      </c>
      <c r="D33" s="10">
        <f t="shared" si="0"/>
        <v>19625.33543478261</v>
      </c>
      <c r="E33" s="10">
        <f t="shared" si="1"/>
        <v>413073.10869565216</v>
      </c>
      <c r="F33" s="37"/>
      <c r="G33" s="39">
        <v>2524566</v>
      </c>
      <c r="H33" s="35">
        <f t="shared" si="2"/>
        <v>0</v>
      </c>
      <c r="I33" s="35">
        <f t="shared" si="3"/>
        <v>54881.869565217392</v>
      </c>
      <c r="J33" s="11">
        <v>32502.92</v>
      </c>
      <c r="K33" s="10">
        <v>131296</v>
      </c>
      <c r="L33" s="10">
        <f t="shared" si="4"/>
        <v>706.58521739130435</v>
      </c>
      <c r="M33" s="10">
        <f t="shared" si="5"/>
        <v>2854.2608695652175</v>
      </c>
      <c r="N33" s="1">
        <v>0</v>
      </c>
      <c r="O33" s="10">
        <v>11770</v>
      </c>
      <c r="P33" s="10">
        <f t="shared" si="6"/>
        <v>0</v>
      </c>
      <c r="Q33" s="10">
        <f t="shared" si="7"/>
        <v>255.86956521739131</v>
      </c>
      <c r="R33" s="1">
        <v>0</v>
      </c>
      <c r="S33" s="10">
        <v>16240</v>
      </c>
      <c r="T33" s="10">
        <f t="shared" si="8"/>
        <v>0</v>
      </c>
      <c r="U33" s="10">
        <f t="shared" si="9"/>
        <v>353.04347826086956</v>
      </c>
      <c r="V33" s="10">
        <v>12000</v>
      </c>
      <c r="W33" s="10">
        <v>80947</v>
      </c>
      <c r="X33" s="10">
        <f t="shared" si="10"/>
        <v>260.86956521739131</v>
      </c>
      <c r="Y33" s="10">
        <f t="shared" si="11"/>
        <v>1759.7173913043478</v>
      </c>
      <c r="Z33" s="11">
        <v>26212.22</v>
      </c>
      <c r="AA33" s="11">
        <v>609811.34</v>
      </c>
      <c r="AB33">
        <f t="shared" si="12"/>
        <v>569.83086956521743</v>
      </c>
      <c r="AC33">
        <f t="shared" si="13"/>
        <v>13256.768260869565</v>
      </c>
    </row>
    <row r="34" spans="1:29" x14ac:dyDescent="0.2">
      <c r="A34" s="33">
        <v>42522</v>
      </c>
      <c r="B34" s="1"/>
      <c r="C34" s="1"/>
      <c r="D34" s="10">
        <f t="shared" si="0"/>
        <v>0</v>
      </c>
      <c r="E34" s="10">
        <f t="shared" si="1"/>
        <v>0</v>
      </c>
      <c r="F34" s="40"/>
      <c r="G34" s="40"/>
      <c r="H34" s="35">
        <f t="shared" si="2"/>
        <v>0</v>
      </c>
      <c r="I34" s="35">
        <f t="shared" si="3"/>
        <v>0</v>
      </c>
      <c r="J34" s="1"/>
      <c r="K34" s="1"/>
      <c r="L34" s="10">
        <f t="shared" si="4"/>
        <v>0</v>
      </c>
      <c r="M34" s="10">
        <f t="shared" si="5"/>
        <v>0</v>
      </c>
      <c r="N34" s="1"/>
      <c r="O34" s="1"/>
      <c r="P34" s="10">
        <f t="shared" si="6"/>
        <v>0</v>
      </c>
      <c r="Q34" s="10">
        <f t="shared" si="7"/>
        <v>0</v>
      </c>
      <c r="R34" s="1"/>
      <c r="S34" s="1"/>
      <c r="T34" s="10">
        <f t="shared" si="8"/>
        <v>0</v>
      </c>
      <c r="U34" s="10">
        <f t="shared" si="9"/>
        <v>0</v>
      </c>
      <c r="V34" s="1"/>
      <c r="W34" s="1"/>
      <c r="X34" s="10">
        <f t="shared" si="10"/>
        <v>0</v>
      </c>
      <c r="Y34" s="10">
        <f t="shared" si="11"/>
        <v>0</v>
      </c>
      <c r="Z34" s="1"/>
      <c r="AA34" s="1"/>
      <c r="AB34">
        <f t="shared" si="12"/>
        <v>0</v>
      </c>
      <c r="AC34">
        <f t="shared" si="13"/>
        <v>0</v>
      </c>
    </row>
    <row r="35" spans="1:29" x14ac:dyDescent="0.2">
      <c r="A35" s="33">
        <v>42552</v>
      </c>
      <c r="B35" s="1"/>
      <c r="C35" s="1"/>
      <c r="D35" s="10">
        <f t="shared" si="0"/>
        <v>0</v>
      </c>
      <c r="E35" s="10">
        <f t="shared" si="1"/>
        <v>0</v>
      </c>
      <c r="F35" s="40"/>
      <c r="G35" s="40"/>
      <c r="H35" s="35">
        <f t="shared" si="2"/>
        <v>0</v>
      </c>
      <c r="I35" s="35">
        <f t="shared" si="3"/>
        <v>0</v>
      </c>
      <c r="J35" s="1"/>
      <c r="K35" s="1"/>
      <c r="L35" s="10">
        <f t="shared" si="4"/>
        <v>0</v>
      </c>
      <c r="M35" s="10">
        <f t="shared" si="5"/>
        <v>0</v>
      </c>
      <c r="N35" s="1"/>
      <c r="O35" s="1"/>
      <c r="P35" s="10">
        <f t="shared" si="6"/>
        <v>0</v>
      </c>
      <c r="Q35" s="10">
        <f t="shared" si="7"/>
        <v>0</v>
      </c>
      <c r="R35" s="1"/>
      <c r="S35" s="1"/>
      <c r="T35" s="10">
        <f t="shared" si="8"/>
        <v>0</v>
      </c>
      <c r="U35" s="10">
        <f t="shared" si="9"/>
        <v>0</v>
      </c>
      <c r="V35" s="1"/>
      <c r="W35" s="1"/>
      <c r="X35" s="10">
        <f t="shared" si="10"/>
        <v>0</v>
      </c>
      <c r="Y35" s="10">
        <f t="shared" si="11"/>
        <v>0</v>
      </c>
      <c r="Z35" s="1"/>
      <c r="AA35" s="1"/>
      <c r="AB35">
        <f t="shared" si="12"/>
        <v>0</v>
      </c>
      <c r="AC35">
        <f t="shared" si="13"/>
        <v>0</v>
      </c>
    </row>
    <row r="36" spans="1:29" x14ac:dyDescent="0.2">
      <c r="A36" s="33">
        <v>42583</v>
      </c>
      <c r="B36" s="1"/>
      <c r="C36" s="1"/>
      <c r="D36" s="10">
        <f t="shared" si="0"/>
        <v>0</v>
      </c>
      <c r="E36" s="10">
        <f t="shared" si="1"/>
        <v>0</v>
      </c>
      <c r="F36" s="40"/>
      <c r="G36" s="40"/>
      <c r="H36" s="35">
        <f t="shared" si="2"/>
        <v>0</v>
      </c>
      <c r="I36" s="35">
        <f t="shared" si="3"/>
        <v>0</v>
      </c>
      <c r="J36" s="1"/>
      <c r="K36" s="1"/>
      <c r="L36" s="10">
        <f t="shared" si="4"/>
        <v>0</v>
      </c>
      <c r="M36" s="10">
        <f t="shared" si="5"/>
        <v>0</v>
      </c>
      <c r="N36" s="1"/>
      <c r="O36" s="1"/>
      <c r="P36" s="10">
        <f t="shared" si="6"/>
        <v>0</v>
      </c>
      <c r="Q36" s="10">
        <f t="shared" si="7"/>
        <v>0</v>
      </c>
      <c r="R36" s="1"/>
      <c r="S36" s="1"/>
      <c r="T36" s="10">
        <f t="shared" si="8"/>
        <v>0</v>
      </c>
      <c r="U36" s="10">
        <f t="shared" si="9"/>
        <v>0</v>
      </c>
      <c r="V36" s="1"/>
      <c r="W36" s="1"/>
      <c r="X36" s="10">
        <f t="shared" si="10"/>
        <v>0</v>
      </c>
      <c r="Y36" s="10">
        <f t="shared" si="11"/>
        <v>0</v>
      </c>
      <c r="Z36" s="1"/>
      <c r="AA36" s="1"/>
      <c r="AB36">
        <f t="shared" si="12"/>
        <v>0</v>
      </c>
      <c r="AC36">
        <f t="shared" si="13"/>
        <v>0</v>
      </c>
    </row>
    <row r="37" spans="1:29" x14ac:dyDescent="0.2">
      <c r="A37" s="33">
        <v>42614</v>
      </c>
      <c r="B37" s="1"/>
      <c r="C37" s="1"/>
      <c r="D37" s="10">
        <f t="shared" si="0"/>
        <v>0</v>
      </c>
      <c r="E37" s="10">
        <f t="shared" si="1"/>
        <v>0</v>
      </c>
      <c r="F37" s="40"/>
      <c r="G37" s="40"/>
      <c r="H37" s="35">
        <f t="shared" si="2"/>
        <v>0</v>
      </c>
      <c r="I37" s="35">
        <f t="shared" si="3"/>
        <v>0</v>
      </c>
      <c r="J37" s="1"/>
      <c r="K37" s="1"/>
      <c r="L37" s="10">
        <f t="shared" si="4"/>
        <v>0</v>
      </c>
      <c r="M37" s="10">
        <f t="shared" si="5"/>
        <v>0</v>
      </c>
      <c r="N37" s="1"/>
      <c r="O37" s="1"/>
      <c r="P37" s="10">
        <f t="shared" si="6"/>
        <v>0</v>
      </c>
      <c r="Q37" s="10">
        <f t="shared" si="7"/>
        <v>0</v>
      </c>
      <c r="R37" s="1"/>
      <c r="S37" s="1"/>
      <c r="T37" s="10">
        <f t="shared" si="8"/>
        <v>0</v>
      </c>
      <c r="U37" s="10">
        <f t="shared" si="9"/>
        <v>0</v>
      </c>
      <c r="V37" s="1"/>
      <c r="W37" s="1"/>
      <c r="X37" s="10">
        <f t="shared" si="10"/>
        <v>0</v>
      </c>
      <c r="Y37" s="10">
        <f t="shared" si="11"/>
        <v>0</v>
      </c>
      <c r="Z37" s="1"/>
      <c r="AA37" s="1"/>
      <c r="AB37">
        <f t="shared" si="12"/>
        <v>0</v>
      </c>
      <c r="AC37">
        <f t="shared" si="13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H1" sqref="H1:I23"/>
    </sheetView>
  </sheetViews>
  <sheetFormatPr baseColWidth="10" defaultColWidth="8.83203125" defaultRowHeight="15" x14ac:dyDescent="0.2"/>
  <cols>
    <col min="1" max="1" width="7.5" bestFit="1" customWidth="1"/>
    <col min="2" max="2" width="13.6640625" bestFit="1" customWidth="1"/>
    <col min="3" max="3" width="14.5" bestFit="1" customWidth="1"/>
    <col min="4" max="4" width="16.33203125" bestFit="1" customWidth="1"/>
    <col min="5" max="5" width="17" bestFit="1" customWidth="1"/>
    <col min="6" max="6" width="21.1640625" bestFit="1" customWidth="1"/>
    <col min="7" max="7" width="23.83203125" bestFit="1" customWidth="1"/>
    <col min="8" max="8" width="22" bestFit="1" customWidth="1"/>
    <col min="9" max="9" width="24.5" bestFit="1" customWidth="1"/>
    <col min="11" max="11" width="7.5" bestFit="1" customWidth="1"/>
    <col min="12" max="12" width="13.6640625" bestFit="1" customWidth="1"/>
    <col min="13" max="13" width="14.5" bestFit="1" customWidth="1"/>
    <col min="14" max="14" width="16.33203125" bestFit="1" customWidth="1"/>
    <col min="15" max="15" width="17" bestFit="1" customWidth="1"/>
  </cols>
  <sheetData>
    <row r="1" spans="1:9" x14ac:dyDescent="0.2">
      <c r="A1" s="3" t="s">
        <v>0</v>
      </c>
      <c r="B1" s="17" t="s">
        <v>47</v>
      </c>
      <c r="C1" s="18" t="s">
        <v>48</v>
      </c>
      <c r="D1" s="17" t="s">
        <v>45</v>
      </c>
      <c r="E1" s="18" t="s">
        <v>46</v>
      </c>
      <c r="F1" s="17" t="s">
        <v>49</v>
      </c>
      <c r="G1" s="17" t="s">
        <v>51</v>
      </c>
      <c r="H1" s="18" t="s">
        <v>50</v>
      </c>
      <c r="I1" s="18" t="s">
        <v>52</v>
      </c>
    </row>
    <row r="2" spans="1:9" x14ac:dyDescent="0.2">
      <c r="A2" s="33">
        <v>41913</v>
      </c>
      <c r="B2" s="10">
        <v>111480</v>
      </c>
      <c r="C2" s="10">
        <v>2831160</v>
      </c>
      <c r="D2" s="10">
        <v>3960</v>
      </c>
      <c r="E2" s="10">
        <v>232749.84</v>
      </c>
      <c r="F2" s="10">
        <f>B2/46</f>
        <v>2423.478260869565</v>
      </c>
      <c r="G2" s="10">
        <f t="shared" ref="G2:G23" si="0">D2/46</f>
        <v>86.086956521739125</v>
      </c>
      <c r="H2" s="10">
        <f t="shared" ref="H2" si="1">C2/46</f>
        <v>61546.956521739128</v>
      </c>
      <c r="I2" s="10">
        <f>E2/46</f>
        <v>5059.7791304347829</v>
      </c>
    </row>
    <row r="3" spans="1:9" x14ac:dyDescent="0.2">
      <c r="A3" s="33">
        <v>41944</v>
      </c>
      <c r="B3" s="10">
        <v>364082</v>
      </c>
      <c r="C3" s="10">
        <v>2200066</v>
      </c>
      <c r="D3" s="10">
        <v>2120</v>
      </c>
      <c r="E3" s="10">
        <v>163218.76</v>
      </c>
      <c r="F3" s="10">
        <f t="shared" ref="F3:F23" si="2">B3/46</f>
        <v>7914.826086956522</v>
      </c>
      <c r="G3" s="10">
        <f t="shared" si="0"/>
        <v>46.086956521739133</v>
      </c>
      <c r="H3" s="10">
        <f t="shared" ref="H3:H23" si="3">C3/46</f>
        <v>47827.521739130432</v>
      </c>
      <c r="I3" s="10">
        <f t="shared" ref="I3:I23" si="4">E3/46</f>
        <v>3548.2339130434784</v>
      </c>
    </row>
    <row r="4" spans="1:9" x14ac:dyDescent="0.2">
      <c r="A4" s="33">
        <v>41974</v>
      </c>
      <c r="B4" s="10">
        <v>119540</v>
      </c>
      <c r="C4" s="10">
        <v>1596057</v>
      </c>
      <c r="D4" s="10">
        <v>12960</v>
      </c>
      <c r="E4" s="10">
        <v>0</v>
      </c>
      <c r="F4" s="10">
        <f t="shared" si="2"/>
        <v>2598.695652173913</v>
      </c>
      <c r="G4" s="10">
        <f t="shared" si="0"/>
        <v>281.73913043478262</v>
      </c>
      <c r="H4" s="10">
        <f t="shared" si="3"/>
        <v>34696.891304347824</v>
      </c>
      <c r="I4" s="10">
        <f t="shared" si="4"/>
        <v>0</v>
      </c>
    </row>
    <row r="5" spans="1:9" x14ac:dyDescent="0.2">
      <c r="A5" s="33">
        <v>42005</v>
      </c>
      <c r="B5" s="10">
        <v>361900</v>
      </c>
      <c r="C5" s="10">
        <v>2209094</v>
      </c>
      <c r="D5" s="10">
        <v>4657.6000000000004</v>
      </c>
      <c r="E5" s="10">
        <v>1060786</v>
      </c>
      <c r="F5" s="10">
        <f t="shared" si="2"/>
        <v>7867.391304347826</v>
      </c>
      <c r="G5" s="10">
        <f t="shared" si="0"/>
        <v>101.25217391304349</v>
      </c>
      <c r="H5" s="10">
        <f t="shared" si="3"/>
        <v>48023.782608695656</v>
      </c>
      <c r="I5" s="10">
        <f t="shared" si="4"/>
        <v>23060.565217391304</v>
      </c>
    </row>
    <row r="6" spans="1:9" x14ac:dyDescent="0.2">
      <c r="A6" s="33">
        <v>42036</v>
      </c>
      <c r="B6" s="10">
        <v>300000</v>
      </c>
      <c r="C6" s="10">
        <v>3923981</v>
      </c>
      <c r="D6" s="10">
        <v>3440</v>
      </c>
      <c r="E6" s="10">
        <v>104983</v>
      </c>
      <c r="F6" s="10">
        <f t="shared" si="2"/>
        <v>6521.739130434783</v>
      </c>
      <c r="G6" s="10">
        <f t="shared" si="0"/>
        <v>74.782608695652172</v>
      </c>
      <c r="H6" s="10">
        <f t="shared" si="3"/>
        <v>85303.934782608689</v>
      </c>
      <c r="I6" s="10">
        <f t="shared" si="4"/>
        <v>2282.2391304347825</v>
      </c>
    </row>
    <row r="7" spans="1:9" x14ac:dyDescent="0.2">
      <c r="A7" s="33">
        <v>42064</v>
      </c>
      <c r="B7" s="10">
        <v>1489875</v>
      </c>
      <c r="C7" s="10">
        <v>11965965.9</v>
      </c>
      <c r="D7" s="10">
        <v>4900</v>
      </c>
      <c r="E7" s="10">
        <v>111067.2</v>
      </c>
      <c r="F7" s="10">
        <f t="shared" si="2"/>
        <v>32388.58695652174</v>
      </c>
      <c r="G7" s="10">
        <f t="shared" si="0"/>
        <v>106.52173913043478</v>
      </c>
      <c r="H7" s="10">
        <f t="shared" si="3"/>
        <v>260129.69347826089</v>
      </c>
      <c r="I7" s="10">
        <f t="shared" si="4"/>
        <v>2414.5043478260868</v>
      </c>
    </row>
    <row r="8" spans="1:9" x14ac:dyDescent="0.2">
      <c r="A8" s="33">
        <v>42095</v>
      </c>
      <c r="B8" s="10">
        <v>750500</v>
      </c>
      <c r="C8" s="10">
        <v>5135972</v>
      </c>
      <c r="D8" s="10">
        <v>2440</v>
      </c>
      <c r="E8" s="10">
        <v>87092</v>
      </c>
      <c r="F8" s="10">
        <f t="shared" si="2"/>
        <v>16315.217391304348</v>
      </c>
      <c r="G8" s="10">
        <f t="shared" si="0"/>
        <v>53.043478260869563</v>
      </c>
      <c r="H8" s="10">
        <f t="shared" si="3"/>
        <v>111651.56521739131</v>
      </c>
      <c r="I8" s="10">
        <f t="shared" si="4"/>
        <v>1893.304347826087</v>
      </c>
    </row>
    <row r="9" spans="1:9" x14ac:dyDescent="0.2">
      <c r="A9" s="33">
        <v>42125</v>
      </c>
      <c r="B9" s="10">
        <v>347050</v>
      </c>
      <c r="C9" s="10">
        <v>1881141</v>
      </c>
      <c r="D9" s="10">
        <v>1840</v>
      </c>
      <c r="E9" s="10">
        <v>78703</v>
      </c>
      <c r="F9" s="10">
        <f t="shared" si="2"/>
        <v>7544.565217391304</v>
      </c>
      <c r="G9" s="10">
        <f t="shared" si="0"/>
        <v>40</v>
      </c>
      <c r="H9" s="10">
        <f t="shared" si="3"/>
        <v>40894.369565217392</v>
      </c>
      <c r="I9" s="10">
        <f t="shared" si="4"/>
        <v>1710.9347826086957</v>
      </c>
    </row>
    <row r="10" spans="1:9" x14ac:dyDescent="0.2">
      <c r="A10" s="33">
        <v>42156</v>
      </c>
      <c r="B10" s="10">
        <v>171186.66</v>
      </c>
      <c r="C10" s="10">
        <v>1361991.3</v>
      </c>
      <c r="D10" s="10">
        <v>3200</v>
      </c>
      <c r="E10" s="10">
        <v>94503</v>
      </c>
      <c r="F10" s="10">
        <f t="shared" si="2"/>
        <v>3721.4491304347825</v>
      </c>
      <c r="G10" s="10">
        <f t="shared" si="0"/>
        <v>69.565217391304344</v>
      </c>
      <c r="H10" s="10">
        <f t="shared" si="3"/>
        <v>29608.506521739131</v>
      </c>
      <c r="I10" s="10">
        <f t="shared" si="4"/>
        <v>2054.413043478261</v>
      </c>
    </row>
    <row r="11" spans="1:9" x14ac:dyDescent="0.2">
      <c r="A11" s="33">
        <v>42186</v>
      </c>
      <c r="B11" s="10">
        <v>93480</v>
      </c>
      <c r="C11" s="10">
        <v>1270389</v>
      </c>
      <c r="D11" s="10">
        <v>1600</v>
      </c>
      <c r="E11" s="10">
        <v>335332</v>
      </c>
      <c r="F11" s="10">
        <f t="shared" si="2"/>
        <v>2032.1739130434783</v>
      </c>
      <c r="G11" s="10">
        <f t="shared" si="0"/>
        <v>34.782608695652172</v>
      </c>
      <c r="H11" s="10">
        <f t="shared" si="3"/>
        <v>27617.152173913044</v>
      </c>
      <c r="I11" s="10">
        <f t="shared" si="4"/>
        <v>7289.826086956522</v>
      </c>
    </row>
    <row r="12" spans="1:9" x14ac:dyDescent="0.2">
      <c r="A12" s="33">
        <v>42217</v>
      </c>
      <c r="B12" s="10">
        <v>262000</v>
      </c>
      <c r="C12" s="10">
        <v>1111197</v>
      </c>
      <c r="D12" s="10">
        <v>480</v>
      </c>
      <c r="E12" s="10">
        <v>39457</v>
      </c>
      <c r="F12" s="10">
        <f t="shared" si="2"/>
        <v>5695.652173913043</v>
      </c>
      <c r="G12" s="10">
        <f t="shared" si="0"/>
        <v>10.434782608695652</v>
      </c>
      <c r="H12" s="10">
        <f t="shared" si="3"/>
        <v>24156.456521739132</v>
      </c>
      <c r="I12" s="10">
        <f t="shared" si="4"/>
        <v>857.76086956521738</v>
      </c>
    </row>
    <row r="13" spans="1:9" x14ac:dyDescent="0.2">
      <c r="A13" s="33">
        <v>42248</v>
      </c>
      <c r="B13" s="10">
        <v>8400</v>
      </c>
      <c r="C13" s="10">
        <v>908404.7</v>
      </c>
      <c r="D13" s="10">
        <v>800</v>
      </c>
      <c r="E13" s="10">
        <v>29798</v>
      </c>
      <c r="F13" s="10">
        <f t="shared" si="2"/>
        <v>182.60869565217391</v>
      </c>
      <c r="G13" s="10">
        <f t="shared" si="0"/>
        <v>17.391304347826086</v>
      </c>
      <c r="H13" s="10">
        <f t="shared" si="3"/>
        <v>19747.928260869565</v>
      </c>
      <c r="I13" s="10">
        <f t="shared" si="4"/>
        <v>647.78260869565213</v>
      </c>
    </row>
    <row r="14" spans="1:9" x14ac:dyDescent="0.2">
      <c r="A14" s="33">
        <v>42278</v>
      </c>
      <c r="B14" s="7">
        <v>491710</v>
      </c>
      <c r="C14" s="9">
        <v>2104113.25</v>
      </c>
      <c r="D14" s="7">
        <v>10640</v>
      </c>
      <c r="E14" s="9">
        <v>229923.94</v>
      </c>
      <c r="F14" s="10">
        <f t="shared" si="2"/>
        <v>10689.347826086956</v>
      </c>
      <c r="G14" s="10">
        <f t="shared" si="0"/>
        <v>231.30434782608697</v>
      </c>
      <c r="H14" s="10">
        <f t="shared" si="3"/>
        <v>45741.592391304344</v>
      </c>
      <c r="I14" s="10">
        <f t="shared" si="4"/>
        <v>4998.3465217391304</v>
      </c>
    </row>
    <row r="15" spans="1:9" x14ac:dyDescent="0.2">
      <c r="A15" s="33">
        <v>42309</v>
      </c>
      <c r="B15" s="7">
        <v>457265</v>
      </c>
      <c r="C15" s="9">
        <v>1466410.09</v>
      </c>
      <c r="D15" s="7">
        <v>2240</v>
      </c>
      <c r="E15" s="9">
        <v>263075</v>
      </c>
      <c r="F15" s="10">
        <f t="shared" si="2"/>
        <v>9940.54347826087</v>
      </c>
      <c r="G15" s="10">
        <f t="shared" si="0"/>
        <v>48.695652173913047</v>
      </c>
      <c r="H15" s="10">
        <f t="shared" si="3"/>
        <v>31878.480217391305</v>
      </c>
      <c r="I15" s="10">
        <f t="shared" si="4"/>
        <v>5719.021739130435</v>
      </c>
    </row>
    <row r="16" spans="1:9" x14ac:dyDescent="0.2">
      <c r="A16" s="33">
        <v>42339</v>
      </c>
      <c r="B16" s="7">
        <v>230250</v>
      </c>
      <c r="C16" s="9">
        <v>2148022.6</v>
      </c>
      <c r="D16" s="7">
        <v>21760</v>
      </c>
      <c r="E16" s="9">
        <v>354976.34</v>
      </c>
      <c r="F16" s="10">
        <f t="shared" si="2"/>
        <v>5005.434782608696</v>
      </c>
      <c r="G16" s="10">
        <f t="shared" si="0"/>
        <v>473.04347826086956</v>
      </c>
      <c r="H16" s="10">
        <f t="shared" si="3"/>
        <v>46696.14347826087</v>
      </c>
      <c r="I16" s="10">
        <f t="shared" si="4"/>
        <v>7716.8769565217399</v>
      </c>
    </row>
    <row r="17" spans="1:9" x14ac:dyDescent="0.2">
      <c r="A17" s="33">
        <v>42370</v>
      </c>
      <c r="B17" s="8">
        <v>518400</v>
      </c>
      <c r="C17" s="9">
        <v>2045566.5</v>
      </c>
      <c r="D17" s="7">
        <v>9440</v>
      </c>
      <c r="E17" s="9">
        <v>473055.18</v>
      </c>
      <c r="F17" s="10">
        <f t="shared" si="2"/>
        <v>11269.565217391304</v>
      </c>
      <c r="G17" s="10">
        <f t="shared" si="0"/>
        <v>205.21739130434781</v>
      </c>
      <c r="H17" s="10">
        <f t="shared" si="3"/>
        <v>44468.836956521736</v>
      </c>
      <c r="I17" s="10">
        <f t="shared" si="4"/>
        <v>10283.808260869566</v>
      </c>
    </row>
    <row r="18" spans="1:9" x14ac:dyDescent="0.2">
      <c r="A18" s="33">
        <v>42401</v>
      </c>
      <c r="B18" s="7">
        <v>268650</v>
      </c>
      <c r="C18" s="9">
        <v>3947841.7</v>
      </c>
      <c r="D18" s="7">
        <v>10080</v>
      </c>
      <c r="E18" s="9">
        <v>552478</v>
      </c>
      <c r="F18" s="10">
        <f t="shared" si="2"/>
        <v>5840.217391304348</v>
      </c>
      <c r="G18" s="10">
        <f t="shared" si="0"/>
        <v>219.13043478260869</v>
      </c>
      <c r="H18" s="10">
        <f t="shared" si="3"/>
        <v>85822.645652173916</v>
      </c>
      <c r="I18" s="10">
        <f t="shared" si="4"/>
        <v>12010.391304347826</v>
      </c>
    </row>
    <row r="19" spans="1:9" x14ac:dyDescent="0.2">
      <c r="A19" s="33">
        <v>42430</v>
      </c>
      <c r="B19" s="7">
        <v>672132</v>
      </c>
      <c r="C19" s="9">
        <v>8585977.4000000004</v>
      </c>
      <c r="D19" s="7">
        <v>9076</v>
      </c>
      <c r="E19" s="9">
        <v>758681.26</v>
      </c>
      <c r="F19" s="10">
        <f t="shared" si="2"/>
        <v>14611.565217391304</v>
      </c>
      <c r="G19" s="10">
        <f t="shared" si="0"/>
        <v>197.30434782608697</v>
      </c>
      <c r="H19" s="10">
        <f t="shared" si="3"/>
        <v>186651.68260869567</v>
      </c>
      <c r="I19" s="10">
        <f t="shared" si="4"/>
        <v>16493.070869565217</v>
      </c>
    </row>
    <row r="20" spans="1:9" x14ac:dyDescent="0.2">
      <c r="A20" s="33">
        <v>42461</v>
      </c>
      <c r="B20" s="10">
        <v>1147230</v>
      </c>
      <c r="C20" s="11">
        <v>6691944.9000000004</v>
      </c>
      <c r="D20" s="10">
        <v>9280</v>
      </c>
      <c r="E20" s="11">
        <v>587922.25</v>
      </c>
      <c r="F20" s="10">
        <f t="shared" si="2"/>
        <v>24939.782608695652</v>
      </c>
      <c r="G20" s="10">
        <f t="shared" si="0"/>
        <v>201.7391304347826</v>
      </c>
      <c r="H20" s="10">
        <f t="shared" si="3"/>
        <v>145477.06304347827</v>
      </c>
      <c r="I20" s="10">
        <f t="shared" si="4"/>
        <v>12780.91847826087</v>
      </c>
    </row>
    <row r="21" spans="1:9" x14ac:dyDescent="0.2">
      <c r="A21" s="33">
        <v>42491</v>
      </c>
      <c r="B21" s="10">
        <v>13211</v>
      </c>
      <c r="C21" s="11">
        <v>2134501.2000000002</v>
      </c>
      <c r="D21" s="10">
        <v>12000</v>
      </c>
      <c r="E21" s="11">
        <v>519699.75</v>
      </c>
      <c r="F21" s="10">
        <f t="shared" si="2"/>
        <v>287.19565217391306</v>
      </c>
      <c r="G21" s="10">
        <f t="shared" si="0"/>
        <v>260.86956521739131</v>
      </c>
      <c r="H21" s="10">
        <f t="shared" si="3"/>
        <v>46402.200000000004</v>
      </c>
      <c r="I21" s="10">
        <f t="shared" si="4"/>
        <v>11297.820652173914</v>
      </c>
    </row>
    <row r="22" spans="1:9" x14ac:dyDescent="0.2">
      <c r="A22" s="33">
        <v>42522</v>
      </c>
      <c r="B22" s="1"/>
      <c r="C22" s="1"/>
      <c r="D22" s="1"/>
      <c r="E22" s="1"/>
      <c r="F22" s="10">
        <f t="shared" si="2"/>
        <v>0</v>
      </c>
      <c r="G22" s="10">
        <f t="shared" si="0"/>
        <v>0</v>
      </c>
      <c r="H22" s="10">
        <f t="shared" si="3"/>
        <v>0</v>
      </c>
      <c r="I22" s="10">
        <f t="shared" si="4"/>
        <v>0</v>
      </c>
    </row>
    <row r="23" spans="1:9" x14ac:dyDescent="0.2">
      <c r="A23" s="33">
        <v>42583</v>
      </c>
      <c r="B23" s="1"/>
      <c r="C23" s="1"/>
      <c r="D23" s="1"/>
      <c r="E23" s="1"/>
      <c r="F23" s="10">
        <f t="shared" si="2"/>
        <v>0</v>
      </c>
      <c r="G23" s="10">
        <f t="shared" si="0"/>
        <v>0</v>
      </c>
      <c r="H23" s="10">
        <f t="shared" si="3"/>
        <v>0</v>
      </c>
      <c r="I23" s="10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12</vt:i4>
      </vt:variant>
    </vt:vector>
  </HeadingPairs>
  <TitlesOfParts>
    <vt:vector size="19" baseType="lpstr">
      <vt:lpstr>FY13-14</vt:lpstr>
      <vt:lpstr>FY14-15</vt:lpstr>
      <vt:lpstr>FY15-16</vt:lpstr>
      <vt:lpstr>Agregation mensuelle</vt:lpstr>
      <vt:lpstr>Agregation Annuelle</vt:lpstr>
      <vt:lpstr>Clean</vt:lpstr>
      <vt:lpstr>clean 2</vt:lpstr>
      <vt:lpstr>Delmas revenus $</vt:lpstr>
      <vt:lpstr>Cap Haitien revenus $</vt:lpstr>
      <vt:lpstr>Ouanaminthe $</vt:lpstr>
      <vt:lpstr>Acul du Nord $</vt:lpstr>
      <vt:lpstr>Caracol $</vt:lpstr>
      <vt:lpstr>Limonade $</vt:lpstr>
      <vt:lpstr>Saint Marc $</vt:lpstr>
      <vt:lpstr>Carrefour $</vt:lpstr>
      <vt:lpstr>Kensoff $</vt:lpstr>
      <vt:lpstr>DELMAS PATENTES ET CFPB</vt:lpstr>
      <vt:lpstr>Ouanaminth patentes et CFPB</vt:lpstr>
      <vt:lpstr>Cap Haitien Patentes et CFPB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Christelle SAFI</dc:creator>
  <cp:lastModifiedBy>Microsoft Office User</cp:lastModifiedBy>
  <dcterms:created xsi:type="dcterms:W3CDTF">2016-04-29T16:54:20Z</dcterms:created>
  <dcterms:modified xsi:type="dcterms:W3CDTF">2017-07-18T02:32:48Z</dcterms:modified>
</cp:coreProperties>
</file>