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Kendig/Google Drive/Within Host Coexistence/nutrients-plant-viruses/output/"/>
    </mc:Choice>
  </mc:AlternateContent>
  <xr:revisionPtr revIDLastSave="0" documentId="13_ncr:40009_{81B5E7E2-1137-6841-A6F7-C18D3A12014F}" xr6:coauthVersionLast="45" xr6:coauthVersionMax="45" xr10:uidLastSave="{00000000-0000-0000-0000-000000000000}"/>
  <bookViews>
    <workbookView xWindow="380" yWindow="460" windowWidth="28040" windowHeight="17040"/>
  </bookViews>
  <sheets>
    <sheet name="pav_transmission_values_same_n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" i="1" l="1"/>
  <c r="R12" i="1"/>
  <c r="R11" i="1"/>
  <c r="R10" i="1"/>
  <c r="R3" i="1"/>
  <c r="R4" i="1"/>
  <c r="R5" i="1"/>
  <c r="R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2" i="1"/>
  <c r="J2" i="1" s="1"/>
</calcChain>
</file>

<file path=xl/sharedStrings.xml><?xml version="1.0" encoding="utf-8"?>
<sst xmlns="http://schemas.openxmlformats.org/spreadsheetml/2006/main" count="402" uniqueCount="72">
  <si>
    <t>nutrient</t>
  </si>
  <si>
    <t>nutrient_t</t>
  </si>
  <si>
    <t>value</t>
  </si>
  <si>
    <t>.lower</t>
  </si>
  <si>
    <t>.upper</t>
  </si>
  <si>
    <t>.width</t>
  </si>
  <si>
    <t>.point</t>
  </si>
  <si>
    <t>.interval</t>
  </si>
  <si>
    <t>parameter</t>
  </si>
  <si>
    <t>mechanisms</t>
  </si>
  <si>
    <t>low</t>
  </si>
  <si>
    <t>mean</t>
  </si>
  <si>
    <t>hdi</t>
  </si>
  <si>
    <t>B</t>
  </si>
  <si>
    <t>density</t>
  </si>
  <si>
    <t>N</t>
  </si>
  <si>
    <t>P</t>
  </si>
  <si>
    <t>N+P</t>
  </si>
  <si>
    <t>q</t>
  </si>
  <si>
    <t>non-density</t>
  </si>
  <si>
    <t>all</t>
  </si>
  <si>
    <t>virus</t>
  </si>
  <si>
    <t>PAV</t>
  </si>
  <si>
    <t>RPV</t>
  </si>
  <si>
    <t>lower</t>
  </si>
  <si>
    <t>upper</t>
  </si>
  <si>
    <t>95% HDI</t>
  </si>
  <si>
    <t>MEAN</t>
  </si>
  <si>
    <t>(0.63–0.96)</t>
  </si>
  <si>
    <t>(0.53–0.95)</t>
  </si>
  <si>
    <t>(0.62–0.96)</t>
  </si>
  <si>
    <t>(0.48–0.97)</t>
  </si>
  <si>
    <t>(0.89–1.04)</t>
  </si>
  <si>
    <t>(0.95–1.52)</t>
  </si>
  <si>
    <t>(0.96–1.04)</t>
  </si>
  <si>
    <t>(0.99–1.05)</t>
  </si>
  <si>
    <t>(0.61–0.96)</t>
  </si>
  <si>
    <t>(0.67–0.97)</t>
  </si>
  <si>
    <t>(0.17–0.67)</t>
  </si>
  <si>
    <t>(0.64–0.99)</t>
  </si>
  <si>
    <t>(0.59–1.26)</t>
  </si>
  <si>
    <t>(0.42–1.01)</t>
  </si>
  <si>
    <t>(0.86–3.24)</t>
  </si>
  <si>
    <t>(0.51–1.13)</t>
  </si>
  <si>
    <t>(0.6–0.95)</t>
  </si>
  <si>
    <t>(0.17–0.66)</t>
  </si>
  <si>
    <t>(0.6–0.97)</t>
  </si>
  <si>
    <t>(0.57–1.22)</t>
  </si>
  <si>
    <t>(0.54–1.29)</t>
  </si>
  <si>
    <t>(0.86–3.16)</t>
  </si>
  <si>
    <t>(0.47–1.15)</t>
  </si>
  <si>
    <t>(0.52–0.87)</t>
  </si>
  <si>
    <t>(0.53–0.88)</t>
  </si>
  <si>
    <t>(0.51–0.86)</t>
  </si>
  <si>
    <t>(1–1.07)</t>
  </si>
  <si>
    <t>(0.86–1.1)</t>
  </si>
  <si>
    <t>(0.94–1.08)</t>
  </si>
  <si>
    <t>(0.94–1.25)</t>
  </si>
  <si>
    <t>(0.53–0.87)</t>
  </si>
  <si>
    <t>(0.73–0.97)</t>
  </si>
  <si>
    <t>(0.7–0.95)</t>
  </si>
  <si>
    <t>(0.77–0.97)</t>
  </si>
  <si>
    <t>(0.77–1.16)</t>
  </si>
  <si>
    <t>(0.89–1.22)</t>
  </si>
  <si>
    <t>(0.67–1.06)</t>
  </si>
  <si>
    <t>(0.83–1.13)</t>
  </si>
  <si>
    <t>(0.75–0.97)</t>
  </si>
  <si>
    <t>(0.79–1.19)</t>
  </si>
  <si>
    <t>(0.9–1.19)</t>
  </si>
  <si>
    <t>(0.68–1.07)</t>
  </si>
  <si>
    <t>(0.86–1.18)</t>
  </si>
  <si>
    <t>qB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</si>
</sst>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4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workbookViewId="0">
      <selection activeCell="R42" sqref="R42:R45"/>
    </sheetView>
  </sheetViews>
  <sheetFormatPr baseColWidth="10" defaultRowHeight="16" x14ac:dyDescent="0.2"/>
  <sheetData>
    <row r="1" spans="1:18" x14ac:dyDescent="0.2">
      <c r="A1" t="s">
        <v>21</v>
      </c>
      <c r="B1" t="s">
        <v>0</v>
      </c>
      <c r="C1" t="s">
        <v>1</v>
      </c>
      <c r="D1" t="s">
        <v>2</v>
      </c>
      <c r="E1" t="s">
        <v>27</v>
      </c>
      <c r="F1" t="s">
        <v>3</v>
      </c>
      <c r="G1" t="s">
        <v>4</v>
      </c>
      <c r="H1" t="s">
        <v>24</v>
      </c>
      <c r="I1" t="s">
        <v>25</v>
      </c>
      <c r="J1" t="s">
        <v>26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27</v>
      </c>
      <c r="Q1" t="s">
        <v>26</v>
      </c>
      <c r="R1" t="s">
        <v>71</v>
      </c>
    </row>
    <row r="2" spans="1:18" x14ac:dyDescent="0.2">
      <c r="A2" t="s">
        <v>22</v>
      </c>
      <c r="B2" t="s">
        <v>10</v>
      </c>
      <c r="C2" t="s">
        <v>10</v>
      </c>
      <c r="D2" s="1">
        <v>0.81558850260595706</v>
      </c>
      <c r="E2" s="2">
        <f>ROUND(D2, 2)</f>
        <v>0.82</v>
      </c>
      <c r="F2" s="1">
        <v>0.63320288160952498</v>
      </c>
      <c r="G2" s="1">
        <v>0.96456089871234996</v>
      </c>
      <c r="H2" s="2">
        <f>ROUND(F2, 2)</f>
        <v>0.63</v>
      </c>
      <c r="I2" s="2">
        <f>ROUND(G2, 2)</f>
        <v>0.96</v>
      </c>
      <c r="J2" t="str">
        <f>"("&amp;H2&amp;"–"&amp;I2&amp;")"</f>
        <v>(0.63–0.96)</v>
      </c>
      <c r="K2">
        <v>0.95</v>
      </c>
      <c r="L2" t="s">
        <v>11</v>
      </c>
      <c r="M2" t="s">
        <v>12</v>
      </c>
      <c r="N2" t="s">
        <v>13</v>
      </c>
      <c r="O2" t="s">
        <v>14</v>
      </c>
      <c r="P2">
        <v>0.82</v>
      </c>
      <c r="Q2" t="s">
        <v>28</v>
      </c>
      <c r="R2">
        <f>D2*D6</f>
        <v>0.79105091152039464</v>
      </c>
    </row>
    <row r="3" spans="1:18" x14ac:dyDescent="0.2">
      <c r="A3" t="s">
        <v>22</v>
      </c>
      <c r="B3" t="s">
        <v>15</v>
      </c>
      <c r="C3" t="s">
        <v>15</v>
      </c>
      <c r="D3" s="1">
        <v>0.75349127886051304</v>
      </c>
      <c r="E3" s="2">
        <f>ROUND(D3, 2)</f>
        <v>0.75</v>
      </c>
      <c r="F3" s="1">
        <v>0.52714576447577199</v>
      </c>
      <c r="G3" s="1">
        <v>0.95058040561653701</v>
      </c>
      <c r="H3" s="2">
        <f t="shared" ref="H3:H49" si="0">ROUND(F3, 2)</f>
        <v>0.53</v>
      </c>
      <c r="I3" s="2">
        <f t="shared" ref="I3:I49" si="1">ROUND(G3, 2)</f>
        <v>0.95</v>
      </c>
      <c r="J3" t="str">
        <f t="shared" ref="J3:J49" si="2">"("&amp;H3&amp;"–"&amp;I3&amp;")"</f>
        <v>(0.53–0.95)</v>
      </c>
      <c r="K3">
        <v>0.95</v>
      </c>
      <c r="L3" t="s">
        <v>11</v>
      </c>
      <c r="M3" t="s">
        <v>12</v>
      </c>
      <c r="N3" t="s">
        <v>13</v>
      </c>
      <c r="O3" t="s">
        <v>14</v>
      </c>
      <c r="P3">
        <v>0.75</v>
      </c>
      <c r="Q3" t="s">
        <v>29</v>
      </c>
      <c r="R3">
        <f t="shared" ref="R3:R5" si="3">D3*D7</f>
        <v>0.88864552151194964</v>
      </c>
    </row>
    <row r="4" spans="1:18" x14ac:dyDescent="0.2">
      <c r="A4" t="s">
        <v>22</v>
      </c>
      <c r="B4" t="s">
        <v>16</v>
      </c>
      <c r="C4" t="s">
        <v>16</v>
      </c>
      <c r="D4" s="1">
        <v>0.80796752251390602</v>
      </c>
      <c r="E4" s="2">
        <f>ROUND(D4, 2)</f>
        <v>0.81</v>
      </c>
      <c r="F4" s="1">
        <v>0.61823998812063696</v>
      </c>
      <c r="G4" s="1">
        <v>0.96195210540740295</v>
      </c>
      <c r="H4" s="2">
        <f t="shared" si="0"/>
        <v>0.62</v>
      </c>
      <c r="I4" s="2">
        <f t="shared" si="1"/>
        <v>0.96</v>
      </c>
      <c r="J4" t="str">
        <f t="shared" si="2"/>
        <v>(0.62–0.96)</v>
      </c>
      <c r="K4">
        <v>0.95</v>
      </c>
      <c r="L4" t="s">
        <v>11</v>
      </c>
      <c r="M4" t="s">
        <v>12</v>
      </c>
      <c r="N4" t="s">
        <v>13</v>
      </c>
      <c r="O4" t="s">
        <v>14</v>
      </c>
      <c r="P4">
        <v>0.81</v>
      </c>
      <c r="Q4" t="s">
        <v>30</v>
      </c>
      <c r="R4">
        <f t="shared" si="3"/>
        <v>0.80747855545067448</v>
      </c>
    </row>
    <row r="5" spans="1:18" x14ac:dyDescent="0.2">
      <c r="A5" t="s">
        <v>22</v>
      </c>
      <c r="B5" t="s">
        <v>17</v>
      </c>
      <c r="C5" t="s">
        <v>17</v>
      </c>
      <c r="D5" s="1">
        <v>0.742937841220769</v>
      </c>
      <c r="E5" s="2">
        <f>ROUND(D5, 2)</f>
        <v>0.74</v>
      </c>
      <c r="F5" s="1">
        <v>0.47675939882921597</v>
      </c>
      <c r="G5" s="1">
        <v>0.96662898850440204</v>
      </c>
      <c r="H5" s="2">
        <f t="shared" si="0"/>
        <v>0.48</v>
      </c>
      <c r="I5" s="2">
        <f t="shared" si="1"/>
        <v>0.97</v>
      </c>
      <c r="J5" t="str">
        <f t="shared" si="2"/>
        <v>(0.48–0.97)</v>
      </c>
      <c r="K5">
        <v>0.95</v>
      </c>
      <c r="L5" t="s">
        <v>11</v>
      </c>
      <c r="M5" t="s">
        <v>12</v>
      </c>
      <c r="N5" t="s">
        <v>13</v>
      </c>
      <c r="O5" t="s">
        <v>14</v>
      </c>
      <c r="P5">
        <v>0.74</v>
      </c>
      <c r="Q5" t="s">
        <v>31</v>
      </c>
      <c r="R5">
        <f t="shared" si="3"/>
        <v>0.75259495562751366</v>
      </c>
    </row>
    <row r="6" spans="1:18" x14ac:dyDescent="0.2">
      <c r="A6" t="s">
        <v>22</v>
      </c>
      <c r="B6" t="s">
        <v>10</v>
      </c>
      <c r="C6" t="s">
        <v>10</v>
      </c>
      <c r="D6" s="1">
        <v>0.96991425086650895</v>
      </c>
      <c r="E6" s="2">
        <f>ROUND(D6, 2)</f>
        <v>0.97</v>
      </c>
      <c r="F6" s="1">
        <v>0.88510151697885597</v>
      </c>
      <c r="G6" s="1">
        <v>1.03818016137734</v>
      </c>
      <c r="H6" s="2">
        <f t="shared" si="0"/>
        <v>0.89</v>
      </c>
      <c r="I6" s="2">
        <f t="shared" si="1"/>
        <v>1.04</v>
      </c>
      <c r="J6" t="str">
        <f t="shared" si="2"/>
        <v>(0.89–1.04)</v>
      </c>
      <c r="K6">
        <v>0.95</v>
      </c>
      <c r="L6" t="s">
        <v>11</v>
      </c>
      <c r="M6" t="s">
        <v>12</v>
      </c>
      <c r="N6" t="s">
        <v>18</v>
      </c>
      <c r="O6" t="s">
        <v>14</v>
      </c>
      <c r="P6">
        <v>0.97</v>
      </c>
      <c r="Q6" t="s">
        <v>32</v>
      </c>
    </row>
    <row r="7" spans="1:18" x14ac:dyDescent="0.2">
      <c r="A7" t="s">
        <v>22</v>
      </c>
      <c r="B7" t="s">
        <v>15</v>
      </c>
      <c r="C7" t="s">
        <v>15</v>
      </c>
      <c r="D7" s="1">
        <v>1.17937067945342</v>
      </c>
      <c r="E7" s="2">
        <f>ROUND(D7, 2)</f>
        <v>1.18</v>
      </c>
      <c r="F7" s="1">
        <v>0.95290777722598197</v>
      </c>
      <c r="G7" s="1">
        <v>1.5227393278835399</v>
      </c>
      <c r="H7" s="2">
        <f t="shared" si="0"/>
        <v>0.95</v>
      </c>
      <c r="I7" s="2">
        <f t="shared" si="1"/>
        <v>1.52</v>
      </c>
      <c r="J7" t="str">
        <f t="shared" si="2"/>
        <v>(0.95–1.52)</v>
      </c>
      <c r="K7">
        <v>0.95</v>
      </c>
      <c r="L7" t="s">
        <v>11</v>
      </c>
      <c r="M7" t="s">
        <v>12</v>
      </c>
      <c r="N7" t="s">
        <v>18</v>
      </c>
      <c r="O7" t="s">
        <v>14</v>
      </c>
      <c r="P7">
        <v>1.18</v>
      </c>
      <c r="Q7" t="s">
        <v>33</v>
      </c>
    </row>
    <row r="8" spans="1:18" x14ac:dyDescent="0.2">
      <c r="A8" t="s">
        <v>22</v>
      </c>
      <c r="B8" t="s">
        <v>16</v>
      </c>
      <c r="C8" t="s">
        <v>16</v>
      </c>
      <c r="D8" s="1">
        <v>0.99939481841830702</v>
      </c>
      <c r="E8" s="2">
        <f>ROUND(D8, 2)</f>
        <v>1</v>
      </c>
      <c r="F8" s="1">
        <v>0.95874064575030005</v>
      </c>
      <c r="G8" s="1">
        <v>1.0415685032667801</v>
      </c>
      <c r="H8" s="2">
        <f t="shared" si="0"/>
        <v>0.96</v>
      </c>
      <c r="I8" s="2">
        <f t="shared" si="1"/>
        <v>1.04</v>
      </c>
      <c r="J8" t="str">
        <f t="shared" si="2"/>
        <v>(0.96–1.04)</v>
      </c>
      <c r="K8">
        <v>0.95</v>
      </c>
      <c r="L8" t="s">
        <v>11</v>
      </c>
      <c r="M8" t="s">
        <v>12</v>
      </c>
      <c r="N8" t="s">
        <v>18</v>
      </c>
      <c r="O8" t="s">
        <v>14</v>
      </c>
      <c r="P8">
        <v>1</v>
      </c>
      <c r="Q8" t="s">
        <v>34</v>
      </c>
    </row>
    <row r="9" spans="1:18" x14ac:dyDescent="0.2">
      <c r="A9" t="s">
        <v>22</v>
      </c>
      <c r="B9" t="s">
        <v>17</v>
      </c>
      <c r="C9" t="s">
        <v>17</v>
      </c>
      <c r="D9" s="1">
        <v>1.01299854963758</v>
      </c>
      <c r="E9" s="2">
        <f>ROUND(D9, 2)</f>
        <v>1.01</v>
      </c>
      <c r="F9" s="1">
        <v>0.98954384285331998</v>
      </c>
      <c r="G9" s="1">
        <v>1.05200511709113</v>
      </c>
      <c r="H9" s="2">
        <f t="shared" si="0"/>
        <v>0.99</v>
      </c>
      <c r="I9" s="2">
        <f t="shared" si="1"/>
        <v>1.05</v>
      </c>
      <c r="J9" t="str">
        <f t="shared" si="2"/>
        <v>(0.99–1.05)</v>
      </c>
      <c r="K9">
        <v>0.95</v>
      </c>
      <c r="L9" t="s">
        <v>11</v>
      </c>
      <c r="M9" t="s">
        <v>12</v>
      </c>
      <c r="N9" t="s">
        <v>18</v>
      </c>
      <c r="O9" t="s">
        <v>14</v>
      </c>
      <c r="P9">
        <v>1.01</v>
      </c>
      <c r="Q9" t="s">
        <v>35</v>
      </c>
    </row>
    <row r="10" spans="1:18" x14ac:dyDescent="0.2">
      <c r="A10" t="s">
        <v>22</v>
      </c>
      <c r="B10" t="s">
        <v>10</v>
      </c>
      <c r="C10" t="s">
        <v>10</v>
      </c>
      <c r="D10" s="1">
        <v>0.80736790384898005</v>
      </c>
      <c r="E10" s="2">
        <f>ROUND(D10, 2)</f>
        <v>0.81</v>
      </c>
      <c r="F10" s="1">
        <v>0.61475012717440403</v>
      </c>
      <c r="G10" s="1">
        <v>0.95931000096238495</v>
      </c>
      <c r="H10" s="2">
        <f t="shared" si="0"/>
        <v>0.61</v>
      </c>
      <c r="I10" s="2">
        <f t="shared" si="1"/>
        <v>0.96</v>
      </c>
      <c r="J10" t="str">
        <f t="shared" si="2"/>
        <v>(0.61–0.96)</v>
      </c>
      <c r="K10">
        <v>0.95</v>
      </c>
      <c r="L10" t="s">
        <v>11</v>
      </c>
      <c r="M10" t="s">
        <v>12</v>
      </c>
      <c r="N10" t="s">
        <v>13</v>
      </c>
      <c r="O10" t="s">
        <v>19</v>
      </c>
      <c r="P10">
        <v>0.81</v>
      </c>
      <c r="Q10" t="s">
        <v>36</v>
      </c>
      <c r="R10">
        <f>D10*D14</f>
        <v>0.75027211027416441</v>
      </c>
    </row>
    <row r="11" spans="1:18" x14ac:dyDescent="0.2">
      <c r="A11" t="s">
        <v>22</v>
      </c>
      <c r="B11" t="s">
        <v>15</v>
      </c>
      <c r="C11" t="s">
        <v>15</v>
      </c>
      <c r="D11" s="1">
        <v>0.84116365371815505</v>
      </c>
      <c r="E11" s="2">
        <f>ROUND(D11, 2)</f>
        <v>0.84</v>
      </c>
      <c r="F11" s="1">
        <v>0.67157430423054398</v>
      </c>
      <c r="G11" s="1">
        <v>0.97299768537424702</v>
      </c>
      <c r="H11" s="2">
        <f t="shared" si="0"/>
        <v>0.67</v>
      </c>
      <c r="I11" s="2">
        <f t="shared" si="1"/>
        <v>0.97</v>
      </c>
      <c r="J11" t="str">
        <f t="shared" si="2"/>
        <v>(0.67–0.97)</v>
      </c>
      <c r="K11">
        <v>0.95</v>
      </c>
      <c r="L11" t="s">
        <v>11</v>
      </c>
      <c r="M11" t="s">
        <v>12</v>
      </c>
      <c r="N11" t="s">
        <v>13</v>
      </c>
      <c r="O11" t="s">
        <v>19</v>
      </c>
      <c r="P11">
        <v>0.84</v>
      </c>
      <c r="Q11" t="s">
        <v>37</v>
      </c>
      <c r="R11">
        <f t="shared" ref="R11:R13" si="4">D11*D15</f>
        <v>0.60733550997045649</v>
      </c>
    </row>
    <row r="12" spans="1:18" x14ac:dyDescent="0.2">
      <c r="A12" t="s">
        <v>22</v>
      </c>
      <c r="B12" t="s">
        <v>16</v>
      </c>
      <c r="C12" t="s">
        <v>16</v>
      </c>
      <c r="D12" s="1">
        <v>0.41671011772219402</v>
      </c>
      <c r="E12" s="2">
        <f>ROUND(D12, 2)</f>
        <v>0.42</v>
      </c>
      <c r="F12" s="1">
        <v>0.16937048497608001</v>
      </c>
      <c r="G12" s="1">
        <v>0.67182613356651599</v>
      </c>
      <c r="H12" s="2">
        <f t="shared" si="0"/>
        <v>0.17</v>
      </c>
      <c r="I12" s="2">
        <f t="shared" si="1"/>
        <v>0.67</v>
      </c>
      <c r="J12" t="str">
        <f t="shared" si="2"/>
        <v>(0.17–0.67)</v>
      </c>
      <c r="K12">
        <v>0.95</v>
      </c>
      <c r="L12" t="s">
        <v>11</v>
      </c>
      <c r="M12" t="s">
        <v>12</v>
      </c>
      <c r="N12" t="s">
        <v>13</v>
      </c>
      <c r="O12" t="s">
        <v>19</v>
      </c>
      <c r="P12">
        <v>0.42</v>
      </c>
      <c r="Q12" t="s">
        <v>38</v>
      </c>
      <c r="R12">
        <f t="shared" si="4"/>
        <v>0.78146729701274575</v>
      </c>
    </row>
    <row r="13" spans="1:18" x14ac:dyDescent="0.2">
      <c r="A13" t="s">
        <v>22</v>
      </c>
      <c r="B13" t="s">
        <v>17</v>
      </c>
      <c r="C13" t="s">
        <v>17</v>
      </c>
      <c r="D13" s="1">
        <v>0.839510036355961</v>
      </c>
      <c r="E13" s="2">
        <f>ROUND(D13, 2)</f>
        <v>0.84</v>
      </c>
      <c r="F13" s="1">
        <v>0.64245296305173405</v>
      </c>
      <c r="G13" s="1">
        <v>0.98789798996346501</v>
      </c>
      <c r="H13" s="2">
        <f t="shared" si="0"/>
        <v>0.64</v>
      </c>
      <c r="I13" s="2">
        <f t="shared" si="1"/>
        <v>0.99</v>
      </c>
      <c r="J13" t="str">
        <f t="shared" si="2"/>
        <v>(0.64–0.99)</v>
      </c>
      <c r="K13">
        <v>0.95</v>
      </c>
      <c r="L13" t="s">
        <v>11</v>
      </c>
      <c r="M13" t="s">
        <v>12</v>
      </c>
      <c r="N13" t="s">
        <v>13</v>
      </c>
      <c r="O13" t="s">
        <v>19</v>
      </c>
      <c r="P13">
        <v>0.84</v>
      </c>
      <c r="Q13" t="s">
        <v>39</v>
      </c>
      <c r="R13">
        <f t="shared" si="4"/>
        <v>0.70837051057812428</v>
      </c>
    </row>
    <row r="14" spans="1:18" x14ac:dyDescent="0.2">
      <c r="A14" t="s">
        <v>22</v>
      </c>
      <c r="B14" t="s">
        <v>10</v>
      </c>
      <c r="C14" t="s">
        <v>10</v>
      </c>
      <c r="D14" s="1">
        <v>0.92928156630623804</v>
      </c>
      <c r="E14" s="2">
        <f>ROUND(D14, 2)</f>
        <v>0.93</v>
      </c>
      <c r="F14" s="1">
        <v>0.58735883241540798</v>
      </c>
      <c r="G14" s="1">
        <v>1.2597538532575501</v>
      </c>
      <c r="H14" s="2">
        <f t="shared" si="0"/>
        <v>0.59</v>
      </c>
      <c r="I14" s="2">
        <f t="shared" si="1"/>
        <v>1.26</v>
      </c>
      <c r="J14" t="str">
        <f t="shared" si="2"/>
        <v>(0.59–1.26)</v>
      </c>
      <c r="K14">
        <v>0.95</v>
      </c>
      <c r="L14" t="s">
        <v>11</v>
      </c>
      <c r="M14" t="s">
        <v>12</v>
      </c>
      <c r="N14" t="s">
        <v>18</v>
      </c>
      <c r="O14" t="s">
        <v>19</v>
      </c>
      <c r="P14">
        <v>0.93</v>
      </c>
      <c r="Q14" t="s">
        <v>40</v>
      </c>
    </row>
    <row r="15" spans="1:18" x14ac:dyDescent="0.2">
      <c r="A15" t="s">
        <v>22</v>
      </c>
      <c r="B15" t="s">
        <v>15</v>
      </c>
      <c r="C15" t="s">
        <v>15</v>
      </c>
      <c r="D15" s="1">
        <v>0.722018250890752</v>
      </c>
      <c r="E15" s="2">
        <f>ROUND(D15, 2)</f>
        <v>0.72</v>
      </c>
      <c r="F15" s="1">
        <v>0.41737563772528702</v>
      </c>
      <c r="G15" s="1">
        <v>1.01170186136077</v>
      </c>
      <c r="H15" s="2">
        <f t="shared" si="0"/>
        <v>0.42</v>
      </c>
      <c r="I15" s="2">
        <f t="shared" si="1"/>
        <v>1.01</v>
      </c>
      <c r="J15" t="str">
        <f t="shared" si="2"/>
        <v>(0.42–1.01)</v>
      </c>
      <c r="K15">
        <v>0.95</v>
      </c>
      <c r="L15" t="s">
        <v>11</v>
      </c>
      <c r="M15" t="s">
        <v>12</v>
      </c>
      <c r="N15" t="s">
        <v>18</v>
      </c>
      <c r="O15" t="s">
        <v>19</v>
      </c>
      <c r="P15">
        <v>0.72</v>
      </c>
      <c r="Q15" t="s">
        <v>41</v>
      </c>
    </row>
    <row r="16" spans="1:18" x14ac:dyDescent="0.2">
      <c r="A16" t="s">
        <v>22</v>
      </c>
      <c r="B16" t="s">
        <v>16</v>
      </c>
      <c r="C16" t="s">
        <v>16</v>
      </c>
      <c r="D16" s="1">
        <v>1.8753259490899199</v>
      </c>
      <c r="E16" s="2">
        <f>ROUND(D16, 2)</f>
        <v>1.88</v>
      </c>
      <c r="F16" s="1">
        <v>0.86460049226536595</v>
      </c>
      <c r="G16" s="1">
        <v>3.2395644044009901</v>
      </c>
      <c r="H16" s="2">
        <f t="shared" si="0"/>
        <v>0.86</v>
      </c>
      <c r="I16" s="2">
        <f t="shared" si="1"/>
        <v>3.24</v>
      </c>
      <c r="J16" t="str">
        <f t="shared" si="2"/>
        <v>(0.86–3.24)</v>
      </c>
      <c r="K16">
        <v>0.95</v>
      </c>
      <c r="L16" t="s">
        <v>11</v>
      </c>
      <c r="M16" t="s">
        <v>12</v>
      </c>
      <c r="N16" t="s">
        <v>18</v>
      </c>
      <c r="O16" t="s">
        <v>19</v>
      </c>
      <c r="P16">
        <v>1.88</v>
      </c>
      <c r="Q16" t="s">
        <v>42</v>
      </c>
    </row>
    <row r="17" spans="1:18" x14ac:dyDescent="0.2">
      <c r="A17" t="s">
        <v>22</v>
      </c>
      <c r="B17" t="s">
        <v>17</v>
      </c>
      <c r="C17" t="s">
        <v>17</v>
      </c>
      <c r="D17" s="1">
        <v>0.84379040142620498</v>
      </c>
      <c r="E17" s="2">
        <f>ROUND(D17, 2)</f>
        <v>0.84</v>
      </c>
      <c r="F17" s="1">
        <v>0.51128643445817101</v>
      </c>
      <c r="G17" s="1">
        <v>1.1304663841956399</v>
      </c>
      <c r="H17" s="2">
        <f t="shared" si="0"/>
        <v>0.51</v>
      </c>
      <c r="I17" s="2">
        <f t="shared" si="1"/>
        <v>1.1299999999999999</v>
      </c>
      <c r="J17" t="str">
        <f t="shared" si="2"/>
        <v>(0.51–1.13)</v>
      </c>
      <c r="K17">
        <v>0.95</v>
      </c>
      <c r="L17" t="s">
        <v>11</v>
      </c>
      <c r="M17" t="s">
        <v>12</v>
      </c>
      <c r="N17" t="s">
        <v>18</v>
      </c>
      <c r="O17" t="s">
        <v>19</v>
      </c>
      <c r="P17">
        <v>0.84</v>
      </c>
      <c r="Q17" t="s">
        <v>43</v>
      </c>
    </row>
    <row r="18" spans="1:18" x14ac:dyDescent="0.2">
      <c r="A18" t="s">
        <v>22</v>
      </c>
      <c r="B18" t="s">
        <v>10</v>
      </c>
      <c r="C18" t="s">
        <v>10</v>
      </c>
      <c r="D18" s="1">
        <v>0.81558850260595706</v>
      </c>
      <c r="E18" s="2">
        <f>ROUND(D18, 2)</f>
        <v>0.82</v>
      </c>
      <c r="F18" s="1">
        <v>0.63320288160952498</v>
      </c>
      <c r="G18" s="1">
        <v>0.96456089871234996</v>
      </c>
      <c r="H18" s="2">
        <f t="shared" si="0"/>
        <v>0.63</v>
      </c>
      <c r="I18" s="2">
        <f t="shared" si="1"/>
        <v>0.96</v>
      </c>
      <c r="J18" t="str">
        <f t="shared" si="2"/>
        <v>(0.63–0.96)</v>
      </c>
      <c r="K18">
        <v>0.95</v>
      </c>
      <c r="L18" t="s">
        <v>11</v>
      </c>
      <c r="M18" t="s">
        <v>12</v>
      </c>
      <c r="N18" t="s">
        <v>13</v>
      </c>
      <c r="O18" t="s">
        <v>20</v>
      </c>
      <c r="P18">
        <v>0.82</v>
      </c>
      <c r="Q18" t="s">
        <v>28</v>
      </c>
      <c r="R18" s="3">
        <v>0.79105091000000005</v>
      </c>
    </row>
    <row r="19" spans="1:18" x14ac:dyDescent="0.2">
      <c r="A19" t="s">
        <v>22</v>
      </c>
      <c r="B19" t="s">
        <v>15</v>
      </c>
      <c r="C19" t="s">
        <v>15</v>
      </c>
      <c r="D19" s="1">
        <v>0.79679477825018497</v>
      </c>
      <c r="E19" s="2">
        <f>ROUND(D19, 2)</f>
        <v>0.8</v>
      </c>
      <c r="F19" s="1">
        <v>0.59838039258921405</v>
      </c>
      <c r="G19" s="1">
        <v>0.95287680944680897</v>
      </c>
      <c r="H19" s="2">
        <f t="shared" si="0"/>
        <v>0.6</v>
      </c>
      <c r="I19" s="2">
        <f t="shared" si="1"/>
        <v>0.95</v>
      </c>
      <c r="J19" t="str">
        <f t="shared" si="2"/>
        <v>(0.6–0.95)</v>
      </c>
      <c r="K19">
        <v>0.95</v>
      </c>
      <c r="L19" t="s">
        <v>11</v>
      </c>
      <c r="M19" t="s">
        <v>12</v>
      </c>
      <c r="N19" t="s">
        <v>13</v>
      </c>
      <c r="O19" t="s">
        <v>20</v>
      </c>
      <c r="P19">
        <v>0.8</v>
      </c>
      <c r="Q19" t="s">
        <v>44</v>
      </c>
      <c r="R19" s="3">
        <v>0.88864551999999997</v>
      </c>
    </row>
    <row r="20" spans="1:18" x14ac:dyDescent="0.2">
      <c r="A20" t="s">
        <v>22</v>
      </c>
      <c r="B20" t="s">
        <v>16</v>
      </c>
      <c r="C20" t="s">
        <v>16</v>
      </c>
      <c r="D20" s="1">
        <v>0.41765147190951102</v>
      </c>
      <c r="E20" s="2">
        <f>ROUND(D20, 2)</f>
        <v>0.42</v>
      </c>
      <c r="F20" s="1">
        <v>0.16759587025473199</v>
      </c>
      <c r="G20" s="1">
        <v>0.66293535516351898</v>
      </c>
      <c r="H20" s="2">
        <f t="shared" si="0"/>
        <v>0.17</v>
      </c>
      <c r="I20" s="2">
        <f t="shared" si="1"/>
        <v>0.66</v>
      </c>
      <c r="J20" t="str">
        <f t="shared" si="2"/>
        <v>(0.17–0.66)</v>
      </c>
      <c r="K20">
        <v>0.95</v>
      </c>
      <c r="L20" t="s">
        <v>11</v>
      </c>
      <c r="M20" t="s">
        <v>12</v>
      </c>
      <c r="N20" t="s">
        <v>13</v>
      </c>
      <c r="O20" t="s">
        <v>20</v>
      </c>
      <c r="P20">
        <v>0.42</v>
      </c>
      <c r="Q20" t="s">
        <v>45</v>
      </c>
      <c r="R20" s="3">
        <v>0.80747855999999996</v>
      </c>
    </row>
    <row r="21" spans="1:18" x14ac:dyDescent="0.2">
      <c r="A21" t="s">
        <v>22</v>
      </c>
      <c r="B21" t="s">
        <v>17</v>
      </c>
      <c r="C21" t="s">
        <v>17</v>
      </c>
      <c r="D21" s="1">
        <v>0.79784360910659802</v>
      </c>
      <c r="E21" s="2">
        <f>ROUND(D21, 2)</f>
        <v>0.8</v>
      </c>
      <c r="F21" s="1">
        <v>0.59863235699781603</v>
      </c>
      <c r="G21" s="1">
        <v>0.96553116119980997</v>
      </c>
      <c r="H21" s="2">
        <f t="shared" si="0"/>
        <v>0.6</v>
      </c>
      <c r="I21" s="2">
        <f t="shared" si="1"/>
        <v>0.97</v>
      </c>
      <c r="J21" t="str">
        <f t="shared" si="2"/>
        <v>(0.6–0.97)</v>
      </c>
      <c r="K21">
        <v>0.95</v>
      </c>
      <c r="L21" t="s">
        <v>11</v>
      </c>
      <c r="M21" t="s">
        <v>12</v>
      </c>
      <c r="N21" t="s">
        <v>13</v>
      </c>
      <c r="O21" t="s">
        <v>20</v>
      </c>
      <c r="P21">
        <v>0.8</v>
      </c>
      <c r="Q21" t="s">
        <v>46</v>
      </c>
      <c r="R21" s="3">
        <v>0.75259496000000004</v>
      </c>
    </row>
    <row r="22" spans="1:18" x14ac:dyDescent="0.2">
      <c r="A22" t="s">
        <v>22</v>
      </c>
      <c r="B22" t="s">
        <v>10</v>
      </c>
      <c r="C22" t="s">
        <v>10</v>
      </c>
      <c r="D22" s="1">
        <v>0.897505424322387</v>
      </c>
      <c r="E22" s="2">
        <f>ROUND(D22, 2)</f>
        <v>0.9</v>
      </c>
      <c r="F22" s="1">
        <v>0.566690805289363</v>
      </c>
      <c r="G22" s="1">
        <v>1.22160252944573</v>
      </c>
      <c r="H22" s="2">
        <f t="shared" si="0"/>
        <v>0.56999999999999995</v>
      </c>
      <c r="I22" s="2">
        <f t="shared" si="1"/>
        <v>1.22</v>
      </c>
      <c r="J22" t="str">
        <f t="shared" si="2"/>
        <v>(0.57–1.22)</v>
      </c>
      <c r="K22">
        <v>0.95</v>
      </c>
      <c r="L22" t="s">
        <v>11</v>
      </c>
      <c r="M22" t="s">
        <v>12</v>
      </c>
      <c r="N22" t="s">
        <v>18</v>
      </c>
      <c r="O22" t="s">
        <v>20</v>
      </c>
      <c r="P22">
        <v>0.9</v>
      </c>
      <c r="Q22" t="s">
        <v>47</v>
      </c>
    </row>
    <row r="23" spans="1:18" x14ac:dyDescent="0.2">
      <c r="A23" t="s">
        <v>22</v>
      </c>
      <c r="B23" t="s">
        <v>15</v>
      </c>
      <c r="C23" t="s">
        <v>15</v>
      </c>
      <c r="D23" s="1">
        <v>0.90730419063398504</v>
      </c>
      <c r="E23" s="2">
        <f>ROUND(D23, 2)</f>
        <v>0.91</v>
      </c>
      <c r="F23" s="1">
        <v>0.53536514133463398</v>
      </c>
      <c r="G23" s="1">
        <v>1.29277550540229</v>
      </c>
      <c r="H23" s="2">
        <f t="shared" si="0"/>
        <v>0.54</v>
      </c>
      <c r="I23" s="2">
        <f t="shared" si="1"/>
        <v>1.29</v>
      </c>
      <c r="J23" t="str">
        <f t="shared" si="2"/>
        <v>(0.54–1.29)</v>
      </c>
      <c r="K23">
        <v>0.95</v>
      </c>
      <c r="L23" t="s">
        <v>11</v>
      </c>
      <c r="M23" t="s">
        <v>12</v>
      </c>
      <c r="N23" t="s">
        <v>18</v>
      </c>
      <c r="O23" t="s">
        <v>20</v>
      </c>
      <c r="P23">
        <v>0.91</v>
      </c>
      <c r="Q23" t="s">
        <v>48</v>
      </c>
    </row>
    <row r="24" spans="1:18" x14ac:dyDescent="0.2">
      <c r="A24" t="s">
        <v>22</v>
      </c>
      <c r="B24" t="s">
        <v>16</v>
      </c>
      <c r="C24" t="s">
        <v>16</v>
      </c>
      <c r="D24" s="1">
        <v>1.86198468129175</v>
      </c>
      <c r="E24" s="2">
        <f>ROUND(D24, 2)</f>
        <v>1.86</v>
      </c>
      <c r="F24" s="1">
        <v>0.85788497109207196</v>
      </c>
      <c r="G24" s="1">
        <v>3.1567635259654798</v>
      </c>
      <c r="H24" s="2">
        <f t="shared" si="0"/>
        <v>0.86</v>
      </c>
      <c r="I24" s="2">
        <f t="shared" si="1"/>
        <v>3.16</v>
      </c>
      <c r="J24" t="str">
        <f t="shared" si="2"/>
        <v>(0.86–3.16)</v>
      </c>
      <c r="K24">
        <v>0.95</v>
      </c>
      <c r="L24" t="s">
        <v>11</v>
      </c>
      <c r="M24" t="s">
        <v>12</v>
      </c>
      <c r="N24" t="s">
        <v>18</v>
      </c>
      <c r="O24" t="s">
        <v>20</v>
      </c>
      <c r="P24">
        <v>1.86</v>
      </c>
      <c r="Q24" t="s">
        <v>49</v>
      </c>
    </row>
    <row r="25" spans="1:18" x14ac:dyDescent="0.2">
      <c r="A25" t="s">
        <v>22</v>
      </c>
      <c r="B25" t="s">
        <v>17</v>
      </c>
      <c r="C25" t="s">
        <v>17</v>
      </c>
      <c r="D25" s="1">
        <v>0.81891707887940901</v>
      </c>
      <c r="E25" s="2">
        <f>ROUND(D25, 2)</f>
        <v>0.82</v>
      </c>
      <c r="F25" s="1">
        <v>0.465369822664773</v>
      </c>
      <c r="G25" s="1">
        <v>1.15021642331487</v>
      </c>
      <c r="H25" s="2">
        <f t="shared" si="0"/>
        <v>0.47</v>
      </c>
      <c r="I25" s="2">
        <f t="shared" si="1"/>
        <v>1.1499999999999999</v>
      </c>
      <c r="J25" t="str">
        <f t="shared" si="2"/>
        <v>(0.47–1.15)</v>
      </c>
      <c r="K25">
        <v>0.95</v>
      </c>
      <c r="L25" t="s">
        <v>11</v>
      </c>
      <c r="M25" t="s">
        <v>12</v>
      </c>
      <c r="N25" t="s">
        <v>18</v>
      </c>
      <c r="O25" t="s">
        <v>20</v>
      </c>
      <c r="P25">
        <v>0.82</v>
      </c>
      <c r="Q25" t="s">
        <v>50</v>
      </c>
    </row>
    <row r="26" spans="1:18" x14ac:dyDescent="0.2">
      <c r="A26" t="s">
        <v>23</v>
      </c>
      <c r="B26" t="s">
        <v>10</v>
      </c>
      <c r="C26" t="s">
        <v>10</v>
      </c>
      <c r="D26" s="1">
        <v>0.69632643839281905</v>
      </c>
      <c r="E26" s="2">
        <f>ROUND(D26, 2)</f>
        <v>0.7</v>
      </c>
      <c r="F26" s="1">
        <v>0.52318069168810899</v>
      </c>
      <c r="G26" s="1">
        <v>0.86979369156889297</v>
      </c>
      <c r="H26" s="2">
        <f t="shared" si="0"/>
        <v>0.52</v>
      </c>
      <c r="I26" s="2">
        <f t="shared" si="1"/>
        <v>0.87</v>
      </c>
      <c r="J26" t="str">
        <f t="shared" si="2"/>
        <v>(0.52–0.87)</v>
      </c>
      <c r="K26">
        <v>0.95</v>
      </c>
      <c r="L26" t="s">
        <v>11</v>
      </c>
      <c r="M26" t="s">
        <v>12</v>
      </c>
      <c r="N26" t="s">
        <v>13</v>
      </c>
      <c r="O26" t="s">
        <v>14</v>
      </c>
      <c r="P26">
        <v>0.7</v>
      </c>
      <c r="Q26" t="s">
        <v>51</v>
      </c>
      <c r="R26" s="3">
        <v>0.79105091000000005</v>
      </c>
    </row>
    <row r="27" spans="1:18" x14ac:dyDescent="0.2">
      <c r="A27" t="s">
        <v>23</v>
      </c>
      <c r="B27" t="s">
        <v>15</v>
      </c>
      <c r="C27" t="s">
        <v>15</v>
      </c>
      <c r="D27" s="1">
        <v>0.71954095800943096</v>
      </c>
      <c r="E27" s="2">
        <f>ROUND(D27, 2)</f>
        <v>0.72</v>
      </c>
      <c r="F27" s="1">
        <v>0.53377531371922105</v>
      </c>
      <c r="G27" s="1">
        <v>0.88301277719561</v>
      </c>
      <c r="H27" s="2">
        <f t="shared" si="0"/>
        <v>0.53</v>
      </c>
      <c r="I27" s="2">
        <f t="shared" si="1"/>
        <v>0.88</v>
      </c>
      <c r="J27" t="str">
        <f t="shared" si="2"/>
        <v>(0.53–0.88)</v>
      </c>
      <c r="K27">
        <v>0.95</v>
      </c>
      <c r="L27" t="s">
        <v>11</v>
      </c>
      <c r="M27" t="s">
        <v>12</v>
      </c>
      <c r="N27" t="s">
        <v>13</v>
      </c>
      <c r="O27" t="s">
        <v>14</v>
      </c>
      <c r="P27">
        <v>0.72</v>
      </c>
      <c r="Q27" t="s">
        <v>52</v>
      </c>
      <c r="R27" s="3">
        <v>0.88864551999999997</v>
      </c>
    </row>
    <row r="28" spans="1:18" x14ac:dyDescent="0.2">
      <c r="A28" t="s">
        <v>23</v>
      </c>
      <c r="B28" t="s">
        <v>16</v>
      </c>
      <c r="C28" t="s">
        <v>16</v>
      </c>
      <c r="D28" s="1">
        <v>0.70170841869384304</v>
      </c>
      <c r="E28" s="2">
        <f>ROUND(D28, 2)</f>
        <v>0.7</v>
      </c>
      <c r="F28" s="1">
        <v>0.51914774802966002</v>
      </c>
      <c r="G28" s="1">
        <v>0.86609332021916197</v>
      </c>
      <c r="H28" s="2">
        <f t="shared" si="0"/>
        <v>0.52</v>
      </c>
      <c r="I28" s="2">
        <f t="shared" si="1"/>
        <v>0.87</v>
      </c>
      <c r="J28" t="str">
        <f t="shared" si="2"/>
        <v>(0.52–0.87)</v>
      </c>
      <c r="K28">
        <v>0.95</v>
      </c>
      <c r="L28" t="s">
        <v>11</v>
      </c>
      <c r="M28" t="s">
        <v>12</v>
      </c>
      <c r="N28" t="s">
        <v>13</v>
      </c>
      <c r="O28" t="s">
        <v>14</v>
      </c>
      <c r="P28">
        <v>0.7</v>
      </c>
      <c r="Q28" t="s">
        <v>51</v>
      </c>
      <c r="R28" s="3">
        <v>0.80747855999999996</v>
      </c>
    </row>
    <row r="29" spans="1:18" x14ac:dyDescent="0.2">
      <c r="A29" t="s">
        <v>23</v>
      </c>
      <c r="B29" t="s">
        <v>17</v>
      </c>
      <c r="C29" t="s">
        <v>17</v>
      </c>
      <c r="D29" s="1">
        <v>0.68697250877943306</v>
      </c>
      <c r="E29" s="2">
        <f>ROUND(D29, 2)</f>
        <v>0.69</v>
      </c>
      <c r="F29" s="1">
        <v>0.50891061341613297</v>
      </c>
      <c r="G29" s="1">
        <v>0.86477584968283605</v>
      </c>
      <c r="H29" s="2">
        <f t="shared" si="0"/>
        <v>0.51</v>
      </c>
      <c r="I29" s="2">
        <f t="shared" si="1"/>
        <v>0.86</v>
      </c>
      <c r="J29" t="str">
        <f t="shared" si="2"/>
        <v>(0.51–0.86)</v>
      </c>
      <c r="K29">
        <v>0.95</v>
      </c>
      <c r="L29" t="s">
        <v>11</v>
      </c>
      <c r="M29" t="s">
        <v>12</v>
      </c>
      <c r="N29" t="s">
        <v>13</v>
      </c>
      <c r="O29" t="s">
        <v>14</v>
      </c>
      <c r="P29">
        <v>0.69</v>
      </c>
      <c r="Q29" t="s">
        <v>53</v>
      </c>
      <c r="R29" s="3">
        <v>0.75259496000000004</v>
      </c>
    </row>
    <row r="30" spans="1:18" x14ac:dyDescent="0.2">
      <c r="A30" t="s">
        <v>23</v>
      </c>
      <c r="B30" t="s">
        <v>10</v>
      </c>
      <c r="C30" t="s">
        <v>10</v>
      </c>
      <c r="D30" s="1">
        <v>1.0323304899197301</v>
      </c>
      <c r="E30" s="2">
        <f>ROUND(D30, 2)</f>
        <v>1.03</v>
      </c>
      <c r="F30" s="1">
        <v>0.99994129203347404</v>
      </c>
      <c r="G30" s="1">
        <v>1.0695781701828899</v>
      </c>
      <c r="H30" s="2">
        <f t="shared" si="0"/>
        <v>1</v>
      </c>
      <c r="I30" s="2">
        <f t="shared" si="1"/>
        <v>1.07</v>
      </c>
      <c r="J30" t="str">
        <f t="shared" si="2"/>
        <v>(1–1.07)</v>
      </c>
      <c r="K30">
        <v>0.95</v>
      </c>
      <c r="L30" t="s">
        <v>11</v>
      </c>
      <c r="M30" t="s">
        <v>12</v>
      </c>
      <c r="N30" t="s">
        <v>18</v>
      </c>
      <c r="O30" t="s">
        <v>14</v>
      </c>
      <c r="P30">
        <v>1.03</v>
      </c>
      <c r="Q30" t="s">
        <v>54</v>
      </c>
    </row>
    <row r="31" spans="1:18" x14ac:dyDescent="0.2">
      <c r="A31" t="s">
        <v>23</v>
      </c>
      <c r="B31" t="s">
        <v>15</v>
      </c>
      <c r="C31" t="s">
        <v>15</v>
      </c>
      <c r="D31" s="1">
        <v>0.98156346415736995</v>
      </c>
      <c r="E31" s="2">
        <f>ROUND(D31, 2)</f>
        <v>0.98</v>
      </c>
      <c r="F31" s="1">
        <v>0.86406608810893404</v>
      </c>
      <c r="G31" s="1">
        <v>1.10287308207935</v>
      </c>
      <c r="H31" s="2">
        <f t="shared" si="0"/>
        <v>0.86</v>
      </c>
      <c r="I31" s="2">
        <f t="shared" si="1"/>
        <v>1.1000000000000001</v>
      </c>
      <c r="J31" t="str">
        <f t="shared" si="2"/>
        <v>(0.86–1.1)</v>
      </c>
      <c r="K31">
        <v>0.95</v>
      </c>
      <c r="L31" t="s">
        <v>11</v>
      </c>
      <c r="M31" t="s">
        <v>12</v>
      </c>
      <c r="N31" t="s">
        <v>18</v>
      </c>
      <c r="O31" t="s">
        <v>14</v>
      </c>
      <c r="P31">
        <v>0.98</v>
      </c>
      <c r="Q31" t="s">
        <v>55</v>
      </c>
    </row>
    <row r="32" spans="1:18" x14ac:dyDescent="0.2">
      <c r="A32" t="s">
        <v>23</v>
      </c>
      <c r="B32" t="s">
        <v>16</v>
      </c>
      <c r="C32" t="s">
        <v>16</v>
      </c>
      <c r="D32" s="1">
        <v>1.00772977427078</v>
      </c>
      <c r="E32" s="2">
        <f>ROUND(D32, 2)</f>
        <v>1.01</v>
      </c>
      <c r="F32" s="1">
        <v>0.93959912071784402</v>
      </c>
      <c r="G32" s="1">
        <v>1.0808499690868001</v>
      </c>
      <c r="H32" s="2">
        <f t="shared" si="0"/>
        <v>0.94</v>
      </c>
      <c r="I32" s="2">
        <f t="shared" si="1"/>
        <v>1.08</v>
      </c>
      <c r="J32" t="str">
        <f t="shared" si="2"/>
        <v>(0.94–1.08)</v>
      </c>
      <c r="K32">
        <v>0.95</v>
      </c>
      <c r="L32" t="s">
        <v>11</v>
      </c>
      <c r="M32" t="s">
        <v>12</v>
      </c>
      <c r="N32" t="s">
        <v>18</v>
      </c>
      <c r="O32" t="s">
        <v>14</v>
      </c>
      <c r="P32">
        <v>1.01</v>
      </c>
      <c r="Q32" t="s">
        <v>56</v>
      </c>
    </row>
    <row r="33" spans="1:18" x14ac:dyDescent="0.2">
      <c r="A33" t="s">
        <v>23</v>
      </c>
      <c r="B33" t="s">
        <v>17</v>
      </c>
      <c r="C33" t="s">
        <v>17</v>
      </c>
      <c r="D33" s="1">
        <v>1.08086365512829</v>
      </c>
      <c r="E33" s="2">
        <f>ROUND(D33, 2)</f>
        <v>1.08</v>
      </c>
      <c r="F33" s="1">
        <v>0.94328799286465403</v>
      </c>
      <c r="G33" s="1">
        <v>1.24791321183725</v>
      </c>
      <c r="H33" s="2">
        <f t="shared" si="0"/>
        <v>0.94</v>
      </c>
      <c r="I33" s="2">
        <f t="shared" si="1"/>
        <v>1.25</v>
      </c>
      <c r="J33" t="str">
        <f t="shared" si="2"/>
        <v>(0.94–1.25)</v>
      </c>
      <c r="K33">
        <v>0.95</v>
      </c>
      <c r="L33" t="s">
        <v>11</v>
      </c>
      <c r="M33" t="s">
        <v>12</v>
      </c>
      <c r="N33" t="s">
        <v>18</v>
      </c>
      <c r="O33" t="s">
        <v>14</v>
      </c>
      <c r="P33">
        <v>1.08</v>
      </c>
      <c r="Q33" t="s">
        <v>57</v>
      </c>
    </row>
    <row r="34" spans="1:18" x14ac:dyDescent="0.2">
      <c r="A34" t="s">
        <v>23</v>
      </c>
      <c r="B34" t="s">
        <v>10</v>
      </c>
      <c r="C34" t="s">
        <v>10</v>
      </c>
      <c r="D34" s="1">
        <v>0.705111823559604</v>
      </c>
      <c r="E34" s="2">
        <f>ROUND(D34, 2)</f>
        <v>0.71</v>
      </c>
      <c r="F34" s="1">
        <v>0.53217035234131904</v>
      </c>
      <c r="G34" s="1">
        <v>0.87277512394572798</v>
      </c>
      <c r="H34" s="2">
        <f t="shared" si="0"/>
        <v>0.53</v>
      </c>
      <c r="I34" s="2">
        <f t="shared" si="1"/>
        <v>0.87</v>
      </c>
      <c r="J34" t="str">
        <f t="shared" si="2"/>
        <v>(0.53–0.87)</v>
      </c>
      <c r="K34">
        <v>0.95</v>
      </c>
      <c r="L34" t="s">
        <v>11</v>
      </c>
      <c r="M34" t="s">
        <v>12</v>
      </c>
      <c r="N34" t="s">
        <v>13</v>
      </c>
      <c r="O34" t="s">
        <v>19</v>
      </c>
      <c r="P34">
        <v>0.71</v>
      </c>
      <c r="Q34" t="s">
        <v>58</v>
      </c>
      <c r="R34" s="3">
        <v>0.79105091000000005</v>
      </c>
    </row>
    <row r="35" spans="1:18" x14ac:dyDescent="0.2">
      <c r="A35" t="s">
        <v>23</v>
      </c>
      <c r="B35" t="s">
        <v>15</v>
      </c>
      <c r="C35" t="s">
        <v>15</v>
      </c>
      <c r="D35" s="1">
        <v>0.85417246002297098</v>
      </c>
      <c r="E35" s="2">
        <f>ROUND(D35, 2)</f>
        <v>0.85</v>
      </c>
      <c r="F35" s="1">
        <v>0.72963594512895402</v>
      </c>
      <c r="G35" s="1">
        <v>0.96793911295733603</v>
      </c>
      <c r="H35" s="2">
        <f t="shared" si="0"/>
        <v>0.73</v>
      </c>
      <c r="I35" s="2">
        <f t="shared" si="1"/>
        <v>0.97</v>
      </c>
      <c r="J35" t="str">
        <f t="shared" si="2"/>
        <v>(0.73–0.97)</v>
      </c>
      <c r="K35">
        <v>0.95</v>
      </c>
      <c r="L35" t="s">
        <v>11</v>
      </c>
      <c r="M35" t="s">
        <v>12</v>
      </c>
      <c r="N35" t="s">
        <v>13</v>
      </c>
      <c r="O35" t="s">
        <v>19</v>
      </c>
      <c r="P35">
        <v>0.85</v>
      </c>
      <c r="Q35" t="s">
        <v>59</v>
      </c>
      <c r="R35" s="3">
        <v>0.88864551999999997</v>
      </c>
    </row>
    <row r="36" spans="1:18" x14ac:dyDescent="0.2">
      <c r="A36" t="s">
        <v>23</v>
      </c>
      <c r="B36" t="s">
        <v>16</v>
      </c>
      <c r="C36" t="s">
        <v>16</v>
      </c>
      <c r="D36" s="1">
        <v>0.83113000298455197</v>
      </c>
      <c r="E36" s="2">
        <f>ROUND(D36, 2)</f>
        <v>0.83</v>
      </c>
      <c r="F36" s="1">
        <v>0.69648787353691599</v>
      </c>
      <c r="G36" s="1">
        <v>0.95234200851370299</v>
      </c>
      <c r="H36" s="2">
        <f t="shared" si="0"/>
        <v>0.7</v>
      </c>
      <c r="I36" s="2">
        <f t="shared" si="1"/>
        <v>0.95</v>
      </c>
      <c r="J36" t="str">
        <f t="shared" si="2"/>
        <v>(0.7–0.95)</v>
      </c>
      <c r="K36">
        <v>0.95</v>
      </c>
      <c r="L36" t="s">
        <v>11</v>
      </c>
      <c r="M36" t="s">
        <v>12</v>
      </c>
      <c r="N36" t="s">
        <v>13</v>
      </c>
      <c r="O36" t="s">
        <v>19</v>
      </c>
      <c r="P36">
        <v>0.83</v>
      </c>
      <c r="Q36" t="s">
        <v>60</v>
      </c>
      <c r="R36" s="3">
        <v>0.80747855999999996</v>
      </c>
    </row>
    <row r="37" spans="1:18" x14ac:dyDescent="0.2">
      <c r="A37" t="s">
        <v>23</v>
      </c>
      <c r="B37" t="s">
        <v>17</v>
      </c>
      <c r="C37" t="s">
        <v>17</v>
      </c>
      <c r="D37" s="1">
        <v>0.88003988868806204</v>
      </c>
      <c r="E37" s="2">
        <f>ROUND(D37, 2)</f>
        <v>0.88</v>
      </c>
      <c r="F37" s="1">
        <v>0.76541682622946705</v>
      </c>
      <c r="G37" s="1">
        <v>0.97267039413696199</v>
      </c>
      <c r="H37" s="2">
        <f t="shared" si="0"/>
        <v>0.77</v>
      </c>
      <c r="I37" s="2">
        <f t="shared" si="1"/>
        <v>0.97</v>
      </c>
      <c r="J37" t="str">
        <f t="shared" si="2"/>
        <v>(0.77–0.97)</v>
      </c>
      <c r="K37">
        <v>0.95</v>
      </c>
      <c r="L37" t="s">
        <v>11</v>
      </c>
      <c r="M37" t="s">
        <v>12</v>
      </c>
      <c r="N37" t="s">
        <v>13</v>
      </c>
      <c r="O37" t="s">
        <v>19</v>
      </c>
      <c r="P37">
        <v>0.88</v>
      </c>
      <c r="Q37" t="s">
        <v>61</v>
      </c>
      <c r="R37" s="3">
        <v>0.75259496000000004</v>
      </c>
    </row>
    <row r="38" spans="1:18" x14ac:dyDescent="0.2">
      <c r="A38" t="s">
        <v>23</v>
      </c>
      <c r="B38" t="s">
        <v>10</v>
      </c>
      <c r="C38" t="s">
        <v>10</v>
      </c>
      <c r="D38" s="1">
        <v>0.95335117353105703</v>
      </c>
      <c r="E38" s="2">
        <f>ROUND(D38, 2)</f>
        <v>0.95</v>
      </c>
      <c r="F38" s="1">
        <v>0.77149660942505405</v>
      </c>
      <c r="G38" s="1">
        <v>1.1561824716474001</v>
      </c>
      <c r="H38" s="2">
        <f t="shared" si="0"/>
        <v>0.77</v>
      </c>
      <c r="I38" s="2">
        <f t="shared" si="1"/>
        <v>1.1599999999999999</v>
      </c>
      <c r="J38" t="str">
        <f t="shared" si="2"/>
        <v>(0.77–1.16)</v>
      </c>
      <c r="K38">
        <v>0.95</v>
      </c>
      <c r="L38" t="s">
        <v>11</v>
      </c>
      <c r="M38" t="s">
        <v>12</v>
      </c>
      <c r="N38" t="s">
        <v>18</v>
      </c>
      <c r="O38" t="s">
        <v>19</v>
      </c>
      <c r="P38">
        <v>0.95</v>
      </c>
      <c r="Q38" t="s">
        <v>62</v>
      </c>
    </row>
    <row r="39" spans="1:18" x14ac:dyDescent="0.2">
      <c r="A39" t="s">
        <v>23</v>
      </c>
      <c r="B39" t="s">
        <v>15</v>
      </c>
      <c r="C39" t="s">
        <v>15</v>
      </c>
      <c r="D39" s="1">
        <v>1.0455769161573001</v>
      </c>
      <c r="E39" s="2">
        <f>ROUND(D39, 2)</f>
        <v>1.05</v>
      </c>
      <c r="F39" s="1">
        <v>0.89318689394876005</v>
      </c>
      <c r="G39" s="1">
        <v>1.2189194542150901</v>
      </c>
      <c r="H39" s="2">
        <f t="shared" si="0"/>
        <v>0.89</v>
      </c>
      <c r="I39" s="2">
        <f t="shared" si="1"/>
        <v>1.22</v>
      </c>
      <c r="J39" t="str">
        <f t="shared" si="2"/>
        <v>(0.89–1.22)</v>
      </c>
      <c r="K39">
        <v>0.95</v>
      </c>
      <c r="L39" t="s">
        <v>11</v>
      </c>
      <c r="M39" t="s">
        <v>12</v>
      </c>
      <c r="N39" t="s">
        <v>18</v>
      </c>
      <c r="O39" t="s">
        <v>19</v>
      </c>
      <c r="P39">
        <v>1.05</v>
      </c>
      <c r="Q39" t="s">
        <v>63</v>
      </c>
    </row>
    <row r="40" spans="1:18" x14ac:dyDescent="0.2">
      <c r="A40" t="s">
        <v>23</v>
      </c>
      <c r="B40" t="s">
        <v>16</v>
      </c>
      <c r="C40" t="s">
        <v>16</v>
      </c>
      <c r="D40" s="1">
        <v>0.87696714317426505</v>
      </c>
      <c r="E40" s="2">
        <f>ROUND(D40, 2)</f>
        <v>0.88</v>
      </c>
      <c r="F40" s="1">
        <v>0.66798705333185704</v>
      </c>
      <c r="G40" s="1">
        <v>1.0587615278333899</v>
      </c>
      <c r="H40" s="2">
        <f t="shared" si="0"/>
        <v>0.67</v>
      </c>
      <c r="I40" s="2">
        <f t="shared" si="1"/>
        <v>1.06</v>
      </c>
      <c r="J40" t="str">
        <f t="shared" si="2"/>
        <v>(0.67–1.06)</v>
      </c>
      <c r="K40">
        <v>0.95</v>
      </c>
      <c r="L40" t="s">
        <v>11</v>
      </c>
      <c r="M40" t="s">
        <v>12</v>
      </c>
      <c r="N40" t="s">
        <v>18</v>
      </c>
      <c r="O40" t="s">
        <v>19</v>
      </c>
      <c r="P40">
        <v>0.88</v>
      </c>
      <c r="Q40" t="s">
        <v>64</v>
      </c>
    </row>
    <row r="41" spans="1:18" x14ac:dyDescent="0.2">
      <c r="A41" t="s">
        <v>23</v>
      </c>
      <c r="B41" t="s">
        <v>17</v>
      </c>
      <c r="C41" t="s">
        <v>17</v>
      </c>
      <c r="D41" s="1">
        <v>0.98331416943696803</v>
      </c>
      <c r="E41" s="2">
        <f>ROUND(D41, 2)</f>
        <v>0.98</v>
      </c>
      <c r="F41" s="1">
        <v>0.83183214792953997</v>
      </c>
      <c r="G41" s="1">
        <v>1.1282782312289601</v>
      </c>
      <c r="H41" s="2">
        <f t="shared" si="0"/>
        <v>0.83</v>
      </c>
      <c r="I41" s="2">
        <f t="shared" si="1"/>
        <v>1.1299999999999999</v>
      </c>
      <c r="J41" t="str">
        <f t="shared" si="2"/>
        <v>(0.83–1.13)</v>
      </c>
      <c r="K41">
        <v>0.95</v>
      </c>
      <c r="L41" t="s">
        <v>11</v>
      </c>
      <c r="M41" t="s">
        <v>12</v>
      </c>
      <c r="N41" t="s">
        <v>18</v>
      </c>
      <c r="O41" t="s">
        <v>19</v>
      </c>
      <c r="P41">
        <v>0.98</v>
      </c>
      <c r="Q41" t="s">
        <v>65</v>
      </c>
    </row>
    <row r="42" spans="1:18" x14ac:dyDescent="0.2">
      <c r="A42" t="s">
        <v>23</v>
      </c>
      <c r="B42" t="s">
        <v>10</v>
      </c>
      <c r="C42" t="s">
        <v>10</v>
      </c>
      <c r="D42" s="1">
        <v>0.69632643839281905</v>
      </c>
      <c r="E42" s="2">
        <f>ROUND(D42, 2)</f>
        <v>0.7</v>
      </c>
      <c r="F42" s="1">
        <v>0.52318069168810899</v>
      </c>
      <c r="G42" s="1">
        <v>0.86979369156889297</v>
      </c>
      <c r="H42" s="2">
        <f t="shared" si="0"/>
        <v>0.52</v>
      </c>
      <c r="I42" s="2">
        <f t="shared" si="1"/>
        <v>0.87</v>
      </c>
      <c r="J42" t="str">
        <f t="shared" si="2"/>
        <v>(0.52–0.87)</v>
      </c>
      <c r="K42">
        <v>0.95</v>
      </c>
      <c r="L42" t="s">
        <v>11</v>
      </c>
      <c r="M42" t="s">
        <v>12</v>
      </c>
      <c r="N42" t="s">
        <v>13</v>
      </c>
      <c r="O42" t="s">
        <v>20</v>
      </c>
      <c r="P42">
        <v>0.7</v>
      </c>
      <c r="Q42" t="s">
        <v>51</v>
      </c>
      <c r="R42" s="3">
        <v>0.79105091000000005</v>
      </c>
    </row>
    <row r="43" spans="1:18" x14ac:dyDescent="0.2">
      <c r="A43" t="s">
        <v>23</v>
      </c>
      <c r="B43" t="s">
        <v>15</v>
      </c>
      <c r="C43" t="s">
        <v>15</v>
      </c>
      <c r="D43" s="1">
        <v>0.86386062622214499</v>
      </c>
      <c r="E43" s="2">
        <f>ROUND(D43, 2)</f>
        <v>0.86</v>
      </c>
      <c r="F43" s="1">
        <v>0.74514629182811098</v>
      </c>
      <c r="G43" s="1">
        <v>0.96587583719625902</v>
      </c>
      <c r="H43" s="2">
        <f t="shared" si="0"/>
        <v>0.75</v>
      </c>
      <c r="I43" s="2">
        <f t="shared" si="1"/>
        <v>0.97</v>
      </c>
      <c r="J43" t="str">
        <f t="shared" si="2"/>
        <v>(0.75–0.97)</v>
      </c>
      <c r="K43">
        <v>0.95</v>
      </c>
      <c r="L43" t="s">
        <v>11</v>
      </c>
      <c r="M43" t="s">
        <v>12</v>
      </c>
      <c r="N43" t="s">
        <v>13</v>
      </c>
      <c r="O43" t="s">
        <v>20</v>
      </c>
      <c r="P43">
        <v>0.86</v>
      </c>
      <c r="Q43" t="s">
        <v>66</v>
      </c>
      <c r="R43" s="3">
        <v>0.88864551999999997</v>
      </c>
    </row>
    <row r="44" spans="1:18" x14ac:dyDescent="0.2">
      <c r="A44" t="s">
        <v>23</v>
      </c>
      <c r="B44" t="s">
        <v>16</v>
      </c>
      <c r="C44" t="s">
        <v>16</v>
      </c>
      <c r="D44" s="1">
        <v>0.82911273963758103</v>
      </c>
      <c r="E44" s="2">
        <f>ROUND(D44, 2)</f>
        <v>0.83</v>
      </c>
      <c r="F44" s="1">
        <v>0.69550404336411997</v>
      </c>
      <c r="G44" s="1">
        <v>0.95298849012085596</v>
      </c>
      <c r="H44" s="2">
        <f t="shared" si="0"/>
        <v>0.7</v>
      </c>
      <c r="I44" s="2">
        <f t="shared" si="1"/>
        <v>0.95</v>
      </c>
      <c r="J44" t="str">
        <f t="shared" si="2"/>
        <v>(0.7–0.95)</v>
      </c>
      <c r="K44">
        <v>0.95</v>
      </c>
      <c r="L44" t="s">
        <v>11</v>
      </c>
      <c r="M44" t="s">
        <v>12</v>
      </c>
      <c r="N44" t="s">
        <v>13</v>
      </c>
      <c r="O44" t="s">
        <v>20</v>
      </c>
      <c r="P44">
        <v>0.83</v>
      </c>
      <c r="Q44" t="s">
        <v>60</v>
      </c>
      <c r="R44" s="3">
        <v>0.80747855999999996</v>
      </c>
    </row>
    <row r="45" spans="1:18" x14ac:dyDescent="0.2">
      <c r="A45" t="s">
        <v>23</v>
      </c>
      <c r="B45" t="s">
        <v>17</v>
      </c>
      <c r="C45" t="s">
        <v>17</v>
      </c>
      <c r="D45" s="1">
        <v>0.87121924207122803</v>
      </c>
      <c r="E45" s="2">
        <f>ROUND(D45, 2)</f>
        <v>0.87</v>
      </c>
      <c r="F45" s="1">
        <v>0.75317416179362695</v>
      </c>
      <c r="G45" s="1">
        <v>0.96868631789565995</v>
      </c>
      <c r="H45" s="2">
        <f t="shared" si="0"/>
        <v>0.75</v>
      </c>
      <c r="I45" s="2">
        <f t="shared" si="1"/>
        <v>0.97</v>
      </c>
      <c r="J45" t="str">
        <f t="shared" si="2"/>
        <v>(0.75–0.97)</v>
      </c>
      <c r="K45">
        <v>0.95</v>
      </c>
      <c r="L45" t="s">
        <v>11</v>
      </c>
      <c r="M45" t="s">
        <v>12</v>
      </c>
      <c r="N45" t="s">
        <v>13</v>
      </c>
      <c r="O45" t="s">
        <v>20</v>
      </c>
      <c r="P45">
        <v>0.87</v>
      </c>
      <c r="Q45" t="s">
        <v>66</v>
      </c>
      <c r="R45" s="3">
        <v>0.75259496000000004</v>
      </c>
    </row>
    <row r="46" spans="1:18" x14ac:dyDescent="0.2">
      <c r="A46" t="s">
        <v>23</v>
      </c>
      <c r="B46" t="s">
        <v>10</v>
      </c>
      <c r="C46" t="s">
        <v>10</v>
      </c>
      <c r="D46" s="1">
        <v>0.98626341738345802</v>
      </c>
      <c r="E46" s="2">
        <f>ROUND(D46, 2)</f>
        <v>0.99</v>
      </c>
      <c r="F46" s="1">
        <v>0.79242721956073403</v>
      </c>
      <c r="G46" s="1">
        <v>1.1873392366439599</v>
      </c>
      <c r="H46" s="2">
        <f t="shared" si="0"/>
        <v>0.79</v>
      </c>
      <c r="I46" s="2">
        <f t="shared" si="1"/>
        <v>1.19</v>
      </c>
      <c r="J46" t="str">
        <f t="shared" si="2"/>
        <v>(0.79–1.19)</v>
      </c>
      <c r="K46">
        <v>0.95</v>
      </c>
      <c r="L46" t="s">
        <v>11</v>
      </c>
      <c r="M46" t="s">
        <v>12</v>
      </c>
      <c r="N46" t="s">
        <v>18</v>
      </c>
      <c r="O46" t="s">
        <v>20</v>
      </c>
      <c r="P46">
        <v>0.99</v>
      </c>
      <c r="Q46" t="s">
        <v>67</v>
      </c>
    </row>
    <row r="47" spans="1:18" x14ac:dyDescent="0.2">
      <c r="A47" t="s">
        <v>23</v>
      </c>
      <c r="B47" t="s">
        <v>15</v>
      </c>
      <c r="C47" t="s">
        <v>15</v>
      </c>
      <c r="D47" s="1">
        <v>1.0324829257035499</v>
      </c>
      <c r="E47" s="2">
        <f>ROUND(D47, 2)</f>
        <v>1.03</v>
      </c>
      <c r="F47" s="1">
        <v>0.89724911399771901</v>
      </c>
      <c r="G47" s="1">
        <v>1.18944737598545</v>
      </c>
      <c r="H47" s="2">
        <f t="shared" si="0"/>
        <v>0.9</v>
      </c>
      <c r="I47" s="2">
        <f t="shared" si="1"/>
        <v>1.19</v>
      </c>
      <c r="J47" t="str">
        <f t="shared" si="2"/>
        <v>(0.9–1.19)</v>
      </c>
      <c r="K47">
        <v>0.95</v>
      </c>
      <c r="L47" t="s">
        <v>11</v>
      </c>
      <c r="M47" t="s">
        <v>12</v>
      </c>
      <c r="N47" t="s">
        <v>18</v>
      </c>
      <c r="O47" t="s">
        <v>20</v>
      </c>
      <c r="P47">
        <v>1.03</v>
      </c>
      <c r="Q47" t="s">
        <v>68</v>
      </c>
    </row>
    <row r="48" spans="1:18" x14ac:dyDescent="0.2">
      <c r="A48" t="s">
        <v>23</v>
      </c>
      <c r="B48" t="s">
        <v>16</v>
      </c>
      <c r="C48" t="s">
        <v>16</v>
      </c>
      <c r="D48" s="1">
        <v>0.88059022307399004</v>
      </c>
      <c r="E48" s="2">
        <f>ROUND(D48, 2)</f>
        <v>0.88</v>
      </c>
      <c r="F48" s="1">
        <v>0.677506249976634</v>
      </c>
      <c r="G48" s="1">
        <v>1.07164931431646</v>
      </c>
      <c r="H48" s="2">
        <f t="shared" si="0"/>
        <v>0.68</v>
      </c>
      <c r="I48" s="2">
        <f t="shared" si="1"/>
        <v>1.07</v>
      </c>
      <c r="J48" t="str">
        <f t="shared" si="2"/>
        <v>(0.68–1.07)</v>
      </c>
      <c r="K48">
        <v>0.95</v>
      </c>
      <c r="L48" t="s">
        <v>11</v>
      </c>
      <c r="M48" t="s">
        <v>12</v>
      </c>
      <c r="N48" t="s">
        <v>18</v>
      </c>
      <c r="O48" t="s">
        <v>20</v>
      </c>
      <c r="P48">
        <v>0.88</v>
      </c>
      <c r="Q48" t="s">
        <v>69</v>
      </c>
    </row>
    <row r="49" spans="1:17" x14ac:dyDescent="0.2">
      <c r="A49" t="s">
        <v>23</v>
      </c>
      <c r="B49" t="s">
        <v>17</v>
      </c>
      <c r="C49" t="s">
        <v>17</v>
      </c>
      <c r="D49" s="1">
        <v>1.0142497674527799</v>
      </c>
      <c r="E49" s="2">
        <f>ROUND(D49, 2)</f>
        <v>1.01</v>
      </c>
      <c r="F49" s="1">
        <v>0.86430994568726804</v>
      </c>
      <c r="G49" s="1">
        <v>1.1772770789095699</v>
      </c>
      <c r="H49" s="2">
        <f t="shared" si="0"/>
        <v>0.86</v>
      </c>
      <c r="I49" s="2">
        <f t="shared" si="1"/>
        <v>1.18</v>
      </c>
      <c r="J49" t="str">
        <f t="shared" si="2"/>
        <v>(0.86–1.18)</v>
      </c>
      <c r="K49">
        <v>0.95</v>
      </c>
      <c r="L49" t="s">
        <v>11</v>
      </c>
      <c r="M49" t="s">
        <v>12</v>
      </c>
      <c r="N49" t="s">
        <v>18</v>
      </c>
      <c r="O49" t="s">
        <v>20</v>
      </c>
      <c r="P49">
        <v>1.01</v>
      </c>
      <c r="Q49" t="s">
        <v>70</v>
      </c>
    </row>
  </sheetData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pav_transmission_values_same_nu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Kendig</dc:creator>
  <cp:lastModifiedBy>Amy Kendig</cp:lastModifiedBy>
  <dcterms:created xsi:type="dcterms:W3CDTF">2020-04-02T13:19:37Z</dcterms:created>
  <dcterms:modified xsi:type="dcterms:W3CDTF">2020-04-02T13:45:04Z</dcterms:modified>
</cp:coreProperties>
</file>