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lhabr\Dropbox\data_science\projects\nba_python\"/>
    </mc:Choice>
  </mc:AlternateContent>
  <bookViews>
    <workbookView xWindow="0" yWindow="0" windowWidth="28800" windowHeight="11610"/>
  </bookViews>
  <sheets>
    <sheet name="a_win_totals" sheetId="1" r:id="rId1"/>
  </sheets>
  <externalReferences>
    <externalReference r:id="rId2"/>
  </externalReferences>
  <definedNames>
    <definedName name="power_rankings">[1]a_h2h_wins!$A$36:$B$65</definedName>
    <definedName name="table_wins_h2h">[1]a_h2h_wins!$B$2:$AE$32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10" i="1" l="1"/>
  <c r="P14" i="1"/>
  <c r="P6" i="1"/>
  <c r="P18" i="1"/>
  <c r="P5" i="1"/>
  <c r="P9" i="1"/>
  <c r="P13" i="1"/>
  <c r="P17" i="1"/>
  <c r="P21" i="1"/>
  <c r="P25" i="1"/>
  <c r="P29" i="1"/>
  <c r="P30" i="1"/>
  <c r="P26" i="1"/>
  <c r="P3" i="1"/>
  <c r="P7" i="1"/>
  <c r="P11" i="1"/>
  <c r="P15" i="1"/>
  <c r="P19" i="1"/>
  <c r="P23" i="1"/>
  <c r="P27" i="1"/>
  <c r="P31" i="1"/>
  <c r="P22" i="1"/>
  <c r="P4" i="1"/>
  <c r="P8" i="1"/>
  <c r="P12" i="1"/>
  <c r="P16" i="1"/>
  <c r="P20" i="1"/>
  <c r="P24" i="1"/>
  <c r="P28" i="1"/>
  <c r="P32" i="1"/>
  <c r="B43" i="1" l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AK63" i="1" s="1"/>
  <c r="C63" i="1"/>
  <c r="B64" i="1"/>
  <c r="C64" i="1"/>
  <c r="B65" i="1"/>
  <c r="W65" i="1" s="1"/>
  <c r="C65" i="1"/>
  <c r="B66" i="1"/>
  <c r="V66" i="1" s="1"/>
  <c r="C66" i="1"/>
  <c r="B67" i="1"/>
  <c r="U67" i="1" s="1"/>
  <c r="C67" i="1"/>
  <c r="B68" i="1"/>
  <c r="T68" i="1" s="1"/>
  <c r="C68" i="1"/>
  <c r="B69" i="1"/>
  <c r="W69" i="1" s="1"/>
  <c r="C69" i="1"/>
  <c r="B70" i="1"/>
  <c r="V70" i="1" s="1"/>
  <c r="C70" i="1"/>
  <c r="B71" i="1"/>
  <c r="U71" i="1" s="1"/>
  <c r="C71" i="1"/>
  <c r="B42" i="1"/>
  <c r="C42" i="1"/>
  <c r="E35" i="1"/>
  <c r="E33" i="1"/>
  <c r="F35" i="1"/>
  <c r="F34" i="1"/>
  <c r="E34" i="1"/>
  <c r="F33" i="1"/>
  <c r="AI25" i="1" l="1"/>
  <c r="AC25" i="1"/>
  <c r="AE10" i="1"/>
  <c r="AS10" i="1"/>
  <c r="AN28" i="1"/>
  <c r="AA28" i="1"/>
  <c r="AP28" i="1"/>
  <c r="S60" i="1"/>
  <c r="S56" i="1"/>
  <c r="S50" i="1"/>
  <c r="S54" i="1"/>
  <c r="S46" i="1"/>
  <c r="S57" i="1"/>
  <c r="S55" i="1"/>
  <c r="S47" i="1"/>
  <c r="T42" i="1"/>
  <c r="AM12" i="1" s="1"/>
  <c r="X42" i="1"/>
  <c r="AB42" i="1"/>
  <c r="AF42" i="1"/>
  <c r="AJ42" i="1"/>
  <c r="Y12" i="1" s="1"/>
  <c r="AN42" i="1"/>
  <c r="AR12" i="1" s="1"/>
  <c r="AR42" i="1"/>
  <c r="AV42" i="1"/>
  <c r="AO12" i="1" s="1"/>
  <c r="U42" i="1"/>
  <c r="Y42" i="1"/>
  <c r="X12" i="1" s="1"/>
  <c r="AC42" i="1"/>
  <c r="AV12" i="1" s="1"/>
  <c r="AG42" i="1"/>
  <c r="AK42" i="1"/>
  <c r="AO42" i="1"/>
  <c r="AS42" i="1"/>
  <c r="V42" i="1"/>
  <c r="Z42" i="1"/>
  <c r="W12" i="1" s="1"/>
  <c r="AD42" i="1"/>
  <c r="AH12" i="1" s="1"/>
  <c r="AH42" i="1"/>
  <c r="AL42" i="1"/>
  <c r="AP42" i="1"/>
  <c r="AT42" i="1"/>
  <c r="Z12" i="1" s="1"/>
  <c r="W42" i="1"/>
  <c r="AA42" i="1"/>
  <c r="AE42" i="1"/>
  <c r="AI42" i="1"/>
  <c r="AM42" i="1"/>
  <c r="AQ42" i="1"/>
  <c r="AU42" i="1"/>
  <c r="AJ12" i="1" s="1"/>
  <c r="W64" i="1"/>
  <c r="AA64" i="1"/>
  <c r="AE64" i="1"/>
  <c r="AI64" i="1"/>
  <c r="AM64" i="1"/>
  <c r="AQ64" i="1"/>
  <c r="AU64" i="1"/>
  <c r="U64" i="1"/>
  <c r="Y64" i="1"/>
  <c r="AC64" i="1"/>
  <c r="AG64" i="1"/>
  <c r="AK64" i="1"/>
  <c r="AO64" i="1"/>
  <c r="AS64" i="1"/>
  <c r="T62" i="1"/>
  <c r="X62" i="1"/>
  <c r="AB62" i="1"/>
  <c r="AF62" i="1"/>
  <c r="AJ62" i="1"/>
  <c r="AN62" i="1"/>
  <c r="AR62" i="1"/>
  <c r="AV62" i="1"/>
  <c r="U62" i="1"/>
  <c r="Y62" i="1"/>
  <c r="AC62" i="1"/>
  <c r="AG62" i="1"/>
  <c r="AK62" i="1"/>
  <c r="AO62" i="1"/>
  <c r="AS62" i="1"/>
  <c r="V62" i="1"/>
  <c r="Z62" i="1"/>
  <c r="AD62" i="1"/>
  <c r="AH62" i="1"/>
  <c r="AL62" i="1"/>
  <c r="AP62" i="1"/>
  <c r="AT62" i="1"/>
  <c r="W62" i="1"/>
  <c r="AA62" i="1"/>
  <c r="AE62" i="1"/>
  <c r="AI62" i="1"/>
  <c r="AM62" i="1"/>
  <c r="AQ62" i="1"/>
  <c r="AU62" i="1"/>
  <c r="T58" i="1"/>
  <c r="X58" i="1"/>
  <c r="AB58" i="1"/>
  <c r="AF58" i="1"/>
  <c r="AJ58" i="1"/>
  <c r="AN58" i="1"/>
  <c r="AR58" i="1"/>
  <c r="AV58" i="1"/>
  <c r="U58" i="1"/>
  <c r="Y58" i="1"/>
  <c r="AC58" i="1"/>
  <c r="AG58" i="1"/>
  <c r="AK58" i="1"/>
  <c r="AO58" i="1"/>
  <c r="AS58" i="1"/>
  <c r="V58" i="1"/>
  <c r="Z58" i="1"/>
  <c r="AD58" i="1"/>
  <c r="AH58" i="1"/>
  <c r="AL58" i="1"/>
  <c r="AP58" i="1"/>
  <c r="AT58" i="1"/>
  <c r="W58" i="1"/>
  <c r="AA58" i="1"/>
  <c r="AE58" i="1"/>
  <c r="AI58" i="1"/>
  <c r="AM58" i="1"/>
  <c r="AQ58" i="1"/>
  <c r="AU58" i="1"/>
  <c r="V52" i="1"/>
  <c r="Z52" i="1"/>
  <c r="W32" i="1" s="1"/>
  <c r="AD52" i="1"/>
  <c r="AH32" i="1" s="1"/>
  <c r="AH52" i="1"/>
  <c r="AL52" i="1"/>
  <c r="AP52" i="1"/>
  <c r="W52" i="1"/>
  <c r="AA52" i="1"/>
  <c r="AE52" i="1"/>
  <c r="AI52" i="1"/>
  <c r="AM52" i="1"/>
  <c r="AQ52" i="1"/>
  <c r="AU52" i="1"/>
  <c r="AJ32" i="1" s="1"/>
  <c r="T52" i="1"/>
  <c r="AM32" i="1" s="1"/>
  <c r="X52" i="1"/>
  <c r="AB52" i="1"/>
  <c r="AF52" i="1"/>
  <c r="AJ52" i="1"/>
  <c r="Y32" i="1" s="1"/>
  <c r="AN52" i="1"/>
  <c r="AR32" i="1" s="1"/>
  <c r="AR52" i="1"/>
  <c r="U52" i="1"/>
  <c r="Y52" i="1"/>
  <c r="X32" i="1" s="1"/>
  <c r="AC52" i="1"/>
  <c r="AV32" i="1" s="1"/>
  <c r="AG52" i="1"/>
  <c r="AK52" i="1"/>
  <c r="AO52" i="1"/>
  <c r="AS52" i="1"/>
  <c r="AT52" i="1"/>
  <c r="Z32" i="1" s="1"/>
  <c r="AV52" i="1"/>
  <c r="AO32" i="1" s="1"/>
  <c r="V48" i="1"/>
  <c r="Z48" i="1"/>
  <c r="W8" i="1" s="1"/>
  <c r="AD48" i="1"/>
  <c r="AH8" i="1" s="1"/>
  <c r="AH48" i="1"/>
  <c r="AL48" i="1"/>
  <c r="AP48" i="1"/>
  <c r="AT48" i="1"/>
  <c r="Z8" i="1" s="1"/>
  <c r="W48" i="1"/>
  <c r="AA48" i="1"/>
  <c r="AE48" i="1"/>
  <c r="AI48" i="1"/>
  <c r="AM48" i="1"/>
  <c r="AQ48" i="1"/>
  <c r="AU48" i="1"/>
  <c r="AJ8" i="1" s="1"/>
  <c r="T48" i="1"/>
  <c r="AM8" i="1" s="1"/>
  <c r="X48" i="1"/>
  <c r="AB48" i="1"/>
  <c r="AF48" i="1"/>
  <c r="AJ48" i="1"/>
  <c r="Y8" i="1" s="1"/>
  <c r="AN48" i="1"/>
  <c r="AR8" i="1" s="1"/>
  <c r="AR48" i="1"/>
  <c r="AV48" i="1"/>
  <c r="AO8" i="1" s="1"/>
  <c r="U48" i="1"/>
  <c r="Y48" i="1"/>
  <c r="X8" i="1" s="1"/>
  <c r="AC48" i="1"/>
  <c r="AV8" i="1" s="1"/>
  <c r="AG48" i="1"/>
  <c r="AK48" i="1"/>
  <c r="AO48" i="1"/>
  <c r="AS48" i="1"/>
  <c r="V44" i="1"/>
  <c r="Z44" i="1"/>
  <c r="AD44" i="1"/>
  <c r="AH44" i="1"/>
  <c r="AL44" i="1"/>
  <c r="AP44" i="1"/>
  <c r="AT44" i="1"/>
  <c r="W44" i="1"/>
  <c r="AA44" i="1"/>
  <c r="AE44" i="1"/>
  <c r="AI44" i="1"/>
  <c r="AM44" i="1"/>
  <c r="AQ44" i="1"/>
  <c r="AU44" i="1"/>
  <c r="T44" i="1"/>
  <c r="X44" i="1"/>
  <c r="AB44" i="1"/>
  <c r="AF44" i="1"/>
  <c r="AJ44" i="1"/>
  <c r="AN44" i="1"/>
  <c r="AR44" i="1"/>
  <c r="AV44" i="1"/>
  <c r="U44" i="1"/>
  <c r="Y44" i="1"/>
  <c r="AC44" i="1"/>
  <c r="AG44" i="1"/>
  <c r="AK44" i="1"/>
  <c r="AO44" i="1"/>
  <c r="AS44" i="1"/>
  <c r="S67" i="1"/>
  <c r="S63" i="1"/>
  <c r="AB28" i="1" s="1"/>
  <c r="AS71" i="1"/>
  <c r="AG71" i="1"/>
  <c r="S70" i="1"/>
  <c r="AB20" i="1" s="1"/>
  <c r="S66" i="1"/>
  <c r="S62" i="1"/>
  <c r="S58" i="1"/>
  <c r="AV71" i="1"/>
  <c r="AR71" i="1"/>
  <c r="AN71" i="1"/>
  <c r="AR25" i="1" s="1"/>
  <c r="AJ71" i="1"/>
  <c r="Y25" i="1" s="1"/>
  <c r="AF71" i="1"/>
  <c r="AB71" i="1"/>
  <c r="X71" i="1"/>
  <c r="T71" i="1"/>
  <c r="AM25" i="1" s="1"/>
  <c r="AS70" i="1"/>
  <c r="AO70" i="1"/>
  <c r="AK70" i="1"/>
  <c r="AG70" i="1"/>
  <c r="AC70" i="1"/>
  <c r="AV20" i="1" s="1"/>
  <c r="Y70" i="1"/>
  <c r="X20" i="1" s="1"/>
  <c r="U70" i="1"/>
  <c r="AT69" i="1"/>
  <c r="AP69" i="1"/>
  <c r="AL69" i="1"/>
  <c r="AH69" i="1"/>
  <c r="AD69" i="1"/>
  <c r="AH10" i="1" s="1"/>
  <c r="Z69" i="1"/>
  <c r="W10" i="1" s="1"/>
  <c r="V69" i="1"/>
  <c r="AU68" i="1"/>
  <c r="AQ68" i="1"/>
  <c r="AM68" i="1"/>
  <c r="AI68" i="1"/>
  <c r="AE68" i="1"/>
  <c r="AA68" i="1"/>
  <c r="W68" i="1"/>
  <c r="AV67" i="1"/>
  <c r="AR67" i="1"/>
  <c r="AN67" i="1"/>
  <c r="AJ67" i="1"/>
  <c r="AF67" i="1"/>
  <c r="AB67" i="1"/>
  <c r="X67" i="1"/>
  <c r="T67" i="1"/>
  <c r="AS66" i="1"/>
  <c r="AO66" i="1"/>
  <c r="AK66" i="1"/>
  <c r="AG66" i="1"/>
  <c r="AC66" i="1"/>
  <c r="Y66" i="1"/>
  <c r="U66" i="1"/>
  <c r="AT65" i="1"/>
  <c r="AP65" i="1"/>
  <c r="AL65" i="1"/>
  <c r="AH65" i="1"/>
  <c r="AD65" i="1"/>
  <c r="Y65" i="1"/>
  <c r="AV64" i="1"/>
  <c r="AN64" i="1"/>
  <c r="AF64" i="1"/>
  <c r="X64" i="1"/>
  <c r="AS63" i="1"/>
  <c r="W63" i="1"/>
  <c r="AA63" i="1"/>
  <c r="T63" i="1"/>
  <c r="AM28" i="1" s="1"/>
  <c r="X63" i="1"/>
  <c r="AB63" i="1"/>
  <c r="AF63" i="1"/>
  <c r="AJ63" i="1"/>
  <c r="Y28" i="1" s="1"/>
  <c r="AN63" i="1"/>
  <c r="AR28" i="1" s="1"/>
  <c r="AR63" i="1"/>
  <c r="AV63" i="1"/>
  <c r="AO28" i="1" s="1"/>
  <c r="U63" i="1"/>
  <c r="Y63" i="1"/>
  <c r="X28" i="1" s="1"/>
  <c r="AC63" i="1"/>
  <c r="AV28" i="1" s="1"/>
  <c r="V63" i="1"/>
  <c r="Z63" i="1"/>
  <c r="W28" i="1" s="1"/>
  <c r="AD63" i="1"/>
  <c r="AH28" i="1" s="1"/>
  <c r="AH63" i="1"/>
  <c r="AL63" i="1"/>
  <c r="AP63" i="1"/>
  <c r="AT63" i="1"/>
  <c r="Z28" i="1" s="1"/>
  <c r="W59" i="1"/>
  <c r="AA59" i="1"/>
  <c r="AE59" i="1"/>
  <c r="AI59" i="1"/>
  <c r="AM59" i="1"/>
  <c r="AQ59" i="1"/>
  <c r="AU59" i="1"/>
  <c r="AJ9" i="1" s="1"/>
  <c r="T59" i="1"/>
  <c r="AM9" i="1" s="1"/>
  <c r="X59" i="1"/>
  <c r="AB59" i="1"/>
  <c r="AF59" i="1"/>
  <c r="AJ59" i="1"/>
  <c r="Y9" i="1" s="1"/>
  <c r="AN59" i="1"/>
  <c r="AR9" i="1" s="1"/>
  <c r="AR59" i="1"/>
  <c r="AV59" i="1"/>
  <c r="AO9" i="1" s="1"/>
  <c r="U59" i="1"/>
  <c r="Y59" i="1"/>
  <c r="X9" i="1" s="1"/>
  <c r="AC59" i="1"/>
  <c r="AV9" i="1" s="1"/>
  <c r="AG59" i="1"/>
  <c r="AK59" i="1"/>
  <c r="AO59" i="1"/>
  <c r="AS59" i="1"/>
  <c r="V59" i="1"/>
  <c r="Z59" i="1"/>
  <c r="W9" i="1" s="1"/>
  <c r="AD59" i="1"/>
  <c r="AH9" i="1" s="1"/>
  <c r="AH59" i="1"/>
  <c r="AL59" i="1"/>
  <c r="AP59" i="1"/>
  <c r="AT59" i="1"/>
  <c r="Z9" i="1" s="1"/>
  <c r="W55" i="1"/>
  <c r="AA55" i="1"/>
  <c r="AE55" i="1"/>
  <c r="AI55" i="1"/>
  <c r="AM55" i="1"/>
  <c r="AQ55" i="1"/>
  <c r="AU55" i="1"/>
  <c r="T55" i="1"/>
  <c r="X55" i="1"/>
  <c r="AB55" i="1"/>
  <c r="AF55" i="1"/>
  <c r="AJ55" i="1"/>
  <c r="AN55" i="1"/>
  <c r="AR55" i="1"/>
  <c r="AV55" i="1"/>
  <c r="U55" i="1"/>
  <c r="Y55" i="1"/>
  <c r="AC55" i="1"/>
  <c r="AG55" i="1"/>
  <c r="AK55" i="1"/>
  <c r="AO55" i="1"/>
  <c r="AS55" i="1"/>
  <c r="V55" i="1"/>
  <c r="Z55" i="1"/>
  <c r="AD55" i="1"/>
  <c r="AH55" i="1"/>
  <c r="AL55" i="1"/>
  <c r="AP55" i="1"/>
  <c r="AT55" i="1"/>
  <c r="W51" i="1"/>
  <c r="AA51" i="1"/>
  <c r="AE51" i="1"/>
  <c r="AI51" i="1"/>
  <c r="AM51" i="1"/>
  <c r="AQ51" i="1"/>
  <c r="AU51" i="1"/>
  <c r="T51" i="1"/>
  <c r="X51" i="1"/>
  <c r="AB51" i="1"/>
  <c r="AF51" i="1"/>
  <c r="AJ51" i="1"/>
  <c r="AN51" i="1"/>
  <c r="AR51" i="1"/>
  <c r="AV51" i="1"/>
  <c r="U51" i="1"/>
  <c r="Y51" i="1"/>
  <c r="AC51" i="1"/>
  <c r="AG51" i="1"/>
  <c r="AK51" i="1"/>
  <c r="AO51" i="1"/>
  <c r="AS51" i="1"/>
  <c r="V51" i="1"/>
  <c r="Z51" i="1"/>
  <c r="AD51" i="1"/>
  <c r="AH51" i="1"/>
  <c r="AL51" i="1"/>
  <c r="AP51" i="1"/>
  <c r="AT51" i="1"/>
  <c r="U49" i="1"/>
  <c r="Y49" i="1"/>
  <c r="X7" i="1" s="1"/>
  <c r="AC49" i="1"/>
  <c r="AV7" i="1" s="1"/>
  <c r="AG49" i="1"/>
  <c r="AK49" i="1"/>
  <c r="AO49" i="1"/>
  <c r="AS49" i="1"/>
  <c r="V49" i="1"/>
  <c r="Z49" i="1"/>
  <c r="W7" i="1" s="1"/>
  <c r="AD49" i="1"/>
  <c r="AH7" i="1" s="1"/>
  <c r="AH49" i="1"/>
  <c r="AL49" i="1"/>
  <c r="AP49" i="1"/>
  <c r="AT49" i="1"/>
  <c r="Z7" i="1" s="1"/>
  <c r="W49" i="1"/>
  <c r="AA49" i="1"/>
  <c r="AE49" i="1"/>
  <c r="AI49" i="1"/>
  <c r="AM49" i="1"/>
  <c r="AQ49" i="1"/>
  <c r="AU49" i="1"/>
  <c r="AJ7" i="1" s="1"/>
  <c r="T49" i="1"/>
  <c r="AM7" i="1" s="1"/>
  <c r="X49" i="1"/>
  <c r="AB49" i="1"/>
  <c r="AF49" i="1"/>
  <c r="AJ49" i="1"/>
  <c r="Y7" i="1" s="1"/>
  <c r="AN49" i="1"/>
  <c r="AR7" i="1" s="1"/>
  <c r="AR49" i="1"/>
  <c r="AV49" i="1"/>
  <c r="AO7" i="1" s="1"/>
  <c r="W43" i="1"/>
  <c r="AA43" i="1"/>
  <c r="AE43" i="1"/>
  <c r="AI43" i="1"/>
  <c r="AM43" i="1"/>
  <c r="AQ43" i="1"/>
  <c r="AU43" i="1"/>
  <c r="AJ23" i="1" s="1"/>
  <c r="T43" i="1"/>
  <c r="AM23" i="1" s="1"/>
  <c r="X43" i="1"/>
  <c r="AB43" i="1"/>
  <c r="AF43" i="1"/>
  <c r="AJ43" i="1"/>
  <c r="Y23" i="1" s="1"/>
  <c r="AN43" i="1"/>
  <c r="AR23" i="1" s="1"/>
  <c r="AR43" i="1"/>
  <c r="AV43" i="1"/>
  <c r="AO23" i="1" s="1"/>
  <c r="U43" i="1"/>
  <c r="Y43" i="1"/>
  <c r="X23" i="1" s="1"/>
  <c r="AC43" i="1"/>
  <c r="AV23" i="1" s="1"/>
  <c r="AG43" i="1"/>
  <c r="AK43" i="1"/>
  <c r="AO43" i="1"/>
  <c r="AS43" i="1"/>
  <c r="V43" i="1"/>
  <c r="Z43" i="1"/>
  <c r="W23" i="1" s="1"/>
  <c r="AD43" i="1"/>
  <c r="AH23" i="1" s="1"/>
  <c r="AH43" i="1"/>
  <c r="AL43" i="1"/>
  <c r="AP43" i="1"/>
  <c r="AT43" i="1"/>
  <c r="Z23" i="1" s="1"/>
  <c r="S65" i="1"/>
  <c r="S49" i="1"/>
  <c r="AB7" i="1" s="1"/>
  <c r="AU71" i="1"/>
  <c r="AM71" i="1"/>
  <c r="AE71" i="1"/>
  <c r="AA71" i="1"/>
  <c r="W71" i="1"/>
  <c r="AV70" i="1"/>
  <c r="AR70" i="1"/>
  <c r="AN70" i="1"/>
  <c r="AR20" i="1" s="1"/>
  <c r="AJ70" i="1"/>
  <c r="Y20" i="1" s="1"/>
  <c r="AF70" i="1"/>
  <c r="AB70" i="1"/>
  <c r="X70" i="1"/>
  <c r="T70" i="1"/>
  <c r="AM20" i="1" s="1"/>
  <c r="AS69" i="1"/>
  <c r="AO69" i="1"/>
  <c r="AK69" i="1"/>
  <c r="AG69" i="1"/>
  <c r="AC69" i="1"/>
  <c r="AV10" i="1" s="1"/>
  <c r="Y69" i="1"/>
  <c r="X10" i="1" s="1"/>
  <c r="U69" i="1"/>
  <c r="AT68" i="1"/>
  <c r="AP68" i="1"/>
  <c r="AL68" i="1"/>
  <c r="AH68" i="1"/>
  <c r="AD68" i="1"/>
  <c r="Z68" i="1"/>
  <c r="V68" i="1"/>
  <c r="AU67" i="1"/>
  <c r="AQ67" i="1"/>
  <c r="AM67" i="1"/>
  <c r="AI67" i="1"/>
  <c r="AE67" i="1"/>
  <c r="AA67" i="1"/>
  <c r="W67" i="1"/>
  <c r="AV66" i="1"/>
  <c r="AR66" i="1"/>
  <c r="AN66" i="1"/>
  <c r="AJ66" i="1"/>
  <c r="AF66" i="1"/>
  <c r="AB66" i="1"/>
  <c r="X66" i="1"/>
  <c r="T66" i="1"/>
  <c r="AS65" i="1"/>
  <c r="AO65" i="1"/>
  <c r="AK65" i="1"/>
  <c r="AG65" i="1"/>
  <c r="AC65" i="1"/>
  <c r="AT64" i="1"/>
  <c r="AL64" i="1"/>
  <c r="AD64" i="1"/>
  <c r="V64" i="1"/>
  <c r="AQ63" i="1"/>
  <c r="AI63" i="1"/>
  <c r="T65" i="1"/>
  <c r="X65" i="1"/>
  <c r="AB65" i="1"/>
  <c r="U61" i="1"/>
  <c r="Y61" i="1"/>
  <c r="AC61" i="1"/>
  <c r="AG61" i="1"/>
  <c r="AK61" i="1"/>
  <c r="AO61" i="1"/>
  <c r="AS61" i="1"/>
  <c r="V61" i="1"/>
  <c r="Z61" i="1"/>
  <c r="AD61" i="1"/>
  <c r="AH61" i="1"/>
  <c r="AL61" i="1"/>
  <c r="AP61" i="1"/>
  <c r="AT61" i="1"/>
  <c r="W61" i="1"/>
  <c r="AA61" i="1"/>
  <c r="AE61" i="1"/>
  <c r="AI61" i="1"/>
  <c r="AM61" i="1"/>
  <c r="AQ61" i="1"/>
  <c r="AU61" i="1"/>
  <c r="T61" i="1"/>
  <c r="X61" i="1"/>
  <c r="AB61" i="1"/>
  <c r="AF61" i="1"/>
  <c r="AJ61" i="1"/>
  <c r="AN61" i="1"/>
  <c r="AR61" i="1"/>
  <c r="AV61" i="1"/>
  <c r="U57" i="1"/>
  <c r="Y57" i="1"/>
  <c r="AC57" i="1"/>
  <c r="AG57" i="1"/>
  <c r="AK57" i="1"/>
  <c r="AO57" i="1"/>
  <c r="AS57" i="1"/>
  <c r="V57" i="1"/>
  <c r="Z57" i="1"/>
  <c r="AD57" i="1"/>
  <c r="AH57" i="1"/>
  <c r="AL57" i="1"/>
  <c r="AP57" i="1"/>
  <c r="AT57" i="1"/>
  <c r="W57" i="1"/>
  <c r="AA57" i="1"/>
  <c r="AE57" i="1"/>
  <c r="AI57" i="1"/>
  <c r="AM57" i="1"/>
  <c r="AQ57" i="1"/>
  <c r="AU57" i="1"/>
  <c r="T57" i="1"/>
  <c r="X57" i="1"/>
  <c r="AB57" i="1"/>
  <c r="AF57" i="1"/>
  <c r="AJ57" i="1"/>
  <c r="AN57" i="1"/>
  <c r="AR57" i="1"/>
  <c r="AV57" i="1"/>
  <c r="V53" i="1"/>
  <c r="Z53" i="1"/>
  <c r="W18" i="1" s="1"/>
  <c r="AD53" i="1"/>
  <c r="AH18" i="1" s="1"/>
  <c r="AH53" i="1"/>
  <c r="AL53" i="1"/>
  <c r="T53" i="1"/>
  <c r="AM18" i="1" s="1"/>
  <c r="X53" i="1"/>
  <c r="AB53" i="1"/>
  <c r="AF53" i="1"/>
  <c r="AJ53" i="1"/>
  <c r="Y18" i="1" s="1"/>
  <c r="AN53" i="1"/>
  <c r="AR18" i="1" s="1"/>
  <c r="Y53" i="1"/>
  <c r="X18" i="1" s="1"/>
  <c r="AG53" i="1"/>
  <c r="AO53" i="1"/>
  <c r="AS53" i="1"/>
  <c r="AA53" i="1"/>
  <c r="AI53" i="1"/>
  <c r="AP53" i="1"/>
  <c r="AT53" i="1"/>
  <c r="Z18" i="1" s="1"/>
  <c r="U53" i="1"/>
  <c r="AC53" i="1"/>
  <c r="AV18" i="1" s="1"/>
  <c r="AK53" i="1"/>
  <c r="AQ53" i="1"/>
  <c r="AU53" i="1"/>
  <c r="AJ18" i="1" s="1"/>
  <c r="W53" i="1"/>
  <c r="AE53" i="1"/>
  <c r="AM53" i="1"/>
  <c r="AR53" i="1"/>
  <c r="AV53" i="1"/>
  <c r="AO18" i="1" s="1"/>
  <c r="W47" i="1"/>
  <c r="AA47" i="1"/>
  <c r="AE47" i="1"/>
  <c r="AI47" i="1"/>
  <c r="AM47" i="1"/>
  <c r="AQ47" i="1"/>
  <c r="AU47" i="1"/>
  <c r="T47" i="1"/>
  <c r="X47" i="1"/>
  <c r="AB47" i="1"/>
  <c r="AF47" i="1"/>
  <c r="AJ47" i="1"/>
  <c r="AN47" i="1"/>
  <c r="AR47" i="1"/>
  <c r="AV47" i="1"/>
  <c r="U47" i="1"/>
  <c r="Y47" i="1"/>
  <c r="AC47" i="1"/>
  <c r="AG47" i="1"/>
  <c r="AK47" i="1"/>
  <c r="AO47" i="1"/>
  <c r="AS47" i="1"/>
  <c r="V47" i="1"/>
  <c r="Z47" i="1"/>
  <c r="AD47" i="1"/>
  <c r="AH47" i="1"/>
  <c r="AL47" i="1"/>
  <c r="AP47" i="1"/>
  <c r="AT47" i="1"/>
  <c r="U45" i="1"/>
  <c r="Y45" i="1"/>
  <c r="AC45" i="1"/>
  <c r="AG45" i="1"/>
  <c r="AK45" i="1"/>
  <c r="AO45" i="1"/>
  <c r="AS45" i="1"/>
  <c r="V45" i="1"/>
  <c r="Z45" i="1"/>
  <c r="AD45" i="1"/>
  <c r="AH45" i="1"/>
  <c r="AL45" i="1"/>
  <c r="AP45" i="1"/>
  <c r="AT45" i="1"/>
  <c r="W45" i="1"/>
  <c r="AA45" i="1"/>
  <c r="AE45" i="1"/>
  <c r="AI45" i="1"/>
  <c r="AM45" i="1"/>
  <c r="AQ45" i="1"/>
  <c r="AU45" i="1"/>
  <c r="T45" i="1"/>
  <c r="X45" i="1"/>
  <c r="AB45" i="1"/>
  <c r="AF45" i="1"/>
  <c r="AJ45" i="1"/>
  <c r="AN45" i="1"/>
  <c r="AR45" i="1"/>
  <c r="AV45" i="1"/>
  <c r="S69" i="1"/>
  <c r="AB10" i="1" s="1"/>
  <c r="S61" i="1"/>
  <c r="S53" i="1"/>
  <c r="AB18" i="1" s="1"/>
  <c r="S45" i="1"/>
  <c r="AQ71" i="1"/>
  <c r="AI71" i="1"/>
  <c r="S42" i="1"/>
  <c r="AB12" i="1" s="1"/>
  <c r="S68" i="1"/>
  <c r="S64" i="1"/>
  <c r="S52" i="1"/>
  <c r="AB32" i="1" s="1"/>
  <c r="S48" i="1"/>
  <c r="AB8" i="1" s="1"/>
  <c r="S44" i="1"/>
  <c r="AT71" i="1"/>
  <c r="AP71" i="1"/>
  <c r="AL71" i="1"/>
  <c r="AH71" i="1"/>
  <c r="AD71" i="1"/>
  <c r="AH25" i="1" s="1"/>
  <c r="Z71" i="1"/>
  <c r="W25" i="1" s="1"/>
  <c r="V71" i="1"/>
  <c r="AU70" i="1"/>
  <c r="AQ70" i="1"/>
  <c r="AM70" i="1"/>
  <c r="AI70" i="1"/>
  <c r="AE70" i="1"/>
  <c r="AA70" i="1"/>
  <c r="W70" i="1"/>
  <c r="AV69" i="1"/>
  <c r="AR69" i="1"/>
  <c r="AN69" i="1"/>
  <c r="AR10" i="1" s="1"/>
  <c r="AJ69" i="1"/>
  <c r="Y10" i="1" s="1"/>
  <c r="AF69" i="1"/>
  <c r="AB69" i="1"/>
  <c r="X69" i="1"/>
  <c r="T69" i="1"/>
  <c r="AM10" i="1" s="1"/>
  <c r="AS68" i="1"/>
  <c r="AO68" i="1"/>
  <c r="AK68" i="1"/>
  <c r="AG68" i="1"/>
  <c r="AC68" i="1"/>
  <c r="Y68" i="1"/>
  <c r="U68" i="1"/>
  <c r="AT67" i="1"/>
  <c r="AP67" i="1"/>
  <c r="AL67" i="1"/>
  <c r="AH67" i="1"/>
  <c r="AD67" i="1"/>
  <c r="Z67" i="1"/>
  <c r="V67" i="1"/>
  <c r="AU66" i="1"/>
  <c r="AQ66" i="1"/>
  <c r="Z10" i="1" s="1"/>
  <c r="AM66" i="1"/>
  <c r="AO10" i="1" s="1"/>
  <c r="AI66" i="1"/>
  <c r="AE66" i="1"/>
  <c r="AA66" i="1"/>
  <c r="W66" i="1"/>
  <c r="AV65" i="1"/>
  <c r="AR65" i="1"/>
  <c r="AN65" i="1"/>
  <c r="AJ65" i="1"/>
  <c r="AF65" i="1"/>
  <c r="AA65" i="1"/>
  <c r="V65" i="1"/>
  <c r="AR64" i="1"/>
  <c r="AJ64" i="1"/>
  <c r="AB64" i="1"/>
  <c r="T64" i="1"/>
  <c r="AO63" i="1"/>
  <c r="AG63" i="1"/>
  <c r="V60" i="1"/>
  <c r="Z60" i="1"/>
  <c r="AD60" i="1"/>
  <c r="AH60" i="1"/>
  <c r="AL60" i="1"/>
  <c r="AP60" i="1"/>
  <c r="AT60" i="1"/>
  <c r="W60" i="1"/>
  <c r="AA60" i="1"/>
  <c r="AE60" i="1"/>
  <c r="AI60" i="1"/>
  <c r="AM60" i="1"/>
  <c r="AQ60" i="1"/>
  <c r="AU60" i="1"/>
  <c r="T60" i="1"/>
  <c r="X60" i="1"/>
  <c r="AB60" i="1"/>
  <c r="AF60" i="1"/>
  <c r="AJ60" i="1"/>
  <c r="AN60" i="1"/>
  <c r="AR60" i="1"/>
  <c r="AV60" i="1"/>
  <c r="U60" i="1"/>
  <c r="Y60" i="1"/>
  <c r="AC60" i="1"/>
  <c r="AG60" i="1"/>
  <c r="AK60" i="1"/>
  <c r="AO60" i="1"/>
  <c r="AS60" i="1"/>
  <c r="V56" i="1"/>
  <c r="Z56" i="1"/>
  <c r="AD56" i="1"/>
  <c r="AH56" i="1"/>
  <c r="AL56" i="1"/>
  <c r="AP56" i="1"/>
  <c r="AT56" i="1"/>
  <c r="W56" i="1"/>
  <c r="AA56" i="1"/>
  <c r="AE56" i="1"/>
  <c r="AI56" i="1"/>
  <c r="AM56" i="1"/>
  <c r="AQ56" i="1"/>
  <c r="AU56" i="1"/>
  <c r="T56" i="1"/>
  <c r="X56" i="1"/>
  <c r="AB56" i="1"/>
  <c r="AF56" i="1"/>
  <c r="AJ56" i="1"/>
  <c r="AN56" i="1"/>
  <c r="AR56" i="1"/>
  <c r="AV56" i="1"/>
  <c r="U56" i="1"/>
  <c r="Y56" i="1"/>
  <c r="AC56" i="1"/>
  <c r="AG56" i="1"/>
  <c r="AK56" i="1"/>
  <c r="AO56" i="1"/>
  <c r="AS56" i="1"/>
  <c r="T54" i="1"/>
  <c r="X54" i="1"/>
  <c r="AB54" i="1"/>
  <c r="AF54" i="1"/>
  <c r="AJ54" i="1"/>
  <c r="AN54" i="1"/>
  <c r="AR54" i="1"/>
  <c r="AV54" i="1"/>
  <c r="U54" i="1"/>
  <c r="Y54" i="1"/>
  <c r="AC54" i="1"/>
  <c r="AG54" i="1"/>
  <c r="AK54" i="1"/>
  <c r="AO54" i="1"/>
  <c r="AS54" i="1"/>
  <c r="V54" i="1"/>
  <c r="Z54" i="1"/>
  <c r="AD54" i="1"/>
  <c r="AH54" i="1"/>
  <c r="AL54" i="1"/>
  <c r="AP54" i="1"/>
  <c r="AT54" i="1"/>
  <c r="W54" i="1"/>
  <c r="AA54" i="1"/>
  <c r="AE54" i="1"/>
  <c r="AI54" i="1"/>
  <c r="AM54" i="1"/>
  <c r="AQ54" i="1"/>
  <c r="AU54" i="1"/>
  <c r="T50" i="1"/>
  <c r="X50" i="1"/>
  <c r="AB50" i="1"/>
  <c r="AF50" i="1"/>
  <c r="AJ50" i="1"/>
  <c r="AN50" i="1"/>
  <c r="AR50" i="1"/>
  <c r="AV50" i="1"/>
  <c r="U50" i="1"/>
  <c r="Y50" i="1"/>
  <c r="AC50" i="1"/>
  <c r="AG50" i="1"/>
  <c r="AK50" i="1"/>
  <c r="AO50" i="1"/>
  <c r="AS50" i="1"/>
  <c r="V50" i="1"/>
  <c r="Z50" i="1"/>
  <c r="AD50" i="1"/>
  <c r="AH50" i="1"/>
  <c r="AL50" i="1"/>
  <c r="AP50" i="1"/>
  <c r="AT50" i="1"/>
  <c r="W50" i="1"/>
  <c r="AA50" i="1"/>
  <c r="AE50" i="1"/>
  <c r="AI50" i="1"/>
  <c r="AM50" i="1"/>
  <c r="AQ50" i="1"/>
  <c r="AU50" i="1"/>
  <c r="T46" i="1"/>
  <c r="X46" i="1"/>
  <c r="AB46" i="1"/>
  <c r="AF46" i="1"/>
  <c r="AJ46" i="1"/>
  <c r="AN46" i="1"/>
  <c r="AR46" i="1"/>
  <c r="AV46" i="1"/>
  <c r="U46" i="1"/>
  <c r="Y46" i="1"/>
  <c r="AC46" i="1"/>
  <c r="AG46" i="1"/>
  <c r="AK46" i="1"/>
  <c r="AO46" i="1"/>
  <c r="AS46" i="1"/>
  <c r="V46" i="1"/>
  <c r="Z46" i="1"/>
  <c r="AD46" i="1"/>
  <c r="AH46" i="1"/>
  <c r="AL46" i="1"/>
  <c r="AP46" i="1"/>
  <c r="AT46" i="1"/>
  <c r="W46" i="1"/>
  <c r="AA46" i="1"/>
  <c r="AE46" i="1"/>
  <c r="AI46" i="1"/>
  <c r="AM46" i="1"/>
  <c r="AQ46" i="1"/>
  <c r="AU46" i="1"/>
  <c r="S71" i="1"/>
  <c r="AB25" i="1" s="1"/>
  <c r="S59" i="1"/>
  <c r="AB9" i="1" s="1"/>
  <c r="S51" i="1"/>
  <c r="S43" i="1"/>
  <c r="AB23" i="1" s="1"/>
  <c r="AO71" i="1"/>
  <c r="AK71" i="1"/>
  <c r="AC71" i="1"/>
  <c r="AV25" i="1" s="1"/>
  <c r="Y71" i="1"/>
  <c r="X25" i="1" s="1"/>
  <c r="AT70" i="1"/>
  <c r="AP70" i="1"/>
  <c r="AL70" i="1"/>
  <c r="AH70" i="1"/>
  <c r="AD70" i="1"/>
  <c r="AH20" i="1" s="1"/>
  <c r="Z70" i="1"/>
  <c r="W20" i="1" s="1"/>
  <c r="AU69" i="1"/>
  <c r="AQ69" i="1"/>
  <c r="AM69" i="1"/>
  <c r="AI69" i="1"/>
  <c r="AE69" i="1"/>
  <c r="AA69" i="1"/>
  <c r="AV68" i="1"/>
  <c r="AR68" i="1"/>
  <c r="AN68" i="1"/>
  <c r="AJ68" i="1"/>
  <c r="AF68" i="1"/>
  <c r="AB68" i="1"/>
  <c r="X68" i="1"/>
  <c r="AS67" i="1"/>
  <c r="AO67" i="1"/>
  <c r="AK67" i="1"/>
  <c r="AG67" i="1"/>
  <c r="AC67" i="1"/>
  <c r="Y67" i="1"/>
  <c r="AT66" i="1"/>
  <c r="AP66" i="1"/>
  <c r="AJ10" i="1" s="1"/>
  <c r="AL66" i="1"/>
  <c r="AH66" i="1"/>
  <c r="AD66" i="1"/>
  <c r="Z66" i="1"/>
  <c r="AU65" i="1"/>
  <c r="AQ65" i="1"/>
  <c r="Z20" i="1" s="1"/>
  <c r="AM65" i="1"/>
  <c r="AO20" i="1" s="1"/>
  <c r="AI65" i="1"/>
  <c r="AE65" i="1"/>
  <c r="Z65" i="1"/>
  <c r="U65" i="1"/>
  <c r="AP64" i="1"/>
  <c r="AH64" i="1"/>
  <c r="Z64" i="1"/>
  <c r="AU63" i="1"/>
  <c r="AJ28" i="1" s="1"/>
  <c r="AM63" i="1"/>
  <c r="AE63" i="1"/>
  <c r="C72" i="1"/>
  <c r="AH16" i="1" l="1"/>
  <c r="AH27" i="1"/>
  <c r="AH5" i="1"/>
  <c r="W6" i="1"/>
  <c r="W22" i="1"/>
  <c r="AU16" i="1"/>
  <c r="AD16" i="1"/>
  <c r="AU27" i="1"/>
  <c r="AD27" i="1"/>
  <c r="AD5" i="1"/>
  <c r="AU5" i="1"/>
  <c r="Z29" i="1"/>
  <c r="Z15" i="1"/>
  <c r="AH29" i="1"/>
  <c r="AH15" i="1"/>
  <c r="V29" i="1"/>
  <c r="AL29" i="1"/>
  <c r="AL15" i="1"/>
  <c r="V15" i="1"/>
  <c r="X29" i="1"/>
  <c r="X15" i="1"/>
  <c r="AR29" i="1"/>
  <c r="AR15" i="1"/>
  <c r="AE17" i="1"/>
  <c r="AS3" i="1"/>
  <c r="AE3" i="1"/>
  <c r="AS17" i="1"/>
  <c r="AD3" i="1"/>
  <c r="AU17" i="1"/>
  <c r="AU3" i="1"/>
  <c r="AD17" i="1"/>
  <c r="AV17" i="1"/>
  <c r="AV3" i="1"/>
  <c r="AF30" i="1"/>
  <c r="U30" i="1"/>
  <c r="AQ30" i="1"/>
  <c r="AQ4" i="1"/>
  <c r="U4" i="1"/>
  <c r="AF21" i="1"/>
  <c r="AF4" i="1"/>
  <c r="AQ21" i="1"/>
  <c r="U21" i="1"/>
  <c r="AG30" i="1"/>
  <c r="S30" i="1"/>
  <c r="S4" i="1"/>
  <c r="AG4" i="1"/>
  <c r="S21" i="1"/>
  <c r="AG21" i="1"/>
  <c r="AO30" i="1"/>
  <c r="AO4" i="1"/>
  <c r="AO21" i="1"/>
  <c r="AO24" i="1"/>
  <c r="AO26" i="1"/>
  <c r="AO11" i="1"/>
  <c r="AJ11" i="1"/>
  <c r="AJ24" i="1"/>
  <c r="AJ26" i="1"/>
  <c r="AT24" i="1"/>
  <c r="AT11" i="1"/>
  <c r="AK11" i="1"/>
  <c r="AK24" i="1"/>
  <c r="T11" i="1"/>
  <c r="T26" i="1"/>
  <c r="AK26" i="1"/>
  <c r="T24" i="1"/>
  <c r="AT26" i="1"/>
  <c r="W24" i="1"/>
  <c r="W26" i="1"/>
  <c r="W11" i="1"/>
  <c r="AM22" i="1"/>
  <c r="AM6" i="1"/>
  <c r="AG16" i="1"/>
  <c r="S27" i="1"/>
  <c r="AG27" i="1"/>
  <c r="S16" i="1"/>
  <c r="AG5" i="1"/>
  <c r="S5" i="1"/>
  <c r="AS20" i="1"/>
  <c r="AE20" i="1"/>
  <c r="AE18" i="1"/>
  <c r="AS18" i="1"/>
  <c r="Y14" i="1"/>
  <c r="Y31" i="1"/>
  <c r="AM31" i="1"/>
  <c r="AM14" i="1"/>
  <c r="Z31" i="1"/>
  <c r="Z14" i="1"/>
  <c r="AH14" i="1"/>
  <c r="AH31" i="1"/>
  <c r="AL14" i="1"/>
  <c r="V14" i="1"/>
  <c r="AL31" i="1"/>
  <c r="V31" i="1"/>
  <c r="X31" i="1"/>
  <c r="X14" i="1"/>
  <c r="T25" i="1"/>
  <c r="AT25" i="1"/>
  <c r="AK25" i="1"/>
  <c r="AD23" i="1"/>
  <c r="AU23" i="1"/>
  <c r="U23" i="1"/>
  <c r="AF23" i="1"/>
  <c r="AQ23" i="1"/>
  <c r="S23" i="1"/>
  <c r="AG23" i="1"/>
  <c r="AS7" i="1"/>
  <c r="AE7" i="1"/>
  <c r="AD7" i="1"/>
  <c r="AU7" i="1"/>
  <c r="AD9" i="1"/>
  <c r="AU9" i="1"/>
  <c r="AQ9" i="1"/>
  <c r="U9" i="1"/>
  <c r="AF9" i="1"/>
  <c r="S9" i="1"/>
  <c r="AG9" i="1"/>
  <c r="S28" i="1"/>
  <c r="AG28" i="1"/>
  <c r="AO13" i="1"/>
  <c r="AO19" i="1"/>
  <c r="AJ13" i="1"/>
  <c r="AJ19" i="1"/>
  <c r="T19" i="1"/>
  <c r="AK19" i="1"/>
  <c r="AT19" i="1"/>
  <c r="AT13" i="1"/>
  <c r="AK13" i="1"/>
  <c r="T13" i="1"/>
  <c r="W13" i="1"/>
  <c r="W19" i="1"/>
  <c r="AN8" i="1"/>
  <c r="AP8" i="1"/>
  <c r="AA8" i="1"/>
  <c r="AI8" i="1"/>
  <c r="AC8" i="1"/>
  <c r="AQ32" i="1"/>
  <c r="AF32" i="1"/>
  <c r="U32" i="1"/>
  <c r="AG32" i="1"/>
  <c r="S32" i="1"/>
  <c r="AU32" i="1"/>
  <c r="AD32" i="1"/>
  <c r="AA6" i="1"/>
  <c r="AN6" i="1"/>
  <c r="AA22" i="1"/>
  <c r="AP22" i="1"/>
  <c r="AP6" i="1"/>
  <c r="AN22" i="1"/>
  <c r="AI6" i="1"/>
  <c r="AI22" i="1"/>
  <c r="AC22" i="1"/>
  <c r="AC6" i="1"/>
  <c r="AK12" i="1"/>
  <c r="T12" i="1"/>
  <c r="AT12" i="1"/>
  <c r="AN12" i="1"/>
  <c r="AP12" i="1"/>
  <c r="AA12" i="1"/>
  <c r="AI12" i="1"/>
  <c r="AC12" i="1"/>
  <c r="AB29" i="1"/>
  <c r="AB15" i="1"/>
  <c r="AB24" i="1"/>
  <c r="AB11" i="1"/>
  <c r="AB26" i="1"/>
  <c r="AD6" i="1"/>
  <c r="AU6" i="1"/>
  <c r="AD22" i="1"/>
  <c r="AU22" i="1"/>
  <c r="AG10" i="1"/>
  <c r="S10" i="1"/>
  <c r="AD20" i="1"/>
  <c r="AU20" i="1"/>
  <c r="AJ29" i="1"/>
  <c r="AJ15" i="1"/>
  <c r="AT29" i="1"/>
  <c r="T29" i="1"/>
  <c r="T15" i="1"/>
  <c r="AK29" i="1"/>
  <c r="AK15" i="1"/>
  <c r="AT15" i="1"/>
  <c r="W29" i="1"/>
  <c r="W15" i="1"/>
  <c r="AP29" i="1"/>
  <c r="AA29" i="1"/>
  <c r="AP15" i="1"/>
  <c r="AN15" i="1"/>
  <c r="AN29" i="1"/>
  <c r="AA15" i="1"/>
  <c r="AC29" i="1"/>
  <c r="AI29" i="1"/>
  <c r="AC15" i="1"/>
  <c r="AI15" i="1"/>
  <c r="Y15" i="1"/>
  <c r="Y29" i="1"/>
  <c r="AM29" i="1"/>
  <c r="AM15" i="1"/>
  <c r="Z17" i="1"/>
  <c r="Z3" i="1"/>
  <c r="AH17" i="1"/>
  <c r="AH3" i="1"/>
  <c r="V3" i="1"/>
  <c r="V17" i="1"/>
  <c r="AL17" i="1"/>
  <c r="AL3" i="1"/>
  <c r="X3" i="1"/>
  <c r="X17" i="1"/>
  <c r="AR3" i="1"/>
  <c r="AR17" i="1"/>
  <c r="AE30" i="1"/>
  <c r="AE4" i="1"/>
  <c r="AS4" i="1"/>
  <c r="AE21" i="1"/>
  <c r="AS21" i="1"/>
  <c r="AS30" i="1"/>
  <c r="AU30" i="1"/>
  <c r="AD30" i="1"/>
  <c r="AD4" i="1"/>
  <c r="AU4" i="1"/>
  <c r="AD21" i="1"/>
  <c r="AU21" i="1"/>
  <c r="AV30" i="1"/>
  <c r="AV21" i="1"/>
  <c r="AV4" i="1"/>
  <c r="AV11" i="1"/>
  <c r="AV26" i="1"/>
  <c r="AV24" i="1"/>
  <c r="AQ11" i="1"/>
  <c r="AQ24" i="1"/>
  <c r="U11" i="1"/>
  <c r="AF26" i="1"/>
  <c r="AF11" i="1"/>
  <c r="U26" i="1"/>
  <c r="AQ26" i="1"/>
  <c r="U24" i="1"/>
  <c r="AF24" i="1"/>
  <c r="AG11" i="1"/>
  <c r="AG26" i="1"/>
  <c r="S24" i="1"/>
  <c r="S11" i="1"/>
  <c r="AG24" i="1"/>
  <c r="S26" i="1"/>
  <c r="AK16" i="1"/>
  <c r="AK27" i="1"/>
  <c r="AT16" i="1"/>
  <c r="T27" i="1"/>
  <c r="AT27" i="1"/>
  <c r="T16" i="1"/>
  <c r="AT5" i="1"/>
  <c r="T5" i="1"/>
  <c r="AK5" i="1"/>
  <c r="AG20" i="1"/>
  <c r="S20" i="1"/>
  <c r="AB6" i="1"/>
  <c r="AB22" i="1"/>
  <c r="AC18" i="1"/>
  <c r="AI18" i="1"/>
  <c r="S18" i="1"/>
  <c r="AG18" i="1"/>
  <c r="AD18" i="1"/>
  <c r="AU18" i="1"/>
  <c r="AO14" i="1"/>
  <c r="AO31" i="1"/>
  <c r="AJ31" i="1"/>
  <c r="AJ14" i="1"/>
  <c r="AT14" i="1"/>
  <c r="AK31" i="1"/>
  <c r="T31" i="1"/>
  <c r="AK14" i="1"/>
  <c r="T14" i="1"/>
  <c r="AT31" i="1"/>
  <c r="W14" i="1"/>
  <c r="W31" i="1"/>
  <c r="AP14" i="1"/>
  <c r="AP31" i="1"/>
  <c r="AN14" i="1"/>
  <c r="AN31" i="1"/>
  <c r="AA14" i="1"/>
  <c r="AA31" i="1"/>
  <c r="AI14" i="1"/>
  <c r="AC14" i="1"/>
  <c r="AI31" i="1"/>
  <c r="AC31" i="1"/>
  <c r="AH22" i="1"/>
  <c r="AH6" i="1"/>
  <c r="AM16" i="1"/>
  <c r="AM27" i="1"/>
  <c r="AM5" i="1"/>
  <c r="Y16" i="1"/>
  <c r="Y27" i="1"/>
  <c r="Y5" i="1"/>
  <c r="V23" i="1"/>
  <c r="AL23" i="1"/>
  <c r="AS23" i="1"/>
  <c r="AE23" i="1"/>
  <c r="V7" i="1"/>
  <c r="AL7" i="1"/>
  <c r="AL9" i="1"/>
  <c r="V9" i="1"/>
  <c r="AS9" i="1"/>
  <c r="AE9" i="1"/>
  <c r="AD28" i="1"/>
  <c r="AU28" i="1"/>
  <c r="AS28" i="1"/>
  <c r="AE28" i="1"/>
  <c r="AR6" i="1"/>
  <c r="AR22" i="1"/>
  <c r="AC16" i="1"/>
  <c r="AC27" i="1"/>
  <c r="AI27" i="1"/>
  <c r="AI16" i="1"/>
  <c r="AC5" i="1"/>
  <c r="AI5" i="1"/>
  <c r="AA16" i="1"/>
  <c r="AP27" i="1"/>
  <c r="AN27" i="1"/>
  <c r="AP16" i="1"/>
  <c r="AA27" i="1"/>
  <c r="AN16" i="1"/>
  <c r="AA5" i="1"/>
  <c r="AP5" i="1"/>
  <c r="AN5" i="1"/>
  <c r="AV19" i="1"/>
  <c r="AV13" i="1"/>
  <c r="AQ13" i="1"/>
  <c r="AF19" i="1"/>
  <c r="U19" i="1"/>
  <c r="U13" i="1"/>
  <c r="AQ19" i="1"/>
  <c r="AF13" i="1"/>
  <c r="AG19" i="1"/>
  <c r="S19" i="1"/>
  <c r="S13" i="1"/>
  <c r="AG13" i="1"/>
  <c r="T8" i="1"/>
  <c r="AK8" i="1"/>
  <c r="AT8" i="1"/>
  <c r="AE32" i="1"/>
  <c r="AS32" i="1"/>
  <c r="AJ25" i="1"/>
  <c r="AT6" i="1"/>
  <c r="AT22" i="1"/>
  <c r="T6" i="1"/>
  <c r="T22" i="1"/>
  <c r="AK6" i="1"/>
  <c r="AK22" i="1"/>
  <c r="U12" i="1"/>
  <c r="AF12" i="1"/>
  <c r="AQ12" i="1"/>
  <c r="S12" i="1"/>
  <c r="AG12" i="1"/>
  <c r="AB30" i="1"/>
  <c r="AB4" i="1"/>
  <c r="AB21" i="1"/>
  <c r="AT28" i="1"/>
  <c r="AK28" i="1"/>
  <c r="T28" i="1"/>
  <c r="W27" i="1"/>
  <c r="W5" i="1"/>
  <c r="W16" i="1"/>
  <c r="AT10" i="1"/>
  <c r="AK10" i="1"/>
  <c r="T10" i="1"/>
  <c r="AF29" i="1"/>
  <c r="AQ29" i="1"/>
  <c r="U29" i="1"/>
  <c r="AF15" i="1"/>
  <c r="AQ15" i="1"/>
  <c r="U15" i="1"/>
  <c r="S29" i="1"/>
  <c r="AG15" i="1"/>
  <c r="S15" i="1"/>
  <c r="AG29" i="1"/>
  <c r="AO29" i="1"/>
  <c r="AO15" i="1"/>
  <c r="AJ3" i="1"/>
  <c r="AJ17" i="1"/>
  <c r="AT3" i="1"/>
  <c r="T3" i="1"/>
  <c r="T17" i="1"/>
  <c r="AK17" i="1"/>
  <c r="AT17" i="1"/>
  <c r="AK3" i="1"/>
  <c r="W3" i="1"/>
  <c r="W17" i="1"/>
  <c r="AA3" i="1"/>
  <c r="AN3" i="1"/>
  <c r="AP17" i="1"/>
  <c r="AP3" i="1"/>
  <c r="AA17" i="1"/>
  <c r="AN17" i="1"/>
  <c r="AC3" i="1"/>
  <c r="AI17" i="1"/>
  <c r="AC17" i="1"/>
  <c r="AI3" i="1"/>
  <c r="Y3" i="1"/>
  <c r="Y17" i="1"/>
  <c r="AM3" i="1"/>
  <c r="AM17" i="1"/>
  <c r="Z30" i="1"/>
  <c r="Z21" i="1"/>
  <c r="Z4" i="1"/>
  <c r="AH30" i="1"/>
  <c r="AH4" i="1"/>
  <c r="AH21" i="1"/>
  <c r="AL4" i="1"/>
  <c r="V30" i="1"/>
  <c r="AL30" i="1"/>
  <c r="V4" i="1"/>
  <c r="V21" i="1"/>
  <c r="AL21" i="1"/>
  <c r="X4" i="1"/>
  <c r="X30" i="1"/>
  <c r="X21" i="1"/>
  <c r="AR30" i="1"/>
  <c r="AR4" i="1"/>
  <c r="AR21" i="1"/>
  <c r="V11" i="1"/>
  <c r="V26" i="1"/>
  <c r="AL26" i="1"/>
  <c r="V24" i="1"/>
  <c r="AL11" i="1"/>
  <c r="AL24" i="1"/>
  <c r="X24" i="1"/>
  <c r="X11" i="1"/>
  <c r="X26" i="1"/>
  <c r="AR24" i="1"/>
  <c r="AR11" i="1"/>
  <c r="AR26" i="1"/>
  <c r="AS24" i="1"/>
  <c r="AE24" i="1"/>
  <c r="AS11" i="1"/>
  <c r="AE11" i="1"/>
  <c r="AS26" i="1"/>
  <c r="AE26" i="1"/>
  <c r="AD24" i="1"/>
  <c r="AU24" i="1"/>
  <c r="AD11" i="1"/>
  <c r="AU11" i="1"/>
  <c r="AD26" i="1"/>
  <c r="AU26" i="1"/>
  <c r="Y22" i="1"/>
  <c r="Y6" i="1"/>
  <c r="AK20" i="1"/>
  <c r="AT20" i="1"/>
  <c r="T20" i="1"/>
  <c r="AD25" i="1"/>
  <c r="AU25" i="1"/>
  <c r="AB13" i="1"/>
  <c r="AB19" i="1"/>
  <c r="U18" i="1"/>
  <c r="AQ18" i="1"/>
  <c r="AF18" i="1"/>
  <c r="AF14" i="1"/>
  <c r="AQ14" i="1"/>
  <c r="U31" i="1"/>
  <c r="U14" i="1"/>
  <c r="AQ31" i="1"/>
  <c r="AF31" i="1"/>
  <c r="S14" i="1"/>
  <c r="S31" i="1"/>
  <c r="AG14" i="1"/>
  <c r="AG31" i="1"/>
  <c r="AR16" i="1"/>
  <c r="AR27" i="1"/>
  <c r="AR5" i="1"/>
  <c r="AS25" i="1"/>
  <c r="AE25" i="1"/>
  <c r="AN23" i="1"/>
  <c r="AP23" i="1"/>
  <c r="AA23" i="1"/>
  <c r="AI23" i="1"/>
  <c r="AC23" i="1"/>
  <c r="AT7" i="1"/>
  <c r="T7" i="1"/>
  <c r="AK7" i="1"/>
  <c r="AN7" i="1"/>
  <c r="AP7" i="1"/>
  <c r="AA7" i="1"/>
  <c r="AC7" i="1"/>
  <c r="AI7" i="1"/>
  <c r="AP9" i="1"/>
  <c r="AA9" i="1"/>
  <c r="AN9" i="1"/>
  <c r="AC9" i="1"/>
  <c r="AI9" i="1"/>
  <c r="X27" i="1"/>
  <c r="X16" i="1"/>
  <c r="X5" i="1"/>
  <c r="AU10" i="1"/>
  <c r="AD10" i="1"/>
  <c r="AC20" i="1"/>
  <c r="AI20" i="1"/>
  <c r="AA20" i="1"/>
  <c r="AP20" i="1"/>
  <c r="AN20" i="1"/>
  <c r="V13" i="1"/>
  <c r="AL19" i="1"/>
  <c r="AL13" i="1"/>
  <c r="V19" i="1"/>
  <c r="X13" i="1"/>
  <c r="X19" i="1"/>
  <c r="AR19" i="1"/>
  <c r="AR13" i="1"/>
  <c r="AE13" i="1"/>
  <c r="AE19" i="1"/>
  <c r="AS13" i="1"/>
  <c r="AS19" i="1"/>
  <c r="AU19" i="1"/>
  <c r="AD19" i="1"/>
  <c r="AU13" i="1"/>
  <c r="AD13" i="1"/>
  <c r="U8" i="1"/>
  <c r="AQ8" i="1"/>
  <c r="AF8" i="1"/>
  <c r="S8" i="1"/>
  <c r="AG8" i="1"/>
  <c r="AL32" i="1"/>
  <c r="V32" i="1"/>
  <c r="Z25" i="1"/>
  <c r="AV6" i="1"/>
  <c r="AV22" i="1"/>
  <c r="S6" i="1"/>
  <c r="S22" i="1"/>
  <c r="AG22" i="1"/>
  <c r="AG6" i="1"/>
  <c r="AE12" i="1"/>
  <c r="AS12" i="1"/>
  <c r="AU12" i="1"/>
  <c r="AD12" i="1"/>
  <c r="AB17" i="1"/>
  <c r="AB3" i="1"/>
  <c r="AN25" i="1"/>
  <c r="AA25" i="1"/>
  <c r="AP25" i="1"/>
  <c r="AS15" i="1"/>
  <c r="AS29" i="1"/>
  <c r="AE15" i="1"/>
  <c r="AE29" i="1"/>
  <c r="AD29" i="1"/>
  <c r="AU29" i="1"/>
  <c r="AD15" i="1"/>
  <c r="AU15" i="1"/>
  <c r="AV29" i="1"/>
  <c r="AV15" i="1"/>
  <c r="U3" i="1"/>
  <c r="AF17" i="1"/>
  <c r="U17" i="1"/>
  <c r="AF3" i="1"/>
  <c r="AQ3" i="1"/>
  <c r="AQ17" i="1"/>
  <c r="AG17" i="1"/>
  <c r="S17" i="1"/>
  <c r="AG3" i="1"/>
  <c r="S3" i="1"/>
  <c r="AO3" i="1"/>
  <c r="AO17" i="1"/>
  <c r="AJ4" i="1"/>
  <c r="AJ30" i="1"/>
  <c r="AJ21" i="1"/>
  <c r="T4" i="1"/>
  <c r="AK30" i="1"/>
  <c r="AT30" i="1"/>
  <c r="T30" i="1"/>
  <c r="AK4" i="1"/>
  <c r="AT21" i="1"/>
  <c r="AT4" i="1"/>
  <c r="AK21" i="1"/>
  <c r="T21" i="1"/>
  <c r="W4" i="1"/>
  <c r="W30" i="1"/>
  <c r="W21" i="1"/>
  <c r="AP30" i="1"/>
  <c r="AN4" i="1"/>
  <c r="AP4" i="1"/>
  <c r="AA30" i="1"/>
  <c r="AA4" i="1"/>
  <c r="AN30" i="1"/>
  <c r="AP21" i="1"/>
  <c r="AA21" i="1"/>
  <c r="AN21" i="1"/>
  <c r="AI4" i="1"/>
  <c r="AC4" i="1"/>
  <c r="AC30" i="1"/>
  <c r="AI30" i="1"/>
  <c r="AC21" i="1"/>
  <c r="AI21" i="1"/>
  <c r="Y30" i="1"/>
  <c r="Y4" i="1"/>
  <c r="Y21" i="1"/>
  <c r="AM4" i="1"/>
  <c r="AM30" i="1"/>
  <c r="AM21" i="1"/>
  <c r="AN24" i="1"/>
  <c r="AA24" i="1"/>
  <c r="AA11" i="1"/>
  <c r="AP24" i="1"/>
  <c r="AN11" i="1"/>
  <c r="AA26" i="1"/>
  <c r="AP26" i="1"/>
  <c r="AP11" i="1"/>
  <c r="AN26" i="1"/>
  <c r="AC24" i="1"/>
  <c r="AI26" i="1"/>
  <c r="AC11" i="1"/>
  <c r="AI24" i="1"/>
  <c r="AI11" i="1"/>
  <c r="AC26" i="1"/>
  <c r="Y24" i="1"/>
  <c r="Y11" i="1"/>
  <c r="Y26" i="1"/>
  <c r="AM11" i="1"/>
  <c r="AM24" i="1"/>
  <c r="AM26" i="1"/>
  <c r="Z11" i="1"/>
  <c r="Z26" i="1"/>
  <c r="Z24" i="1"/>
  <c r="AH11" i="1"/>
  <c r="AH24" i="1"/>
  <c r="AH26" i="1"/>
  <c r="AL28" i="1"/>
  <c r="V28" i="1"/>
  <c r="AE27" i="1"/>
  <c r="AS27" i="1"/>
  <c r="AS16" i="1"/>
  <c r="AE16" i="1"/>
  <c r="AS5" i="1"/>
  <c r="AE5" i="1"/>
  <c r="AK18" i="1"/>
  <c r="AT18" i="1"/>
  <c r="T18" i="1"/>
  <c r="AP18" i="1"/>
  <c r="AA18" i="1"/>
  <c r="AN18" i="1"/>
  <c r="V18" i="1"/>
  <c r="AL18" i="1"/>
  <c r="AR14" i="1"/>
  <c r="AR31" i="1"/>
  <c r="AE14" i="1"/>
  <c r="AE31" i="1"/>
  <c r="AS14" i="1"/>
  <c r="AS31" i="1"/>
  <c r="AU14" i="1"/>
  <c r="AD14" i="1"/>
  <c r="AD31" i="1"/>
  <c r="AU31" i="1"/>
  <c r="AV14" i="1"/>
  <c r="AV31" i="1"/>
  <c r="AQ28" i="1"/>
  <c r="U28" i="1"/>
  <c r="AF28" i="1"/>
  <c r="AI10" i="1"/>
  <c r="AC10" i="1"/>
  <c r="AP10" i="1"/>
  <c r="AN10" i="1"/>
  <c r="AA10" i="1"/>
  <c r="AG25" i="1"/>
  <c r="S25" i="1"/>
  <c r="T23" i="1"/>
  <c r="AK23" i="1"/>
  <c r="AT23" i="1"/>
  <c r="AQ7" i="1"/>
  <c r="AF7" i="1"/>
  <c r="U7" i="1"/>
  <c r="S7" i="1"/>
  <c r="AG7" i="1"/>
  <c r="T9" i="1"/>
  <c r="AT9" i="1"/>
  <c r="AK9" i="1"/>
  <c r="AC28" i="1"/>
  <c r="AI28" i="1"/>
  <c r="AJ20" i="1"/>
  <c r="AV16" i="1"/>
  <c r="AV27" i="1"/>
  <c r="AV5" i="1"/>
  <c r="AB16" i="1"/>
  <c r="AB27" i="1"/>
  <c r="AB5" i="1"/>
  <c r="AN13" i="1"/>
  <c r="AA13" i="1"/>
  <c r="AP19" i="1"/>
  <c r="AP13" i="1"/>
  <c r="AA19" i="1"/>
  <c r="AN19" i="1"/>
  <c r="AI13" i="1"/>
  <c r="AC13" i="1"/>
  <c r="AI19" i="1"/>
  <c r="AC19" i="1"/>
  <c r="Y13" i="1"/>
  <c r="Y19" i="1"/>
  <c r="AM13" i="1"/>
  <c r="AM19" i="1"/>
  <c r="Z13" i="1"/>
  <c r="Z19" i="1"/>
  <c r="AH13" i="1"/>
  <c r="AH19" i="1"/>
  <c r="V8" i="1"/>
  <c r="AL8" i="1"/>
  <c r="AE8" i="1"/>
  <c r="AS8" i="1"/>
  <c r="AD8" i="1"/>
  <c r="AU8" i="1"/>
  <c r="AN32" i="1"/>
  <c r="AP32" i="1"/>
  <c r="AA32" i="1"/>
  <c r="AC32" i="1"/>
  <c r="AI32" i="1"/>
  <c r="AT32" i="1"/>
  <c r="T32" i="1"/>
  <c r="AK32" i="1"/>
  <c r="AO25" i="1"/>
  <c r="X6" i="1"/>
  <c r="X22" i="1"/>
  <c r="AE6" i="1"/>
  <c r="AE22" i="1"/>
  <c r="AS22" i="1"/>
  <c r="AS6" i="1"/>
  <c r="AL12" i="1"/>
  <c r="V12" i="1"/>
  <c r="AB14" i="1"/>
  <c r="AB31" i="1"/>
  <c r="Z6" i="1"/>
  <c r="Z22" i="1"/>
  <c r="AJ16" i="1"/>
  <c r="AJ5" i="1"/>
  <c r="AJ27" i="1"/>
  <c r="V20" i="1"/>
  <c r="AL20" i="1"/>
  <c r="AQ6" i="1"/>
  <c r="AQ22" i="1"/>
  <c r="AF6" i="1"/>
  <c r="AF22" i="1"/>
  <c r="U6" i="1"/>
  <c r="U22" i="1"/>
  <c r="V25" i="1"/>
  <c r="AL25" i="1"/>
  <c r="AO6" i="1"/>
  <c r="AO22" i="1"/>
  <c r="Z5" i="1"/>
  <c r="Z27" i="1"/>
  <c r="Z16" i="1"/>
  <c r="U5" i="1"/>
  <c r="AQ16" i="1"/>
  <c r="U27" i="1"/>
  <c r="AF16" i="1"/>
  <c r="AQ5" i="1"/>
  <c r="U16" i="1"/>
  <c r="AQ27" i="1"/>
  <c r="AF5" i="1"/>
  <c r="AF27" i="1"/>
  <c r="AQ10" i="1"/>
  <c r="AF10" i="1"/>
  <c r="U10" i="1"/>
  <c r="U25" i="1"/>
  <c r="AQ25" i="1"/>
  <c r="AF25" i="1"/>
  <c r="V5" i="1"/>
  <c r="AL5" i="1"/>
  <c r="V27" i="1"/>
  <c r="AL27" i="1"/>
  <c r="V16" i="1"/>
  <c r="AL16" i="1"/>
  <c r="AJ6" i="1"/>
  <c r="AJ22" i="1"/>
  <c r="AQ20" i="1"/>
  <c r="AF20" i="1"/>
  <c r="U20" i="1"/>
  <c r="V10" i="1"/>
  <c r="AL10" i="1"/>
  <c r="AO5" i="1"/>
  <c r="AO27" i="1"/>
  <c r="AO16" i="1"/>
  <c r="V6" i="1"/>
  <c r="AL6" i="1"/>
  <c r="V22" i="1"/>
  <c r="AL22" i="1"/>
</calcChain>
</file>

<file path=xl/sharedStrings.xml><?xml version="1.0" encoding="utf-8"?>
<sst xmlns="http://schemas.openxmlformats.org/spreadsheetml/2006/main" count="208" uniqueCount="57">
  <si>
    <t>yr_start</t>
  </si>
  <si>
    <t>yr_end</t>
  </si>
  <si>
    <t>team</t>
  </si>
  <si>
    <t>w_sportsbook</t>
  </si>
  <si>
    <t>w</t>
  </si>
  <si>
    <t>result_calc</t>
  </si>
  <si>
    <t>result_bool_calc</t>
  </si>
  <si>
    <t>ATL</t>
  </si>
  <si>
    <t>U</t>
  </si>
  <si>
    <t>BOS</t>
  </si>
  <si>
    <t>O</t>
  </si>
  <si>
    <t>BKN</t>
  </si>
  <si>
    <t>CHA</t>
  </si>
  <si>
    <t>CHI</t>
  </si>
  <si>
    <t>CLE</t>
  </si>
  <si>
    <t>DAL</t>
  </si>
  <si>
    <t>DEN</t>
  </si>
  <si>
    <t>DET</t>
  </si>
  <si>
    <t>GS</t>
  </si>
  <si>
    <t>HOU</t>
  </si>
  <si>
    <t>IND</t>
  </si>
  <si>
    <t>LAC</t>
  </si>
  <si>
    <t>LAL</t>
  </si>
  <si>
    <t>MEM</t>
  </si>
  <si>
    <t>MIA</t>
  </si>
  <si>
    <t>MIL</t>
  </si>
  <si>
    <t>MIN</t>
  </si>
  <si>
    <t>NO</t>
  </si>
  <si>
    <t>NY</t>
  </si>
  <si>
    <t>OKC</t>
  </si>
  <si>
    <t>ORL</t>
  </si>
  <si>
    <t>PHI</t>
  </si>
  <si>
    <t>PHX</t>
  </si>
  <si>
    <t>POR</t>
  </si>
  <si>
    <t>SAC</t>
  </si>
  <si>
    <t>SA</t>
  </si>
  <si>
    <t>TOR</t>
  </si>
  <si>
    <t>UTAH</t>
  </si>
  <si>
    <t>WSH</t>
  </si>
  <si>
    <t>rank</t>
  </si>
  <si>
    <t>logistic</t>
  </si>
  <si>
    <t>L</t>
  </si>
  <si>
    <t>k</t>
  </si>
  <si>
    <t>x0</t>
  </si>
  <si>
    <t>sum</t>
  </si>
  <si>
    <t>avg</t>
  </si>
  <si>
    <t>stdev</t>
  </si>
  <si>
    <t>record_id</t>
  </si>
  <si>
    <t>win_total</t>
  </si>
  <si>
    <t>pick</t>
  </si>
  <si>
    <t>confidence_rating</t>
  </si>
  <si>
    <t>w_pick_confidence_calc</t>
  </si>
  <si>
    <t>w_pick_confidence_calc_rank</t>
  </si>
  <si>
    <t>d_win_totals</t>
  </si>
  <si>
    <t>p_win_totals</t>
  </si>
  <si>
    <t>a_win_totals_lookup</t>
  </si>
  <si>
    <t>a_win_totals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</si>
</sst>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ulate_schedule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_rs_sched"/>
      <sheetName val="d_win_totals"/>
      <sheetName val="a_win_totals"/>
      <sheetName val="p_rs_win_totals"/>
      <sheetName val="a_h2h_wins"/>
      <sheetName val="a_h2h_apm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ATL</v>
          </cell>
          <cell r="C2" t="str">
            <v>BKN</v>
          </cell>
          <cell r="D2" t="str">
            <v>BOS</v>
          </cell>
          <cell r="E2" t="str">
            <v>CHA</v>
          </cell>
          <cell r="F2" t="str">
            <v>CHI</v>
          </cell>
          <cell r="G2" t="str">
            <v>CLE</v>
          </cell>
          <cell r="H2" t="str">
            <v>DAL</v>
          </cell>
          <cell r="I2" t="str">
            <v>DEN</v>
          </cell>
          <cell r="J2" t="str">
            <v>DET</v>
          </cell>
          <cell r="K2" t="str">
            <v>GS</v>
          </cell>
          <cell r="L2" t="str">
            <v>HOU</v>
          </cell>
          <cell r="M2" t="str">
            <v>IND</v>
          </cell>
          <cell r="N2" t="str">
            <v>LAC</v>
          </cell>
          <cell r="O2" t="str">
            <v>LAL</v>
          </cell>
          <cell r="P2" t="str">
            <v>MEM</v>
          </cell>
          <cell r="Q2" t="str">
            <v>MIA</v>
          </cell>
          <cell r="R2" t="str">
            <v>MIL</v>
          </cell>
          <cell r="S2" t="str">
            <v>MIN</v>
          </cell>
          <cell r="T2" t="str">
            <v>NO</v>
          </cell>
          <cell r="U2" t="str">
            <v>NY</v>
          </cell>
          <cell r="V2" t="str">
            <v>OKC</v>
          </cell>
          <cell r="W2" t="str">
            <v>ORL</v>
          </cell>
          <cell r="X2" t="str">
            <v>PHI</v>
          </cell>
          <cell r="Y2" t="str">
            <v>PHX</v>
          </cell>
          <cell r="Z2" t="str">
            <v>POR</v>
          </cell>
          <cell r="AA2" t="str">
            <v>SA</v>
          </cell>
          <cell r="AB2" t="str">
            <v>SAC</v>
          </cell>
          <cell r="AC2" t="str">
            <v>TOR</v>
          </cell>
          <cell r="AD2" t="str">
            <v>UTAH</v>
          </cell>
          <cell r="AE2" t="str">
            <v>WSH</v>
          </cell>
        </row>
        <row r="3">
          <cell r="B3">
            <v>0</v>
          </cell>
          <cell r="C3">
            <v>4</v>
          </cell>
          <cell r="D3">
            <v>2</v>
          </cell>
          <cell r="E3">
            <v>2</v>
          </cell>
          <cell r="F3">
            <v>2</v>
          </cell>
          <cell r="G3">
            <v>3</v>
          </cell>
          <cell r="H3">
            <v>2</v>
          </cell>
          <cell r="I3">
            <v>1</v>
          </cell>
          <cell r="J3">
            <v>3</v>
          </cell>
          <cell r="K3">
            <v>1</v>
          </cell>
          <cell r="L3">
            <v>2</v>
          </cell>
          <cell r="M3">
            <v>3</v>
          </cell>
          <cell r="N3">
            <v>2</v>
          </cell>
          <cell r="O3">
            <v>1</v>
          </cell>
          <cell r="P3">
            <v>1</v>
          </cell>
          <cell r="Q3">
            <v>4</v>
          </cell>
          <cell r="R3">
            <v>3</v>
          </cell>
          <cell r="S3">
            <v>2</v>
          </cell>
          <cell r="T3">
            <v>1</v>
          </cell>
          <cell r="U3">
            <v>2</v>
          </cell>
          <cell r="V3">
            <v>1</v>
          </cell>
          <cell r="W3">
            <v>3</v>
          </cell>
          <cell r="X3">
            <v>3</v>
          </cell>
          <cell r="Y3">
            <v>2</v>
          </cell>
          <cell r="Z3">
            <v>2</v>
          </cell>
          <cell r="AA3">
            <v>0</v>
          </cell>
          <cell r="AB3">
            <v>2</v>
          </cell>
          <cell r="AC3">
            <v>1</v>
          </cell>
          <cell r="AD3">
            <v>2</v>
          </cell>
          <cell r="AE3">
            <v>3</v>
          </cell>
        </row>
        <row r="4">
          <cell r="B4">
            <v>0</v>
          </cell>
          <cell r="C4">
            <v>0</v>
          </cell>
          <cell r="D4">
            <v>1</v>
          </cell>
          <cell r="E4">
            <v>2</v>
          </cell>
          <cell r="F4">
            <v>1</v>
          </cell>
          <cell r="G4">
            <v>1</v>
          </cell>
          <cell r="H4">
            <v>1</v>
          </cell>
          <cell r="I4">
            <v>2</v>
          </cell>
          <cell r="J4">
            <v>2</v>
          </cell>
          <cell r="K4">
            <v>1</v>
          </cell>
          <cell r="L4">
            <v>0</v>
          </cell>
          <cell r="M4">
            <v>2</v>
          </cell>
          <cell r="N4">
            <v>1</v>
          </cell>
          <cell r="O4">
            <v>2</v>
          </cell>
          <cell r="P4">
            <v>0</v>
          </cell>
          <cell r="Q4">
            <v>0</v>
          </cell>
          <cell r="R4">
            <v>1</v>
          </cell>
          <cell r="S4">
            <v>1</v>
          </cell>
          <cell r="T4">
            <v>0</v>
          </cell>
          <cell r="U4">
            <v>4</v>
          </cell>
          <cell r="V4">
            <v>2</v>
          </cell>
          <cell r="W4">
            <v>3</v>
          </cell>
          <cell r="X4">
            <v>3</v>
          </cell>
          <cell r="Y4">
            <v>0</v>
          </cell>
          <cell r="Z4">
            <v>1</v>
          </cell>
          <cell r="AA4">
            <v>1</v>
          </cell>
          <cell r="AB4">
            <v>2</v>
          </cell>
          <cell r="AC4">
            <v>2</v>
          </cell>
          <cell r="AD4">
            <v>0</v>
          </cell>
          <cell r="AE4">
            <v>2</v>
          </cell>
        </row>
        <row r="5">
          <cell r="B5">
            <v>1</v>
          </cell>
          <cell r="C5">
            <v>3</v>
          </cell>
          <cell r="D5">
            <v>0</v>
          </cell>
          <cell r="E5">
            <v>2</v>
          </cell>
          <cell r="F5">
            <v>1</v>
          </cell>
          <cell r="G5">
            <v>2</v>
          </cell>
          <cell r="H5">
            <v>0</v>
          </cell>
          <cell r="I5">
            <v>2</v>
          </cell>
          <cell r="J5">
            <v>2</v>
          </cell>
          <cell r="K5">
            <v>0</v>
          </cell>
          <cell r="L5">
            <v>0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2</v>
          </cell>
          <cell r="U5">
            <v>3</v>
          </cell>
          <cell r="V5">
            <v>0</v>
          </cell>
          <cell r="W5">
            <v>2</v>
          </cell>
          <cell r="X5">
            <v>4</v>
          </cell>
          <cell r="Y5">
            <v>1</v>
          </cell>
          <cell r="Z5">
            <v>1</v>
          </cell>
          <cell r="AA5">
            <v>0</v>
          </cell>
          <cell r="AB5">
            <v>1</v>
          </cell>
          <cell r="AC5">
            <v>2</v>
          </cell>
          <cell r="AD5">
            <v>2</v>
          </cell>
          <cell r="AE5">
            <v>1</v>
          </cell>
        </row>
        <row r="6">
          <cell r="B6">
            <v>2</v>
          </cell>
          <cell r="C6">
            <v>1</v>
          </cell>
          <cell r="D6">
            <v>2</v>
          </cell>
          <cell r="E6">
            <v>0</v>
          </cell>
          <cell r="F6">
            <v>2</v>
          </cell>
          <cell r="G6">
            <v>0</v>
          </cell>
          <cell r="H6">
            <v>0</v>
          </cell>
          <cell r="I6">
            <v>2</v>
          </cell>
          <cell r="J6">
            <v>2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1</v>
          </cell>
          <cell r="P6">
            <v>0</v>
          </cell>
          <cell r="Q6">
            <v>2</v>
          </cell>
          <cell r="R6">
            <v>2</v>
          </cell>
          <cell r="S6">
            <v>2</v>
          </cell>
          <cell r="T6">
            <v>1</v>
          </cell>
          <cell r="U6">
            <v>3</v>
          </cell>
          <cell r="V6">
            <v>0</v>
          </cell>
          <cell r="W6">
            <v>2</v>
          </cell>
          <cell r="X6">
            <v>2</v>
          </cell>
          <cell r="Y6">
            <v>1</v>
          </cell>
          <cell r="Z6">
            <v>0</v>
          </cell>
          <cell r="AA6">
            <v>0</v>
          </cell>
          <cell r="AB6">
            <v>0</v>
          </cell>
          <cell r="AC6">
            <v>2</v>
          </cell>
          <cell r="AD6">
            <v>1</v>
          </cell>
          <cell r="AE6">
            <v>2</v>
          </cell>
        </row>
        <row r="7">
          <cell r="B7">
            <v>1</v>
          </cell>
          <cell r="C7">
            <v>3</v>
          </cell>
          <cell r="D7">
            <v>3</v>
          </cell>
          <cell r="E7">
            <v>2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1</v>
          </cell>
          <cell r="M7">
            <v>2</v>
          </cell>
          <cell r="N7">
            <v>1</v>
          </cell>
          <cell r="O7">
            <v>1</v>
          </cell>
          <cell r="P7">
            <v>1</v>
          </cell>
          <cell r="Q7">
            <v>2</v>
          </cell>
          <cell r="R7">
            <v>3</v>
          </cell>
          <cell r="S7">
            <v>2</v>
          </cell>
          <cell r="T7">
            <v>2</v>
          </cell>
          <cell r="U7">
            <v>3</v>
          </cell>
          <cell r="V7">
            <v>1</v>
          </cell>
          <cell r="W7">
            <v>2</v>
          </cell>
          <cell r="X7">
            <v>3</v>
          </cell>
          <cell r="Y7">
            <v>1</v>
          </cell>
          <cell r="Z7">
            <v>1</v>
          </cell>
          <cell r="AA7">
            <v>1</v>
          </cell>
          <cell r="AB7">
            <v>1</v>
          </cell>
          <cell r="AC7">
            <v>4</v>
          </cell>
          <cell r="AD7">
            <v>1</v>
          </cell>
          <cell r="AE7">
            <v>2</v>
          </cell>
        </row>
        <row r="8">
          <cell r="B8">
            <v>1</v>
          </cell>
          <cell r="C8">
            <v>3</v>
          </cell>
          <cell r="D8">
            <v>2</v>
          </cell>
          <cell r="E8">
            <v>3</v>
          </cell>
          <cell r="F8">
            <v>3</v>
          </cell>
          <cell r="G8">
            <v>0</v>
          </cell>
          <cell r="H8">
            <v>1</v>
          </cell>
          <cell r="I8">
            <v>1</v>
          </cell>
          <cell r="J8">
            <v>3</v>
          </cell>
          <cell r="K8">
            <v>1</v>
          </cell>
          <cell r="L8">
            <v>0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3</v>
          </cell>
          <cell r="S8">
            <v>2</v>
          </cell>
          <cell r="T8">
            <v>1</v>
          </cell>
          <cell r="U8">
            <v>2</v>
          </cell>
          <cell r="V8">
            <v>1</v>
          </cell>
          <cell r="W8">
            <v>3</v>
          </cell>
          <cell r="X8">
            <v>2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3</v>
          </cell>
          <cell r="AD8">
            <v>1</v>
          </cell>
          <cell r="AE8">
            <v>3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4</v>
          </cell>
          <cell r="P9">
            <v>1</v>
          </cell>
          <cell r="Q9">
            <v>1</v>
          </cell>
          <cell r="R9">
            <v>2</v>
          </cell>
          <cell r="S9">
            <v>3</v>
          </cell>
          <cell r="T9">
            <v>3</v>
          </cell>
          <cell r="U9">
            <v>2</v>
          </cell>
          <cell r="V9">
            <v>3</v>
          </cell>
          <cell r="W9">
            <v>2</v>
          </cell>
          <cell r="X9">
            <v>2</v>
          </cell>
          <cell r="Y9">
            <v>1</v>
          </cell>
          <cell r="Z9">
            <v>2</v>
          </cell>
          <cell r="AA9">
            <v>2</v>
          </cell>
          <cell r="AB9">
            <v>3</v>
          </cell>
          <cell r="AC9">
            <v>2</v>
          </cell>
          <cell r="AD9">
            <v>3</v>
          </cell>
          <cell r="AE9">
            <v>2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1</v>
          </cell>
          <cell r="L10">
            <v>0</v>
          </cell>
          <cell r="M10">
            <v>2</v>
          </cell>
          <cell r="N10">
            <v>1</v>
          </cell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3</v>
          </cell>
          <cell r="T10">
            <v>3</v>
          </cell>
          <cell r="U10">
            <v>1</v>
          </cell>
          <cell r="V10">
            <v>1</v>
          </cell>
          <cell r="W10">
            <v>2</v>
          </cell>
          <cell r="X10">
            <v>0</v>
          </cell>
          <cell r="Y10">
            <v>1</v>
          </cell>
          <cell r="Z10">
            <v>0</v>
          </cell>
          <cell r="AA10">
            <v>0</v>
          </cell>
          <cell r="AB10">
            <v>2</v>
          </cell>
          <cell r="AC10">
            <v>0</v>
          </cell>
          <cell r="AD10">
            <v>2</v>
          </cell>
          <cell r="AE10">
            <v>0</v>
          </cell>
        </row>
        <row r="11">
          <cell r="B11">
            <v>1</v>
          </cell>
          <cell r="C11">
            <v>1</v>
          </cell>
          <cell r="D11">
            <v>1</v>
          </cell>
          <cell r="E11">
            <v>2</v>
          </cell>
          <cell r="F11">
            <v>2</v>
          </cell>
          <cell r="G11">
            <v>1</v>
          </cell>
          <cell r="H11">
            <v>1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0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3</v>
          </cell>
          <cell r="V11">
            <v>1</v>
          </cell>
          <cell r="W11">
            <v>3</v>
          </cell>
          <cell r="X11">
            <v>1</v>
          </cell>
          <cell r="Y11">
            <v>1</v>
          </cell>
          <cell r="Z11">
            <v>0</v>
          </cell>
          <cell r="AA11">
            <v>1</v>
          </cell>
          <cell r="AB11">
            <v>2</v>
          </cell>
          <cell r="AC11">
            <v>2</v>
          </cell>
          <cell r="AD11">
            <v>0</v>
          </cell>
          <cell r="AE11">
            <v>1</v>
          </cell>
        </row>
        <row r="12">
          <cell r="B12">
            <v>1</v>
          </cell>
          <cell r="C12">
            <v>1</v>
          </cell>
          <cell r="D12">
            <v>2</v>
          </cell>
          <cell r="E12">
            <v>2</v>
          </cell>
          <cell r="F12">
            <v>1</v>
          </cell>
          <cell r="G12">
            <v>1</v>
          </cell>
          <cell r="H12">
            <v>4</v>
          </cell>
          <cell r="I12">
            <v>2</v>
          </cell>
          <cell r="J12">
            <v>2</v>
          </cell>
          <cell r="K12">
            <v>0</v>
          </cell>
          <cell r="L12">
            <v>4</v>
          </cell>
          <cell r="M12">
            <v>1</v>
          </cell>
          <cell r="N12">
            <v>3</v>
          </cell>
          <cell r="O12">
            <v>3</v>
          </cell>
          <cell r="P12">
            <v>2</v>
          </cell>
          <cell r="Q12">
            <v>2</v>
          </cell>
          <cell r="R12">
            <v>2</v>
          </cell>
          <cell r="S12">
            <v>4</v>
          </cell>
          <cell r="T12">
            <v>3</v>
          </cell>
          <cell r="U12">
            <v>2</v>
          </cell>
          <cell r="V12">
            <v>3</v>
          </cell>
          <cell r="W12">
            <v>2</v>
          </cell>
          <cell r="X12">
            <v>2</v>
          </cell>
          <cell r="Y12">
            <v>3</v>
          </cell>
          <cell r="Z12">
            <v>3</v>
          </cell>
          <cell r="AA12">
            <v>1</v>
          </cell>
          <cell r="AB12">
            <v>4</v>
          </cell>
          <cell r="AC12">
            <v>2</v>
          </cell>
          <cell r="AD12">
            <v>3</v>
          </cell>
          <cell r="AE12">
            <v>2</v>
          </cell>
        </row>
        <row r="13">
          <cell r="B13">
            <v>0</v>
          </cell>
          <cell r="C13">
            <v>2</v>
          </cell>
          <cell r="D13">
            <v>2</v>
          </cell>
          <cell r="E13">
            <v>2</v>
          </cell>
          <cell r="F13">
            <v>1</v>
          </cell>
          <cell r="G13">
            <v>2</v>
          </cell>
          <cell r="H13">
            <v>3</v>
          </cell>
          <cell r="I13">
            <v>4</v>
          </cell>
          <cell r="J13">
            <v>1</v>
          </cell>
          <cell r="K13">
            <v>0</v>
          </cell>
          <cell r="L13">
            <v>0</v>
          </cell>
          <cell r="M13">
            <v>2</v>
          </cell>
          <cell r="N13">
            <v>2</v>
          </cell>
          <cell r="O13">
            <v>2</v>
          </cell>
          <cell r="P13">
            <v>2</v>
          </cell>
          <cell r="Q13">
            <v>2</v>
          </cell>
          <cell r="R13">
            <v>2</v>
          </cell>
          <cell r="S13">
            <v>4</v>
          </cell>
          <cell r="T13">
            <v>2</v>
          </cell>
          <cell r="U13">
            <v>2</v>
          </cell>
          <cell r="V13">
            <v>3</v>
          </cell>
          <cell r="W13">
            <v>1</v>
          </cell>
          <cell r="X13">
            <v>2</v>
          </cell>
          <cell r="Y13">
            <v>3</v>
          </cell>
          <cell r="Z13">
            <v>1</v>
          </cell>
          <cell r="AA13">
            <v>1</v>
          </cell>
          <cell r="AB13">
            <v>3</v>
          </cell>
          <cell r="AC13">
            <v>1</v>
          </cell>
          <cell r="AD13">
            <v>3</v>
          </cell>
          <cell r="AE13">
            <v>1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3</v>
          </cell>
          <cell r="F14">
            <v>2</v>
          </cell>
          <cell r="G14">
            <v>2</v>
          </cell>
          <cell r="H14">
            <v>2</v>
          </cell>
          <cell r="I14">
            <v>0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3</v>
          </cell>
          <cell r="R14">
            <v>2</v>
          </cell>
          <cell r="S14">
            <v>1</v>
          </cell>
          <cell r="T14">
            <v>2</v>
          </cell>
          <cell r="U14">
            <v>4</v>
          </cell>
          <cell r="V14">
            <v>1</v>
          </cell>
          <cell r="W14">
            <v>3</v>
          </cell>
          <cell r="X14">
            <v>3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2</v>
          </cell>
          <cell r="AE14">
            <v>2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2</v>
          </cell>
          <cell r="F15">
            <v>1</v>
          </cell>
          <cell r="G15">
            <v>0</v>
          </cell>
          <cell r="H15">
            <v>2</v>
          </cell>
          <cell r="I15">
            <v>3</v>
          </cell>
          <cell r="J15">
            <v>2</v>
          </cell>
          <cell r="K15">
            <v>1</v>
          </cell>
          <cell r="L15">
            <v>2</v>
          </cell>
          <cell r="M15">
            <v>2</v>
          </cell>
          <cell r="N15">
            <v>0</v>
          </cell>
          <cell r="O15">
            <v>4</v>
          </cell>
          <cell r="P15">
            <v>2</v>
          </cell>
          <cell r="Q15">
            <v>1</v>
          </cell>
          <cell r="R15">
            <v>1</v>
          </cell>
          <cell r="S15">
            <v>3</v>
          </cell>
          <cell r="T15">
            <v>2</v>
          </cell>
          <cell r="U15">
            <v>2</v>
          </cell>
          <cell r="V15">
            <v>2</v>
          </cell>
          <cell r="W15">
            <v>2</v>
          </cell>
          <cell r="X15">
            <v>2</v>
          </cell>
          <cell r="Y15">
            <v>4</v>
          </cell>
          <cell r="Z15">
            <v>3</v>
          </cell>
          <cell r="AA15">
            <v>2</v>
          </cell>
          <cell r="AB15">
            <v>3</v>
          </cell>
          <cell r="AC15">
            <v>0</v>
          </cell>
          <cell r="AD15">
            <v>4</v>
          </cell>
          <cell r="AE15">
            <v>1</v>
          </cell>
        </row>
        <row r="16">
          <cell r="B16">
            <v>1</v>
          </cell>
          <cell r="C16">
            <v>0</v>
          </cell>
          <cell r="D16">
            <v>1</v>
          </cell>
          <cell r="E16">
            <v>1</v>
          </cell>
          <cell r="F16">
            <v>1</v>
          </cell>
          <cell r="G16">
            <v>0</v>
          </cell>
          <cell r="H16">
            <v>0</v>
          </cell>
          <cell r="I16">
            <v>1</v>
          </cell>
          <cell r="J16">
            <v>2</v>
          </cell>
          <cell r="K16">
            <v>1</v>
          </cell>
          <cell r="L16">
            <v>1</v>
          </cell>
          <cell r="M16">
            <v>1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3</v>
          </cell>
          <cell r="T16">
            <v>0</v>
          </cell>
          <cell r="U16">
            <v>0</v>
          </cell>
          <cell r="V16">
            <v>0</v>
          </cell>
          <cell r="W16">
            <v>1</v>
          </cell>
          <cell r="X16">
            <v>2</v>
          </cell>
          <cell r="Y16">
            <v>0</v>
          </cell>
          <cell r="Z16">
            <v>0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0</v>
          </cell>
        </row>
        <row r="17">
          <cell r="B17">
            <v>1</v>
          </cell>
          <cell r="C17">
            <v>2</v>
          </cell>
          <cell r="D17">
            <v>1</v>
          </cell>
          <cell r="E17">
            <v>2</v>
          </cell>
          <cell r="F17">
            <v>1</v>
          </cell>
          <cell r="G17">
            <v>0</v>
          </cell>
          <cell r="H17">
            <v>3</v>
          </cell>
          <cell r="I17">
            <v>2</v>
          </cell>
          <cell r="J17">
            <v>1</v>
          </cell>
          <cell r="K17">
            <v>1</v>
          </cell>
          <cell r="L17">
            <v>2</v>
          </cell>
          <cell r="M17">
            <v>2</v>
          </cell>
          <cell r="N17">
            <v>2</v>
          </cell>
          <cell r="O17">
            <v>4</v>
          </cell>
          <cell r="P17">
            <v>0</v>
          </cell>
          <cell r="Q17">
            <v>2</v>
          </cell>
          <cell r="R17">
            <v>1</v>
          </cell>
          <cell r="S17">
            <v>2</v>
          </cell>
          <cell r="T17">
            <v>2</v>
          </cell>
          <cell r="U17">
            <v>2</v>
          </cell>
          <cell r="V17">
            <v>3</v>
          </cell>
          <cell r="W17">
            <v>2</v>
          </cell>
          <cell r="X17">
            <v>2</v>
          </cell>
          <cell r="Y17">
            <v>3</v>
          </cell>
          <cell r="Z17">
            <v>4</v>
          </cell>
          <cell r="AA17">
            <v>2</v>
          </cell>
          <cell r="AB17">
            <v>3</v>
          </cell>
          <cell r="AC17">
            <v>1</v>
          </cell>
          <cell r="AD17">
            <v>2</v>
          </cell>
          <cell r="AE17">
            <v>0</v>
          </cell>
        </row>
        <row r="18">
          <cell r="B18">
            <v>0</v>
          </cell>
          <cell r="C18">
            <v>4</v>
          </cell>
          <cell r="D18">
            <v>3</v>
          </cell>
          <cell r="E18">
            <v>2</v>
          </cell>
          <cell r="F18">
            <v>1</v>
          </cell>
          <cell r="G18">
            <v>2</v>
          </cell>
          <cell r="H18">
            <v>1</v>
          </cell>
          <cell r="I18">
            <v>1</v>
          </cell>
          <cell r="J18">
            <v>1</v>
          </cell>
          <cell r="K18">
            <v>0</v>
          </cell>
          <cell r="L18">
            <v>0</v>
          </cell>
          <cell r="M18">
            <v>1</v>
          </cell>
          <cell r="N18">
            <v>1</v>
          </cell>
          <cell r="O18">
            <v>2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>
            <v>0</v>
          </cell>
          <cell r="U18">
            <v>3</v>
          </cell>
          <cell r="V18">
            <v>0</v>
          </cell>
          <cell r="W18">
            <v>3</v>
          </cell>
          <cell r="X18">
            <v>3</v>
          </cell>
          <cell r="Y18">
            <v>2</v>
          </cell>
          <cell r="Z18">
            <v>1</v>
          </cell>
          <cell r="AA18">
            <v>0</v>
          </cell>
          <cell r="AB18">
            <v>2</v>
          </cell>
          <cell r="AC18">
            <v>1</v>
          </cell>
          <cell r="AD18">
            <v>1</v>
          </cell>
          <cell r="AE18">
            <v>1</v>
          </cell>
        </row>
        <row r="19">
          <cell r="B19">
            <v>1</v>
          </cell>
          <cell r="C19">
            <v>3</v>
          </cell>
          <cell r="D19">
            <v>2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1</v>
          </cell>
          <cell r="J19">
            <v>3</v>
          </cell>
          <cell r="K19">
            <v>0</v>
          </cell>
          <cell r="L19">
            <v>0</v>
          </cell>
          <cell r="M19">
            <v>2</v>
          </cell>
          <cell r="N19">
            <v>1</v>
          </cell>
          <cell r="O19">
            <v>1</v>
          </cell>
          <cell r="P19">
            <v>1</v>
          </cell>
          <cell r="Q19">
            <v>4</v>
          </cell>
          <cell r="R19">
            <v>0</v>
          </cell>
          <cell r="S19">
            <v>2</v>
          </cell>
          <cell r="T19">
            <v>0</v>
          </cell>
          <cell r="U19">
            <v>4</v>
          </cell>
          <cell r="V19">
            <v>1</v>
          </cell>
          <cell r="W19">
            <v>2</v>
          </cell>
          <cell r="X19">
            <v>4</v>
          </cell>
          <cell r="Y19">
            <v>1</v>
          </cell>
          <cell r="Z19">
            <v>1</v>
          </cell>
          <cell r="AA19">
            <v>0</v>
          </cell>
          <cell r="AB19">
            <v>2</v>
          </cell>
          <cell r="AC19">
            <v>1</v>
          </cell>
          <cell r="AD19">
            <v>0</v>
          </cell>
          <cell r="AE19">
            <v>1</v>
          </cell>
        </row>
        <row r="20">
          <cell r="B20">
            <v>0</v>
          </cell>
          <cell r="C20">
            <v>1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2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1</v>
          </cell>
          <cell r="P20">
            <v>1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2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2</v>
          </cell>
          <cell r="AA20">
            <v>0</v>
          </cell>
          <cell r="AB20">
            <v>0</v>
          </cell>
          <cell r="AC20">
            <v>0</v>
          </cell>
          <cell r="AD20">
            <v>1</v>
          </cell>
          <cell r="AE20">
            <v>1</v>
          </cell>
        </row>
        <row r="21">
          <cell r="B21">
            <v>1</v>
          </cell>
          <cell r="C21">
            <v>2</v>
          </cell>
          <cell r="D21">
            <v>0</v>
          </cell>
          <cell r="E21">
            <v>1</v>
          </cell>
          <cell r="F21">
            <v>0</v>
          </cell>
          <cell r="G21">
            <v>1</v>
          </cell>
          <cell r="H21">
            <v>1</v>
          </cell>
          <cell r="I21">
            <v>1</v>
          </cell>
          <cell r="J21">
            <v>2</v>
          </cell>
          <cell r="K21">
            <v>1</v>
          </cell>
          <cell r="L21">
            <v>2</v>
          </cell>
          <cell r="M21">
            <v>0</v>
          </cell>
          <cell r="N21">
            <v>1</v>
          </cell>
          <cell r="O21">
            <v>4</v>
          </cell>
          <cell r="P21">
            <v>2</v>
          </cell>
          <cell r="Q21">
            <v>2</v>
          </cell>
          <cell r="R21">
            <v>2</v>
          </cell>
          <cell r="S21">
            <v>4</v>
          </cell>
          <cell r="T21">
            <v>0</v>
          </cell>
          <cell r="U21">
            <v>1</v>
          </cell>
          <cell r="V21">
            <v>3</v>
          </cell>
          <cell r="W21">
            <v>1</v>
          </cell>
          <cell r="X21">
            <v>1</v>
          </cell>
          <cell r="Y21">
            <v>2</v>
          </cell>
          <cell r="Z21">
            <v>0</v>
          </cell>
          <cell r="AA21">
            <v>3</v>
          </cell>
          <cell r="AB21">
            <v>3</v>
          </cell>
          <cell r="AC21">
            <v>2</v>
          </cell>
          <cell r="AD21">
            <v>2</v>
          </cell>
          <cell r="AE21">
            <v>0</v>
          </cell>
        </row>
        <row r="22">
          <cell r="B22">
            <v>1</v>
          </cell>
          <cell r="C22">
            <v>0</v>
          </cell>
          <cell r="D22">
            <v>1</v>
          </cell>
          <cell r="E22">
            <v>1</v>
          </cell>
          <cell r="F22">
            <v>0</v>
          </cell>
          <cell r="G22">
            <v>1</v>
          </cell>
          <cell r="H22">
            <v>0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1</v>
          </cell>
          <cell r="W22">
            <v>2</v>
          </cell>
          <cell r="X22">
            <v>3</v>
          </cell>
          <cell r="Y22">
            <v>0</v>
          </cell>
          <cell r="Z22">
            <v>0</v>
          </cell>
          <cell r="AA22">
            <v>1</v>
          </cell>
          <cell r="AB22">
            <v>0</v>
          </cell>
          <cell r="AC22">
            <v>1</v>
          </cell>
          <cell r="AD22">
            <v>0</v>
          </cell>
          <cell r="AE22">
            <v>0</v>
          </cell>
        </row>
        <row r="23">
          <cell r="B23">
            <v>1</v>
          </cell>
          <cell r="C23">
            <v>0</v>
          </cell>
          <cell r="D23">
            <v>2</v>
          </cell>
          <cell r="E23">
            <v>2</v>
          </cell>
          <cell r="F23">
            <v>1</v>
          </cell>
          <cell r="G23">
            <v>1</v>
          </cell>
          <cell r="H23">
            <v>1</v>
          </cell>
          <cell r="I23">
            <v>3</v>
          </cell>
          <cell r="J23">
            <v>1</v>
          </cell>
          <cell r="K23">
            <v>1</v>
          </cell>
          <cell r="L23">
            <v>0</v>
          </cell>
          <cell r="M23">
            <v>1</v>
          </cell>
          <cell r="N23">
            <v>1</v>
          </cell>
          <cell r="O23">
            <v>3</v>
          </cell>
          <cell r="P23">
            <v>1</v>
          </cell>
          <cell r="Q23">
            <v>2</v>
          </cell>
          <cell r="R23">
            <v>1</v>
          </cell>
          <cell r="S23">
            <v>4</v>
          </cell>
          <cell r="T23">
            <v>1</v>
          </cell>
          <cell r="U23">
            <v>1</v>
          </cell>
          <cell r="V23">
            <v>0</v>
          </cell>
          <cell r="W23">
            <v>2</v>
          </cell>
          <cell r="X23">
            <v>2</v>
          </cell>
          <cell r="Y23">
            <v>3</v>
          </cell>
          <cell r="Z23">
            <v>1</v>
          </cell>
          <cell r="AA23">
            <v>1</v>
          </cell>
          <cell r="AB23">
            <v>3</v>
          </cell>
          <cell r="AC23">
            <v>1</v>
          </cell>
          <cell r="AD23">
            <v>2</v>
          </cell>
          <cell r="AE23">
            <v>2</v>
          </cell>
        </row>
        <row r="24">
          <cell r="B24">
            <v>1</v>
          </cell>
          <cell r="C24">
            <v>0</v>
          </cell>
          <cell r="D24">
            <v>2</v>
          </cell>
          <cell r="E24">
            <v>2</v>
          </cell>
          <cell r="F24">
            <v>2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1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1</v>
          </cell>
          <cell r="R24">
            <v>2</v>
          </cell>
          <cell r="S24">
            <v>2</v>
          </cell>
          <cell r="T24">
            <v>1</v>
          </cell>
          <cell r="U24">
            <v>2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1</v>
          </cell>
          <cell r="AA24">
            <v>0</v>
          </cell>
          <cell r="AB24">
            <v>2</v>
          </cell>
          <cell r="AC24">
            <v>0</v>
          </cell>
          <cell r="AD24">
            <v>1</v>
          </cell>
          <cell r="AE24">
            <v>0</v>
          </cell>
        </row>
        <row r="25">
          <cell r="B25">
            <v>1</v>
          </cell>
          <cell r="C25">
            <v>1</v>
          </cell>
          <cell r="D25">
            <v>0</v>
          </cell>
          <cell r="E25">
            <v>1</v>
          </cell>
          <cell r="F25">
            <v>0</v>
          </cell>
          <cell r="G25">
            <v>1</v>
          </cell>
          <cell r="H25">
            <v>0</v>
          </cell>
          <cell r="I25">
            <v>2</v>
          </cell>
          <cell r="J25">
            <v>3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1</v>
          </cell>
          <cell r="R25">
            <v>0</v>
          </cell>
          <cell r="S25">
            <v>2</v>
          </cell>
          <cell r="T25">
            <v>1</v>
          </cell>
          <cell r="U25">
            <v>1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</v>
          </cell>
          <cell r="AC25">
            <v>0</v>
          </cell>
          <cell r="AD25">
            <v>0</v>
          </cell>
          <cell r="AE25">
            <v>1</v>
          </cell>
        </row>
        <row r="26">
          <cell r="B26">
            <v>0</v>
          </cell>
          <cell r="C26">
            <v>2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3</v>
          </cell>
          <cell r="I26">
            <v>2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0</v>
          </cell>
          <cell r="O26">
            <v>4</v>
          </cell>
          <cell r="P26">
            <v>0</v>
          </cell>
          <cell r="Q26">
            <v>0</v>
          </cell>
          <cell r="R26">
            <v>1</v>
          </cell>
          <cell r="S26">
            <v>3</v>
          </cell>
          <cell r="T26">
            <v>1</v>
          </cell>
          <cell r="U26">
            <v>2</v>
          </cell>
          <cell r="V26">
            <v>1</v>
          </cell>
          <cell r="W26">
            <v>1</v>
          </cell>
          <cell r="X26">
            <v>2</v>
          </cell>
          <cell r="Y26">
            <v>0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2</v>
          </cell>
          <cell r="AE26">
            <v>2</v>
          </cell>
        </row>
        <row r="27">
          <cell r="B27">
            <v>0</v>
          </cell>
          <cell r="C27">
            <v>1</v>
          </cell>
          <cell r="D27">
            <v>1</v>
          </cell>
          <cell r="E27">
            <v>2</v>
          </cell>
          <cell r="F27">
            <v>1</v>
          </cell>
          <cell r="G27">
            <v>1</v>
          </cell>
          <cell r="H27">
            <v>2</v>
          </cell>
          <cell r="I27">
            <v>4</v>
          </cell>
          <cell r="J27">
            <v>2</v>
          </cell>
          <cell r="K27">
            <v>0</v>
          </cell>
          <cell r="L27">
            <v>2</v>
          </cell>
          <cell r="M27">
            <v>2</v>
          </cell>
          <cell r="N27">
            <v>1</v>
          </cell>
          <cell r="O27">
            <v>4</v>
          </cell>
          <cell r="P27">
            <v>0</v>
          </cell>
          <cell r="Q27">
            <v>1</v>
          </cell>
          <cell r="R27">
            <v>1</v>
          </cell>
          <cell r="S27">
            <v>2</v>
          </cell>
          <cell r="T27">
            <v>3</v>
          </cell>
          <cell r="U27">
            <v>2</v>
          </cell>
          <cell r="V27">
            <v>3</v>
          </cell>
          <cell r="W27">
            <v>1</v>
          </cell>
          <cell r="X27">
            <v>2</v>
          </cell>
          <cell r="Y27">
            <v>3</v>
          </cell>
          <cell r="Z27">
            <v>0</v>
          </cell>
          <cell r="AA27">
            <v>3</v>
          </cell>
          <cell r="AB27">
            <v>2</v>
          </cell>
          <cell r="AC27">
            <v>2</v>
          </cell>
          <cell r="AD27">
            <v>2</v>
          </cell>
          <cell r="AE27">
            <v>1</v>
          </cell>
        </row>
        <row r="28">
          <cell r="B28">
            <v>2</v>
          </cell>
          <cell r="C28">
            <v>1</v>
          </cell>
          <cell r="D28">
            <v>2</v>
          </cell>
          <cell r="E28">
            <v>2</v>
          </cell>
          <cell r="F28">
            <v>1</v>
          </cell>
          <cell r="G28">
            <v>1</v>
          </cell>
          <cell r="H28">
            <v>2</v>
          </cell>
          <cell r="I28">
            <v>4</v>
          </cell>
          <cell r="J28">
            <v>1</v>
          </cell>
          <cell r="K28">
            <v>2</v>
          </cell>
          <cell r="L28">
            <v>3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4</v>
          </cell>
          <cell r="T28">
            <v>1</v>
          </cell>
          <cell r="U28">
            <v>1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1</v>
          </cell>
          <cell r="AA28">
            <v>0</v>
          </cell>
          <cell r="AB28">
            <v>3</v>
          </cell>
          <cell r="AC28">
            <v>1</v>
          </cell>
          <cell r="AD28">
            <v>1</v>
          </cell>
          <cell r="AE28">
            <v>1</v>
          </cell>
        </row>
        <row r="29">
          <cell r="B29">
            <v>0</v>
          </cell>
          <cell r="C29">
            <v>0</v>
          </cell>
          <cell r="D29">
            <v>1</v>
          </cell>
          <cell r="E29">
            <v>2</v>
          </cell>
          <cell r="F29">
            <v>1</v>
          </cell>
          <cell r="G29">
            <v>1</v>
          </cell>
          <cell r="H29">
            <v>0</v>
          </cell>
          <cell r="I29">
            <v>2</v>
          </cell>
          <cell r="J29">
            <v>0</v>
          </cell>
          <cell r="K29">
            <v>0</v>
          </cell>
          <cell r="L29">
            <v>0</v>
          </cell>
          <cell r="M29">
            <v>2</v>
          </cell>
          <cell r="N29">
            <v>1</v>
          </cell>
          <cell r="O29">
            <v>3</v>
          </cell>
          <cell r="P29">
            <v>1</v>
          </cell>
          <cell r="Q29">
            <v>0</v>
          </cell>
          <cell r="R29">
            <v>0</v>
          </cell>
          <cell r="S29">
            <v>3</v>
          </cell>
          <cell r="T29">
            <v>1</v>
          </cell>
          <cell r="U29">
            <v>2</v>
          </cell>
          <cell r="V29">
            <v>1</v>
          </cell>
          <cell r="W29">
            <v>0</v>
          </cell>
          <cell r="X29">
            <v>1</v>
          </cell>
          <cell r="Y29">
            <v>3</v>
          </cell>
          <cell r="Z29">
            <v>1</v>
          </cell>
          <cell r="AA29">
            <v>1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</row>
        <row r="30">
          <cell r="B30">
            <v>3</v>
          </cell>
          <cell r="C30">
            <v>2</v>
          </cell>
          <cell r="D30">
            <v>2</v>
          </cell>
          <cell r="E30">
            <v>2</v>
          </cell>
          <cell r="F30">
            <v>0</v>
          </cell>
          <cell r="G30">
            <v>1</v>
          </cell>
          <cell r="H30">
            <v>0</v>
          </cell>
          <cell r="I30">
            <v>2</v>
          </cell>
          <cell r="J30">
            <v>2</v>
          </cell>
          <cell r="K30">
            <v>0</v>
          </cell>
          <cell r="L30">
            <v>1</v>
          </cell>
          <cell r="M30">
            <v>3</v>
          </cell>
          <cell r="N30">
            <v>2</v>
          </cell>
          <cell r="O30">
            <v>1</v>
          </cell>
          <cell r="P30">
            <v>1</v>
          </cell>
          <cell r="Q30">
            <v>1</v>
          </cell>
          <cell r="R30">
            <v>2</v>
          </cell>
          <cell r="S30">
            <v>2</v>
          </cell>
          <cell r="T30">
            <v>0</v>
          </cell>
          <cell r="U30">
            <v>3</v>
          </cell>
          <cell r="V30">
            <v>1</v>
          </cell>
          <cell r="W30">
            <v>4</v>
          </cell>
          <cell r="X30">
            <v>4</v>
          </cell>
          <cell r="Y30">
            <v>1</v>
          </cell>
          <cell r="Z30">
            <v>0</v>
          </cell>
          <cell r="AA30">
            <v>1</v>
          </cell>
          <cell r="AB30">
            <v>2</v>
          </cell>
          <cell r="AC30">
            <v>0</v>
          </cell>
          <cell r="AD30">
            <v>2</v>
          </cell>
          <cell r="AE30">
            <v>3</v>
          </cell>
        </row>
        <row r="31">
          <cell r="B31">
            <v>0</v>
          </cell>
          <cell r="C31">
            <v>2</v>
          </cell>
          <cell r="D31">
            <v>0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2</v>
          </cell>
          <cell r="J31">
            <v>2</v>
          </cell>
          <cell r="K31">
            <v>1</v>
          </cell>
          <cell r="L31">
            <v>1</v>
          </cell>
          <cell r="M31">
            <v>0</v>
          </cell>
          <cell r="N31">
            <v>0</v>
          </cell>
          <cell r="O31">
            <v>2</v>
          </cell>
          <cell r="P31">
            <v>2</v>
          </cell>
          <cell r="Q31">
            <v>1</v>
          </cell>
          <cell r="R31">
            <v>2</v>
          </cell>
          <cell r="S31">
            <v>3</v>
          </cell>
          <cell r="T31">
            <v>1</v>
          </cell>
          <cell r="U31">
            <v>2</v>
          </cell>
          <cell r="V31">
            <v>2</v>
          </cell>
          <cell r="W31">
            <v>1</v>
          </cell>
          <cell r="X31">
            <v>2</v>
          </cell>
          <cell r="Y31">
            <v>1</v>
          </cell>
          <cell r="Z31">
            <v>2</v>
          </cell>
          <cell r="AA31">
            <v>2</v>
          </cell>
          <cell r="AB31">
            <v>3</v>
          </cell>
          <cell r="AC31">
            <v>0</v>
          </cell>
          <cell r="AD31">
            <v>0</v>
          </cell>
          <cell r="AE31">
            <v>0</v>
          </cell>
        </row>
        <row r="32">
          <cell r="B32">
            <v>1</v>
          </cell>
          <cell r="C32">
            <v>2</v>
          </cell>
          <cell r="D32">
            <v>2</v>
          </cell>
          <cell r="E32">
            <v>2</v>
          </cell>
          <cell r="F32">
            <v>2</v>
          </cell>
          <cell r="G32">
            <v>1</v>
          </cell>
          <cell r="H32">
            <v>0</v>
          </cell>
          <cell r="I32">
            <v>2</v>
          </cell>
          <cell r="J32">
            <v>2</v>
          </cell>
          <cell r="K32">
            <v>0</v>
          </cell>
          <cell r="L32">
            <v>1</v>
          </cell>
          <cell r="M32">
            <v>2</v>
          </cell>
          <cell r="N32">
            <v>1</v>
          </cell>
          <cell r="O32">
            <v>2</v>
          </cell>
          <cell r="P32">
            <v>2</v>
          </cell>
          <cell r="Q32">
            <v>3</v>
          </cell>
          <cell r="R32">
            <v>2</v>
          </cell>
          <cell r="S32">
            <v>1</v>
          </cell>
          <cell r="T32">
            <v>2</v>
          </cell>
          <cell r="U32">
            <v>4</v>
          </cell>
          <cell r="V32">
            <v>0</v>
          </cell>
          <cell r="W32">
            <v>4</v>
          </cell>
          <cell r="X32">
            <v>3</v>
          </cell>
          <cell r="Y32">
            <v>0</v>
          </cell>
          <cell r="Z32">
            <v>1</v>
          </cell>
          <cell r="AA32">
            <v>1</v>
          </cell>
          <cell r="AB32">
            <v>1</v>
          </cell>
          <cell r="AC32">
            <v>0</v>
          </cell>
          <cell r="AD32">
            <v>2</v>
          </cell>
          <cell r="AE32">
            <v>0</v>
          </cell>
        </row>
        <row r="36">
          <cell r="A36" t="str">
            <v>ATL</v>
          </cell>
          <cell r="B36">
            <v>43</v>
          </cell>
        </row>
        <row r="37">
          <cell r="A37" t="str">
            <v>BKN</v>
          </cell>
          <cell r="B37">
            <v>10.761587527420664</v>
          </cell>
        </row>
        <row r="38">
          <cell r="A38" t="str">
            <v>BOS</v>
          </cell>
          <cell r="B38">
            <v>13.542177580845294</v>
          </cell>
        </row>
        <row r="39">
          <cell r="A39" t="str">
            <v>CHA</v>
          </cell>
          <cell r="B39">
            <v>9.9730390463024055</v>
          </cell>
        </row>
        <row r="40">
          <cell r="A40" t="str">
            <v>CHI</v>
          </cell>
          <cell r="B40">
            <v>22.760035517450483</v>
          </cell>
        </row>
        <row r="41">
          <cell r="A41" t="str">
            <v>CLE</v>
          </cell>
          <cell r="B41">
            <v>28.475724448151958</v>
          </cell>
        </row>
        <row r="42">
          <cell r="A42" t="str">
            <v>DAL</v>
          </cell>
          <cell r="B42">
            <v>24.607952411794539</v>
          </cell>
        </row>
        <row r="43">
          <cell r="A43" t="str">
            <v>DEN</v>
          </cell>
          <cell r="B43">
            <v>8.3809962077627915</v>
          </cell>
        </row>
        <row r="44">
          <cell r="A44" t="str">
            <v>DET</v>
          </cell>
          <cell r="B44">
            <v>8.9436937570043664</v>
          </cell>
        </row>
        <row r="45">
          <cell r="A45" t="str">
            <v>GS</v>
          </cell>
          <cell r="B45">
            <v>87.221791544951827</v>
          </cell>
        </row>
        <row r="46">
          <cell r="A46" t="str">
            <v>HOU</v>
          </cell>
          <cell r="B46">
            <v>34.280310955987886</v>
          </cell>
        </row>
        <row r="47">
          <cell r="A47" t="str">
            <v>IND</v>
          </cell>
          <cell r="B47">
            <v>13.226523181264582</v>
          </cell>
        </row>
        <row r="48">
          <cell r="A48" t="str">
            <v>LAC</v>
          </cell>
          <cell r="B48">
            <v>38.120470592671523</v>
          </cell>
        </row>
        <row r="49">
          <cell r="A49" t="str">
            <v>LAL</v>
          </cell>
          <cell r="B49">
            <v>4.0186723412683305</v>
          </cell>
        </row>
        <row r="50">
          <cell r="A50" t="str">
            <v>MEM</v>
          </cell>
          <cell r="B50">
            <v>37.190378430933976</v>
          </cell>
        </row>
        <row r="51">
          <cell r="A51" t="str">
            <v>MIA</v>
          </cell>
          <cell r="B51">
            <v>11.65957137688112</v>
          </cell>
        </row>
        <row r="52">
          <cell r="A52" t="str">
            <v>MIL</v>
          </cell>
          <cell r="B52">
            <v>14.800320032633566</v>
          </cell>
        </row>
        <row r="53">
          <cell r="A53" t="str">
            <v>MIN</v>
          </cell>
          <cell r="B53">
            <v>2.8776765531779223</v>
          </cell>
        </row>
        <row r="54">
          <cell r="A54" t="str">
            <v>NO</v>
          </cell>
          <cell r="B54">
            <v>20.833280127135495</v>
          </cell>
        </row>
        <row r="55">
          <cell r="A55" t="str">
            <v>NY</v>
          </cell>
          <cell r="B55">
            <v>3.1934374010878672</v>
          </cell>
        </row>
        <row r="56">
          <cell r="A56" t="str">
            <v>OKC</v>
          </cell>
          <cell r="B56">
            <v>17.489783225231893</v>
          </cell>
        </row>
        <row r="57">
          <cell r="A57" t="str">
            <v>ORL</v>
          </cell>
          <cell r="B57">
            <v>5.4534148857319229</v>
          </cell>
        </row>
        <row r="58">
          <cell r="A58" t="str">
            <v>PHI</v>
          </cell>
          <cell r="B58">
            <v>3.5173424173030634</v>
          </cell>
        </row>
        <row r="59">
          <cell r="A59" t="str">
            <v>PHX</v>
          </cell>
          <cell r="B59">
            <v>12.664829277580379</v>
          </cell>
        </row>
        <row r="60">
          <cell r="A60" t="str">
            <v>POR</v>
          </cell>
          <cell r="B60">
            <v>27.319698947835668</v>
          </cell>
        </row>
        <row r="61">
          <cell r="A61" t="str">
            <v>SA</v>
          </cell>
          <cell r="B61">
            <v>32.185652977605855</v>
          </cell>
        </row>
        <row r="62">
          <cell r="A62" t="str">
            <v>SAC</v>
          </cell>
          <cell r="B62">
            <v>8.5076340200797205</v>
          </cell>
        </row>
        <row r="63">
          <cell r="A63" t="str">
            <v>TOR</v>
          </cell>
          <cell r="B63">
            <v>19.312219888739858</v>
          </cell>
        </row>
        <row r="64">
          <cell r="A64" t="str">
            <v>UTAH</v>
          </cell>
          <cell r="B64">
            <v>13.476276399408899</v>
          </cell>
        </row>
        <row r="65">
          <cell r="A65" t="str">
            <v>WSH</v>
          </cell>
          <cell r="B65">
            <v>17.323085475278511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72"/>
  <sheetViews>
    <sheetView tabSelected="1" zoomScale="80" zoomScaleNormal="80" workbookViewId="0">
      <selection activeCell="V27" sqref="V27"/>
    </sheetView>
  </sheetViews>
  <sheetFormatPr defaultRowHeight="15" x14ac:dyDescent="0.25"/>
  <cols>
    <col min="18" max="48" width="5.7109375" customWidth="1"/>
  </cols>
  <sheetData>
    <row r="1" spans="1:48" x14ac:dyDescent="0.25">
      <c r="A1" t="s">
        <v>53</v>
      </c>
      <c r="J1" t="s">
        <v>54</v>
      </c>
      <c r="O1" t="s">
        <v>56</v>
      </c>
      <c r="R1" t="s">
        <v>55</v>
      </c>
    </row>
    <row r="2" spans="1:48" x14ac:dyDescent="0.25">
      <c r="A2" t="s">
        <v>47</v>
      </c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/>
      <c r="J2" t="s">
        <v>47</v>
      </c>
      <c r="K2" t="s">
        <v>2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s="1"/>
      <c r="S2" t="s">
        <v>7</v>
      </c>
      <c r="T2" t="s">
        <v>9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  <c r="AN2" t="s">
        <v>30</v>
      </c>
      <c r="AO2" t="s">
        <v>31</v>
      </c>
      <c r="AP2" t="s">
        <v>32</v>
      </c>
      <c r="AQ2" t="s">
        <v>33</v>
      </c>
      <c r="AR2" t="s">
        <v>34</v>
      </c>
      <c r="AS2" t="s">
        <v>35</v>
      </c>
      <c r="AT2" t="s">
        <v>36</v>
      </c>
      <c r="AU2" t="s">
        <v>37</v>
      </c>
      <c r="AV2" t="s">
        <v>38</v>
      </c>
    </row>
    <row r="3" spans="1:48" x14ac:dyDescent="0.25">
      <c r="A3">
        <v>1</v>
      </c>
      <c r="B3">
        <v>2015</v>
      </c>
      <c r="C3">
        <v>2016</v>
      </c>
      <c r="D3" t="s">
        <v>7</v>
      </c>
      <c r="E3">
        <v>49.5</v>
      </c>
      <c r="F3">
        <v>48</v>
      </c>
      <c r="G3" t="s">
        <v>8</v>
      </c>
      <c r="H3">
        <v>-1</v>
      </c>
      <c r="J3">
        <v>1</v>
      </c>
      <c r="K3" t="s">
        <v>7</v>
      </c>
      <c r="L3">
        <v>49.5</v>
      </c>
      <c r="M3" t="s">
        <v>10</v>
      </c>
      <c r="N3">
        <v>22</v>
      </c>
      <c r="O3">
        <f>ROUND(IF(M3="O",L3+(3-N3*1/10),L3-(3-N3*1/10)),0)</f>
        <v>50</v>
      </c>
      <c r="P3">
        <f>RANK(O3,O$3:O$32)</f>
        <v>9</v>
      </c>
      <c r="R3" t="s">
        <v>7</v>
      </c>
      <c r="S3">
        <f>VLOOKUP(VLOOKUP($R3,$K$3:$P$32,6,0),$R$42:$AV$71,VLOOKUP(S$2,$K$3:$P$32,6,0)+1,0)</f>
        <v>0.5</v>
      </c>
      <c r="T3">
        <f>VLOOKUP(VLOOKUP($R3,$K$3:$P$32,6,0),$R$42:$AV$71,VLOOKUP(T$2,$K$3:$P$32,6,0)+1,0)</f>
        <v>0.53889229651490134</v>
      </c>
      <c r="U3">
        <f>VLOOKUP(VLOOKUP($R3,$K$3:$P$32,6,0),$R$42:$AV$71,VLOOKUP(U$2,$K$3:$P$32,6,0)+1,0)</f>
        <v>0.70201279293629204</v>
      </c>
      <c r="V3">
        <f>VLOOKUP(VLOOKUP($R3,$K$3:$P$32,6,0),$R$42:$AV$71,VLOOKUP(V$2,$K$3:$P$32,6,0)+1,0)</f>
        <v>0.67190542095206907</v>
      </c>
      <c r="W3">
        <f>VLOOKUP(VLOOKUP($R3,$K$3:$P$32,6,0),$R$42:$AV$71,VLOOKUP(W$2,$K$3:$P$32,6,0)+1,0)</f>
        <v>0.49170467882286228</v>
      </c>
      <c r="X3">
        <f>VLOOKUP(VLOOKUP($R3,$K$3:$P$32,6,0),$R$42:$AV$71,VLOOKUP(X$2,$K$3:$P$32,6,0)+1,0)</f>
        <v>0.48395794110210644</v>
      </c>
      <c r="Y3">
        <f>VLOOKUP(VLOOKUP($R3,$K$3:$P$32,6,0),$R$42:$AV$71,VLOOKUP(Y$2,$K$3:$P$32,6,0)+1,0)</f>
        <v>0.60010055004203433</v>
      </c>
      <c r="Z3">
        <f>VLOOKUP(VLOOKUP($R3,$K$3:$P$32,6,0),$R$42:$AV$71,VLOOKUP(Z$2,$K$3:$P$32,6,0)+1,0)</f>
        <v>0.74684840850402012</v>
      </c>
      <c r="AA3">
        <f>VLOOKUP(VLOOKUP($R3,$K$3:$P$32,6,0),$R$42:$AV$71,VLOOKUP(AA$2,$K$3:$P$32,6,0)+1,0)</f>
        <v>0.61380309290543011</v>
      </c>
      <c r="AB3">
        <f>VLOOKUP(VLOOKUP($R3,$K$3:$P$32,6,0),$R$42:$AV$71,VLOOKUP(AB$2,$K$3:$P$32,6,0)+1,0)</f>
        <v>0.44785717671525666</v>
      </c>
      <c r="AC3">
        <f>VLOOKUP(VLOOKUP($R3,$K$3:$P$32,6,0),$R$42:$AV$71,VLOOKUP(AC$2,$K$3:$P$32,6,0)+1,0)</f>
        <v>0.45806716423177474</v>
      </c>
      <c r="AD3">
        <f>VLOOKUP(VLOOKUP($R3,$K$3:$P$32,6,0),$R$42:$AV$71,VLOOKUP(AD$2,$K$3:$P$32,6,0)+1,0)</f>
        <v>0.57405239143406794</v>
      </c>
      <c r="AE3">
        <f>VLOOKUP(VLOOKUP($R3,$K$3:$P$32,6,0),$R$42:$AV$71,VLOOKUP(AE$2,$K$3:$P$32,6,0)+1,0)</f>
        <v>0.47003673139148761</v>
      </c>
      <c r="AF3">
        <f>VLOOKUP(VLOOKUP($R3,$K$3:$P$32,6,0),$R$42:$AV$71,VLOOKUP(AF$2,$K$3:$P$32,6,0)+1,0)</f>
        <v>0.70201279293629204</v>
      </c>
      <c r="AG3">
        <f>VLOOKUP(VLOOKUP($R3,$K$3:$P$32,6,0),$R$42:$AV$71,VLOOKUP(AG$2,$K$3:$P$32,6,0)+1,0)</f>
        <v>0.5</v>
      </c>
      <c r="AH3">
        <f>VLOOKUP(VLOOKUP($R3,$K$3:$P$32,6,0),$R$42:$AV$71,VLOOKUP(AH$2,$K$3:$P$32,6,0)+1,0)</f>
        <v>0.5283014218890254</v>
      </c>
      <c r="AI3">
        <f>VLOOKUP(VLOOKUP($R3,$K$3:$P$32,6,0),$R$42:$AV$71,VLOOKUP(AI$2,$K$3:$P$32,6,0)+1,0)</f>
        <v>0.45806716423177474</v>
      </c>
      <c r="AJ3">
        <f>VLOOKUP(VLOOKUP($R3,$K$3:$P$32,6,0),$R$42:$AV$71,VLOOKUP(AJ$2,$K$3:$P$32,6,0)+1,0)</f>
        <v>0.76141506037002604</v>
      </c>
      <c r="AK3">
        <f>VLOOKUP(VLOOKUP($R3,$K$3:$P$32,6,0),$R$42:$AV$71,VLOOKUP(AK$2,$K$3:$P$32,6,0)+1,0)</f>
        <v>0.53889229651490134</v>
      </c>
      <c r="AL3">
        <f>VLOOKUP(VLOOKUP($R3,$K$3:$P$32,6,0),$R$42:$AV$71,VLOOKUP(AL$2,$K$3:$P$32,6,0)+1,0)</f>
        <v>0.67190542095206907</v>
      </c>
      <c r="AM3">
        <f>VLOOKUP(VLOOKUP($R3,$K$3:$P$32,6,0),$R$42:$AV$71,VLOOKUP(AM$2,$K$3:$P$32,6,0)+1,0)</f>
        <v>0.45275467668903496</v>
      </c>
      <c r="AN3">
        <f>VLOOKUP(VLOOKUP($R3,$K$3:$P$32,6,0),$R$42:$AV$71,VLOOKUP(AN$2,$K$3:$P$32,6,0)+1,0)</f>
        <v>0.61380309290543011</v>
      </c>
      <c r="AO3">
        <f>VLOOKUP(VLOOKUP($R3,$K$3:$P$32,6,0),$R$42:$AV$71,VLOOKUP(AO$2,$K$3:$P$32,6,0)+1,0)</f>
        <v>0.77568020337392563</v>
      </c>
      <c r="AP3">
        <f>VLOOKUP(VLOOKUP($R3,$K$3:$P$32,6,0),$R$42:$AV$71,VLOOKUP(AP$2,$K$3:$P$32,6,0)+1,0)</f>
        <v>0.61380309290543011</v>
      </c>
      <c r="AQ3">
        <f>VLOOKUP(VLOOKUP($R3,$K$3:$P$32,6,0),$R$42:$AV$71,VLOOKUP(AQ$2,$K$3:$P$32,6,0)+1,0)</f>
        <v>0.70201279293629204</v>
      </c>
      <c r="AR3">
        <f>VLOOKUP(VLOOKUP($R3,$K$3:$P$32,6,0),$R$42:$AV$71,VLOOKUP(AR$2,$K$3:$P$32,6,0)+1,0)</f>
        <v>0.65701046267349883</v>
      </c>
      <c r="AS3">
        <f>VLOOKUP(VLOOKUP($R3,$K$3:$P$32,6,0),$R$42:$AV$71,VLOOKUP(AS$2,$K$3:$P$32,6,0)+1,0)</f>
        <v>0.47003673139148761</v>
      </c>
      <c r="AT3">
        <f>VLOOKUP(VLOOKUP($R3,$K$3:$P$32,6,0),$R$42:$AV$71,VLOOKUP(AT$2,$K$3:$P$32,6,0)+1,0)</f>
        <v>0.53889229651490134</v>
      </c>
      <c r="AU3">
        <f>VLOOKUP(VLOOKUP($R3,$K$3:$P$32,6,0),$R$42:$AV$71,VLOOKUP(AU$2,$K$3:$P$32,6,0)+1,0)</f>
        <v>0.57405239143406794</v>
      </c>
      <c r="AV3">
        <f>VLOOKUP(VLOOKUP($R3,$K$3:$P$32,6,0),$R$42:$AV$71,VLOOKUP(AV$2,$K$3:$P$32,6,0)+1,0)</f>
        <v>0.51829023777145189</v>
      </c>
    </row>
    <row r="4" spans="1:48" x14ac:dyDescent="0.25">
      <c r="A4">
        <v>2</v>
      </c>
      <c r="B4">
        <v>2015</v>
      </c>
      <c r="C4">
        <v>2016</v>
      </c>
      <c r="D4" t="s">
        <v>9</v>
      </c>
      <c r="E4">
        <v>42.5</v>
      </c>
      <c r="F4">
        <v>48</v>
      </c>
      <c r="G4" t="s">
        <v>10</v>
      </c>
      <c r="H4">
        <v>1</v>
      </c>
      <c r="J4">
        <v>2</v>
      </c>
      <c r="K4" t="s">
        <v>9</v>
      </c>
      <c r="L4">
        <v>42.5</v>
      </c>
      <c r="M4" t="s">
        <v>10</v>
      </c>
      <c r="N4">
        <v>2</v>
      </c>
      <c r="O4">
        <f>ROUND(IF(M4="O",L4+(3-N4*1/10),L4-(3-N4*1/10)),0)</f>
        <v>45</v>
      </c>
      <c r="P4">
        <f t="shared" ref="P4:P32" si="0">RANK(O4,O$3:O$32)</f>
        <v>13</v>
      </c>
      <c r="R4" t="s">
        <v>9</v>
      </c>
      <c r="S4">
        <f>VLOOKUP(VLOOKUP($R4,$K$3:$P$32,6,0),$R$42:$AV$71,VLOOKUP(S$2,$K$3:$P$32,6,0)+1,0)</f>
        <v>0.46110770348509866</v>
      </c>
      <c r="T4">
        <f>VLOOKUP(VLOOKUP($R4,$K$3:$P$32,6,0),$R$42:$AV$71,VLOOKUP(T$2,$K$3:$P$32,6,0)+1,0)</f>
        <v>0.5</v>
      </c>
      <c r="U4">
        <f>VLOOKUP(VLOOKUP($R4,$K$3:$P$32,6,0),$R$42:$AV$71,VLOOKUP(U$2,$K$3:$P$32,6,0)+1,0)</f>
        <v>0.66841321269200027</v>
      </c>
      <c r="V4">
        <f>VLOOKUP(VLOOKUP($R4,$K$3:$P$32,6,0),$R$42:$AV$71,VLOOKUP(V$2,$K$3:$P$32,6,0)+1,0)</f>
        <v>0.63666806394856001</v>
      </c>
      <c r="W4">
        <f>VLOOKUP(VLOOKUP($R4,$K$3:$P$32,6,0),$R$42:$AV$71,VLOOKUP(W$2,$K$3:$P$32,6,0)+1,0)</f>
        <v>0.45287319927292868</v>
      </c>
      <c r="X4">
        <f>VLOOKUP(VLOOKUP($R4,$K$3:$P$32,6,0),$R$42:$AV$71,VLOOKUP(X$2,$K$3:$P$32,6,0)+1,0)</f>
        <v>0.4452024002195884</v>
      </c>
      <c r="Y4">
        <f>VLOOKUP(VLOOKUP($R4,$K$3:$P$32,6,0),$R$42:$AV$71,VLOOKUP(Y$2,$K$3:$P$32,6,0)+1,0)</f>
        <v>0.56217650088579807</v>
      </c>
      <c r="Z4">
        <f>VLOOKUP(VLOOKUP($R4,$K$3:$P$32,6,0),$R$42:$AV$71,VLOOKUP(Z$2,$K$3:$P$32,6,0)+1,0)</f>
        <v>0.71626096693707286</v>
      </c>
      <c r="AA4">
        <f>VLOOKUP(VLOOKUP($R4,$K$3:$P$32,6,0),$R$42:$AV$71,VLOOKUP(AA$2,$K$3:$P$32,6,0)+1,0)</f>
        <v>0.57626093947400625</v>
      </c>
      <c r="AB4">
        <f>VLOOKUP(VLOOKUP($R4,$K$3:$P$32,6,0),$R$42:$AV$71,VLOOKUP(AB$2,$K$3:$P$32,6,0)+1,0)</f>
        <v>0.40969739834145852</v>
      </c>
      <c r="AC4">
        <f>VLOOKUP(VLOOKUP($R4,$K$3:$P$32,6,0),$R$42:$AV$71,VLOOKUP(AC$2,$K$3:$P$32,6,0)+1,0)</f>
        <v>0.41969870974133011</v>
      </c>
      <c r="AD4">
        <f>VLOOKUP(VLOOKUP($R4,$K$3:$P$32,6,0),$R$42:$AV$71,VLOOKUP(AD$2,$K$3:$P$32,6,0)+1,0)</f>
        <v>0.53556986942813323</v>
      </c>
      <c r="AE4">
        <f>VLOOKUP(VLOOKUP($R4,$K$3:$P$32,6,0),$R$42:$AV$71,VLOOKUP(AE$2,$K$3:$P$32,6,0)+1,0)</f>
        <v>0.4314639063717029</v>
      </c>
      <c r="AF4">
        <f>VLOOKUP(VLOOKUP($R4,$K$3:$P$32,6,0),$R$42:$AV$71,VLOOKUP(AF$2,$K$3:$P$32,6,0)+1,0)</f>
        <v>0.66841321269200027</v>
      </c>
      <c r="AG4">
        <f>VLOOKUP(VLOOKUP($R4,$K$3:$P$32,6,0),$R$42:$AV$71,VLOOKUP(AG$2,$K$3:$P$32,6,0)+1,0)</f>
        <v>0.46110770348509866</v>
      </c>
      <c r="AH4">
        <f>VLOOKUP(VLOOKUP($R4,$K$3:$P$32,6,0),$R$42:$AV$71,VLOOKUP(AH$2,$K$3:$P$32,6,0)+1,0)</f>
        <v>0.4893622893514038</v>
      </c>
      <c r="AI4">
        <f>VLOOKUP(VLOOKUP($R4,$K$3:$P$32,6,0),$R$42:$AV$71,VLOOKUP(AI$2,$K$3:$P$32,6,0)+1,0)</f>
        <v>0.41969870974133011</v>
      </c>
      <c r="AJ4">
        <f>VLOOKUP(VLOOKUP($R4,$K$3:$P$32,6,0),$R$42:$AV$71,VLOOKUP(AJ$2,$K$3:$P$32,6,0)+1,0)</f>
        <v>0.73195597935216994</v>
      </c>
      <c r="AK4">
        <f>VLOOKUP(VLOOKUP($R4,$K$3:$P$32,6,0),$R$42:$AV$71,VLOOKUP(AK$2,$K$3:$P$32,6,0)+1,0)</f>
        <v>0.5</v>
      </c>
      <c r="AL4">
        <f>VLOOKUP(VLOOKUP($R4,$K$3:$P$32,6,0),$R$42:$AV$71,VLOOKUP(AL$2,$K$3:$P$32,6,0)+1,0)</f>
        <v>0.63666806394856001</v>
      </c>
      <c r="AM4">
        <f>VLOOKUP(VLOOKUP($R4,$K$3:$P$32,6,0),$R$42:$AV$71,VLOOKUP(AM$2,$K$3:$P$32,6,0)+1,0)</f>
        <v>0.4144908651744566</v>
      </c>
      <c r="AN4">
        <f>VLOOKUP(VLOOKUP($R4,$K$3:$P$32,6,0),$R$42:$AV$71,VLOOKUP(AN$2,$K$3:$P$32,6,0)+1,0)</f>
        <v>0.57626093947400625</v>
      </c>
      <c r="AO4">
        <f>VLOOKUP(VLOOKUP($R4,$K$3:$P$32,6,0),$R$42:$AV$71,VLOOKUP(AO$2,$K$3:$P$32,6,0)+1,0)</f>
        <v>0.74739815693098044</v>
      </c>
      <c r="AP4">
        <f>VLOOKUP(VLOOKUP($R4,$K$3:$P$32,6,0),$R$42:$AV$71,VLOOKUP(AP$2,$K$3:$P$32,6,0)+1,0)</f>
        <v>0.57626093947400625</v>
      </c>
      <c r="AQ4">
        <f>VLOOKUP(VLOOKUP($R4,$K$3:$P$32,6,0),$R$42:$AV$71,VLOOKUP(AQ$2,$K$3:$P$32,6,0)+1,0)</f>
        <v>0.66841321269200027</v>
      </c>
      <c r="AR4">
        <f>VLOOKUP(VLOOKUP($R4,$K$3:$P$32,6,0),$R$42:$AV$71,VLOOKUP(AR$2,$K$3:$P$32,6,0)+1,0)</f>
        <v>0.62107555647590951</v>
      </c>
      <c r="AS4">
        <f>VLOOKUP(VLOOKUP($R4,$K$3:$P$32,6,0),$R$42:$AV$71,VLOOKUP(AS$2,$K$3:$P$32,6,0)+1,0)</f>
        <v>0.4314639063717029</v>
      </c>
      <c r="AT4">
        <f>VLOOKUP(VLOOKUP($R4,$K$3:$P$32,6,0),$R$42:$AV$71,VLOOKUP(AT$2,$K$3:$P$32,6,0)+1,0)</f>
        <v>0.5</v>
      </c>
      <c r="AU4">
        <f>VLOOKUP(VLOOKUP($R4,$K$3:$P$32,6,0),$R$42:$AV$71,VLOOKUP(AU$2,$K$3:$P$32,6,0)+1,0)</f>
        <v>0.53556986942813323</v>
      </c>
      <c r="AV4">
        <f>VLOOKUP(VLOOKUP($R4,$K$3:$P$32,6,0),$R$42:$AV$71,VLOOKUP(AV$2,$K$3:$P$32,6,0)+1,0)</f>
        <v>0.47933915293597207</v>
      </c>
    </row>
    <row r="5" spans="1:48" x14ac:dyDescent="0.25">
      <c r="A5">
        <v>3</v>
      </c>
      <c r="B5">
        <v>2015</v>
      </c>
      <c r="C5">
        <v>2016</v>
      </c>
      <c r="D5" t="s">
        <v>11</v>
      </c>
      <c r="E5">
        <v>28.5</v>
      </c>
      <c r="F5">
        <v>21</v>
      </c>
      <c r="G5" t="s">
        <v>8</v>
      </c>
      <c r="H5">
        <v>-1</v>
      </c>
      <c r="J5">
        <v>3</v>
      </c>
      <c r="K5" t="s">
        <v>11</v>
      </c>
      <c r="L5">
        <v>28.5</v>
      </c>
      <c r="M5" t="s">
        <v>8</v>
      </c>
      <c r="N5">
        <v>16</v>
      </c>
      <c r="O5">
        <f>ROUND(IF(M5="O",L5+(3-N5*1/10),L5-(3-N5*1/10)),0)</f>
        <v>27</v>
      </c>
      <c r="P5">
        <f t="shared" si="0"/>
        <v>25</v>
      </c>
      <c r="R5" t="s">
        <v>11</v>
      </c>
      <c r="S5">
        <f>VLOOKUP(VLOOKUP($R5,$K$3:$P$32,6,0),$R$42:$AV$71,VLOOKUP(S$2,$K$3:$P$32,6,0)+1,0)</f>
        <v>0.29798720706370802</v>
      </c>
      <c r="T5">
        <f>VLOOKUP(VLOOKUP($R5,$K$3:$P$32,6,0),$R$42:$AV$71,VLOOKUP(T$2,$K$3:$P$32,6,0)+1,0)</f>
        <v>0.33158678730799973</v>
      </c>
      <c r="U5">
        <f>VLOOKUP(VLOOKUP($R5,$K$3:$P$32,6,0),$R$42:$AV$71,VLOOKUP(U$2,$K$3:$P$32,6,0)+1,0)</f>
        <v>0.5</v>
      </c>
      <c r="V5">
        <f>VLOOKUP(VLOOKUP($R5,$K$3:$P$32,6,0),$R$42:$AV$71,VLOOKUP(V$2,$K$3:$P$32,6,0)+1,0)</f>
        <v>0.46503580899628916</v>
      </c>
      <c r="W5">
        <f>VLOOKUP(VLOOKUP($R5,$K$3:$P$32,6,0),$R$42:$AV$71,VLOOKUP(W$2,$K$3:$P$32,6,0)+1,0)</f>
        <v>0.29109220403428415</v>
      </c>
      <c r="X5">
        <f>VLOOKUP(VLOOKUP($R5,$K$3:$P$32,6,0),$R$42:$AV$71,VLOOKUP(X$2,$K$3:$P$32,6,0)+1,0)</f>
        <v>0.28473557877177313</v>
      </c>
      <c r="Y5">
        <f>VLOOKUP(VLOOKUP($R5,$K$3:$P$32,6,0),$R$42:$AV$71,VLOOKUP(Y$2,$K$3:$P$32,6,0)+1,0)</f>
        <v>0.38911899551058127</v>
      </c>
      <c r="Z5">
        <f>VLOOKUP(VLOOKUP($R5,$K$3:$P$32,6,0),$R$42:$AV$71,VLOOKUP(Z$2,$K$3:$P$32,6,0)+1,0)</f>
        <v>0.5560071448932028</v>
      </c>
      <c r="AA5">
        <f>VLOOKUP(VLOOKUP($R5,$K$3:$P$32,6,0),$R$42:$AV$71,VLOOKUP(AA$2,$K$3:$P$32,6,0)+1,0)</f>
        <v>0.40285716935626165</v>
      </c>
      <c r="AB5">
        <f>VLOOKUP(VLOOKUP($R5,$K$3:$P$32,6,0),$R$42:$AV$71,VLOOKUP(AB$2,$K$3:$P$32,6,0)+1,0)</f>
        <v>0.25612003899425795</v>
      </c>
      <c r="AC5">
        <f>VLOOKUP(VLOOKUP($R5,$K$3:$P$32,6,0),$R$42:$AV$71,VLOOKUP(AC$2,$K$3:$P$32,6,0)+1,0)</f>
        <v>0.26404929594784404</v>
      </c>
      <c r="AD5">
        <f>VLOOKUP(VLOOKUP($R5,$K$3:$P$32,6,0),$R$42:$AV$71,VLOOKUP(AD$2,$K$3:$P$32,6,0)+1,0)</f>
        <v>0.36389535201176249</v>
      </c>
      <c r="AE5">
        <f>VLOOKUP(VLOOKUP($R5,$K$3:$P$32,6,0),$R$42:$AV$71,VLOOKUP(AE$2,$K$3:$P$32,6,0)+1,0)</f>
        <v>0.27350773614952834</v>
      </c>
      <c r="AF5">
        <f>VLOOKUP(VLOOKUP($R5,$K$3:$P$32,6,0),$R$42:$AV$71,VLOOKUP(AF$2,$K$3:$P$32,6,0)+1,0)</f>
        <v>0.5</v>
      </c>
      <c r="AG5">
        <f>VLOOKUP(VLOOKUP($R5,$K$3:$P$32,6,0),$R$42:$AV$71,VLOOKUP(AG$2,$K$3:$P$32,6,0)+1,0)</f>
        <v>0.29798720706370802</v>
      </c>
      <c r="AH5">
        <f>VLOOKUP(VLOOKUP($R5,$K$3:$P$32,6,0),$R$42:$AV$71,VLOOKUP(AH$2,$K$3:$P$32,6,0)+1,0)</f>
        <v>0.32222304835771576</v>
      </c>
      <c r="AI5">
        <f>VLOOKUP(VLOOKUP($R5,$K$3:$P$32,6,0),$R$42:$AV$71,VLOOKUP(AI$2,$K$3:$P$32,6,0)+1,0)</f>
        <v>0.26404929594784404</v>
      </c>
      <c r="AJ5">
        <f>VLOOKUP(VLOOKUP($R5,$K$3:$P$32,6,0),$R$42:$AV$71,VLOOKUP(AJ$2,$K$3:$P$32,6,0)+1,0)</f>
        <v>0.57531064247824737</v>
      </c>
      <c r="AK5">
        <f>VLOOKUP(VLOOKUP($R5,$K$3:$P$32,6,0),$R$42:$AV$71,VLOOKUP(AK$2,$K$3:$P$32,6,0)+1,0)</f>
        <v>0.33158678730799973</v>
      </c>
      <c r="AL5">
        <f>VLOOKUP(VLOOKUP($R5,$K$3:$P$32,6,0),$R$42:$AV$71,VLOOKUP(AL$2,$K$3:$P$32,6,0)+1,0)</f>
        <v>0.46503580899628916</v>
      </c>
      <c r="AM5">
        <f>VLOOKUP(VLOOKUP($R5,$K$3:$P$32,6,0),$R$42:$AV$71,VLOOKUP(AM$2,$K$3:$P$32,6,0)+1,0)</f>
        <v>0.25990779707705136</v>
      </c>
      <c r="AN5">
        <f>VLOOKUP(VLOOKUP($R5,$K$3:$P$32,6,0),$R$42:$AV$71,VLOOKUP(AN$2,$K$3:$P$32,6,0)+1,0)</f>
        <v>0.40285716935626165</v>
      </c>
      <c r="AO5">
        <f>VLOOKUP(VLOOKUP($R5,$K$3:$P$32,6,0),$R$42:$AV$71,VLOOKUP(AO$2,$K$3:$P$32,6,0)+1,0)</f>
        <v>0.59478122871339911</v>
      </c>
      <c r="AP5">
        <f>VLOOKUP(VLOOKUP($R5,$K$3:$P$32,6,0),$R$42:$AV$71,VLOOKUP(AP$2,$K$3:$P$32,6,0)+1,0)</f>
        <v>0.40285716935626165</v>
      </c>
      <c r="AQ5">
        <f>VLOOKUP(VLOOKUP($R5,$K$3:$P$32,6,0),$R$42:$AV$71,VLOOKUP(AQ$2,$K$3:$P$32,6,0)+1,0)</f>
        <v>0.5</v>
      </c>
      <c r="AR5">
        <f>VLOOKUP(VLOOKUP($R5,$K$3:$P$32,6,0),$R$42:$AV$71,VLOOKUP(AR$2,$K$3:$P$32,6,0)+1,0)</f>
        <v>0.44845846722065585</v>
      </c>
      <c r="AS5">
        <f>VLOOKUP(VLOOKUP($R5,$K$3:$P$32,6,0),$R$42:$AV$71,VLOOKUP(AS$2,$K$3:$P$32,6,0)+1,0)</f>
        <v>0.27350773614952834</v>
      </c>
      <c r="AT5">
        <f>VLOOKUP(VLOOKUP($R5,$K$3:$P$32,6,0),$R$42:$AV$71,VLOOKUP(AT$2,$K$3:$P$32,6,0)+1,0)</f>
        <v>0.33158678730799973</v>
      </c>
      <c r="AU5">
        <f>VLOOKUP(VLOOKUP($R5,$K$3:$P$32,6,0),$R$42:$AV$71,VLOOKUP(AU$2,$K$3:$P$32,6,0)+1,0)</f>
        <v>0.36389535201176249</v>
      </c>
      <c r="AV5">
        <f>VLOOKUP(VLOOKUP($R5,$K$3:$P$32,6,0),$R$42:$AV$71,VLOOKUP(AV$2,$K$3:$P$32,6,0)+1,0)</f>
        <v>0.31352139396241918</v>
      </c>
    </row>
    <row r="6" spans="1:48" x14ac:dyDescent="0.25">
      <c r="A6">
        <v>4</v>
      </c>
      <c r="B6">
        <v>2015</v>
      </c>
      <c r="C6">
        <v>2016</v>
      </c>
      <c r="D6" t="s">
        <v>12</v>
      </c>
      <c r="E6">
        <v>32.5</v>
      </c>
      <c r="F6">
        <v>48</v>
      </c>
      <c r="G6" t="s">
        <v>10</v>
      </c>
      <c r="H6">
        <v>1</v>
      </c>
      <c r="J6">
        <v>4</v>
      </c>
      <c r="K6" t="s">
        <v>12</v>
      </c>
      <c r="L6">
        <v>32.5</v>
      </c>
      <c r="M6" t="s">
        <v>8</v>
      </c>
      <c r="N6">
        <v>1</v>
      </c>
      <c r="O6">
        <f>ROUND(IF(M6="O",L6+(3-N6*1/10),L6-(3-N6*1/10)),0)</f>
        <v>30</v>
      </c>
      <c r="P6">
        <f t="shared" si="0"/>
        <v>23</v>
      </c>
      <c r="R6" t="s">
        <v>12</v>
      </c>
      <c r="S6">
        <f>VLOOKUP(VLOOKUP($R6,$K$3:$P$32,6,0),$R$42:$AV$71,VLOOKUP(S$2,$K$3:$P$32,6,0)+1,0)</f>
        <v>0.32809457904793099</v>
      </c>
      <c r="T6">
        <f>VLOOKUP(VLOOKUP($R6,$K$3:$P$32,6,0),$R$42:$AV$71,VLOOKUP(T$2,$K$3:$P$32,6,0)+1,0)</f>
        <v>0.36333193605144004</v>
      </c>
      <c r="U6">
        <f>VLOOKUP(VLOOKUP($R6,$K$3:$P$32,6,0),$R$42:$AV$71,VLOOKUP(U$2,$K$3:$P$32,6,0)+1,0)</f>
        <v>0.53496419100371084</v>
      </c>
      <c r="V6">
        <f>VLOOKUP(VLOOKUP($R6,$K$3:$P$32,6,0),$R$42:$AV$71,VLOOKUP(V$2,$K$3:$P$32,6,0)+1,0)</f>
        <v>0.5</v>
      </c>
      <c r="W6">
        <f>VLOOKUP(VLOOKUP($R6,$K$3:$P$32,6,0),$R$42:$AV$71,VLOOKUP(W$2,$K$3:$P$32,6,0)+1,0)</f>
        <v>0.32082130082460703</v>
      </c>
      <c r="X6">
        <f>VLOOKUP(VLOOKUP($R6,$K$3:$P$32,6,0),$R$42:$AV$71,VLOOKUP(X$2,$K$3:$P$32,6,0)+1,0)</f>
        <v>0.31410312396771667</v>
      </c>
      <c r="Y6">
        <f>VLOOKUP(VLOOKUP($R6,$K$3:$P$32,6,0),$R$42:$AV$71,VLOOKUP(Y$2,$K$3:$P$32,6,0)+1,0)</f>
        <v>0.42288736553718415</v>
      </c>
      <c r="Z6">
        <f>VLOOKUP(VLOOKUP($R6,$K$3:$P$32,6,0),$R$42:$AV$71,VLOOKUP(Z$2,$K$3:$P$32,6,0)+1,0)</f>
        <v>0.59026429763515698</v>
      </c>
      <c r="AA6">
        <f>VLOOKUP(VLOOKUP($R6,$K$3:$P$32,6,0),$R$42:$AV$71,VLOOKUP(AA$2,$K$3:$P$32,6,0)+1,0)</f>
        <v>0.43696496115709393</v>
      </c>
      <c r="AB6">
        <f>VLOOKUP(VLOOKUP($R6,$K$3:$P$32,6,0),$R$42:$AV$71,VLOOKUP(AB$2,$K$3:$P$32,6,0)+1,0)</f>
        <v>0.28370684641324517</v>
      </c>
      <c r="AC6">
        <f>VLOOKUP(VLOOKUP($R6,$K$3:$P$32,6,0),$R$42:$AV$71,VLOOKUP(AC$2,$K$3:$P$32,6,0)+1,0)</f>
        <v>0.29215473840837614</v>
      </c>
      <c r="AD6">
        <f>VLOOKUP(VLOOKUP($R6,$K$3:$P$32,6,0),$R$42:$AV$71,VLOOKUP(AD$2,$K$3:$P$32,6,0)+1,0)</f>
        <v>0.396896960614324</v>
      </c>
      <c r="AE6">
        <f>VLOOKUP(VLOOKUP($R6,$K$3:$P$32,6,0),$R$42:$AV$71,VLOOKUP(AE$2,$K$3:$P$32,6,0)+1,0)</f>
        <v>0.30220652713580148</v>
      </c>
      <c r="AF6">
        <f>VLOOKUP(VLOOKUP($R6,$K$3:$P$32,6,0),$R$42:$AV$71,VLOOKUP(AF$2,$K$3:$P$32,6,0)+1,0)</f>
        <v>0.53496419100371084</v>
      </c>
      <c r="AG6">
        <f>VLOOKUP(VLOOKUP($R6,$K$3:$P$32,6,0),$R$42:$AV$71,VLOOKUP(AG$2,$K$3:$P$32,6,0)+1,0)</f>
        <v>0.32809457904793099</v>
      </c>
      <c r="AH6">
        <f>VLOOKUP(VLOOKUP($R6,$K$3:$P$32,6,0),$R$42:$AV$71,VLOOKUP(AH$2,$K$3:$P$32,6,0)+1,0)</f>
        <v>0.35354590594117385</v>
      </c>
      <c r="AI6">
        <f>VLOOKUP(VLOOKUP($R6,$K$3:$P$32,6,0),$R$42:$AV$71,VLOOKUP(AI$2,$K$3:$P$32,6,0)+1,0)</f>
        <v>0.29215473840837614</v>
      </c>
      <c r="AJ6">
        <f>VLOOKUP(VLOOKUP($R6,$K$3:$P$32,6,0),$R$42:$AV$71,VLOOKUP(AJ$2,$K$3:$P$32,6,0)+1,0)</f>
        <v>0.60912544757982423</v>
      </c>
      <c r="AK6">
        <f>VLOOKUP(VLOOKUP($R6,$K$3:$P$32,6,0),$R$42:$AV$71,VLOOKUP(AK$2,$K$3:$P$32,6,0)+1,0)</f>
        <v>0.36333193605144004</v>
      </c>
      <c r="AL6">
        <f>VLOOKUP(VLOOKUP($R6,$K$3:$P$32,6,0),$R$42:$AV$71,VLOOKUP(AL$2,$K$3:$P$32,6,0)+1,0)</f>
        <v>0.5</v>
      </c>
      <c r="AM6">
        <f>VLOOKUP(VLOOKUP($R6,$K$3:$P$32,6,0),$R$42:$AV$71,VLOOKUP(AM$2,$K$3:$P$32,6,0)+1,0)</f>
        <v>0.2877447719654746</v>
      </c>
      <c r="AN6">
        <f>VLOOKUP(VLOOKUP($R6,$K$3:$P$32,6,0),$R$42:$AV$71,VLOOKUP(AN$2,$K$3:$P$32,6,0)+1,0)</f>
        <v>0.43696496115709393</v>
      </c>
      <c r="AO6">
        <f>VLOOKUP(VLOOKUP($R6,$K$3:$P$32,6,0),$R$42:$AV$71,VLOOKUP(AO$2,$K$3:$P$32,6,0)+1,0)</f>
        <v>0.62804804101525269</v>
      </c>
      <c r="AP6">
        <f>VLOOKUP(VLOOKUP($R6,$K$3:$P$32,6,0),$R$42:$AV$71,VLOOKUP(AP$2,$K$3:$P$32,6,0)+1,0)</f>
        <v>0.43696496115709393</v>
      </c>
      <c r="AQ6">
        <f>VLOOKUP(VLOOKUP($R6,$K$3:$P$32,6,0),$R$42:$AV$71,VLOOKUP(AQ$2,$K$3:$P$32,6,0)+1,0)</f>
        <v>0.53496419100371084</v>
      </c>
      <c r="AR6">
        <f>VLOOKUP(VLOOKUP($R6,$K$3:$P$32,6,0),$R$42:$AV$71,VLOOKUP(AR$2,$K$3:$P$32,6,0)+1,0)</f>
        <v>0.48330229394593899</v>
      </c>
      <c r="AS6">
        <f>VLOOKUP(VLOOKUP($R6,$K$3:$P$32,6,0),$R$42:$AV$71,VLOOKUP(AS$2,$K$3:$P$32,6,0)+1,0)</f>
        <v>0.30220652713580148</v>
      </c>
      <c r="AT6">
        <f>VLOOKUP(VLOOKUP($R6,$K$3:$P$32,6,0),$R$42:$AV$71,VLOOKUP(AT$2,$K$3:$P$32,6,0)+1,0)</f>
        <v>0.36333193605144004</v>
      </c>
      <c r="AU6">
        <f>VLOOKUP(VLOOKUP($R6,$K$3:$P$32,6,0),$R$42:$AV$71,VLOOKUP(AU$2,$K$3:$P$32,6,0)+1,0)</f>
        <v>0.396896960614324</v>
      </c>
      <c r="AV6">
        <f>VLOOKUP(VLOOKUP($R6,$K$3:$P$32,6,0),$R$42:$AV$71,VLOOKUP(AV$2,$K$3:$P$32,6,0)+1,0)</f>
        <v>0.34442822733494199</v>
      </c>
    </row>
    <row r="7" spans="1:48" x14ac:dyDescent="0.25">
      <c r="A7">
        <v>5</v>
      </c>
      <c r="B7">
        <v>2015</v>
      </c>
      <c r="C7">
        <v>2016</v>
      </c>
      <c r="D7" t="s">
        <v>13</v>
      </c>
      <c r="E7">
        <v>49.5</v>
      </c>
      <c r="F7">
        <v>42</v>
      </c>
      <c r="G7" t="s">
        <v>8</v>
      </c>
      <c r="H7">
        <v>-1</v>
      </c>
      <c r="J7">
        <v>5</v>
      </c>
      <c r="K7" t="s">
        <v>13</v>
      </c>
      <c r="L7">
        <v>49.5</v>
      </c>
      <c r="M7" t="s">
        <v>10</v>
      </c>
      <c r="N7">
        <v>15</v>
      </c>
      <c r="O7">
        <f>ROUND(IF(M7="O",L7+(3-N7*1/10),L7-(3-N7*1/10)),0)</f>
        <v>51</v>
      </c>
      <c r="P7">
        <f t="shared" si="0"/>
        <v>8</v>
      </c>
      <c r="R7" t="s">
        <v>13</v>
      </c>
      <c r="S7">
        <f>VLOOKUP(VLOOKUP($R7,$K$3:$P$32,6,0),$R$42:$AV$71,VLOOKUP(S$2,$K$3:$P$32,6,0)+1,0)</f>
        <v>0.50829532117713783</v>
      </c>
      <c r="T7">
        <f>VLOOKUP(VLOOKUP($R7,$K$3:$P$32,6,0),$R$42:$AV$71,VLOOKUP(T$2,$K$3:$P$32,6,0)+1,0)</f>
        <v>0.54712680072707121</v>
      </c>
      <c r="U7">
        <f>VLOOKUP(VLOOKUP($R7,$K$3:$P$32,6,0),$R$42:$AV$71,VLOOKUP(U$2,$K$3:$P$32,6,0)+1,0)</f>
        <v>0.70890779596571585</v>
      </c>
      <c r="V7">
        <f>VLOOKUP(VLOOKUP($R7,$K$3:$P$32,6,0),$R$42:$AV$71,VLOOKUP(V$2,$K$3:$P$32,6,0)+1,0)</f>
        <v>0.67917869917539297</v>
      </c>
      <c r="W7">
        <f>VLOOKUP(VLOOKUP($R7,$K$3:$P$32,6,0),$R$42:$AV$71,VLOOKUP(W$2,$K$3:$P$32,6,0)+1,0)</f>
        <v>0.5</v>
      </c>
      <c r="X7">
        <f>VLOOKUP(VLOOKUP($R7,$K$3:$P$32,6,0),$R$42:$AV$71,VLOOKUP(X$2,$K$3:$P$32,6,0)+1,0)</f>
        <v>0.49224913652466168</v>
      </c>
      <c r="Y7">
        <f>VLOOKUP(VLOOKUP($R7,$K$3:$P$32,6,0),$R$42:$AV$71,VLOOKUP(Y$2,$K$3:$P$32,6,0)+1,0)</f>
        <v>0.60803703002141152</v>
      </c>
      <c r="Z7">
        <f>VLOOKUP(VLOOKUP($R7,$K$3:$P$32,6,0),$R$42:$AV$71,VLOOKUP(Z$2,$K$3:$P$32,6,0)+1,0)</f>
        <v>0.75307088996677884</v>
      </c>
      <c r="AA7">
        <f>VLOOKUP(VLOOKUP($R7,$K$3:$P$32,6,0),$R$42:$AV$71,VLOOKUP(AA$2,$K$3:$P$32,6,0)+1,0)</f>
        <v>0.62163908872665263</v>
      </c>
      <c r="AB7">
        <f>VLOOKUP(VLOOKUP($R7,$K$3:$P$32,6,0),$R$42:$AV$71,VLOOKUP(AB$2,$K$3:$P$32,6,0)+1,0)</f>
        <v>0.45607650295714297</v>
      </c>
      <c r="AC7">
        <f>VLOOKUP(VLOOKUP($R7,$K$3:$P$32,6,0),$R$42:$AV$71,VLOOKUP(AC$2,$K$3:$P$32,6,0)+1,0)</f>
        <v>0.46631561745209843</v>
      </c>
      <c r="AD7">
        <f>VLOOKUP(VLOOKUP($R7,$K$3:$P$32,6,0),$R$42:$AV$71,VLOOKUP(AD$2,$K$3:$P$32,6,0)+1,0)</f>
        <v>0.58214586760645959</v>
      </c>
      <c r="AE7">
        <f>VLOOKUP(VLOOKUP($R7,$K$3:$P$32,6,0),$R$42:$AV$71,VLOOKUP(AE$2,$K$3:$P$32,6,0)+1,0)</f>
        <v>0.4783104884279285</v>
      </c>
      <c r="AF7">
        <f>VLOOKUP(VLOOKUP($R7,$K$3:$P$32,6,0),$R$42:$AV$71,VLOOKUP(AF$2,$K$3:$P$32,6,0)+1,0)</f>
        <v>0.70890779596571585</v>
      </c>
      <c r="AG7">
        <f>VLOOKUP(VLOOKUP($R7,$K$3:$P$32,6,0),$R$42:$AV$71,VLOOKUP(AG$2,$K$3:$P$32,6,0)+1,0)</f>
        <v>0.50829532117713783</v>
      </c>
      <c r="AH7">
        <f>VLOOKUP(VLOOKUP($R7,$K$3:$P$32,6,0),$R$42:$AV$71,VLOOKUP(AH$2,$K$3:$P$32,6,0)+1,0)</f>
        <v>0.53656240812997658</v>
      </c>
      <c r="AI7">
        <f>VLOOKUP(VLOOKUP($R7,$K$3:$P$32,6,0),$R$42:$AV$71,VLOOKUP(AI$2,$K$3:$P$32,6,0)+1,0)</f>
        <v>0.46631561745209843</v>
      </c>
      <c r="AJ7">
        <f>VLOOKUP(VLOOKUP($R7,$K$3:$P$32,6,0),$R$42:$AV$71,VLOOKUP(AJ$2,$K$3:$P$32,6,0)+1,0)</f>
        <v>0.76739100853036124</v>
      </c>
      <c r="AK7">
        <f>VLOOKUP(VLOOKUP($R7,$K$3:$P$32,6,0),$R$42:$AV$71,VLOOKUP(AK$2,$K$3:$P$32,6,0)+1,0)</f>
        <v>0.54712680072707121</v>
      </c>
      <c r="AL7">
        <f>VLOOKUP(VLOOKUP($R7,$K$3:$P$32,6,0),$R$42:$AV$71,VLOOKUP(AL$2,$K$3:$P$32,6,0)+1,0)</f>
        <v>0.67917869917539297</v>
      </c>
      <c r="AM7">
        <f>VLOOKUP(VLOOKUP($R7,$K$3:$P$32,6,0),$R$42:$AV$71,VLOOKUP(AM$2,$K$3:$P$32,6,0)+1,0)</f>
        <v>0.46098884161317694</v>
      </c>
      <c r="AN7">
        <f>VLOOKUP(VLOOKUP($R7,$K$3:$P$32,6,0),$R$42:$AV$71,VLOOKUP(AN$2,$K$3:$P$32,6,0)+1,0)</f>
        <v>0.62163908872665263</v>
      </c>
      <c r="AO7">
        <f>VLOOKUP(VLOOKUP($R7,$K$3:$P$32,6,0),$R$42:$AV$71,VLOOKUP(AO$2,$K$3:$P$32,6,0)+1,0)</f>
        <v>0.78140142658022171</v>
      </c>
      <c r="AP7">
        <f>VLOOKUP(VLOOKUP($R7,$K$3:$P$32,6,0),$R$42:$AV$71,VLOOKUP(AP$2,$K$3:$P$32,6,0)+1,0)</f>
        <v>0.62163908872665263</v>
      </c>
      <c r="AQ7">
        <f>VLOOKUP(VLOOKUP($R7,$K$3:$P$32,6,0),$R$42:$AV$71,VLOOKUP(AQ$2,$K$3:$P$32,6,0)+1,0)</f>
        <v>0.70890779596571585</v>
      </c>
      <c r="AR7">
        <f>VLOOKUP(VLOOKUP($R7,$K$3:$P$32,6,0),$R$42:$AV$71,VLOOKUP(AR$2,$K$3:$P$32,6,0)+1,0)</f>
        <v>0.66444903580618586</v>
      </c>
      <c r="AS7">
        <f>VLOOKUP(VLOOKUP($R7,$K$3:$P$32,6,0),$R$42:$AV$71,VLOOKUP(AS$2,$K$3:$P$32,6,0)+1,0)</f>
        <v>0.4783104884279285</v>
      </c>
      <c r="AT7">
        <f>VLOOKUP(VLOOKUP($R7,$K$3:$P$32,6,0),$R$42:$AV$71,VLOOKUP(AT$2,$K$3:$P$32,6,0)+1,0)</f>
        <v>0.54712680072707121</v>
      </c>
      <c r="AU7">
        <f>VLOOKUP(VLOOKUP($R7,$K$3:$P$32,6,0),$R$42:$AV$71,VLOOKUP(AU$2,$K$3:$P$32,6,0)+1,0)</f>
        <v>0.58214586760645959</v>
      </c>
      <c r="AV7">
        <f>VLOOKUP(VLOOKUP($R7,$K$3:$P$32,6,0),$R$42:$AV$71,VLOOKUP(AV$2,$K$3:$P$32,6,0)+1,0)</f>
        <v>0.52656943412940949</v>
      </c>
    </row>
    <row r="8" spans="1:48" x14ac:dyDescent="0.25">
      <c r="A8">
        <v>6</v>
      </c>
      <c r="B8">
        <v>2015</v>
      </c>
      <c r="C8">
        <v>2016</v>
      </c>
      <c r="D8" t="s">
        <v>14</v>
      </c>
      <c r="E8">
        <v>56.5</v>
      </c>
      <c r="F8">
        <v>57</v>
      </c>
      <c r="G8" t="s">
        <v>10</v>
      </c>
      <c r="H8">
        <v>1</v>
      </c>
      <c r="J8">
        <v>6</v>
      </c>
      <c r="K8" t="s">
        <v>14</v>
      </c>
      <c r="L8">
        <v>56.5</v>
      </c>
      <c r="M8" t="s">
        <v>8</v>
      </c>
      <c r="N8">
        <v>8</v>
      </c>
      <c r="O8">
        <f>ROUND(IF(M8="O",L8+(3-N8*1/10),L8-(3-N8*1/10)),0)</f>
        <v>54</v>
      </c>
      <c r="P8">
        <f t="shared" si="0"/>
        <v>7</v>
      </c>
      <c r="R8" t="s">
        <v>14</v>
      </c>
      <c r="S8">
        <f>VLOOKUP(VLOOKUP($R8,$K$3:$P$32,6,0),$R$42:$AV$71,VLOOKUP(S$2,$K$3:$P$32,6,0)+1,0)</f>
        <v>0.51604205889789367</v>
      </c>
      <c r="T8">
        <f>VLOOKUP(VLOOKUP($R8,$K$3:$P$32,6,0),$R$42:$AV$71,VLOOKUP(T$2,$K$3:$P$32,6,0)+1,0)</f>
        <v>0.55479759978041154</v>
      </c>
      <c r="U8">
        <f>VLOOKUP(VLOOKUP($R8,$K$3:$P$32,6,0),$R$42:$AV$71,VLOOKUP(U$2,$K$3:$P$32,6,0)+1,0)</f>
        <v>0.71526442122822687</v>
      </c>
      <c r="V8">
        <f>VLOOKUP(VLOOKUP($R8,$K$3:$P$32,6,0),$R$42:$AV$71,VLOOKUP(V$2,$K$3:$P$32,6,0)+1,0)</f>
        <v>0.68589687603228333</v>
      </c>
      <c r="W8">
        <f>VLOOKUP(VLOOKUP($R8,$K$3:$P$32,6,0),$R$42:$AV$71,VLOOKUP(W$2,$K$3:$P$32,6,0)+1,0)</f>
        <v>0.50775086347533838</v>
      </c>
      <c r="X8">
        <f>VLOOKUP(VLOOKUP($R8,$K$3:$P$32,6,0),$R$42:$AV$71,VLOOKUP(X$2,$K$3:$P$32,6,0)+1,0)</f>
        <v>0.5</v>
      </c>
      <c r="Y8">
        <f>VLOOKUP(VLOOKUP($R8,$K$3:$P$32,6,0),$R$42:$AV$71,VLOOKUP(Y$2,$K$3:$P$32,6,0)+1,0)</f>
        <v>0.61540135422811282</v>
      </c>
      <c r="Z8">
        <f>VLOOKUP(VLOOKUP($R8,$K$3:$P$32,6,0),$R$42:$AV$71,VLOOKUP(Z$2,$K$3:$P$32,6,0)+1,0)</f>
        <v>0.75879125867873198</v>
      </c>
      <c r="AA8">
        <f>VLOOKUP(VLOOKUP($R8,$K$3:$P$32,6,0),$R$42:$AV$71,VLOOKUP(AA$2,$K$3:$P$32,6,0)+1,0)</f>
        <v>0.62890382598399397</v>
      </c>
      <c r="AB8">
        <f>VLOOKUP(VLOOKUP($R8,$K$3:$P$32,6,0),$R$42:$AV$71,VLOOKUP(AB$2,$K$3:$P$32,6,0)+1,0)</f>
        <v>0.46377804008771911</v>
      </c>
      <c r="AC8">
        <f>VLOOKUP(VLOOKUP($R8,$K$3:$P$32,6,0),$R$42:$AV$71,VLOOKUP(AC$2,$K$3:$P$32,6,0)+1,0)</f>
        <v>0.47403936940493457</v>
      </c>
      <c r="AD8">
        <f>VLOOKUP(VLOOKUP($R8,$K$3:$P$32,6,0),$R$42:$AV$71,VLOOKUP(AD$2,$K$3:$P$32,6,0)+1,0)</f>
        <v>0.58966836319053073</v>
      </c>
      <c r="AE8">
        <f>VLOOKUP(VLOOKUP($R8,$K$3:$P$32,6,0),$R$42:$AV$71,VLOOKUP(AE$2,$K$3:$P$32,6,0)+1,0)</f>
        <v>0.48605197255538951</v>
      </c>
      <c r="AF8">
        <f>VLOOKUP(VLOOKUP($R8,$K$3:$P$32,6,0),$R$42:$AV$71,VLOOKUP(AF$2,$K$3:$P$32,6,0)+1,0)</f>
        <v>0.71526442122822687</v>
      </c>
      <c r="AG8">
        <f>VLOOKUP(VLOOKUP($R8,$K$3:$P$32,6,0),$R$42:$AV$71,VLOOKUP(AG$2,$K$3:$P$32,6,0)+1,0)</f>
        <v>0.51604205889789367</v>
      </c>
      <c r="AH8">
        <f>VLOOKUP(VLOOKUP($R8,$K$3:$P$32,6,0),$R$42:$AV$71,VLOOKUP(AH$2,$K$3:$P$32,6,0)+1,0)</f>
        <v>0.54426309668804806</v>
      </c>
      <c r="AI8">
        <f>VLOOKUP(VLOOKUP($R8,$K$3:$P$32,6,0),$R$42:$AV$71,VLOOKUP(AI$2,$K$3:$P$32,6,0)+1,0)</f>
        <v>0.47403936940493457</v>
      </c>
      <c r="AJ8">
        <f>VLOOKUP(VLOOKUP($R8,$K$3:$P$32,6,0),$R$42:$AV$71,VLOOKUP(AJ$2,$K$3:$P$32,6,0)+1,0)</f>
        <v>0.77287968717222877</v>
      </c>
      <c r="AK8">
        <f>VLOOKUP(VLOOKUP($R8,$K$3:$P$32,6,0),$R$42:$AV$71,VLOOKUP(AK$2,$K$3:$P$32,6,0)+1,0)</f>
        <v>0.55479759978041154</v>
      </c>
      <c r="AL8">
        <f>VLOOKUP(VLOOKUP($R8,$K$3:$P$32,6,0),$R$42:$AV$71,VLOOKUP(AL$2,$K$3:$P$32,6,0)+1,0)</f>
        <v>0.68589687603228333</v>
      </c>
      <c r="AM8">
        <f>VLOOKUP(VLOOKUP($R8,$K$3:$P$32,6,0),$R$42:$AV$71,VLOOKUP(AM$2,$K$3:$P$32,6,0)+1,0)</f>
        <v>0.46870185058239244</v>
      </c>
      <c r="AN8">
        <f>VLOOKUP(VLOOKUP($R8,$K$3:$P$32,6,0),$R$42:$AV$71,VLOOKUP(AN$2,$K$3:$P$32,6,0)+1,0)</f>
        <v>0.62890382598399397</v>
      </c>
      <c r="AO8">
        <f>VLOOKUP(VLOOKUP($R8,$K$3:$P$32,6,0),$R$42:$AV$71,VLOOKUP(AO$2,$K$3:$P$32,6,0)+1,0)</f>
        <v>0.78665142374290065</v>
      </c>
      <c r="AP8">
        <f>VLOOKUP(VLOOKUP($R8,$K$3:$P$32,6,0),$R$42:$AV$71,VLOOKUP(AP$2,$K$3:$P$32,6,0)+1,0)</f>
        <v>0.62890382598399397</v>
      </c>
      <c r="AQ8">
        <f>VLOOKUP(VLOOKUP($R8,$K$3:$P$32,6,0),$R$42:$AV$71,VLOOKUP(AQ$2,$K$3:$P$32,6,0)+1,0)</f>
        <v>0.71526442122822687</v>
      </c>
      <c r="AR8">
        <f>VLOOKUP(VLOOKUP($R8,$K$3:$P$32,6,0),$R$42:$AV$71,VLOOKUP(AR$2,$K$3:$P$32,6,0)+1,0)</f>
        <v>0.67132639370189251</v>
      </c>
      <c r="AS8">
        <f>VLOOKUP(VLOOKUP($R8,$K$3:$P$32,6,0),$R$42:$AV$71,VLOOKUP(AS$2,$K$3:$P$32,6,0)+1,0)</f>
        <v>0.48605197255538951</v>
      </c>
      <c r="AT8">
        <f>VLOOKUP(VLOOKUP($R8,$K$3:$P$32,6,0),$R$42:$AV$71,VLOOKUP(AT$2,$K$3:$P$32,6,0)+1,0)</f>
        <v>0.55479759978041154</v>
      </c>
      <c r="AU8">
        <f>VLOOKUP(VLOOKUP($R8,$K$3:$P$32,6,0),$R$42:$AV$71,VLOOKUP(AU$2,$K$3:$P$32,6,0)+1,0)</f>
        <v>0.58966836319053073</v>
      </c>
      <c r="AV8">
        <f>VLOOKUP(VLOOKUP($R8,$K$3:$P$32,6,0),$R$42:$AV$71,VLOOKUP(AV$2,$K$3:$P$32,6,0)+1,0)</f>
        <v>0.53429204972678024</v>
      </c>
    </row>
    <row r="9" spans="1:48" x14ac:dyDescent="0.25">
      <c r="A9">
        <v>7</v>
      </c>
      <c r="B9">
        <v>2015</v>
      </c>
      <c r="C9">
        <v>2016</v>
      </c>
      <c r="D9" t="s">
        <v>15</v>
      </c>
      <c r="E9">
        <v>38.5</v>
      </c>
      <c r="F9">
        <v>42</v>
      </c>
      <c r="G9" t="s">
        <v>10</v>
      </c>
      <c r="H9">
        <v>1</v>
      </c>
      <c r="J9">
        <v>7</v>
      </c>
      <c r="K9" t="s">
        <v>15</v>
      </c>
      <c r="L9">
        <v>38.5</v>
      </c>
      <c r="M9" t="s">
        <v>8</v>
      </c>
      <c r="N9">
        <v>13</v>
      </c>
      <c r="O9">
        <f>ROUND(IF(M9="O",L9+(3-N9*1/10),L9-(3-N9*1/10)),0)</f>
        <v>37</v>
      </c>
      <c r="P9">
        <f t="shared" si="0"/>
        <v>18</v>
      </c>
      <c r="R9" t="s">
        <v>15</v>
      </c>
      <c r="S9">
        <f>VLOOKUP(VLOOKUP($R9,$K$3:$P$32,6,0),$R$42:$AV$71,VLOOKUP(S$2,$K$3:$P$32,6,0)+1,0)</f>
        <v>0.39989944995796567</v>
      </c>
      <c r="T9">
        <f>VLOOKUP(VLOOKUP($R9,$K$3:$P$32,6,0),$R$42:$AV$71,VLOOKUP(T$2,$K$3:$P$32,6,0)+1,0)</f>
        <v>0.43782349911420193</v>
      </c>
      <c r="U9">
        <f>VLOOKUP(VLOOKUP($R9,$K$3:$P$32,6,0),$R$42:$AV$71,VLOOKUP(U$2,$K$3:$P$32,6,0)+1,0)</f>
        <v>0.61088100448941873</v>
      </c>
      <c r="V9">
        <f>VLOOKUP(VLOOKUP($R9,$K$3:$P$32,6,0),$R$42:$AV$71,VLOOKUP(V$2,$K$3:$P$32,6,0)+1,0)</f>
        <v>0.57711263446281591</v>
      </c>
      <c r="W9">
        <f>VLOOKUP(VLOOKUP($R9,$K$3:$P$32,6,0),$R$42:$AV$71,VLOOKUP(W$2,$K$3:$P$32,6,0)+1,0)</f>
        <v>0.39196296997858859</v>
      </c>
      <c r="X9">
        <f>VLOOKUP(VLOOKUP($R9,$K$3:$P$32,6,0),$R$42:$AV$71,VLOOKUP(X$2,$K$3:$P$32,6,0)+1,0)</f>
        <v>0.38459864577188729</v>
      </c>
      <c r="Y9">
        <f>VLOOKUP(VLOOKUP($R9,$K$3:$P$32,6,0),$R$42:$AV$71,VLOOKUP(Y$2,$K$3:$P$32,6,0)+1,0)</f>
        <v>0.5</v>
      </c>
      <c r="Z9">
        <f>VLOOKUP(VLOOKUP($R9,$K$3:$P$32,6,0),$R$42:$AV$71,VLOOKUP(Z$2,$K$3:$P$32,6,0)+1,0)</f>
        <v>0.66284304446693665</v>
      </c>
      <c r="AA9">
        <f>VLOOKUP(VLOOKUP($R9,$K$3:$P$32,6,0),$R$42:$AV$71,VLOOKUP(AA$2,$K$3:$P$32,6,0)+1,0)</f>
        <v>0.51435673639692214</v>
      </c>
      <c r="AB9">
        <f>VLOOKUP(VLOOKUP($R9,$K$3:$P$32,6,0),$R$42:$AV$71,VLOOKUP(AB$2,$K$3:$P$32,6,0)+1,0)</f>
        <v>0.35087017426187905</v>
      </c>
      <c r="AC9">
        <f>VLOOKUP(VLOOKUP($R9,$K$3:$P$32,6,0),$R$42:$AV$71,VLOOKUP(AC$2,$K$3:$P$32,6,0)+1,0)</f>
        <v>0.36031197606974674</v>
      </c>
      <c r="AD9">
        <f>VLOOKUP(VLOOKUP($R9,$K$3:$P$32,6,0),$R$42:$AV$71,VLOOKUP(AD$2,$K$3:$P$32,6,0)+1,0)</f>
        <v>0.47315589376524225</v>
      </c>
      <c r="AE9">
        <f>VLOOKUP(VLOOKUP($R9,$K$3:$P$32,6,0),$R$42:$AV$71,VLOOKUP(AE$2,$K$3:$P$32,6,0)+1,0)</f>
        <v>0.37147810462585762</v>
      </c>
      <c r="AF9">
        <f>VLOOKUP(VLOOKUP($R9,$K$3:$P$32,6,0),$R$42:$AV$71,VLOOKUP(AF$2,$K$3:$P$32,6,0)+1,0)</f>
        <v>0.61088100448941873</v>
      </c>
      <c r="AG9">
        <f>VLOOKUP(VLOOKUP($R9,$K$3:$P$32,6,0),$R$42:$AV$71,VLOOKUP(AG$2,$K$3:$P$32,6,0)+1,0)</f>
        <v>0.39989944995796567</v>
      </c>
      <c r="AH9">
        <f>VLOOKUP(VLOOKUP($R9,$K$3:$P$32,6,0),$R$42:$AV$71,VLOOKUP(AH$2,$K$3:$P$32,6,0)+1,0)</f>
        <v>0.42737792197427477</v>
      </c>
      <c r="AI9">
        <f>VLOOKUP(VLOOKUP($R9,$K$3:$P$32,6,0),$R$42:$AV$71,VLOOKUP(AI$2,$K$3:$P$32,6,0)+1,0)</f>
        <v>0.36031197606974674</v>
      </c>
      <c r="AJ9">
        <f>VLOOKUP(VLOOKUP($R9,$K$3:$P$32,6,0),$R$42:$AV$71,VLOOKUP(AJ$2,$K$3:$P$32,6,0)+1,0)</f>
        <v>0.6801734782587594</v>
      </c>
      <c r="AK9">
        <f>VLOOKUP(VLOOKUP($R9,$K$3:$P$32,6,0),$R$42:$AV$71,VLOOKUP(AK$2,$K$3:$P$32,6,0)+1,0)</f>
        <v>0.43782349911420193</v>
      </c>
      <c r="AL9">
        <f>VLOOKUP(VLOOKUP($R9,$K$3:$P$32,6,0),$R$42:$AV$71,VLOOKUP(AL$2,$K$3:$P$32,6,0)+1,0)</f>
        <v>0.57711263446281591</v>
      </c>
      <c r="AM9">
        <f>VLOOKUP(VLOOKUP($R9,$K$3:$P$32,6,0),$R$42:$AV$71,VLOOKUP(AM$2,$K$3:$P$32,6,0)+1,0)</f>
        <v>0.35538973797570023</v>
      </c>
      <c r="AN9">
        <f>VLOOKUP(VLOOKUP($R9,$K$3:$P$32,6,0),$R$42:$AV$71,VLOOKUP(AN$2,$K$3:$P$32,6,0)+1,0)</f>
        <v>0.51435673639692214</v>
      </c>
      <c r="AO9">
        <f>VLOOKUP(VLOOKUP($R9,$K$3:$P$32,6,0),$R$42:$AV$71,VLOOKUP(AO$2,$K$3:$P$32,6,0)+1,0)</f>
        <v>0.69736543414984997</v>
      </c>
      <c r="AP9">
        <f>VLOOKUP(VLOOKUP($R9,$K$3:$P$32,6,0),$R$42:$AV$71,VLOOKUP(AP$2,$K$3:$P$32,6,0)+1,0)</f>
        <v>0.51435673639692214</v>
      </c>
      <c r="AQ9">
        <f>VLOOKUP(VLOOKUP($R9,$K$3:$P$32,6,0),$R$42:$AV$71,VLOOKUP(AQ$2,$K$3:$P$32,6,0)+1,0)</f>
        <v>0.61088100448941873</v>
      </c>
      <c r="AR9">
        <f>VLOOKUP(VLOOKUP($R9,$K$3:$P$32,6,0),$R$42:$AV$71,VLOOKUP(AR$2,$K$3:$P$32,6,0)+1,0)</f>
        <v>0.56072770135857142</v>
      </c>
      <c r="AS9">
        <f>VLOOKUP(VLOOKUP($R9,$K$3:$P$32,6,0),$R$42:$AV$71,VLOOKUP(AS$2,$K$3:$P$32,6,0)+1,0)</f>
        <v>0.37147810462585762</v>
      </c>
      <c r="AT9">
        <f>VLOOKUP(VLOOKUP($R9,$K$3:$P$32,6,0),$R$42:$AV$71,VLOOKUP(AT$2,$K$3:$P$32,6,0)+1,0)</f>
        <v>0.43782349911420193</v>
      </c>
      <c r="AU9">
        <f>VLOOKUP(VLOOKUP($R9,$K$3:$P$32,6,0),$R$42:$AV$71,VLOOKUP(AU$2,$K$3:$P$32,6,0)+1,0)</f>
        <v>0.47315589376524225</v>
      </c>
      <c r="AV9">
        <f>VLOOKUP(VLOOKUP($R9,$K$3:$P$32,6,0),$R$42:$AV$71,VLOOKUP(AV$2,$K$3:$P$32,6,0)+1,0)</f>
        <v>0.41758613378174975</v>
      </c>
    </row>
    <row r="10" spans="1:48" x14ac:dyDescent="0.25">
      <c r="A10">
        <v>8</v>
      </c>
      <c r="B10">
        <v>2015</v>
      </c>
      <c r="C10">
        <v>2016</v>
      </c>
      <c r="D10" t="s">
        <v>16</v>
      </c>
      <c r="E10">
        <v>26.5</v>
      </c>
      <c r="F10">
        <v>33</v>
      </c>
      <c r="G10" t="s">
        <v>10</v>
      </c>
      <c r="H10">
        <v>1</v>
      </c>
      <c r="J10">
        <v>8</v>
      </c>
      <c r="K10" t="s">
        <v>16</v>
      </c>
      <c r="L10">
        <v>26.5</v>
      </c>
      <c r="M10" t="s">
        <v>8</v>
      </c>
      <c r="N10">
        <v>17</v>
      </c>
      <c r="O10">
        <f>ROUND(IF(M10="O",L10+(3-N10*1/10),L10-(3-N10*1/10)),0)</f>
        <v>25</v>
      </c>
      <c r="P10">
        <f t="shared" si="0"/>
        <v>28</v>
      </c>
      <c r="R10" t="s">
        <v>16</v>
      </c>
      <c r="S10">
        <f>VLOOKUP(VLOOKUP($R10,$K$3:$P$32,6,0),$R$42:$AV$71,VLOOKUP(S$2,$K$3:$P$32,6,0)+1,0)</f>
        <v>0.25315159149597988</v>
      </c>
      <c r="T10">
        <f>VLOOKUP(VLOOKUP($R10,$K$3:$P$32,6,0),$R$42:$AV$71,VLOOKUP(T$2,$K$3:$P$32,6,0)+1,0)</f>
        <v>0.28373903306292714</v>
      </c>
      <c r="U10">
        <f>VLOOKUP(VLOOKUP($R10,$K$3:$P$32,6,0),$R$42:$AV$71,VLOOKUP(U$2,$K$3:$P$32,6,0)+1,0)</f>
        <v>0.44399285510679726</v>
      </c>
      <c r="V10">
        <f>VLOOKUP(VLOOKUP($R10,$K$3:$P$32,6,0),$R$42:$AV$71,VLOOKUP(V$2,$K$3:$P$32,6,0)+1,0)</f>
        <v>0.40973570236484297</v>
      </c>
      <c r="W10">
        <f>VLOOKUP(VLOOKUP($R10,$K$3:$P$32,6,0),$R$42:$AV$71,VLOOKUP(W$2,$K$3:$P$32,6,0)+1,0)</f>
        <v>0.24692911003322113</v>
      </c>
      <c r="X10">
        <f>VLOOKUP(VLOOKUP($R10,$K$3:$P$32,6,0),$R$42:$AV$71,VLOOKUP(X$2,$K$3:$P$32,6,0)+1,0)</f>
        <v>0.24120874132126804</v>
      </c>
      <c r="Y10">
        <f>VLOOKUP(VLOOKUP($R10,$K$3:$P$32,6,0),$R$42:$AV$71,VLOOKUP(Y$2,$K$3:$P$32,6,0)+1,0)</f>
        <v>0.33715695553306341</v>
      </c>
      <c r="Z10">
        <f>VLOOKUP(VLOOKUP($R10,$K$3:$P$32,6,0),$R$42:$AV$71,VLOOKUP(Z$2,$K$3:$P$32,6,0)+1,0)</f>
        <v>0.5</v>
      </c>
      <c r="AA10">
        <f>VLOOKUP(VLOOKUP($R10,$K$3:$P$32,6,0),$R$42:$AV$71,VLOOKUP(AA$2,$K$3:$P$32,6,0)+1,0)</f>
        <v>0.35011200253238611</v>
      </c>
      <c r="AB10">
        <f>VLOOKUP(VLOOKUP($R10,$K$3:$P$32,6,0),$R$42:$AV$71,VLOOKUP(AB$2,$K$3:$P$32,6,0)+1,0)</f>
        <v>0.21564873302704085</v>
      </c>
      <c r="AC10">
        <f>VLOOKUP(VLOOKUP($R10,$K$3:$P$32,6,0),$R$42:$AV$71,VLOOKUP(AC$2,$K$3:$P$32,6,0)+1,0)</f>
        <v>0.22270013882530892</v>
      </c>
      <c r="AD10">
        <f>VLOOKUP(VLOOKUP($R10,$K$3:$P$32,6,0),$R$42:$AV$71,VLOOKUP(AD$2,$K$3:$P$32,6,0)+1,0)</f>
        <v>0.313572625883145</v>
      </c>
      <c r="AE10">
        <f>VLOOKUP(VLOOKUP($R10,$K$3:$P$32,6,0),$R$42:$AV$71,VLOOKUP(AE$2,$K$3:$P$32,6,0)+1,0)</f>
        <v>0.23114261401714065</v>
      </c>
      <c r="AF10">
        <f>VLOOKUP(VLOOKUP($R10,$K$3:$P$32,6,0),$R$42:$AV$71,VLOOKUP(AF$2,$K$3:$P$32,6,0)+1,0)</f>
        <v>0.44399285510679726</v>
      </c>
      <c r="AG10">
        <f>VLOOKUP(VLOOKUP($R10,$K$3:$P$32,6,0),$R$42:$AV$71,VLOOKUP(AG$2,$K$3:$P$32,6,0)+1,0)</f>
        <v>0.25315159149597988</v>
      </c>
      <c r="AH10">
        <f>VLOOKUP(VLOOKUP($R10,$K$3:$P$32,6,0),$R$42:$AV$71,VLOOKUP(AH$2,$K$3:$P$32,6,0)+1,0)</f>
        <v>0.27517022541711739</v>
      </c>
      <c r="AI10">
        <f>VLOOKUP(VLOOKUP($R10,$K$3:$P$32,6,0),$R$42:$AV$71,VLOOKUP(AI$2,$K$3:$P$32,6,0)+1,0)</f>
        <v>0.22270013882530892</v>
      </c>
      <c r="AJ10">
        <f>VLOOKUP(VLOOKUP($R10,$K$3:$P$32,6,0),$R$42:$AV$71,VLOOKUP(AJ$2,$K$3:$P$32,6,0)+1,0)</f>
        <v>0.51963477025025462</v>
      </c>
      <c r="AK10">
        <f>VLOOKUP(VLOOKUP($R10,$K$3:$P$32,6,0),$R$42:$AV$71,VLOOKUP(AK$2,$K$3:$P$32,6,0)+1,0)</f>
        <v>0.28373903306292714</v>
      </c>
      <c r="AL10">
        <f>VLOOKUP(VLOOKUP($R10,$K$3:$P$32,6,0),$R$42:$AV$71,VLOOKUP(AL$2,$K$3:$P$32,6,0)+1,0)</f>
        <v>0.40973570236484297</v>
      </c>
      <c r="AM10">
        <f>VLOOKUP(VLOOKUP($R10,$K$3:$P$32,6,0),$R$42:$AV$71,VLOOKUP(AM$2,$K$3:$P$32,6,0)+1,0)</f>
        <v>0.21901418118100136</v>
      </c>
      <c r="AN10">
        <f>VLOOKUP(VLOOKUP($R10,$K$3:$P$32,6,0),$R$42:$AV$71,VLOOKUP(AN$2,$K$3:$P$32,6,0)+1,0)</f>
        <v>0.35011200253238611</v>
      </c>
      <c r="AO10">
        <f>VLOOKUP(VLOOKUP($R10,$K$3:$P$32,6,0),$R$42:$AV$71,VLOOKUP(AO$2,$K$3:$P$32,6,0)+1,0)</f>
        <v>0.53961526258126746</v>
      </c>
      <c r="AP10">
        <f>VLOOKUP(VLOOKUP($R10,$K$3:$P$32,6,0),$R$42:$AV$71,VLOOKUP(AP$2,$K$3:$P$32,6,0)+1,0)</f>
        <v>0.35011200253238611</v>
      </c>
      <c r="AQ10">
        <f>VLOOKUP(VLOOKUP($R10,$K$3:$P$32,6,0),$R$42:$AV$71,VLOOKUP(AQ$2,$K$3:$P$32,6,0)+1,0)</f>
        <v>0.44399285510679726</v>
      </c>
      <c r="AR10">
        <f>VLOOKUP(VLOOKUP($R10,$K$3:$P$32,6,0),$R$42:$AV$71,VLOOKUP(AR$2,$K$3:$P$32,6,0)+1,0)</f>
        <v>0.39367898728550332</v>
      </c>
      <c r="AS10">
        <f>VLOOKUP(VLOOKUP($R10,$K$3:$P$32,6,0),$R$42:$AV$71,VLOOKUP(AS$2,$K$3:$P$32,6,0)+1,0)</f>
        <v>0.23114261401714065</v>
      </c>
      <c r="AT10">
        <f>VLOOKUP(VLOOKUP($R10,$K$3:$P$32,6,0),$R$42:$AV$71,VLOOKUP(AT$2,$K$3:$P$32,6,0)+1,0)</f>
        <v>0.28373903306292714</v>
      </c>
      <c r="AU10">
        <f>VLOOKUP(VLOOKUP($R10,$K$3:$P$32,6,0),$R$42:$AV$71,VLOOKUP(AU$2,$K$3:$P$32,6,0)+1,0)</f>
        <v>0.313572625883145</v>
      </c>
      <c r="AV10">
        <f>VLOOKUP(VLOOKUP($R10,$K$3:$P$32,6,0),$R$42:$AV$71,VLOOKUP(AV$2,$K$3:$P$32,6,0)+1,0)</f>
        <v>0.267238229826881</v>
      </c>
    </row>
    <row r="11" spans="1:48" x14ac:dyDescent="0.25">
      <c r="A11">
        <v>9</v>
      </c>
      <c r="B11">
        <v>2015</v>
      </c>
      <c r="C11">
        <v>2016</v>
      </c>
      <c r="D11" t="s">
        <v>17</v>
      </c>
      <c r="E11">
        <v>33.5</v>
      </c>
      <c r="F11">
        <v>44</v>
      </c>
      <c r="G11" t="s">
        <v>10</v>
      </c>
      <c r="H11">
        <v>1</v>
      </c>
      <c r="J11">
        <v>9</v>
      </c>
      <c r="K11" t="s">
        <v>17</v>
      </c>
      <c r="L11">
        <v>33.5</v>
      </c>
      <c r="M11" t="s">
        <v>10</v>
      </c>
      <c r="N11">
        <v>12</v>
      </c>
      <c r="O11">
        <f>ROUND(IF(M11="O",L11+(3-N11*1/10),L11-(3-N11*1/10)),0)</f>
        <v>35</v>
      </c>
      <c r="P11">
        <f t="shared" si="0"/>
        <v>19</v>
      </c>
      <c r="R11" t="s">
        <v>17</v>
      </c>
      <c r="S11">
        <f>VLOOKUP(VLOOKUP($R11,$K$3:$P$32,6,0),$R$42:$AV$71,VLOOKUP(S$2,$K$3:$P$32,6,0)+1,0)</f>
        <v>0.38619690709456994</v>
      </c>
      <c r="T11">
        <f>VLOOKUP(VLOOKUP($R11,$K$3:$P$32,6,0),$R$42:$AV$71,VLOOKUP(T$2,$K$3:$P$32,6,0)+1,0)</f>
        <v>0.42373906052599375</v>
      </c>
      <c r="U11">
        <f>VLOOKUP(VLOOKUP($R11,$K$3:$P$32,6,0),$R$42:$AV$71,VLOOKUP(U$2,$K$3:$P$32,6,0)+1,0)</f>
        <v>0.59714283064373841</v>
      </c>
      <c r="V11">
        <f>VLOOKUP(VLOOKUP($R11,$K$3:$P$32,6,0),$R$42:$AV$71,VLOOKUP(V$2,$K$3:$P$32,6,0)+1,0)</f>
        <v>0.56303503884290607</v>
      </c>
      <c r="W11">
        <f>VLOOKUP(VLOOKUP($R11,$K$3:$P$32,6,0),$R$42:$AV$71,VLOOKUP(W$2,$K$3:$P$32,6,0)+1,0)</f>
        <v>0.37836091127334731</v>
      </c>
      <c r="X11">
        <f>VLOOKUP(VLOOKUP($R11,$K$3:$P$32,6,0),$R$42:$AV$71,VLOOKUP(X$2,$K$3:$P$32,6,0)+1,0)</f>
        <v>0.37109617401600598</v>
      </c>
      <c r="Y11">
        <f>VLOOKUP(VLOOKUP($R11,$K$3:$P$32,6,0),$R$42:$AV$71,VLOOKUP(Y$2,$K$3:$P$32,6,0)+1,0)</f>
        <v>0.48564326360307786</v>
      </c>
      <c r="Z11">
        <f>VLOOKUP(VLOOKUP($R11,$K$3:$P$32,6,0),$R$42:$AV$71,VLOOKUP(Z$2,$K$3:$P$32,6,0)+1,0)</f>
        <v>0.64988799746761383</v>
      </c>
      <c r="AA11">
        <f>VLOOKUP(VLOOKUP($R11,$K$3:$P$32,6,0),$R$42:$AV$71,VLOOKUP(AA$2,$K$3:$P$32,6,0)+1,0)</f>
        <v>0.5</v>
      </c>
      <c r="AB11">
        <f>VLOOKUP(VLOOKUP($R11,$K$3:$P$32,6,0),$R$42:$AV$71,VLOOKUP(AB$2,$K$3:$P$32,6,0)+1,0)</f>
        <v>0.33790165946311934</v>
      </c>
      <c r="AC11">
        <f>VLOOKUP(VLOOKUP($R11,$K$3:$P$32,6,0),$R$42:$AV$71,VLOOKUP(AC$2,$K$3:$P$32,6,0)+1,0)</f>
        <v>0.34718113072024276</v>
      </c>
      <c r="AD11">
        <f>VLOOKUP(VLOOKUP($R11,$K$3:$P$32,6,0),$R$42:$AV$71,VLOOKUP(AD$2,$K$3:$P$32,6,0)+1,0)</f>
        <v>0.45886257379727424</v>
      </c>
      <c r="AE11">
        <f>VLOOKUP(VLOOKUP($R11,$K$3:$P$32,6,0),$R$42:$AV$71,VLOOKUP(AE$2,$K$3:$P$32,6,0)+1,0)</f>
        <v>0.35816817501778558</v>
      </c>
      <c r="AF11">
        <f>VLOOKUP(VLOOKUP($R11,$K$3:$P$32,6,0),$R$42:$AV$71,VLOOKUP(AF$2,$K$3:$P$32,6,0)+1,0)</f>
        <v>0.59714283064373841</v>
      </c>
      <c r="AG11">
        <f>VLOOKUP(VLOOKUP($R11,$K$3:$P$32,6,0),$R$42:$AV$71,VLOOKUP(AG$2,$K$3:$P$32,6,0)+1,0)</f>
        <v>0.38619690709456994</v>
      </c>
      <c r="AH11">
        <f>VLOOKUP(VLOOKUP($R11,$K$3:$P$32,6,0),$R$42:$AV$71,VLOOKUP(AH$2,$K$3:$P$32,6,0)+1,0)</f>
        <v>0.41338242108266993</v>
      </c>
      <c r="AI11">
        <f>VLOOKUP(VLOOKUP($R11,$K$3:$P$32,6,0),$R$42:$AV$71,VLOOKUP(AI$2,$K$3:$P$32,6,0)+1,0)</f>
        <v>0.34718113072024276</v>
      </c>
      <c r="AJ11">
        <f>VLOOKUP(VLOOKUP($R11,$K$3:$P$32,6,0),$R$42:$AV$71,VLOOKUP(AJ$2,$K$3:$P$32,6,0)+1,0)</f>
        <v>0.66755035396402529</v>
      </c>
      <c r="AK11">
        <f>VLOOKUP(VLOOKUP($R11,$K$3:$P$32,6,0),$R$42:$AV$71,VLOOKUP(AK$2,$K$3:$P$32,6,0)+1,0)</f>
        <v>0.42373906052599375</v>
      </c>
      <c r="AL11">
        <f>VLOOKUP(VLOOKUP($R11,$K$3:$P$32,6,0),$R$42:$AV$71,VLOOKUP(AL$2,$K$3:$P$32,6,0)+1,0)</f>
        <v>0.56303503884290607</v>
      </c>
      <c r="AM11">
        <f>VLOOKUP(VLOOKUP($R11,$K$3:$P$32,6,0),$R$42:$AV$71,VLOOKUP(AM$2,$K$3:$P$32,6,0)+1,0)</f>
        <v>0.34234227420634566</v>
      </c>
      <c r="AN11">
        <f>VLOOKUP(VLOOKUP($R11,$K$3:$P$32,6,0),$R$42:$AV$71,VLOOKUP(AN$2,$K$3:$P$32,6,0)+1,0)</f>
        <v>0.5</v>
      </c>
      <c r="AO11">
        <f>VLOOKUP(VLOOKUP($R11,$K$3:$P$32,6,0),$R$42:$AV$71,VLOOKUP(AO$2,$K$3:$P$32,6,0)+1,0)</f>
        <v>0.68510671466583217</v>
      </c>
      <c r="AP11">
        <f>VLOOKUP(VLOOKUP($R11,$K$3:$P$32,6,0),$R$42:$AV$71,VLOOKUP(AP$2,$K$3:$P$32,6,0)+1,0)</f>
        <v>0.5</v>
      </c>
      <c r="AQ11">
        <f>VLOOKUP(VLOOKUP($R11,$K$3:$P$32,6,0),$R$42:$AV$71,VLOOKUP(AQ$2,$K$3:$P$32,6,0)+1,0)</f>
        <v>0.59714283064373841</v>
      </c>
      <c r="AR11">
        <f>VLOOKUP(VLOOKUP($R11,$K$3:$P$32,6,0),$R$42:$AV$71,VLOOKUP(AR$2,$K$3:$P$32,6,0)+1,0)</f>
        <v>0.54653324529919223</v>
      </c>
      <c r="AS11">
        <f>VLOOKUP(VLOOKUP($R11,$K$3:$P$32,6,0),$R$42:$AV$71,VLOOKUP(AS$2,$K$3:$P$32,6,0)+1,0)</f>
        <v>0.35816817501778558</v>
      </c>
      <c r="AT11">
        <f>VLOOKUP(VLOOKUP($R11,$K$3:$P$32,6,0),$R$42:$AV$71,VLOOKUP(AT$2,$K$3:$P$32,6,0)+1,0)</f>
        <v>0.42373906052599375</v>
      </c>
      <c r="AU11">
        <f>VLOOKUP(VLOOKUP($R11,$K$3:$P$32,6,0),$R$42:$AV$71,VLOOKUP(AU$2,$K$3:$P$32,6,0)+1,0)</f>
        <v>0.45886257379727424</v>
      </c>
      <c r="AV11">
        <f>VLOOKUP(VLOOKUP($R11,$K$3:$P$32,6,0),$R$42:$AV$71,VLOOKUP(AV$2,$K$3:$P$32,6,0)+1,0)</f>
        <v>0.40368523365826248</v>
      </c>
    </row>
    <row r="12" spans="1:48" x14ac:dyDescent="0.25">
      <c r="A12">
        <v>10</v>
      </c>
      <c r="B12">
        <v>2015</v>
      </c>
      <c r="C12">
        <v>2016</v>
      </c>
      <c r="D12" t="s">
        <v>18</v>
      </c>
      <c r="E12">
        <v>60.5</v>
      </c>
      <c r="F12">
        <v>73</v>
      </c>
      <c r="G12" t="s">
        <v>10</v>
      </c>
      <c r="H12">
        <v>1</v>
      </c>
      <c r="J12">
        <v>10</v>
      </c>
      <c r="K12" t="s">
        <v>18</v>
      </c>
      <c r="L12">
        <v>60.5</v>
      </c>
      <c r="M12" t="s">
        <v>8</v>
      </c>
      <c r="N12">
        <v>20</v>
      </c>
      <c r="O12">
        <f>ROUND(IF(M12="O",L12+(3-N12*1/10),L12-(3-N12*1/10)),0)</f>
        <v>60</v>
      </c>
      <c r="P12">
        <f t="shared" si="0"/>
        <v>1</v>
      </c>
      <c r="R12" t="s">
        <v>18</v>
      </c>
      <c r="S12">
        <f>VLOOKUP(VLOOKUP($R12,$K$3:$P$32,6,0),$R$42:$AV$71,VLOOKUP(S$2,$K$3:$P$32,6,0)+1,0)</f>
        <v>0.5521428232847434</v>
      </c>
      <c r="T12">
        <f>VLOOKUP(VLOOKUP($R12,$K$3:$P$32,6,0),$R$42:$AV$71,VLOOKUP(T$2,$K$3:$P$32,6,0)+1,0)</f>
        <v>0.59030260165854143</v>
      </c>
      <c r="U12">
        <f>VLOOKUP(VLOOKUP($R12,$K$3:$P$32,6,0),$R$42:$AV$71,VLOOKUP(U$2,$K$3:$P$32,6,0)+1,0)</f>
        <v>0.74387996100574205</v>
      </c>
      <c r="V12">
        <f>VLOOKUP(VLOOKUP($R12,$K$3:$P$32,6,0),$R$42:$AV$71,VLOOKUP(V$2,$K$3:$P$32,6,0)+1,0)</f>
        <v>0.71629315358675483</v>
      </c>
      <c r="W12">
        <f>VLOOKUP(VLOOKUP($R12,$K$3:$P$32,6,0),$R$42:$AV$71,VLOOKUP(W$2,$K$3:$P$32,6,0)+1,0)</f>
        <v>0.54392349704285703</v>
      </c>
      <c r="X12">
        <f>VLOOKUP(VLOOKUP($R12,$K$3:$P$32,6,0),$R$42:$AV$71,VLOOKUP(X$2,$K$3:$P$32,6,0)+1,0)</f>
        <v>0.53622195991228083</v>
      </c>
      <c r="Y12">
        <f>VLOOKUP(VLOOKUP($R12,$K$3:$P$32,6,0),$R$42:$AV$71,VLOOKUP(Y$2,$K$3:$P$32,6,0)+1,0)</f>
        <v>0.64912982573812106</v>
      </c>
      <c r="Z12">
        <f>VLOOKUP(VLOOKUP($R12,$K$3:$P$32,6,0),$R$42:$AV$71,VLOOKUP(Z$2,$K$3:$P$32,6,0)+1,0)</f>
        <v>0.7843512669729592</v>
      </c>
      <c r="AA12">
        <f>VLOOKUP(VLOOKUP($R12,$K$3:$P$32,6,0),$R$42:$AV$71,VLOOKUP(AA$2,$K$3:$P$32,6,0)+1,0)</f>
        <v>0.66209834053688055</v>
      </c>
      <c r="AB12">
        <f>VLOOKUP(VLOOKUP($R12,$K$3:$P$32,6,0),$R$42:$AV$71,VLOOKUP(AB$2,$K$3:$P$32,6,0)+1,0)</f>
        <v>0.5</v>
      </c>
      <c r="AC12">
        <f>VLOOKUP(VLOOKUP($R12,$K$3:$P$32,6,0),$R$42:$AV$71,VLOOKUP(AC$2,$K$3:$P$32,6,0)+1,0)</f>
        <v>0.5103000717980084</v>
      </c>
      <c r="AD12">
        <f>VLOOKUP(VLOOKUP($R12,$K$3:$P$32,6,0),$R$42:$AV$71,VLOOKUP(AD$2,$K$3:$P$32,6,0)+1,0)</f>
        <v>0.6242757505189197</v>
      </c>
      <c r="AE12">
        <f>VLOOKUP(VLOOKUP($R12,$K$3:$P$32,6,0),$R$42:$AV$71,VLOOKUP(AE$2,$K$3:$P$32,6,0)+1,0)</f>
        <v>0.52231903699980808</v>
      </c>
      <c r="AF12">
        <f>VLOOKUP(VLOOKUP($R12,$K$3:$P$32,6,0),$R$42:$AV$71,VLOOKUP(AF$2,$K$3:$P$32,6,0)+1,0)</f>
        <v>0.74387996100574205</v>
      </c>
      <c r="AG12">
        <f>VLOOKUP(VLOOKUP($R12,$K$3:$P$32,6,0),$R$42:$AV$71,VLOOKUP(AG$2,$K$3:$P$32,6,0)+1,0)</f>
        <v>0.5521428232847434</v>
      </c>
      <c r="AH12">
        <f>VLOOKUP(VLOOKUP($R12,$K$3:$P$32,6,0),$R$42:$AV$71,VLOOKUP(AH$2,$K$3:$P$32,6,0)+1,0)</f>
        <v>0.57997218025704711</v>
      </c>
      <c r="AI12">
        <f>VLOOKUP(VLOOKUP($R12,$K$3:$P$32,6,0),$R$42:$AV$71,VLOOKUP(AI$2,$K$3:$P$32,6,0)+1,0)</f>
        <v>0.5103000717980084</v>
      </c>
      <c r="AJ12">
        <f>VLOOKUP(VLOOKUP($R12,$K$3:$P$32,6,0),$R$42:$AV$71,VLOOKUP(AJ$2,$K$3:$P$32,6,0)+1,0)</f>
        <v>0.7973455128964857</v>
      </c>
      <c r="AK12">
        <f>VLOOKUP(VLOOKUP($R12,$K$3:$P$32,6,0),$R$42:$AV$71,VLOOKUP(AK$2,$K$3:$P$32,6,0)+1,0)</f>
        <v>0.59030260165854143</v>
      </c>
      <c r="AL12">
        <f>VLOOKUP(VLOOKUP($R12,$K$3:$P$32,6,0),$R$42:$AV$71,VLOOKUP(AL$2,$K$3:$P$32,6,0)+1,0)</f>
        <v>0.71629315358675483</v>
      </c>
      <c r="AM12">
        <f>VLOOKUP(VLOOKUP($R12,$K$3:$P$32,6,0),$R$42:$AV$71,VLOOKUP(AM$2,$K$3:$P$32,6,0)+1,0)</f>
        <v>0.5049462403157613</v>
      </c>
      <c r="AN12">
        <f>VLOOKUP(VLOOKUP($R12,$K$3:$P$32,6,0),$R$42:$AV$71,VLOOKUP(AN$2,$K$3:$P$32,6,0)+1,0)</f>
        <v>0.66209834053688055</v>
      </c>
      <c r="AO12">
        <f>VLOOKUP(VLOOKUP($R12,$K$3:$P$32,6,0),$R$42:$AV$71,VLOOKUP(AO$2,$K$3:$P$32,6,0)+1,0)</f>
        <v>0.80999843398468707</v>
      </c>
      <c r="AP12">
        <f>VLOOKUP(VLOOKUP($R12,$K$3:$P$32,6,0),$R$42:$AV$71,VLOOKUP(AP$2,$K$3:$P$32,6,0)+1,0)</f>
        <v>0.66209834053688055</v>
      </c>
      <c r="AQ12">
        <f>VLOOKUP(VLOOKUP($R12,$K$3:$P$32,6,0),$R$42:$AV$71,VLOOKUP(AQ$2,$K$3:$P$32,6,0)+1,0)</f>
        <v>0.74387996100574205</v>
      </c>
      <c r="AR12">
        <f>VLOOKUP(VLOOKUP($R12,$K$3:$P$32,6,0),$R$42:$AV$71,VLOOKUP(AR$2,$K$3:$P$32,6,0)+1,0)</f>
        <v>0.70252114864958182</v>
      </c>
      <c r="AS12">
        <f>VLOOKUP(VLOOKUP($R12,$K$3:$P$32,6,0),$R$42:$AV$71,VLOOKUP(AS$2,$K$3:$P$32,6,0)+1,0)</f>
        <v>0.52231903699980808</v>
      </c>
      <c r="AT12">
        <f>VLOOKUP(VLOOKUP($R12,$K$3:$P$32,6,0),$R$42:$AV$71,VLOOKUP(AT$2,$K$3:$P$32,6,0)+1,0)</f>
        <v>0.59030260165854143</v>
      </c>
      <c r="AU12">
        <f>VLOOKUP(VLOOKUP($R12,$K$3:$P$32,6,0),$R$42:$AV$71,VLOOKUP(AU$2,$K$3:$P$32,6,0)+1,0)</f>
        <v>0.6242757505189197</v>
      </c>
      <c r="AV12">
        <f>VLOOKUP(VLOOKUP($R12,$K$3:$P$32,6,0),$R$42:$AV$71,VLOOKUP(AV$2,$K$3:$P$32,6,0)+1,0)</f>
        <v>0.57016539281455259</v>
      </c>
    </row>
    <row r="13" spans="1:48" x14ac:dyDescent="0.25">
      <c r="A13">
        <v>11</v>
      </c>
      <c r="B13">
        <v>2015</v>
      </c>
      <c r="C13">
        <v>2016</v>
      </c>
      <c r="D13" t="s">
        <v>19</v>
      </c>
      <c r="E13">
        <v>54.5</v>
      </c>
      <c r="F13">
        <v>41</v>
      </c>
      <c r="G13" t="s">
        <v>8</v>
      </c>
      <c r="H13">
        <v>-1</v>
      </c>
      <c r="J13">
        <v>11</v>
      </c>
      <c r="K13" t="s">
        <v>19</v>
      </c>
      <c r="L13">
        <v>54.5</v>
      </c>
      <c r="M13" t="s">
        <v>10</v>
      </c>
      <c r="N13">
        <v>6</v>
      </c>
      <c r="O13">
        <f>ROUND(IF(M13="O",L13+(3-N13*1/10),L13-(3-N13*1/10)),0)</f>
        <v>57</v>
      </c>
      <c r="P13">
        <f t="shared" si="0"/>
        <v>3</v>
      </c>
      <c r="R13" t="s">
        <v>19</v>
      </c>
      <c r="S13">
        <f>VLOOKUP(VLOOKUP($R13,$K$3:$P$32,6,0),$R$42:$AV$71,VLOOKUP(S$2,$K$3:$P$32,6,0)+1,0)</f>
        <v>0.54193283576822526</v>
      </c>
      <c r="T13">
        <f>VLOOKUP(VLOOKUP($R13,$K$3:$P$32,6,0),$R$42:$AV$71,VLOOKUP(T$2,$K$3:$P$32,6,0)+1,0)</f>
        <v>0.58030129025866994</v>
      </c>
      <c r="U13">
        <f>VLOOKUP(VLOOKUP($R13,$K$3:$P$32,6,0),$R$42:$AV$71,VLOOKUP(U$2,$K$3:$P$32,6,0)+1,0)</f>
        <v>0.73595070405215601</v>
      </c>
      <c r="V13">
        <f>VLOOKUP(VLOOKUP($R13,$K$3:$P$32,6,0),$R$42:$AV$71,VLOOKUP(V$2,$K$3:$P$32,6,0)+1,0)</f>
        <v>0.70784526159162375</v>
      </c>
      <c r="W13">
        <f>VLOOKUP(VLOOKUP($R13,$K$3:$P$32,6,0),$R$42:$AV$71,VLOOKUP(W$2,$K$3:$P$32,6,0)+1,0)</f>
        <v>0.53368438254790151</v>
      </c>
      <c r="X13">
        <f>VLOOKUP(VLOOKUP($R13,$K$3:$P$32,6,0),$R$42:$AV$71,VLOOKUP(X$2,$K$3:$P$32,6,0)+1,0)</f>
        <v>0.52596063059506537</v>
      </c>
      <c r="Y13">
        <f>VLOOKUP(VLOOKUP($R13,$K$3:$P$32,6,0),$R$42:$AV$71,VLOOKUP(Y$2,$K$3:$P$32,6,0)+1,0)</f>
        <v>0.63968802393025326</v>
      </c>
      <c r="Z13">
        <f>VLOOKUP(VLOOKUP($R13,$K$3:$P$32,6,0),$R$42:$AV$71,VLOOKUP(Z$2,$K$3:$P$32,6,0)+1,0)</f>
        <v>0.77729986117469119</v>
      </c>
      <c r="AA13">
        <f>VLOOKUP(VLOOKUP($R13,$K$3:$P$32,6,0),$R$42:$AV$71,VLOOKUP(AA$2,$K$3:$P$32,6,0)+1,0)</f>
        <v>0.65281886927975719</v>
      </c>
      <c r="AB13">
        <f>VLOOKUP(VLOOKUP($R13,$K$3:$P$32,6,0),$R$42:$AV$71,VLOOKUP(AB$2,$K$3:$P$32,6,0)+1,0)</f>
        <v>0.48969992820199154</v>
      </c>
      <c r="AC13">
        <f>VLOOKUP(VLOOKUP($R13,$K$3:$P$32,6,0),$R$42:$AV$71,VLOOKUP(AC$2,$K$3:$P$32,6,0)+1,0)</f>
        <v>0.5</v>
      </c>
      <c r="AD13">
        <f>VLOOKUP(VLOOKUP($R13,$K$3:$P$32,6,0),$R$42:$AV$71,VLOOKUP(AD$2,$K$3:$P$32,6,0)+1,0)</f>
        <v>0.61456226001655523</v>
      </c>
      <c r="AE13">
        <f>VLOOKUP(VLOOKUP($R13,$K$3:$P$32,6,0),$R$42:$AV$71,VLOOKUP(AE$2,$K$3:$P$32,6,0)+1,0)</f>
        <v>0.51203002742234893</v>
      </c>
      <c r="AF13">
        <f>VLOOKUP(VLOOKUP($R13,$K$3:$P$32,6,0),$R$42:$AV$71,VLOOKUP(AF$2,$K$3:$P$32,6,0)+1,0)</f>
        <v>0.73595070405215601</v>
      </c>
      <c r="AG13">
        <f>VLOOKUP(VLOOKUP($R13,$K$3:$P$32,6,0),$R$42:$AV$71,VLOOKUP(AG$2,$K$3:$P$32,6,0)+1,0)</f>
        <v>0.54193283576822526</v>
      </c>
      <c r="AH13">
        <f>VLOOKUP(VLOOKUP($R13,$K$3:$P$32,6,0),$R$42:$AV$71,VLOOKUP(AH$2,$K$3:$P$32,6,0)+1,0)</f>
        <v>0.56990242834804428</v>
      </c>
      <c r="AI13">
        <f>VLOOKUP(VLOOKUP($R13,$K$3:$P$32,6,0),$R$42:$AV$71,VLOOKUP(AI$2,$K$3:$P$32,6,0)+1,0)</f>
        <v>0.5</v>
      </c>
      <c r="AJ13">
        <f>VLOOKUP(VLOOKUP($R13,$K$3:$P$32,6,0),$R$42:$AV$71,VLOOKUP(AJ$2,$K$3:$P$32,6,0)+1,0)</f>
        <v>0.79060556870414478</v>
      </c>
      <c r="AK13">
        <f>VLOOKUP(VLOOKUP($R13,$K$3:$P$32,6,0),$R$42:$AV$71,VLOOKUP(AK$2,$K$3:$P$32,6,0)+1,0)</f>
        <v>0.58030129025866994</v>
      </c>
      <c r="AL13">
        <f>VLOOKUP(VLOOKUP($R13,$K$3:$P$32,6,0),$R$42:$AV$71,VLOOKUP(AL$2,$K$3:$P$32,6,0)+1,0)</f>
        <v>0.70784526159162375</v>
      </c>
      <c r="AM13">
        <f>VLOOKUP(VLOOKUP($R13,$K$3:$P$32,6,0),$R$42:$AV$71,VLOOKUP(AM$2,$K$3:$P$32,6,0)+1,0)</f>
        <v>0.49464507725667389</v>
      </c>
      <c r="AN13">
        <f>VLOOKUP(VLOOKUP($R13,$K$3:$P$32,6,0),$R$42:$AV$71,VLOOKUP(AN$2,$K$3:$P$32,6,0)+1,0)</f>
        <v>0.65281886927975719</v>
      </c>
      <c r="AO13">
        <f>VLOOKUP(VLOOKUP($R13,$K$3:$P$32,6,0),$R$42:$AV$71,VLOOKUP(AO$2,$K$3:$P$32,6,0)+1,0)</f>
        <v>0.80357563767142925</v>
      </c>
      <c r="AP13">
        <f>VLOOKUP(VLOOKUP($R13,$K$3:$P$32,6,0),$R$42:$AV$71,VLOOKUP(AP$2,$K$3:$P$32,6,0)+1,0)</f>
        <v>0.65281886927975719</v>
      </c>
      <c r="AQ13">
        <f>VLOOKUP(VLOOKUP($R13,$K$3:$P$32,6,0),$R$42:$AV$71,VLOOKUP(AQ$2,$K$3:$P$32,6,0)+1,0)</f>
        <v>0.73595070405215601</v>
      </c>
      <c r="AR13">
        <f>VLOOKUP(VLOOKUP($R13,$K$3:$P$32,6,0),$R$42:$AV$71,VLOOKUP(AR$2,$K$3:$P$32,6,0)+1,0)</f>
        <v>0.69383845122039145</v>
      </c>
      <c r="AS13">
        <f>VLOOKUP(VLOOKUP($R13,$K$3:$P$32,6,0),$R$42:$AV$71,VLOOKUP(AS$2,$K$3:$P$32,6,0)+1,0)</f>
        <v>0.51203002742234893</v>
      </c>
      <c r="AT13">
        <f>VLOOKUP(VLOOKUP($R13,$K$3:$P$32,6,0),$R$42:$AV$71,VLOOKUP(AT$2,$K$3:$P$32,6,0)+1,0)</f>
        <v>0.58030129025866994</v>
      </c>
      <c r="AU13">
        <f>VLOOKUP(VLOOKUP($R13,$K$3:$P$32,6,0),$R$42:$AV$71,VLOOKUP(AU$2,$K$3:$P$32,6,0)+1,0)</f>
        <v>0.61456226001655523</v>
      </c>
      <c r="AV13">
        <f>VLOOKUP(VLOOKUP($R13,$K$3:$P$32,6,0),$R$42:$AV$71,VLOOKUP(AV$2,$K$3:$P$32,6,0)+1,0)</f>
        <v>0.5600388834823441</v>
      </c>
    </row>
    <row r="14" spans="1:48" x14ac:dyDescent="0.25">
      <c r="A14">
        <v>12</v>
      </c>
      <c r="B14">
        <v>2015</v>
      </c>
      <c r="C14">
        <v>2016</v>
      </c>
      <c r="D14" t="s">
        <v>20</v>
      </c>
      <c r="E14">
        <v>42.5</v>
      </c>
      <c r="F14">
        <v>45</v>
      </c>
      <c r="G14" t="s">
        <v>10</v>
      </c>
      <c r="H14">
        <v>1</v>
      </c>
      <c r="J14">
        <v>12</v>
      </c>
      <c r="K14" t="s">
        <v>20</v>
      </c>
      <c r="L14">
        <v>42.5</v>
      </c>
      <c r="M14" t="s">
        <v>10</v>
      </c>
      <c r="N14">
        <v>28</v>
      </c>
      <c r="O14">
        <f>ROUND(IF(M14="O",L14+(3-N14*1/10),L14-(3-N14*1/10)),0)</f>
        <v>43</v>
      </c>
      <c r="P14">
        <f t="shared" si="0"/>
        <v>16</v>
      </c>
      <c r="R14" t="s">
        <v>20</v>
      </c>
      <c r="S14">
        <f>VLOOKUP(VLOOKUP($R14,$K$3:$P$32,6,0),$R$42:$AV$71,VLOOKUP(S$2,$K$3:$P$32,6,0)+1,0)</f>
        <v>0.42594760856593195</v>
      </c>
      <c r="T14">
        <f>VLOOKUP(VLOOKUP($R14,$K$3:$P$32,6,0),$R$42:$AV$71,VLOOKUP(T$2,$K$3:$P$32,6,0)+1,0)</f>
        <v>0.46443013057186694</v>
      </c>
      <c r="U14">
        <f>VLOOKUP(VLOOKUP($R14,$K$3:$P$32,6,0),$R$42:$AV$71,VLOOKUP(U$2,$K$3:$P$32,6,0)+1,0)</f>
        <v>0.63610464798823751</v>
      </c>
      <c r="V14">
        <f>VLOOKUP(VLOOKUP($R14,$K$3:$P$32,6,0),$R$42:$AV$71,VLOOKUP(V$2,$K$3:$P$32,6,0)+1,0)</f>
        <v>0.603103039385676</v>
      </c>
      <c r="W14">
        <f>VLOOKUP(VLOOKUP($R14,$K$3:$P$32,6,0),$R$42:$AV$71,VLOOKUP(W$2,$K$3:$P$32,6,0)+1,0)</f>
        <v>0.41785413239354047</v>
      </c>
      <c r="X14">
        <f>VLOOKUP(VLOOKUP($R14,$K$3:$P$32,6,0),$R$42:$AV$71,VLOOKUP(X$2,$K$3:$P$32,6,0)+1,0)</f>
        <v>0.41033163680946921</v>
      </c>
      <c r="Y14">
        <f>VLOOKUP(VLOOKUP($R14,$K$3:$P$32,6,0),$R$42:$AV$71,VLOOKUP(Y$2,$K$3:$P$32,6,0)+1,0)</f>
        <v>0.52684410623475775</v>
      </c>
      <c r="Z14">
        <f>VLOOKUP(VLOOKUP($R14,$K$3:$P$32,6,0),$R$42:$AV$71,VLOOKUP(Z$2,$K$3:$P$32,6,0)+1,0)</f>
        <v>0.68642737411685506</v>
      </c>
      <c r="AA14">
        <f>VLOOKUP(VLOOKUP($R14,$K$3:$P$32,6,0),$R$42:$AV$71,VLOOKUP(AA$2,$K$3:$P$32,6,0)+1,0)</f>
        <v>0.54113742620272576</v>
      </c>
      <c r="AB14">
        <f>VLOOKUP(VLOOKUP($R14,$K$3:$P$32,6,0),$R$42:$AV$71,VLOOKUP(AB$2,$K$3:$P$32,6,0)+1,0)</f>
        <v>0.3757242494810803</v>
      </c>
      <c r="AC14">
        <f>VLOOKUP(VLOOKUP($R14,$K$3:$P$32,6,0),$R$42:$AV$71,VLOOKUP(AC$2,$K$3:$P$32,6,0)+1,0)</f>
        <v>0.38543773998344483</v>
      </c>
      <c r="AD14">
        <f>VLOOKUP(VLOOKUP($R14,$K$3:$P$32,6,0),$R$42:$AV$71,VLOOKUP(AD$2,$K$3:$P$32,6,0)+1,0)</f>
        <v>0.5</v>
      </c>
      <c r="AE14">
        <f>VLOOKUP(VLOOKUP($R14,$K$3:$P$32,6,0),$R$42:$AV$71,VLOOKUP(AE$2,$K$3:$P$32,6,0)+1,0)</f>
        <v>0.39689939972439248</v>
      </c>
      <c r="AF14">
        <f>VLOOKUP(VLOOKUP($R14,$K$3:$P$32,6,0),$R$42:$AV$71,VLOOKUP(AF$2,$K$3:$P$32,6,0)+1,0)</f>
        <v>0.63610464798823751</v>
      </c>
      <c r="AG14">
        <f>VLOOKUP(VLOOKUP($R14,$K$3:$P$32,6,0),$R$42:$AV$71,VLOOKUP(AG$2,$K$3:$P$32,6,0)+1,0)</f>
        <v>0.42594760856593195</v>
      </c>
      <c r="AH14">
        <f>VLOOKUP(VLOOKUP($R14,$K$3:$P$32,6,0),$R$42:$AV$71,VLOOKUP(AH$2,$K$3:$P$32,6,0)+1,0)</f>
        <v>0.45386225069478586</v>
      </c>
      <c r="AI14">
        <f>VLOOKUP(VLOOKUP($R14,$K$3:$P$32,6,0),$R$42:$AV$71,VLOOKUP(AI$2,$K$3:$P$32,6,0)+1,0)</f>
        <v>0.38543773998344483</v>
      </c>
      <c r="AJ14">
        <f>VLOOKUP(VLOOKUP($R14,$K$3:$P$32,6,0),$R$42:$AV$71,VLOOKUP(AJ$2,$K$3:$P$32,6,0)+1,0)</f>
        <v>0.70308855532348313</v>
      </c>
      <c r="AK14">
        <f>VLOOKUP(VLOOKUP($R14,$K$3:$P$32,6,0),$R$42:$AV$71,VLOOKUP(AK$2,$K$3:$P$32,6,0)+1,0)</f>
        <v>0.46443013057186694</v>
      </c>
      <c r="AL14">
        <f>VLOOKUP(VLOOKUP($R14,$K$3:$P$32,6,0),$R$42:$AV$71,VLOOKUP(AL$2,$K$3:$P$32,6,0)+1,0)</f>
        <v>0.603103039385676</v>
      </c>
      <c r="AM14">
        <f>VLOOKUP(VLOOKUP($R14,$K$3:$P$32,6,0),$R$42:$AV$71,VLOOKUP(AM$2,$K$3:$P$32,6,0)+1,0)</f>
        <v>0.38037636027887983</v>
      </c>
      <c r="AN14">
        <f>VLOOKUP(VLOOKUP($R14,$K$3:$P$32,6,0),$R$42:$AV$71,VLOOKUP(AN$2,$K$3:$P$32,6,0)+1,0)</f>
        <v>0.54113742620272576</v>
      </c>
      <c r="AO14">
        <f>VLOOKUP(VLOOKUP($R14,$K$3:$P$32,6,0),$R$42:$AV$71,VLOOKUP(AO$2,$K$3:$P$32,6,0)+1,0)</f>
        <v>0.71955661004003546</v>
      </c>
      <c r="AP14">
        <f>VLOOKUP(VLOOKUP($R14,$K$3:$P$32,6,0),$R$42:$AV$71,VLOOKUP(AP$2,$K$3:$P$32,6,0)+1,0)</f>
        <v>0.54113742620272576</v>
      </c>
      <c r="AQ14">
        <f>VLOOKUP(VLOOKUP($R14,$K$3:$P$32,6,0),$R$42:$AV$71,VLOOKUP(AQ$2,$K$3:$P$32,6,0)+1,0)</f>
        <v>0.63610464798823751</v>
      </c>
      <c r="AR14">
        <f>VLOOKUP(VLOOKUP($R14,$K$3:$P$32,6,0),$R$42:$AV$71,VLOOKUP(AR$2,$K$3:$P$32,6,0)+1,0)</f>
        <v>0.5870044754684387</v>
      </c>
      <c r="AS14">
        <f>VLOOKUP(VLOOKUP($R14,$K$3:$P$32,6,0),$R$42:$AV$71,VLOOKUP(AS$2,$K$3:$P$32,6,0)+1,0)</f>
        <v>0.39689939972439248</v>
      </c>
      <c r="AT14">
        <f>VLOOKUP(VLOOKUP($R14,$K$3:$P$32,6,0),$R$42:$AV$71,VLOOKUP(AT$2,$K$3:$P$32,6,0)+1,0)</f>
        <v>0.46443013057186694</v>
      </c>
      <c r="AU14">
        <f>VLOOKUP(VLOOKUP($R14,$K$3:$P$32,6,0),$R$42:$AV$71,VLOOKUP(AU$2,$K$3:$P$32,6,0)+1,0)</f>
        <v>0.5</v>
      </c>
      <c r="AV14">
        <f>VLOOKUP(VLOOKUP($R14,$K$3:$P$32,6,0),$R$42:$AV$71,VLOOKUP(AV$2,$K$3:$P$32,6,0)+1,0)</f>
        <v>0.44393409565485409</v>
      </c>
    </row>
    <row r="15" spans="1:48" x14ac:dyDescent="0.25">
      <c r="A15">
        <v>13</v>
      </c>
      <c r="B15">
        <v>2015</v>
      </c>
      <c r="C15">
        <v>2016</v>
      </c>
      <c r="D15" t="s">
        <v>21</v>
      </c>
      <c r="E15">
        <v>56.5</v>
      </c>
      <c r="F15">
        <v>53</v>
      </c>
      <c r="G15" t="s">
        <v>8</v>
      </c>
      <c r="H15">
        <v>-1</v>
      </c>
      <c r="J15">
        <v>13</v>
      </c>
      <c r="K15" t="s">
        <v>21</v>
      </c>
      <c r="L15">
        <v>56.5</v>
      </c>
      <c r="M15" t="s">
        <v>8</v>
      </c>
      <c r="N15">
        <v>25</v>
      </c>
      <c r="O15">
        <f>ROUND(IF(M15="O",L15+(3-N15*1/10),L15-(3-N15*1/10)),0)</f>
        <v>56</v>
      </c>
      <c r="P15">
        <f t="shared" si="0"/>
        <v>5</v>
      </c>
      <c r="R15" t="s">
        <v>21</v>
      </c>
      <c r="S15">
        <f>VLOOKUP(VLOOKUP($R15,$K$3:$P$32,6,0),$R$42:$AV$71,VLOOKUP(S$2,$K$3:$P$32,6,0)+1,0)</f>
        <v>0.52996326860851239</v>
      </c>
      <c r="T15">
        <f>VLOOKUP(VLOOKUP($R15,$K$3:$P$32,6,0),$R$42:$AV$71,VLOOKUP(T$2,$K$3:$P$32,6,0)+1,0)</f>
        <v>0.56853609362829716</v>
      </c>
      <c r="U15">
        <f>VLOOKUP(VLOOKUP($R15,$K$3:$P$32,6,0),$R$42:$AV$71,VLOOKUP(U$2,$K$3:$P$32,6,0)+1,0)</f>
        <v>0.72649226385047183</v>
      </c>
      <c r="V15">
        <f>VLOOKUP(VLOOKUP($R15,$K$3:$P$32,6,0),$R$42:$AV$71,VLOOKUP(V$2,$K$3:$P$32,6,0)+1,0)</f>
        <v>0.69779347286419835</v>
      </c>
      <c r="W15">
        <f>VLOOKUP(VLOOKUP($R15,$K$3:$P$32,6,0),$R$42:$AV$71,VLOOKUP(W$2,$K$3:$P$32,6,0)+1,0)</f>
        <v>0.52168951157207144</v>
      </c>
      <c r="X15">
        <f>VLOOKUP(VLOOKUP($R15,$K$3:$P$32,6,0),$R$42:$AV$71,VLOOKUP(X$2,$K$3:$P$32,6,0)+1,0)</f>
        <v>0.51394802744461043</v>
      </c>
      <c r="Y15">
        <f>VLOOKUP(VLOOKUP($R15,$K$3:$P$32,6,0),$R$42:$AV$71,VLOOKUP(Y$2,$K$3:$P$32,6,0)+1,0)</f>
        <v>0.62852189537414238</v>
      </c>
      <c r="Z15">
        <f>VLOOKUP(VLOOKUP($R15,$K$3:$P$32,6,0),$R$42:$AV$71,VLOOKUP(Z$2,$K$3:$P$32,6,0)+1,0)</f>
        <v>0.76885738598285935</v>
      </c>
      <c r="AA15">
        <f>VLOOKUP(VLOOKUP($R15,$K$3:$P$32,6,0),$R$42:$AV$71,VLOOKUP(AA$2,$K$3:$P$32,6,0)+1,0)</f>
        <v>0.64183182498221436</v>
      </c>
      <c r="AB15">
        <f>VLOOKUP(VLOOKUP($R15,$K$3:$P$32,6,0),$R$42:$AV$71,VLOOKUP(AB$2,$K$3:$P$32,6,0)+1,0)</f>
        <v>0.47768096300019181</v>
      </c>
      <c r="AC15">
        <f>VLOOKUP(VLOOKUP($R15,$K$3:$P$32,6,0),$R$42:$AV$71,VLOOKUP(AC$2,$K$3:$P$32,6,0)+1,0)</f>
        <v>0.48796997257765107</v>
      </c>
      <c r="AD15">
        <f>VLOOKUP(VLOOKUP($R15,$K$3:$P$32,6,0),$R$42:$AV$71,VLOOKUP(AD$2,$K$3:$P$32,6,0)+1,0)</f>
        <v>0.60310060027560763</v>
      </c>
      <c r="AE15">
        <f>VLOOKUP(VLOOKUP($R15,$K$3:$P$32,6,0),$R$42:$AV$71,VLOOKUP(AE$2,$K$3:$P$32,6,0)+1,0)</f>
        <v>0.5</v>
      </c>
      <c r="AF15">
        <f>VLOOKUP(VLOOKUP($R15,$K$3:$P$32,6,0),$R$42:$AV$71,VLOOKUP(AF$2,$K$3:$P$32,6,0)+1,0)</f>
        <v>0.72649226385047183</v>
      </c>
      <c r="AG15">
        <f>VLOOKUP(VLOOKUP($R15,$K$3:$P$32,6,0),$R$42:$AV$71,VLOOKUP(AG$2,$K$3:$P$32,6,0)+1,0)</f>
        <v>0.52996326860851239</v>
      </c>
      <c r="AH15">
        <f>VLOOKUP(VLOOKUP($R15,$K$3:$P$32,6,0),$R$42:$AV$71,VLOOKUP(AH$2,$K$3:$P$32,6,0)+1,0)</f>
        <v>0.55806772405609117</v>
      </c>
      <c r="AI15">
        <f>VLOOKUP(VLOOKUP($R15,$K$3:$P$32,6,0),$R$42:$AV$71,VLOOKUP(AI$2,$K$3:$P$32,6,0)+1,0)</f>
        <v>0.48796997257765107</v>
      </c>
      <c r="AJ15">
        <f>VLOOKUP(VLOOKUP($R15,$K$3:$P$32,6,0),$R$42:$AV$71,VLOOKUP(AJ$2,$K$3:$P$32,6,0)+1,0)</f>
        <v>0.7825263822559968</v>
      </c>
      <c r="AK15">
        <f>VLOOKUP(VLOOKUP($R15,$K$3:$P$32,6,0),$R$42:$AV$71,VLOOKUP(AK$2,$K$3:$P$32,6,0)+1,0)</f>
        <v>0.56853609362829716</v>
      </c>
      <c r="AL15">
        <f>VLOOKUP(VLOOKUP($R15,$K$3:$P$32,6,0),$R$42:$AV$71,VLOOKUP(AL$2,$K$3:$P$32,6,0)+1,0)</f>
        <v>0.69779347286419835</v>
      </c>
      <c r="AM15">
        <f>VLOOKUP(VLOOKUP($R15,$K$3:$P$32,6,0),$R$42:$AV$71,VLOOKUP(AM$2,$K$3:$P$32,6,0)+1,0)</f>
        <v>0.48261952842502509</v>
      </c>
      <c r="AN15">
        <f>VLOOKUP(VLOOKUP($R15,$K$3:$P$32,6,0),$R$42:$AV$71,VLOOKUP(AN$2,$K$3:$P$32,6,0)+1,0)</f>
        <v>0.64183182498221436</v>
      </c>
      <c r="AO15">
        <f>VLOOKUP(VLOOKUP($R15,$K$3:$P$32,6,0),$R$42:$AV$71,VLOOKUP(AO$2,$K$3:$P$32,6,0)+1,0)</f>
        <v>0.79586767272311343</v>
      </c>
      <c r="AP15">
        <f>VLOOKUP(VLOOKUP($R15,$K$3:$P$32,6,0),$R$42:$AV$71,VLOOKUP(AP$2,$K$3:$P$32,6,0)+1,0)</f>
        <v>0.64183182498221436</v>
      </c>
      <c r="AQ15">
        <f>VLOOKUP(VLOOKUP($R15,$K$3:$P$32,6,0),$R$42:$AV$71,VLOOKUP(AQ$2,$K$3:$P$32,6,0)+1,0)</f>
        <v>0.72649226385047183</v>
      </c>
      <c r="AR15">
        <f>VLOOKUP(VLOOKUP($R15,$K$3:$P$32,6,0),$R$42:$AV$71,VLOOKUP(AR$2,$K$3:$P$32,6,0)+1,0)</f>
        <v>0.68352021364398963</v>
      </c>
      <c r="AS15">
        <f>VLOOKUP(VLOOKUP($R15,$K$3:$P$32,6,0),$R$42:$AV$71,VLOOKUP(AS$2,$K$3:$P$32,6,0)+1,0)</f>
        <v>0.5</v>
      </c>
      <c r="AT15">
        <f>VLOOKUP(VLOOKUP($R15,$K$3:$P$32,6,0),$R$42:$AV$71,VLOOKUP(AT$2,$K$3:$P$32,6,0)+1,0)</f>
        <v>0.56853609362829716</v>
      </c>
      <c r="AU15">
        <f>VLOOKUP(VLOOKUP($R15,$K$3:$P$32,6,0),$R$42:$AV$71,VLOOKUP(AU$2,$K$3:$P$32,6,0)+1,0)</f>
        <v>0.60310060027560763</v>
      </c>
      <c r="AV15">
        <f>VLOOKUP(VLOOKUP($R15,$K$3:$P$32,6,0),$R$42:$AV$71,VLOOKUP(AV$2,$K$3:$P$32,6,0)+1,0)</f>
        <v>0.54814795925339088</v>
      </c>
    </row>
    <row r="16" spans="1:48" x14ac:dyDescent="0.25">
      <c r="A16">
        <v>14</v>
      </c>
      <c r="B16">
        <v>2015</v>
      </c>
      <c r="C16">
        <v>2016</v>
      </c>
      <c r="D16" t="s">
        <v>22</v>
      </c>
      <c r="E16">
        <v>29.5</v>
      </c>
      <c r="F16">
        <v>17</v>
      </c>
      <c r="G16" t="s">
        <v>8</v>
      </c>
      <c r="H16">
        <v>-1</v>
      </c>
      <c r="J16">
        <v>14</v>
      </c>
      <c r="K16" t="s">
        <v>22</v>
      </c>
      <c r="L16">
        <v>29.5</v>
      </c>
      <c r="M16" t="s">
        <v>8</v>
      </c>
      <c r="N16">
        <v>7</v>
      </c>
      <c r="O16">
        <f>ROUND(IF(M16="O",L16+(3-N16*1/10),L16-(3-N16*1/10)),0)</f>
        <v>27</v>
      </c>
      <c r="P16">
        <f t="shared" si="0"/>
        <v>25</v>
      </c>
      <c r="R16" t="s">
        <v>22</v>
      </c>
      <c r="S16">
        <f>VLOOKUP(VLOOKUP($R16,$K$3:$P$32,6,0),$R$42:$AV$71,VLOOKUP(S$2,$K$3:$P$32,6,0)+1,0)</f>
        <v>0.29798720706370802</v>
      </c>
      <c r="T16">
        <f>VLOOKUP(VLOOKUP($R16,$K$3:$P$32,6,0),$R$42:$AV$71,VLOOKUP(T$2,$K$3:$P$32,6,0)+1,0)</f>
        <v>0.33158678730799973</v>
      </c>
      <c r="U16">
        <f>VLOOKUP(VLOOKUP($R16,$K$3:$P$32,6,0),$R$42:$AV$71,VLOOKUP(U$2,$K$3:$P$32,6,0)+1,0)</f>
        <v>0.5</v>
      </c>
      <c r="V16">
        <f>VLOOKUP(VLOOKUP($R16,$K$3:$P$32,6,0),$R$42:$AV$71,VLOOKUP(V$2,$K$3:$P$32,6,0)+1,0)</f>
        <v>0.46503580899628916</v>
      </c>
      <c r="W16">
        <f>VLOOKUP(VLOOKUP($R16,$K$3:$P$32,6,0),$R$42:$AV$71,VLOOKUP(W$2,$K$3:$P$32,6,0)+1,0)</f>
        <v>0.29109220403428415</v>
      </c>
      <c r="X16">
        <f>VLOOKUP(VLOOKUP($R16,$K$3:$P$32,6,0),$R$42:$AV$71,VLOOKUP(X$2,$K$3:$P$32,6,0)+1,0)</f>
        <v>0.28473557877177313</v>
      </c>
      <c r="Y16">
        <f>VLOOKUP(VLOOKUP($R16,$K$3:$P$32,6,0),$R$42:$AV$71,VLOOKUP(Y$2,$K$3:$P$32,6,0)+1,0)</f>
        <v>0.38911899551058127</v>
      </c>
      <c r="Z16">
        <f>VLOOKUP(VLOOKUP($R16,$K$3:$P$32,6,0),$R$42:$AV$71,VLOOKUP(Z$2,$K$3:$P$32,6,0)+1,0)</f>
        <v>0.5560071448932028</v>
      </c>
      <c r="AA16">
        <f>VLOOKUP(VLOOKUP($R16,$K$3:$P$32,6,0),$R$42:$AV$71,VLOOKUP(AA$2,$K$3:$P$32,6,0)+1,0)</f>
        <v>0.40285716935626165</v>
      </c>
      <c r="AB16">
        <f>VLOOKUP(VLOOKUP($R16,$K$3:$P$32,6,0),$R$42:$AV$71,VLOOKUP(AB$2,$K$3:$P$32,6,0)+1,0)</f>
        <v>0.25612003899425795</v>
      </c>
      <c r="AC16">
        <f>VLOOKUP(VLOOKUP($R16,$K$3:$P$32,6,0),$R$42:$AV$71,VLOOKUP(AC$2,$K$3:$P$32,6,0)+1,0)</f>
        <v>0.26404929594784404</v>
      </c>
      <c r="AD16">
        <f>VLOOKUP(VLOOKUP($R16,$K$3:$P$32,6,0),$R$42:$AV$71,VLOOKUP(AD$2,$K$3:$P$32,6,0)+1,0)</f>
        <v>0.36389535201176249</v>
      </c>
      <c r="AE16">
        <f>VLOOKUP(VLOOKUP($R16,$K$3:$P$32,6,0),$R$42:$AV$71,VLOOKUP(AE$2,$K$3:$P$32,6,0)+1,0)</f>
        <v>0.27350773614952834</v>
      </c>
      <c r="AF16">
        <f>VLOOKUP(VLOOKUP($R16,$K$3:$P$32,6,0),$R$42:$AV$71,VLOOKUP(AF$2,$K$3:$P$32,6,0)+1,0)</f>
        <v>0.5</v>
      </c>
      <c r="AG16">
        <f>VLOOKUP(VLOOKUP($R16,$K$3:$P$32,6,0),$R$42:$AV$71,VLOOKUP(AG$2,$K$3:$P$32,6,0)+1,0)</f>
        <v>0.29798720706370802</v>
      </c>
      <c r="AH16">
        <f>VLOOKUP(VLOOKUP($R16,$K$3:$P$32,6,0),$R$42:$AV$71,VLOOKUP(AH$2,$K$3:$P$32,6,0)+1,0)</f>
        <v>0.32222304835771576</v>
      </c>
      <c r="AI16">
        <f>VLOOKUP(VLOOKUP($R16,$K$3:$P$32,6,0),$R$42:$AV$71,VLOOKUP(AI$2,$K$3:$P$32,6,0)+1,0)</f>
        <v>0.26404929594784404</v>
      </c>
      <c r="AJ16">
        <f>VLOOKUP(VLOOKUP($R16,$K$3:$P$32,6,0),$R$42:$AV$71,VLOOKUP(AJ$2,$K$3:$P$32,6,0)+1,0)</f>
        <v>0.57531064247824737</v>
      </c>
      <c r="AK16">
        <f>VLOOKUP(VLOOKUP($R16,$K$3:$P$32,6,0),$R$42:$AV$71,VLOOKUP(AK$2,$K$3:$P$32,6,0)+1,0)</f>
        <v>0.33158678730799973</v>
      </c>
      <c r="AL16">
        <f>VLOOKUP(VLOOKUP($R16,$K$3:$P$32,6,0),$R$42:$AV$71,VLOOKUP(AL$2,$K$3:$P$32,6,0)+1,0)</f>
        <v>0.46503580899628916</v>
      </c>
      <c r="AM16">
        <f>VLOOKUP(VLOOKUP($R16,$K$3:$P$32,6,0),$R$42:$AV$71,VLOOKUP(AM$2,$K$3:$P$32,6,0)+1,0)</f>
        <v>0.25990779707705136</v>
      </c>
      <c r="AN16">
        <f>VLOOKUP(VLOOKUP($R16,$K$3:$P$32,6,0),$R$42:$AV$71,VLOOKUP(AN$2,$K$3:$P$32,6,0)+1,0)</f>
        <v>0.40285716935626165</v>
      </c>
      <c r="AO16">
        <f>VLOOKUP(VLOOKUP($R16,$K$3:$P$32,6,0),$R$42:$AV$71,VLOOKUP(AO$2,$K$3:$P$32,6,0)+1,0)</f>
        <v>0.59478122871339911</v>
      </c>
      <c r="AP16">
        <f>VLOOKUP(VLOOKUP($R16,$K$3:$P$32,6,0),$R$42:$AV$71,VLOOKUP(AP$2,$K$3:$P$32,6,0)+1,0)</f>
        <v>0.40285716935626165</v>
      </c>
      <c r="AQ16">
        <f>VLOOKUP(VLOOKUP($R16,$K$3:$P$32,6,0),$R$42:$AV$71,VLOOKUP(AQ$2,$K$3:$P$32,6,0)+1,0)</f>
        <v>0.5</v>
      </c>
      <c r="AR16">
        <f>VLOOKUP(VLOOKUP($R16,$K$3:$P$32,6,0),$R$42:$AV$71,VLOOKUP(AR$2,$K$3:$P$32,6,0)+1,0)</f>
        <v>0.44845846722065585</v>
      </c>
      <c r="AS16">
        <f>VLOOKUP(VLOOKUP($R16,$K$3:$P$32,6,0),$R$42:$AV$71,VLOOKUP(AS$2,$K$3:$P$32,6,0)+1,0)</f>
        <v>0.27350773614952834</v>
      </c>
      <c r="AT16">
        <f>VLOOKUP(VLOOKUP($R16,$K$3:$P$32,6,0),$R$42:$AV$71,VLOOKUP(AT$2,$K$3:$P$32,6,0)+1,0)</f>
        <v>0.33158678730799973</v>
      </c>
      <c r="AU16">
        <f>VLOOKUP(VLOOKUP($R16,$K$3:$P$32,6,0),$R$42:$AV$71,VLOOKUP(AU$2,$K$3:$P$32,6,0)+1,0)</f>
        <v>0.36389535201176249</v>
      </c>
      <c r="AV16">
        <f>VLOOKUP(VLOOKUP($R16,$K$3:$P$32,6,0),$R$42:$AV$71,VLOOKUP(AV$2,$K$3:$P$32,6,0)+1,0)</f>
        <v>0.31352139396241918</v>
      </c>
    </row>
    <row r="17" spans="1:48" x14ac:dyDescent="0.25">
      <c r="A17">
        <v>15</v>
      </c>
      <c r="B17">
        <v>2015</v>
      </c>
      <c r="C17">
        <v>2016</v>
      </c>
      <c r="D17" t="s">
        <v>23</v>
      </c>
      <c r="E17">
        <v>50.5</v>
      </c>
      <c r="F17">
        <v>42</v>
      </c>
      <c r="G17" t="s">
        <v>8</v>
      </c>
      <c r="H17">
        <v>-1</v>
      </c>
      <c r="J17">
        <v>15</v>
      </c>
      <c r="K17" t="s">
        <v>23</v>
      </c>
      <c r="L17">
        <v>50.5</v>
      </c>
      <c r="M17" t="s">
        <v>8</v>
      </c>
      <c r="N17">
        <v>26</v>
      </c>
      <c r="O17">
        <f>ROUND(IF(M17="O",L17+(3-N17*1/10),L17-(3-N17*1/10)),0)</f>
        <v>50</v>
      </c>
      <c r="P17">
        <f t="shared" si="0"/>
        <v>9</v>
      </c>
      <c r="R17" t="s">
        <v>23</v>
      </c>
      <c r="S17">
        <f>VLOOKUP(VLOOKUP($R17,$K$3:$P$32,6,0),$R$42:$AV$71,VLOOKUP(S$2,$K$3:$P$32,6,0)+1,0)</f>
        <v>0.5</v>
      </c>
      <c r="T17">
        <f>VLOOKUP(VLOOKUP($R17,$K$3:$P$32,6,0),$R$42:$AV$71,VLOOKUP(T$2,$K$3:$P$32,6,0)+1,0)</f>
        <v>0.53889229651490134</v>
      </c>
      <c r="U17">
        <f>VLOOKUP(VLOOKUP($R17,$K$3:$P$32,6,0),$R$42:$AV$71,VLOOKUP(U$2,$K$3:$P$32,6,0)+1,0)</f>
        <v>0.70201279293629204</v>
      </c>
      <c r="V17">
        <f>VLOOKUP(VLOOKUP($R17,$K$3:$P$32,6,0),$R$42:$AV$71,VLOOKUP(V$2,$K$3:$P$32,6,0)+1,0)</f>
        <v>0.67190542095206907</v>
      </c>
      <c r="W17">
        <f>VLOOKUP(VLOOKUP($R17,$K$3:$P$32,6,0),$R$42:$AV$71,VLOOKUP(W$2,$K$3:$P$32,6,0)+1,0)</f>
        <v>0.49170467882286228</v>
      </c>
      <c r="X17">
        <f>VLOOKUP(VLOOKUP($R17,$K$3:$P$32,6,0),$R$42:$AV$71,VLOOKUP(X$2,$K$3:$P$32,6,0)+1,0)</f>
        <v>0.48395794110210644</v>
      </c>
      <c r="Y17">
        <f>VLOOKUP(VLOOKUP($R17,$K$3:$P$32,6,0),$R$42:$AV$71,VLOOKUP(Y$2,$K$3:$P$32,6,0)+1,0)</f>
        <v>0.60010055004203433</v>
      </c>
      <c r="Z17">
        <f>VLOOKUP(VLOOKUP($R17,$K$3:$P$32,6,0),$R$42:$AV$71,VLOOKUP(Z$2,$K$3:$P$32,6,0)+1,0)</f>
        <v>0.74684840850402012</v>
      </c>
      <c r="AA17">
        <f>VLOOKUP(VLOOKUP($R17,$K$3:$P$32,6,0),$R$42:$AV$71,VLOOKUP(AA$2,$K$3:$P$32,6,0)+1,0)</f>
        <v>0.61380309290543011</v>
      </c>
      <c r="AB17">
        <f>VLOOKUP(VLOOKUP($R17,$K$3:$P$32,6,0),$R$42:$AV$71,VLOOKUP(AB$2,$K$3:$P$32,6,0)+1,0)</f>
        <v>0.44785717671525666</v>
      </c>
      <c r="AC17">
        <f>VLOOKUP(VLOOKUP($R17,$K$3:$P$32,6,0),$R$42:$AV$71,VLOOKUP(AC$2,$K$3:$P$32,6,0)+1,0)</f>
        <v>0.45806716423177474</v>
      </c>
      <c r="AD17">
        <f>VLOOKUP(VLOOKUP($R17,$K$3:$P$32,6,0),$R$42:$AV$71,VLOOKUP(AD$2,$K$3:$P$32,6,0)+1,0)</f>
        <v>0.57405239143406794</v>
      </c>
      <c r="AE17">
        <f>VLOOKUP(VLOOKUP($R17,$K$3:$P$32,6,0),$R$42:$AV$71,VLOOKUP(AE$2,$K$3:$P$32,6,0)+1,0)</f>
        <v>0.47003673139148761</v>
      </c>
      <c r="AF17">
        <f>VLOOKUP(VLOOKUP($R17,$K$3:$P$32,6,0),$R$42:$AV$71,VLOOKUP(AF$2,$K$3:$P$32,6,0)+1,0)</f>
        <v>0.70201279293629204</v>
      </c>
      <c r="AG17">
        <f>VLOOKUP(VLOOKUP($R17,$K$3:$P$32,6,0),$R$42:$AV$71,VLOOKUP(AG$2,$K$3:$P$32,6,0)+1,0)</f>
        <v>0.5</v>
      </c>
      <c r="AH17">
        <f>VLOOKUP(VLOOKUP($R17,$K$3:$P$32,6,0),$R$42:$AV$71,VLOOKUP(AH$2,$K$3:$P$32,6,0)+1,0)</f>
        <v>0.5283014218890254</v>
      </c>
      <c r="AI17">
        <f>VLOOKUP(VLOOKUP($R17,$K$3:$P$32,6,0),$R$42:$AV$71,VLOOKUP(AI$2,$K$3:$P$32,6,0)+1,0)</f>
        <v>0.45806716423177474</v>
      </c>
      <c r="AJ17">
        <f>VLOOKUP(VLOOKUP($R17,$K$3:$P$32,6,0),$R$42:$AV$71,VLOOKUP(AJ$2,$K$3:$P$32,6,0)+1,0)</f>
        <v>0.76141506037002604</v>
      </c>
      <c r="AK17">
        <f>VLOOKUP(VLOOKUP($R17,$K$3:$P$32,6,0),$R$42:$AV$71,VLOOKUP(AK$2,$K$3:$P$32,6,0)+1,0)</f>
        <v>0.53889229651490134</v>
      </c>
      <c r="AL17">
        <f>VLOOKUP(VLOOKUP($R17,$K$3:$P$32,6,0),$R$42:$AV$71,VLOOKUP(AL$2,$K$3:$P$32,6,0)+1,0)</f>
        <v>0.67190542095206907</v>
      </c>
      <c r="AM17">
        <f>VLOOKUP(VLOOKUP($R17,$K$3:$P$32,6,0),$R$42:$AV$71,VLOOKUP(AM$2,$K$3:$P$32,6,0)+1,0)</f>
        <v>0.45275467668903496</v>
      </c>
      <c r="AN17">
        <f>VLOOKUP(VLOOKUP($R17,$K$3:$P$32,6,0),$R$42:$AV$71,VLOOKUP(AN$2,$K$3:$P$32,6,0)+1,0)</f>
        <v>0.61380309290543011</v>
      </c>
      <c r="AO17">
        <f>VLOOKUP(VLOOKUP($R17,$K$3:$P$32,6,0),$R$42:$AV$71,VLOOKUP(AO$2,$K$3:$P$32,6,0)+1,0)</f>
        <v>0.77568020337392563</v>
      </c>
      <c r="AP17">
        <f>VLOOKUP(VLOOKUP($R17,$K$3:$P$32,6,0),$R$42:$AV$71,VLOOKUP(AP$2,$K$3:$P$32,6,0)+1,0)</f>
        <v>0.61380309290543011</v>
      </c>
      <c r="AQ17">
        <f>VLOOKUP(VLOOKUP($R17,$K$3:$P$32,6,0),$R$42:$AV$71,VLOOKUP(AQ$2,$K$3:$P$32,6,0)+1,0)</f>
        <v>0.70201279293629204</v>
      </c>
      <c r="AR17">
        <f>VLOOKUP(VLOOKUP($R17,$K$3:$P$32,6,0),$R$42:$AV$71,VLOOKUP(AR$2,$K$3:$P$32,6,0)+1,0)</f>
        <v>0.65701046267349883</v>
      </c>
      <c r="AS17">
        <f>VLOOKUP(VLOOKUP($R17,$K$3:$P$32,6,0),$R$42:$AV$71,VLOOKUP(AS$2,$K$3:$P$32,6,0)+1,0)</f>
        <v>0.47003673139148761</v>
      </c>
      <c r="AT17">
        <f>VLOOKUP(VLOOKUP($R17,$K$3:$P$32,6,0),$R$42:$AV$71,VLOOKUP(AT$2,$K$3:$P$32,6,0)+1,0)</f>
        <v>0.53889229651490134</v>
      </c>
      <c r="AU17">
        <f>VLOOKUP(VLOOKUP($R17,$K$3:$P$32,6,0),$R$42:$AV$71,VLOOKUP(AU$2,$K$3:$P$32,6,0)+1,0)</f>
        <v>0.57405239143406794</v>
      </c>
      <c r="AV17">
        <f>VLOOKUP(VLOOKUP($R17,$K$3:$P$32,6,0),$R$42:$AV$71,VLOOKUP(AV$2,$K$3:$P$32,6,0)+1,0)</f>
        <v>0.51829023777145189</v>
      </c>
    </row>
    <row r="18" spans="1:48" x14ac:dyDescent="0.25">
      <c r="A18">
        <v>16</v>
      </c>
      <c r="B18">
        <v>2015</v>
      </c>
      <c r="C18">
        <v>2016</v>
      </c>
      <c r="D18" t="s">
        <v>24</v>
      </c>
      <c r="E18">
        <v>45.5</v>
      </c>
      <c r="F18">
        <v>48</v>
      </c>
      <c r="G18" t="s">
        <v>10</v>
      </c>
      <c r="H18">
        <v>1</v>
      </c>
      <c r="J18">
        <v>16</v>
      </c>
      <c r="K18" t="s">
        <v>24</v>
      </c>
      <c r="L18">
        <v>45.5</v>
      </c>
      <c r="M18" t="s">
        <v>10</v>
      </c>
      <c r="N18">
        <v>14</v>
      </c>
      <c r="O18">
        <f>ROUND(IF(M18="O",L18+(3-N18*1/10),L18-(3-N18*1/10)),0)</f>
        <v>47</v>
      </c>
      <c r="P18">
        <f t="shared" si="0"/>
        <v>12</v>
      </c>
      <c r="R18" t="s">
        <v>24</v>
      </c>
      <c r="S18">
        <f>VLOOKUP(VLOOKUP($R18,$K$3:$P$32,6,0),$R$42:$AV$71,VLOOKUP(S$2,$K$3:$P$32,6,0)+1,0)</f>
        <v>0.47169857811097471</v>
      </c>
      <c r="T18">
        <f>VLOOKUP(VLOOKUP($R18,$K$3:$P$32,6,0),$R$42:$AV$71,VLOOKUP(T$2,$K$3:$P$32,6,0)+1,0)</f>
        <v>0.51063771064859609</v>
      </c>
      <c r="U18">
        <f>VLOOKUP(VLOOKUP($R18,$K$3:$P$32,6,0),$R$42:$AV$71,VLOOKUP(U$2,$K$3:$P$32,6,0)+1,0)</f>
        <v>0.67777695164228424</v>
      </c>
      <c r="V18">
        <f>VLOOKUP(VLOOKUP($R18,$K$3:$P$32,6,0),$R$42:$AV$71,VLOOKUP(V$2,$K$3:$P$32,6,0)+1,0)</f>
        <v>0.64645409405882615</v>
      </c>
      <c r="W18">
        <f>VLOOKUP(VLOOKUP($R18,$K$3:$P$32,6,0),$R$42:$AV$71,VLOOKUP(W$2,$K$3:$P$32,6,0)+1,0)</f>
        <v>0.46343759187002342</v>
      </c>
      <c r="X18">
        <f>VLOOKUP(VLOOKUP($R18,$K$3:$P$32,6,0),$R$42:$AV$71,VLOOKUP(X$2,$K$3:$P$32,6,0)+1,0)</f>
        <v>0.45573690331195188</v>
      </c>
      <c r="Y18">
        <f>VLOOKUP(VLOOKUP($R18,$K$3:$P$32,6,0),$R$42:$AV$71,VLOOKUP(Y$2,$K$3:$P$32,6,0)+1,0)</f>
        <v>0.5726220780257254</v>
      </c>
      <c r="Z18">
        <f>VLOOKUP(VLOOKUP($R18,$K$3:$P$32,6,0),$R$42:$AV$71,VLOOKUP(Z$2,$K$3:$P$32,6,0)+1,0)</f>
        <v>0.72482977458288267</v>
      </c>
      <c r="AA18">
        <f>VLOOKUP(VLOOKUP($R18,$K$3:$P$32,6,0),$R$42:$AV$71,VLOOKUP(AA$2,$K$3:$P$32,6,0)+1,0)</f>
        <v>0.58661757891733013</v>
      </c>
      <c r="AB18">
        <f>VLOOKUP(VLOOKUP($R18,$K$3:$P$32,6,0),$R$42:$AV$71,VLOOKUP(AB$2,$K$3:$P$32,6,0)+1,0)</f>
        <v>0.42002781974295289</v>
      </c>
      <c r="AC18">
        <f>VLOOKUP(VLOOKUP($R18,$K$3:$P$32,6,0),$R$42:$AV$71,VLOOKUP(AC$2,$K$3:$P$32,6,0)+1,0)</f>
        <v>0.43009757165195561</v>
      </c>
      <c r="AD18">
        <f>VLOOKUP(VLOOKUP($R18,$K$3:$P$32,6,0),$R$42:$AV$71,VLOOKUP(AD$2,$K$3:$P$32,6,0)+1,0)</f>
        <v>0.54613774930521419</v>
      </c>
      <c r="AE18">
        <f>VLOOKUP(VLOOKUP($R18,$K$3:$P$32,6,0),$R$42:$AV$71,VLOOKUP(AE$2,$K$3:$P$32,6,0)+1,0)</f>
        <v>0.44193227594390871</v>
      </c>
      <c r="AF18">
        <f>VLOOKUP(VLOOKUP($R18,$K$3:$P$32,6,0),$R$42:$AV$71,VLOOKUP(AF$2,$K$3:$P$32,6,0)+1,0)</f>
        <v>0.67777695164228424</v>
      </c>
      <c r="AG18">
        <f>VLOOKUP(VLOOKUP($R18,$K$3:$P$32,6,0),$R$42:$AV$71,VLOOKUP(AG$2,$K$3:$P$32,6,0)+1,0)</f>
        <v>0.47169857811097471</v>
      </c>
      <c r="AH18">
        <f>VLOOKUP(VLOOKUP($R18,$K$3:$P$32,6,0),$R$42:$AV$71,VLOOKUP(AH$2,$K$3:$P$32,6,0)+1,0)</f>
        <v>0.5</v>
      </c>
      <c r="AI18">
        <f>VLOOKUP(VLOOKUP($R18,$K$3:$P$32,6,0),$R$42:$AV$71,VLOOKUP(AI$2,$K$3:$P$32,6,0)+1,0)</f>
        <v>0.43009757165195561</v>
      </c>
      <c r="AJ18">
        <f>VLOOKUP(VLOOKUP($R18,$K$3:$P$32,6,0),$R$42:$AV$71,VLOOKUP(AJ$2,$K$3:$P$32,6,0)+1,0)</f>
        <v>0.74022271049754751</v>
      </c>
      <c r="AK18">
        <f>VLOOKUP(VLOOKUP($R18,$K$3:$P$32,6,0),$R$42:$AV$71,VLOOKUP(AK$2,$K$3:$P$32,6,0)+1,0)</f>
        <v>0.51063771064859609</v>
      </c>
      <c r="AL18">
        <f>VLOOKUP(VLOOKUP($R18,$K$3:$P$32,6,0),$R$42:$AV$71,VLOOKUP(AL$2,$K$3:$P$32,6,0)+1,0)</f>
        <v>0.64645409405882615</v>
      </c>
      <c r="AM18">
        <f>VLOOKUP(VLOOKUP($R18,$K$3:$P$32,6,0),$R$42:$AV$71,VLOOKUP(AM$2,$K$3:$P$32,6,0)+1,0)</f>
        <v>0.42485516240329735</v>
      </c>
      <c r="AN18">
        <f>VLOOKUP(VLOOKUP($R18,$K$3:$P$32,6,0),$R$42:$AV$71,VLOOKUP(AN$2,$K$3:$P$32,6,0)+1,0)</f>
        <v>0.58661757891733013</v>
      </c>
      <c r="AO18">
        <f>VLOOKUP(VLOOKUP($R18,$K$3:$P$32,6,0),$R$42:$AV$71,VLOOKUP(AO$2,$K$3:$P$32,6,0)+1,0)</f>
        <v>0.75534782105868381</v>
      </c>
      <c r="AP18">
        <f>VLOOKUP(VLOOKUP($R18,$K$3:$P$32,6,0),$R$42:$AV$71,VLOOKUP(AP$2,$K$3:$P$32,6,0)+1,0)</f>
        <v>0.58661757891733013</v>
      </c>
      <c r="AQ18">
        <f>VLOOKUP(VLOOKUP($R18,$K$3:$P$32,6,0),$R$42:$AV$71,VLOOKUP(AQ$2,$K$3:$P$32,6,0)+1,0)</f>
        <v>0.67777695164228424</v>
      </c>
      <c r="AR18">
        <f>VLOOKUP(VLOOKUP($R18,$K$3:$P$32,6,0),$R$42:$AV$71,VLOOKUP(AR$2,$K$3:$P$32,6,0)+1,0)</f>
        <v>0.63103817587758571</v>
      </c>
      <c r="AS18">
        <f>VLOOKUP(VLOOKUP($R18,$K$3:$P$32,6,0),$R$42:$AV$71,VLOOKUP(AS$2,$K$3:$P$32,6,0)+1,0)</f>
        <v>0.44193227594390871</v>
      </c>
      <c r="AT18">
        <f>VLOOKUP(VLOOKUP($R18,$K$3:$P$32,6,0),$R$42:$AV$71,VLOOKUP(AT$2,$K$3:$P$32,6,0)+1,0)</f>
        <v>0.51063771064859609</v>
      </c>
      <c r="AU18">
        <f>VLOOKUP(VLOOKUP($R18,$K$3:$P$32,6,0),$R$42:$AV$71,VLOOKUP(AU$2,$K$3:$P$32,6,0)+1,0)</f>
        <v>0.54613774930521419</v>
      </c>
      <c r="AV18">
        <f>VLOOKUP(VLOOKUP($R18,$K$3:$P$32,6,0),$R$42:$AV$71,VLOOKUP(AV$2,$K$3:$P$32,6,0)+1,0)</f>
        <v>0.48996804412648209</v>
      </c>
    </row>
    <row r="19" spans="1:48" x14ac:dyDescent="0.25">
      <c r="A19">
        <v>17</v>
      </c>
      <c r="B19">
        <v>2015</v>
      </c>
      <c r="C19">
        <v>2016</v>
      </c>
      <c r="D19" t="s">
        <v>25</v>
      </c>
      <c r="E19">
        <v>43.5</v>
      </c>
      <c r="F19">
        <v>33</v>
      </c>
      <c r="G19" t="s">
        <v>8</v>
      </c>
      <c r="H19">
        <v>-1</v>
      </c>
      <c r="J19">
        <v>17</v>
      </c>
      <c r="K19" t="s">
        <v>25</v>
      </c>
      <c r="L19">
        <v>56.5</v>
      </c>
      <c r="M19" t="s">
        <v>10</v>
      </c>
      <c r="N19">
        <v>30</v>
      </c>
      <c r="O19">
        <f>ROUND(IF(M19="O",L19+(3-N19*1/10),L19-(3-N19*1/10)),0)</f>
        <v>57</v>
      </c>
      <c r="P19">
        <f t="shared" si="0"/>
        <v>3</v>
      </c>
      <c r="R19" t="s">
        <v>25</v>
      </c>
      <c r="S19">
        <f>VLOOKUP(VLOOKUP($R19,$K$3:$P$32,6,0),$R$42:$AV$71,VLOOKUP(S$2,$K$3:$P$32,6,0)+1,0)</f>
        <v>0.54193283576822526</v>
      </c>
      <c r="T19">
        <f>VLOOKUP(VLOOKUP($R19,$K$3:$P$32,6,0),$R$42:$AV$71,VLOOKUP(T$2,$K$3:$P$32,6,0)+1,0)</f>
        <v>0.58030129025866994</v>
      </c>
      <c r="U19">
        <f>VLOOKUP(VLOOKUP($R19,$K$3:$P$32,6,0),$R$42:$AV$71,VLOOKUP(U$2,$K$3:$P$32,6,0)+1,0)</f>
        <v>0.73595070405215601</v>
      </c>
      <c r="V19">
        <f>VLOOKUP(VLOOKUP($R19,$K$3:$P$32,6,0),$R$42:$AV$71,VLOOKUP(V$2,$K$3:$P$32,6,0)+1,0)</f>
        <v>0.70784526159162375</v>
      </c>
      <c r="W19">
        <f>VLOOKUP(VLOOKUP($R19,$K$3:$P$32,6,0),$R$42:$AV$71,VLOOKUP(W$2,$K$3:$P$32,6,0)+1,0)</f>
        <v>0.53368438254790151</v>
      </c>
      <c r="X19">
        <f>VLOOKUP(VLOOKUP($R19,$K$3:$P$32,6,0),$R$42:$AV$71,VLOOKUP(X$2,$K$3:$P$32,6,0)+1,0)</f>
        <v>0.52596063059506537</v>
      </c>
      <c r="Y19">
        <f>VLOOKUP(VLOOKUP($R19,$K$3:$P$32,6,0),$R$42:$AV$71,VLOOKUP(Y$2,$K$3:$P$32,6,0)+1,0)</f>
        <v>0.63968802393025326</v>
      </c>
      <c r="Z19">
        <f>VLOOKUP(VLOOKUP($R19,$K$3:$P$32,6,0),$R$42:$AV$71,VLOOKUP(Z$2,$K$3:$P$32,6,0)+1,0)</f>
        <v>0.77729986117469119</v>
      </c>
      <c r="AA19">
        <f>VLOOKUP(VLOOKUP($R19,$K$3:$P$32,6,0),$R$42:$AV$71,VLOOKUP(AA$2,$K$3:$P$32,6,0)+1,0)</f>
        <v>0.65281886927975719</v>
      </c>
      <c r="AB19">
        <f>VLOOKUP(VLOOKUP($R19,$K$3:$P$32,6,0),$R$42:$AV$71,VLOOKUP(AB$2,$K$3:$P$32,6,0)+1,0)</f>
        <v>0.48969992820199154</v>
      </c>
      <c r="AC19">
        <f>VLOOKUP(VLOOKUP($R19,$K$3:$P$32,6,0),$R$42:$AV$71,VLOOKUP(AC$2,$K$3:$P$32,6,0)+1,0)</f>
        <v>0.5</v>
      </c>
      <c r="AD19">
        <f>VLOOKUP(VLOOKUP($R19,$K$3:$P$32,6,0),$R$42:$AV$71,VLOOKUP(AD$2,$K$3:$P$32,6,0)+1,0)</f>
        <v>0.61456226001655523</v>
      </c>
      <c r="AE19">
        <f>VLOOKUP(VLOOKUP($R19,$K$3:$P$32,6,0),$R$42:$AV$71,VLOOKUP(AE$2,$K$3:$P$32,6,0)+1,0)</f>
        <v>0.51203002742234893</v>
      </c>
      <c r="AF19">
        <f>VLOOKUP(VLOOKUP($R19,$K$3:$P$32,6,0),$R$42:$AV$71,VLOOKUP(AF$2,$K$3:$P$32,6,0)+1,0)</f>
        <v>0.73595070405215601</v>
      </c>
      <c r="AG19">
        <f>VLOOKUP(VLOOKUP($R19,$K$3:$P$32,6,0),$R$42:$AV$71,VLOOKUP(AG$2,$K$3:$P$32,6,0)+1,0)</f>
        <v>0.54193283576822526</v>
      </c>
      <c r="AH19">
        <f>VLOOKUP(VLOOKUP($R19,$K$3:$P$32,6,0),$R$42:$AV$71,VLOOKUP(AH$2,$K$3:$P$32,6,0)+1,0)</f>
        <v>0.56990242834804428</v>
      </c>
      <c r="AI19">
        <f>VLOOKUP(VLOOKUP($R19,$K$3:$P$32,6,0),$R$42:$AV$71,VLOOKUP(AI$2,$K$3:$P$32,6,0)+1,0)</f>
        <v>0.5</v>
      </c>
      <c r="AJ19">
        <f>VLOOKUP(VLOOKUP($R19,$K$3:$P$32,6,0),$R$42:$AV$71,VLOOKUP(AJ$2,$K$3:$P$32,6,0)+1,0)</f>
        <v>0.79060556870414478</v>
      </c>
      <c r="AK19">
        <f>VLOOKUP(VLOOKUP($R19,$K$3:$P$32,6,0),$R$42:$AV$71,VLOOKUP(AK$2,$K$3:$P$32,6,0)+1,0)</f>
        <v>0.58030129025866994</v>
      </c>
      <c r="AL19">
        <f>VLOOKUP(VLOOKUP($R19,$K$3:$P$32,6,0),$R$42:$AV$71,VLOOKUP(AL$2,$K$3:$P$32,6,0)+1,0)</f>
        <v>0.70784526159162375</v>
      </c>
      <c r="AM19">
        <f>VLOOKUP(VLOOKUP($R19,$K$3:$P$32,6,0),$R$42:$AV$71,VLOOKUP(AM$2,$K$3:$P$32,6,0)+1,0)</f>
        <v>0.49464507725667389</v>
      </c>
      <c r="AN19">
        <f>VLOOKUP(VLOOKUP($R19,$K$3:$P$32,6,0),$R$42:$AV$71,VLOOKUP(AN$2,$K$3:$P$32,6,0)+1,0)</f>
        <v>0.65281886927975719</v>
      </c>
      <c r="AO19">
        <f>VLOOKUP(VLOOKUP($R19,$K$3:$P$32,6,0),$R$42:$AV$71,VLOOKUP(AO$2,$K$3:$P$32,6,0)+1,0)</f>
        <v>0.80357563767142925</v>
      </c>
      <c r="AP19">
        <f>VLOOKUP(VLOOKUP($R19,$K$3:$P$32,6,0),$R$42:$AV$71,VLOOKUP(AP$2,$K$3:$P$32,6,0)+1,0)</f>
        <v>0.65281886927975719</v>
      </c>
      <c r="AQ19">
        <f>VLOOKUP(VLOOKUP($R19,$K$3:$P$32,6,0),$R$42:$AV$71,VLOOKUP(AQ$2,$K$3:$P$32,6,0)+1,0)</f>
        <v>0.73595070405215601</v>
      </c>
      <c r="AR19">
        <f>VLOOKUP(VLOOKUP($R19,$K$3:$P$32,6,0),$R$42:$AV$71,VLOOKUP(AR$2,$K$3:$P$32,6,0)+1,0)</f>
        <v>0.69383845122039145</v>
      </c>
      <c r="AS19">
        <f>VLOOKUP(VLOOKUP($R19,$K$3:$P$32,6,0),$R$42:$AV$71,VLOOKUP(AS$2,$K$3:$P$32,6,0)+1,0)</f>
        <v>0.51203002742234893</v>
      </c>
      <c r="AT19">
        <f>VLOOKUP(VLOOKUP($R19,$K$3:$P$32,6,0),$R$42:$AV$71,VLOOKUP(AT$2,$K$3:$P$32,6,0)+1,0)</f>
        <v>0.58030129025866994</v>
      </c>
      <c r="AU19">
        <f>VLOOKUP(VLOOKUP($R19,$K$3:$P$32,6,0),$R$42:$AV$71,VLOOKUP(AU$2,$K$3:$P$32,6,0)+1,0)</f>
        <v>0.61456226001655523</v>
      </c>
      <c r="AV19">
        <f>VLOOKUP(VLOOKUP($R19,$K$3:$P$32,6,0),$R$42:$AV$71,VLOOKUP(AV$2,$K$3:$P$32,6,0)+1,0)</f>
        <v>0.5600388834823441</v>
      </c>
    </row>
    <row r="20" spans="1:48" x14ac:dyDescent="0.25">
      <c r="A20">
        <v>18</v>
      </c>
      <c r="B20">
        <v>2015</v>
      </c>
      <c r="C20">
        <v>2016</v>
      </c>
      <c r="D20" t="s">
        <v>26</v>
      </c>
      <c r="E20">
        <v>25.5</v>
      </c>
      <c r="F20">
        <v>29</v>
      </c>
      <c r="G20" t="s">
        <v>10</v>
      </c>
      <c r="H20">
        <v>1</v>
      </c>
      <c r="J20">
        <v>18</v>
      </c>
      <c r="K20" t="s">
        <v>26</v>
      </c>
      <c r="L20">
        <v>25.5</v>
      </c>
      <c r="M20" t="s">
        <v>8</v>
      </c>
      <c r="N20">
        <v>11</v>
      </c>
      <c r="O20">
        <f>ROUND(IF(M20="O",L20+(3-N20*1/10),L20-(3-N20*1/10)),0)</f>
        <v>24</v>
      </c>
      <c r="P20">
        <f t="shared" si="0"/>
        <v>29</v>
      </c>
      <c r="R20" t="s">
        <v>26</v>
      </c>
      <c r="S20">
        <f>VLOOKUP(VLOOKUP($R20,$K$3:$P$32,6,0),$R$42:$AV$71,VLOOKUP(S$2,$K$3:$P$32,6,0)+1,0)</f>
        <v>0.23858493962997393</v>
      </c>
      <c r="T20">
        <f>VLOOKUP(VLOOKUP($R20,$K$3:$P$32,6,0),$R$42:$AV$71,VLOOKUP(T$2,$K$3:$P$32,6,0)+1,0)</f>
        <v>0.26804402064783006</v>
      </c>
      <c r="U20">
        <f>VLOOKUP(VLOOKUP($R20,$K$3:$P$32,6,0),$R$42:$AV$71,VLOOKUP(U$2,$K$3:$P$32,6,0)+1,0)</f>
        <v>0.42468935752175258</v>
      </c>
      <c r="V20">
        <f>VLOOKUP(VLOOKUP($R20,$K$3:$P$32,6,0),$R$42:$AV$71,VLOOKUP(V$2,$K$3:$P$32,6,0)+1,0)</f>
        <v>0.39087455242017571</v>
      </c>
      <c r="W20">
        <f>VLOOKUP(VLOOKUP($R20,$K$3:$P$32,6,0),$R$42:$AV$71,VLOOKUP(W$2,$K$3:$P$32,6,0)+1,0)</f>
        <v>0.23260899146963879</v>
      </c>
      <c r="X20">
        <f>VLOOKUP(VLOOKUP($R20,$K$3:$P$32,6,0),$R$42:$AV$71,VLOOKUP(X$2,$K$3:$P$32,6,0)+1,0)</f>
        <v>0.22712031282777123</v>
      </c>
      <c r="Y20">
        <f>VLOOKUP(VLOOKUP($R20,$K$3:$P$32,6,0),$R$42:$AV$71,VLOOKUP(Y$2,$K$3:$P$32,6,0)+1,0)</f>
        <v>0.31982652174124054</v>
      </c>
      <c r="Z20">
        <f>VLOOKUP(VLOOKUP($R20,$K$3:$P$32,6,0),$R$42:$AV$71,VLOOKUP(Z$2,$K$3:$P$32,6,0)+1,0)</f>
        <v>0.48036522974974538</v>
      </c>
      <c r="AA20">
        <f>VLOOKUP(VLOOKUP($R20,$K$3:$P$32,6,0),$R$42:$AV$71,VLOOKUP(AA$2,$K$3:$P$32,6,0)+1,0)</f>
        <v>0.33244964603597466</v>
      </c>
      <c r="AB20">
        <f>VLOOKUP(VLOOKUP($R20,$K$3:$P$32,6,0),$R$42:$AV$71,VLOOKUP(AB$2,$K$3:$P$32,6,0)+1,0)</f>
        <v>0.20265448710351422</v>
      </c>
      <c r="AC20">
        <f>VLOOKUP(VLOOKUP($R20,$K$3:$P$32,6,0),$R$42:$AV$71,VLOOKUP(AC$2,$K$3:$P$32,6,0)+1,0)</f>
        <v>0.20939443129585517</v>
      </c>
      <c r="AD20">
        <f>VLOOKUP(VLOOKUP($R20,$K$3:$P$32,6,0),$R$42:$AV$71,VLOOKUP(AD$2,$K$3:$P$32,6,0)+1,0)</f>
        <v>0.29691144467651692</v>
      </c>
      <c r="AE20">
        <f>VLOOKUP(VLOOKUP($R20,$K$3:$P$32,6,0),$R$42:$AV$71,VLOOKUP(AE$2,$K$3:$P$32,6,0)+1,0)</f>
        <v>0.21747361774400317</v>
      </c>
      <c r="AF20">
        <f>VLOOKUP(VLOOKUP($R20,$K$3:$P$32,6,0),$R$42:$AV$71,VLOOKUP(AF$2,$K$3:$P$32,6,0)+1,0)</f>
        <v>0.42468935752175258</v>
      </c>
      <c r="AG20">
        <f>VLOOKUP(VLOOKUP($R20,$K$3:$P$32,6,0),$R$42:$AV$71,VLOOKUP(AG$2,$K$3:$P$32,6,0)+1,0)</f>
        <v>0.23858493962997393</v>
      </c>
      <c r="AH20">
        <f>VLOOKUP(VLOOKUP($R20,$K$3:$P$32,6,0),$R$42:$AV$71,VLOOKUP(AH$2,$K$3:$P$32,6,0)+1,0)</f>
        <v>0.25977728950245255</v>
      </c>
      <c r="AI20">
        <f>VLOOKUP(VLOOKUP($R20,$K$3:$P$32,6,0),$R$42:$AV$71,VLOOKUP(AI$2,$K$3:$P$32,6,0)+1,0)</f>
        <v>0.20939443129585517</v>
      </c>
      <c r="AJ20">
        <f>VLOOKUP(VLOOKUP($R20,$K$3:$P$32,6,0),$R$42:$AV$71,VLOOKUP(AJ$2,$K$3:$P$32,6,0)+1,0)</f>
        <v>0.5</v>
      </c>
      <c r="AK20">
        <f>VLOOKUP(VLOOKUP($R20,$K$3:$P$32,6,0),$R$42:$AV$71,VLOOKUP(AK$2,$K$3:$P$32,6,0)+1,0)</f>
        <v>0.26804402064783006</v>
      </c>
      <c r="AL20">
        <f>VLOOKUP(VLOOKUP($R20,$K$3:$P$32,6,0),$R$42:$AV$71,VLOOKUP(AL$2,$K$3:$P$32,6,0)+1,0)</f>
        <v>0.39087455242017571</v>
      </c>
      <c r="AM20">
        <f>VLOOKUP(VLOOKUP($R20,$K$3:$P$32,6,0),$R$42:$AV$71,VLOOKUP(AM$2,$K$3:$P$32,6,0)+1,0)</f>
        <v>0.20587037180094728</v>
      </c>
      <c r="AN20">
        <f>VLOOKUP(VLOOKUP($R20,$K$3:$P$32,6,0),$R$42:$AV$71,VLOOKUP(AN$2,$K$3:$P$32,6,0)+1,0)</f>
        <v>0.33244964603597466</v>
      </c>
      <c r="AO20">
        <f>VLOOKUP(VLOOKUP($R20,$K$3:$P$32,6,0),$R$42:$AV$71,VLOOKUP(AO$2,$K$3:$P$32,6,0)+1,0)</f>
        <v>0.52004285258658534</v>
      </c>
      <c r="AP20">
        <f>VLOOKUP(VLOOKUP($R20,$K$3:$P$32,6,0),$R$42:$AV$71,VLOOKUP(AP$2,$K$3:$P$32,6,0)+1,0)</f>
        <v>0.33244964603597466</v>
      </c>
      <c r="AQ20">
        <f>VLOOKUP(VLOOKUP($R20,$K$3:$P$32,6,0),$R$42:$AV$71,VLOOKUP(AQ$2,$K$3:$P$32,6,0)+1,0)</f>
        <v>0.42468935752175258</v>
      </c>
      <c r="AR20">
        <f>VLOOKUP(VLOOKUP($R20,$K$3:$P$32,6,0),$R$42:$AV$71,VLOOKUP(AR$2,$K$3:$P$32,6,0)+1,0)</f>
        <v>0.37508728252393264</v>
      </c>
      <c r="AS20">
        <f>VLOOKUP(VLOOKUP($R20,$K$3:$P$32,6,0),$R$42:$AV$71,VLOOKUP(AS$2,$K$3:$P$32,6,0)+1,0)</f>
        <v>0.21747361774400317</v>
      </c>
      <c r="AT20">
        <f>VLOOKUP(VLOOKUP($R20,$K$3:$P$32,6,0),$R$42:$AV$71,VLOOKUP(AT$2,$K$3:$P$32,6,0)+1,0)</f>
        <v>0.26804402064783006</v>
      </c>
      <c r="AU20">
        <f>VLOOKUP(VLOOKUP($R20,$K$3:$P$32,6,0),$R$42:$AV$71,VLOOKUP(AU$2,$K$3:$P$32,6,0)+1,0)</f>
        <v>0.29691144467651692</v>
      </c>
      <c r="AV20">
        <f>VLOOKUP(VLOOKUP($R20,$K$3:$P$32,6,0),$R$42:$AV$71,VLOOKUP(AV$2,$K$3:$P$32,6,0)+1,0)</f>
        <v>0.2521346599612917</v>
      </c>
    </row>
    <row r="21" spans="1:48" x14ac:dyDescent="0.25">
      <c r="A21">
        <v>19</v>
      </c>
      <c r="B21">
        <v>2015</v>
      </c>
      <c r="C21">
        <v>2016</v>
      </c>
      <c r="D21" t="s">
        <v>27</v>
      </c>
      <c r="E21">
        <v>47.5</v>
      </c>
      <c r="F21">
        <v>30</v>
      </c>
      <c r="G21" t="s">
        <v>8</v>
      </c>
      <c r="H21">
        <v>-1</v>
      </c>
      <c r="J21">
        <v>19</v>
      </c>
      <c r="K21" t="s">
        <v>27</v>
      </c>
      <c r="L21">
        <v>47.5</v>
      </c>
      <c r="M21" t="s">
        <v>8</v>
      </c>
      <c r="N21">
        <v>4</v>
      </c>
      <c r="O21">
        <f>ROUND(IF(M21="O",L21+(3-N21*1/10),L21-(3-N21*1/10)),0)</f>
        <v>45</v>
      </c>
      <c r="P21">
        <f t="shared" si="0"/>
        <v>13</v>
      </c>
      <c r="R21" t="s">
        <v>27</v>
      </c>
      <c r="S21">
        <f>VLOOKUP(VLOOKUP($R21,$K$3:$P$32,6,0),$R$42:$AV$71,VLOOKUP(S$2,$K$3:$P$32,6,0)+1,0)</f>
        <v>0.46110770348509866</v>
      </c>
      <c r="T21">
        <f>VLOOKUP(VLOOKUP($R21,$K$3:$P$32,6,0),$R$42:$AV$71,VLOOKUP(T$2,$K$3:$P$32,6,0)+1,0)</f>
        <v>0.5</v>
      </c>
      <c r="U21">
        <f>VLOOKUP(VLOOKUP($R21,$K$3:$P$32,6,0),$R$42:$AV$71,VLOOKUP(U$2,$K$3:$P$32,6,0)+1,0)</f>
        <v>0.66841321269200027</v>
      </c>
      <c r="V21">
        <f>VLOOKUP(VLOOKUP($R21,$K$3:$P$32,6,0),$R$42:$AV$71,VLOOKUP(V$2,$K$3:$P$32,6,0)+1,0)</f>
        <v>0.63666806394856001</v>
      </c>
      <c r="W21">
        <f>VLOOKUP(VLOOKUP($R21,$K$3:$P$32,6,0),$R$42:$AV$71,VLOOKUP(W$2,$K$3:$P$32,6,0)+1,0)</f>
        <v>0.45287319927292868</v>
      </c>
      <c r="X21">
        <f>VLOOKUP(VLOOKUP($R21,$K$3:$P$32,6,0),$R$42:$AV$71,VLOOKUP(X$2,$K$3:$P$32,6,0)+1,0)</f>
        <v>0.4452024002195884</v>
      </c>
      <c r="Y21">
        <f>VLOOKUP(VLOOKUP($R21,$K$3:$P$32,6,0),$R$42:$AV$71,VLOOKUP(Y$2,$K$3:$P$32,6,0)+1,0)</f>
        <v>0.56217650088579807</v>
      </c>
      <c r="Z21">
        <f>VLOOKUP(VLOOKUP($R21,$K$3:$P$32,6,0),$R$42:$AV$71,VLOOKUP(Z$2,$K$3:$P$32,6,0)+1,0)</f>
        <v>0.71626096693707286</v>
      </c>
      <c r="AA21">
        <f>VLOOKUP(VLOOKUP($R21,$K$3:$P$32,6,0),$R$42:$AV$71,VLOOKUP(AA$2,$K$3:$P$32,6,0)+1,0)</f>
        <v>0.57626093947400625</v>
      </c>
      <c r="AB21">
        <f>VLOOKUP(VLOOKUP($R21,$K$3:$P$32,6,0),$R$42:$AV$71,VLOOKUP(AB$2,$K$3:$P$32,6,0)+1,0)</f>
        <v>0.40969739834145852</v>
      </c>
      <c r="AC21">
        <f>VLOOKUP(VLOOKUP($R21,$K$3:$P$32,6,0),$R$42:$AV$71,VLOOKUP(AC$2,$K$3:$P$32,6,0)+1,0)</f>
        <v>0.41969870974133011</v>
      </c>
      <c r="AD21">
        <f>VLOOKUP(VLOOKUP($R21,$K$3:$P$32,6,0),$R$42:$AV$71,VLOOKUP(AD$2,$K$3:$P$32,6,0)+1,0)</f>
        <v>0.53556986942813323</v>
      </c>
      <c r="AE21">
        <f>VLOOKUP(VLOOKUP($R21,$K$3:$P$32,6,0),$R$42:$AV$71,VLOOKUP(AE$2,$K$3:$P$32,6,0)+1,0)</f>
        <v>0.4314639063717029</v>
      </c>
      <c r="AF21">
        <f>VLOOKUP(VLOOKUP($R21,$K$3:$P$32,6,0),$R$42:$AV$71,VLOOKUP(AF$2,$K$3:$P$32,6,0)+1,0)</f>
        <v>0.66841321269200027</v>
      </c>
      <c r="AG21">
        <f>VLOOKUP(VLOOKUP($R21,$K$3:$P$32,6,0),$R$42:$AV$71,VLOOKUP(AG$2,$K$3:$P$32,6,0)+1,0)</f>
        <v>0.46110770348509866</v>
      </c>
      <c r="AH21">
        <f>VLOOKUP(VLOOKUP($R21,$K$3:$P$32,6,0),$R$42:$AV$71,VLOOKUP(AH$2,$K$3:$P$32,6,0)+1,0)</f>
        <v>0.4893622893514038</v>
      </c>
      <c r="AI21">
        <f>VLOOKUP(VLOOKUP($R21,$K$3:$P$32,6,0),$R$42:$AV$71,VLOOKUP(AI$2,$K$3:$P$32,6,0)+1,0)</f>
        <v>0.41969870974133011</v>
      </c>
      <c r="AJ21">
        <f>VLOOKUP(VLOOKUP($R21,$K$3:$P$32,6,0),$R$42:$AV$71,VLOOKUP(AJ$2,$K$3:$P$32,6,0)+1,0)</f>
        <v>0.73195597935216994</v>
      </c>
      <c r="AK21">
        <f>VLOOKUP(VLOOKUP($R21,$K$3:$P$32,6,0),$R$42:$AV$71,VLOOKUP(AK$2,$K$3:$P$32,6,0)+1,0)</f>
        <v>0.5</v>
      </c>
      <c r="AL21">
        <f>VLOOKUP(VLOOKUP($R21,$K$3:$P$32,6,0),$R$42:$AV$71,VLOOKUP(AL$2,$K$3:$P$32,6,0)+1,0)</f>
        <v>0.63666806394856001</v>
      </c>
      <c r="AM21">
        <f>VLOOKUP(VLOOKUP($R21,$K$3:$P$32,6,0),$R$42:$AV$71,VLOOKUP(AM$2,$K$3:$P$32,6,0)+1,0)</f>
        <v>0.4144908651744566</v>
      </c>
      <c r="AN21">
        <f>VLOOKUP(VLOOKUP($R21,$K$3:$P$32,6,0),$R$42:$AV$71,VLOOKUP(AN$2,$K$3:$P$32,6,0)+1,0)</f>
        <v>0.57626093947400625</v>
      </c>
      <c r="AO21">
        <f>VLOOKUP(VLOOKUP($R21,$K$3:$P$32,6,0),$R$42:$AV$71,VLOOKUP(AO$2,$K$3:$P$32,6,0)+1,0)</f>
        <v>0.74739815693098044</v>
      </c>
      <c r="AP21">
        <f>VLOOKUP(VLOOKUP($R21,$K$3:$P$32,6,0),$R$42:$AV$71,VLOOKUP(AP$2,$K$3:$P$32,6,0)+1,0)</f>
        <v>0.57626093947400625</v>
      </c>
      <c r="AQ21">
        <f>VLOOKUP(VLOOKUP($R21,$K$3:$P$32,6,0),$R$42:$AV$71,VLOOKUP(AQ$2,$K$3:$P$32,6,0)+1,0)</f>
        <v>0.66841321269200027</v>
      </c>
      <c r="AR21">
        <f>VLOOKUP(VLOOKUP($R21,$K$3:$P$32,6,0),$R$42:$AV$71,VLOOKUP(AR$2,$K$3:$P$32,6,0)+1,0)</f>
        <v>0.62107555647590951</v>
      </c>
      <c r="AS21">
        <f>VLOOKUP(VLOOKUP($R21,$K$3:$P$32,6,0),$R$42:$AV$71,VLOOKUP(AS$2,$K$3:$P$32,6,0)+1,0)</f>
        <v>0.4314639063717029</v>
      </c>
      <c r="AT21">
        <f>VLOOKUP(VLOOKUP($R21,$K$3:$P$32,6,0),$R$42:$AV$71,VLOOKUP(AT$2,$K$3:$P$32,6,0)+1,0)</f>
        <v>0.5</v>
      </c>
      <c r="AU21">
        <f>VLOOKUP(VLOOKUP($R21,$K$3:$P$32,6,0),$R$42:$AV$71,VLOOKUP(AU$2,$K$3:$P$32,6,0)+1,0)</f>
        <v>0.53556986942813323</v>
      </c>
      <c r="AV21">
        <f>VLOOKUP(VLOOKUP($R21,$K$3:$P$32,6,0),$R$42:$AV$71,VLOOKUP(AV$2,$K$3:$P$32,6,0)+1,0)</f>
        <v>0.47933915293597207</v>
      </c>
    </row>
    <row r="22" spans="1:48" x14ac:dyDescent="0.25">
      <c r="A22">
        <v>20</v>
      </c>
      <c r="B22">
        <v>2015</v>
      </c>
      <c r="C22">
        <v>2016</v>
      </c>
      <c r="D22" t="s">
        <v>28</v>
      </c>
      <c r="E22">
        <v>31.5</v>
      </c>
      <c r="F22">
        <v>32</v>
      </c>
      <c r="G22" t="s">
        <v>10</v>
      </c>
      <c r="H22">
        <v>1</v>
      </c>
      <c r="J22">
        <v>20</v>
      </c>
      <c r="K22" t="s">
        <v>28</v>
      </c>
      <c r="L22">
        <v>31.5</v>
      </c>
      <c r="M22" t="s">
        <v>8</v>
      </c>
      <c r="N22">
        <v>18</v>
      </c>
      <c r="O22">
        <f>ROUND(IF(M22="O",L22+(3-N22*1/10),L22-(3-N22*1/10)),0)</f>
        <v>30</v>
      </c>
      <c r="P22">
        <f t="shared" si="0"/>
        <v>23</v>
      </c>
      <c r="R22" t="s">
        <v>28</v>
      </c>
      <c r="S22">
        <f>VLOOKUP(VLOOKUP($R22,$K$3:$P$32,6,0),$R$42:$AV$71,VLOOKUP(S$2,$K$3:$P$32,6,0)+1,0)</f>
        <v>0.32809457904793099</v>
      </c>
      <c r="T22">
        <f>VLOOKUP(VLOOKUP($R22,$K$3:$P$32,6,0),$R$42:$AV$71,VLOOKUP(T$2,$K$3:$P$32,6,0)+1,0)</f>
        <v>0.36333193605144004</v>
      </c>
      <c r="U22">
        <f>VLOOKUP(VLOOKUP($R22,$K$3:$P$32,6,0),$R$42:$AV$71,VLOOKUP(U$2,$K$3:$P$32,6,0)+1,0)</f>
        <v>0.53496419100371084</v>
      </c>
      <c r="V22">
        <f>VLOOKUP(VLOOKUP($R22,$K$3:$P$32,6,0),$R$42:$AV$71,VLOOKUP(V$2,$K$3:$P$32,6,0)+1,0)</f>
        <v>0.5</v>
      </c>
      <c r="W22">
        <f>VLOOKUP(VLOOKUP($R22,$K$3:$P$32,6,0),$R$42:$AV$71,VLOOKUP(W$2,$K$3:$P$32,6,0)+1,0)</f>
        <v>0.32082130082460703</v>
      </c>
      <c r="X22">
        <f>VLOOKUP(VLOOKUP($R22,$K$3:$P$32,6,0),$R$42:$AV$71,VLOOKUP(X$2,$K$3:$P$32,6,0)+1,0)</f>
        <v>0.31410312396771667</v>
      </c>
      <c r="Y22">
        <f>VLOOKUP(VLOOKUP($R22,$K$3:$P$32,6,0),$R$42:$AV$71,VLOOKUP(Y$2,$K$3:$P$32,6,0)+1,0)</f>
        <v>0.42288736553718415</v>
      </c>
      <c r="Z22">
        <f>VLOOKUP(VLOOKUP($R22,$K$3:$P$32,6,0),$R$42:$AV$71,VLOOKUP(Z$2,$K$3:$P$32,6,0)+1,0)</f>
        <v>0.59026429763515698</v>
      </c>
      <c r="AA22">
        <f>VLOOKUP(VLOOKUP($R22,$K$3:$P$32,6,0),$R$42:$AV$71,VLOOKUP(AA$2,$K$3:$P$32,6,0)+1,0)</f>
        <v>0.43696496115709393</v>
      </c>
      <c r="AB22">
        <f>VLOOKUP(VLOOKUP($R22,$K$3:$P$32,6,0),$R$42:$AV$71,VLOOKUP(AB$2,$K$3:$P$32,6,0)+1,0)</f>
        <v>0.28370684641324517</v>
      </c>
      <c r="AC22">
        <f>VLOOKUP(VLOOKUP($R22,$K$3:$P$32,6,0),$R$42:$AV$71,VLOOKUP(AC$2,$K$3:$P$32,6,0)+1,0)</f>
        <v>0.29215473840837614</v>
      </c>
      <c r="AD22">
        <f>VLOOKUP(VLOOKUP($R22,$K$3:$P$32,6,0),$R$42:$AV$71,VLOOKUP(AD$2,$K$3:$P$32,6,0)+1,0)</f>
        <v>0.396896960614324</v>
      </c>
      <c r="AE22">
        <f>VLOOKUP(VLOOKUP($R22,$K$3:$P$32,6,0),$R$42:$AV$71,VLOOKUP(AE$2,$K$3:$P$32,6,0)+1,0)</f>
        <v>0.30220652713580148</v>
      </c>
      <c r="AF22">
        <f>VLOOKUP(VLOOKUP($R22,$K$3:$P$32,6,0),$R$42:$AV$71,VLOOKUP(AF$2,$K$3:$P$32,6,0)+1,0)</f>
        <v>0.53496419100371084</v>
      </c>
      <c r="AG22">
        <f>VLOOKUP(VLOOKUP($R22,$K$3:$P$32,6,0),$R$42:$AV$71,VLOOKUP(AG$2,$K$3:$P$32,6,0)+1,0)</f>
        <v>0.32809457904793099</v>
      </c>
      <c r="AH22">
        <f>VLOOKUP(VLOOKUP($R22,$K$3:$P$32,6,0),$R$42:$AV$71,VLOOKUP(AH$2,$K$3:$P$32,6,0)+1,0)</f>
        <v>0.35354590594117385</v>
      </c>
      <c r="AI22">
        <f>VLOOKUP(VLOOKUP($R22,$K$3:$P$32,6,0),$R$42:$AV$71,VLOOKUP(AI$2,$K$3:$P$32,6,0)+1,0)</f>
        <v>0.29215473840837614</v>
      </c>
      <c r="AJ22">
        <f>VLOOKUP(VLOOKUP($R22,$K$3:$P$32,6,0),$R$42:$AV$71,VLOOKUP(AJ$2,$K$3:$P$32,6,0)+1,0)</f>
        <v>0.60912544757982423</v>
      </c>
      <c r="AK22">
        <f>VLOOKUP(VLOOKUP($R22,$K$3:$P$32,6,0),$R$42:$AV$71,VLOOKUP(AK$2,$K$3:$P$32,6,0)+1,0)</f>
        <v>0.36333193605144004</v>
      </c>
      <c r="AL22">
        <f>VLOOKUP(VLOOKUP($R22,$K$3:$P$32,6,0),$R$42:$AV$71,VLOOKUP(AL$2,$K$3:$P$32,6,0)+1,0)</f>
        <v>0.5</v>
      </c>
      <c r="AM22">
        <f>VLOOKUP(VLOOKUP($R22,$K$3:$P$32,6,0),$R$42:$AV$71,VLOOKUP(AM$2,$K$3:$P$32,6,0)+1,0)</f>
        <v>0.2877447719654746</v>
      </c>
      <c r="AN22">
        <f>VLOOKUP(VLOOKUP($R22,$K$3:$P$32,6,0),$R$42:$AV$71,VLOOKUP(AN$2,$K$3:$P$32,6,0)+1,0)</f>
        <v>0.43696496115709393</v>
      </c>
      <c r="AO22">
        <f>VLOOKUP(VLOOKUP($R22,$K$3:$P$32,6,0),$R$42:$AV$71,VLOOKUP(AO$2,$K$3:$P$32,6,0)+1,0)</f>
        <v>0.62804804101525269</v>
      </c>
      <c r="AP22">
        <f>VLOOKUP(VLOOKUP($R22,$K$3:$P$32,6,0),$R$42:$AV$71,VLOOKUP(AP$2,$K$3:$P$32,6,0)+1,0)</f>
        <v>0.43696496115709393</v>
      </c>
      <c r="AQ22">
        <f>VLOOKUP(VLOOKUP($R22,$K$3:$P$32,6,0),$R$42:$AV$71,VLOOKUP(AQ$2,$K$3:$P$32,6,0)+1,0)</f>
        <v>0.53496419100371084</v>
      </c>
      <c r="AR22">
        <f>VLOOKUP(VLOOKUP($R22,$K$3:$P$32,6,0),$R$42:$AV$71,VLOOKUP(AR$2,$K$3:$P$32,6,0)+1,0)</f>
        <v>0.48330229394593899</v>
      </c>
      <c r="AS22">
        <f>VLOOKUP(VLOOKUP($R22,$K$3:$P$32,6,0),$R$42:$AV$71,VLOOKUP(AS$2,$K$3:$P$32,6,0)+1,0)</f>
        <v>0.30220652713580148</v>
      </c>
      <c r="AT22">
        <f>VLOOKUP(VLOOKUP($R22,$K$3:$P$32,6,0),$R$42:$AV$71,VLOOKUP(AT$2,$K$3:$P$32,6,0)+1,0)</f>
        <v>0.36333193605144004</v>
      </c>
      <c r="AU22">
        <f>VLOOKUP(VLOOKUP($R22,$K$3:$P$32,6,0),$R$42:$AV$71,VLOOKUP(AU$2,$K$3:$P$32,6,0)+1,0)</f>
        <v>0.396896960614324</v>
      </c>
      <c r="AV22">
        <f>VLOOKUP(VLOOKUP($R22,$K$3:$P$32,6,0),$R$42:$AV$71,VLOOKUP(AV$2,$K$3:$P$32,6,0)+1,0)</f>
        <v>0.34442822733494199</v>
      </c>
    </row>
    <row r="23" spans="1:48" x14ac:dyDescent="0.25">
      <c r="A23">
        <v>21</v>
      </c>
      <c r="B23">
        <v>2015</v>
      </c>
      <c r="C23">
        <v>2016</v>
      </c>
      <c r="D23" t="s">
        <v>29</v>
      </c>
      <c r="E23">
        <v>57.5</v>
      </c>
      <c r="F23">
        <v>55</v>
      </c>
      <c r="G23" t="s">
        <v>8</v>
      </c>
      <c r="H23">
        <v>-1</v>
      </c>
      <c r="J23">
        <v>21</v>
      </c>
      <c r="K23" t="s">
        <v>29</v>
      </c>
      <c r="L23">
        <v>57.5</v>
      </c>
      <c r="M23" t="s">
        <v>10</v>
      </c>
      <c r="N23">
        <v>21</v>
      </c>
      <c r="O23">
        <f>ROUND(IF(M23="O",L23+(3-N23*1/10),L23-(3-N23*1/10)),0)</f>
        <v>58</v>
      </c>
      <c r="P23">
        <f t="shared" si="0"/>
        <v>2</v>
      </c>
      <c r="R23" t="s">
        <v>29</v>
      </c>
      <c r="S23">
        <f>VLOOKUP(VLOOKUP($R23,$K$3:$P$32,6,0),$R$42:$AV$71,VLOOKUP(S$2,$K$3:$P$32,6,0)+1,0)</f>
        <v>0.54724532331096509</v>
      </c>
      <c r="T23">
        <f>VLOOKUP(VLOOKUP($R23,$K$3:$P$32,6,0),$R$42:$AV$71,VLOOKUP(T$2,$K$3:$P$32,6,0)+1,0)</f>
        <v>0.58550913482554334</v>
      </c>
      <c r="U23">
        <f>VLOOKUP(VLOOKUP($R23,$K$3:$P$32,6,0),$R$42:$AV$71,VLOOKUP(U$2,$K$3:$P$32,6,0)+1,0)</f>
        <v>0.74009220292294864</v>
      </c>
      <c r="V23">
        <f>VLOOKUP(VLOOKUP($R23,$K$3:$P$32,6,0),$R$42:$AV$71,VLOOKUP(V$2,$K$3:$P$32,6,0)+1,0)</f>
        <v>0.71225522803452535</v>
      </c>
      <c r="W23">
        <f>VLOOKUP(VLOOKUP($R23,$K$3:$P$32,6,0),$R$42:$AV$71,VLOOKUP(W$2,$K$3:$P$32,6,0)+1,0)</f>
        <v>0.53901115838682301</v>
      </c>
      <c r="X23">
        <f>VLOOKUP(VLOOKUP($R23,$K$3:$P$32,6,0),$R$42:$AV$71,VLOOKUP(X$2,$K$3:$P$32,6,0)+1,0)</f>
        <v>0.53129814941760756</v>
      </c>
      <c r="Y23">
        <f>VLOOKUP(VLOOKUP($R23,$K$3:$P$32,6,0),$R$42:$AV$71,VLOOKUP(Y$2,$K$3:$P$32,6,0)+1,0)</f>
        <v>0.64461026202429994</v>
      </c>
      <c r="Z23">
        <f>VLOOKUP(VLOOKUP($R23,$K$3:$P$32,6,0),$R$42:$AV$71,VLOOKUP(Z$2,$K$3:$P$32,6,0)+1,0)</f>
        <v>0.78098581881899864</v>
      </c>
      <c r="AA23">
        <f>VLOOKUP(VLOOKUP($R23,$K$3:$P$32,6,0),$R$42:$AV$71,VLOOKUP(AA$2,$K$3:$P$32,6,0)+1,0)</f>
        <v>0.65765772579365422</v>
      </c>
      <c r="AB23">
        <f>VLOOKUP(VLOOKUP($R23,$K$3:$P$32,6,0),$R$42:$AV$71,VLOOKUP(AB$2,$K$3:$P$32,6,0)+1,0)</f>
        <v>0.4950537596842387</v>
      </c>
      <c r="AC23">
        <f>VLOOKUP(VLOOKUP($R23,$K$3:$P$32,6,0),$R$42:$AV$71,VLOOKUP(AC$2,$K$3:$P$32,6,0)+1,0)</f>
        <v>0.50535492274332605</v>
      </c>
      <c r="AD23">
        <f>VLOOKUP(VLOOKUP($R23,$K$3:$P$32,6,0),$R$42:$AV$71,VLOOKUP(AD$2,$K$3:$P$32,6,0)+1,0)</f>
        <v>0.61962363972112011</v>
      </c>
      <c r="AE23">
        <f>VLOOKUP(VLOOKUP($R23,$K$3:$P$32,6,0),$R$42:$AV$71,VLOOKUP(AE$2,$K$3:$P$32,6,0)+1,0)</f>
        <v>0.5173804715749748</v>
      </c>
      <c r="AF23">
        <f>VLOOKUP(VLOOKUP($R23,$K$3:$P$32,6,0),$R$42:$AV$71,VLOOKUP(AF$2,$K$3:$P$32,6,0)+1,0)</f>
        <v>0.74009220292294864</v>
      </c>
      <c r="AG23">
        <f>VLOOKUP(VLOOKUP($R23,$K$3:$P$32,6,0),$R$42:$AV$71,VLOOKUP(AG$2,$K$3:$P$32,6,0)+1,0)</f>
        <v>0.54724532331096509</v>
      </c>
      <c r="AH23">
        <f>VLOOKUP(VLOOKUP($R23,$K$3:$P$32,6,0),$R$42:$AV$71,VLOOKUP(AH$2,$K$3:$P$32,6,0)+1,0)</f>
        <v>0.57514483759670265</v>
      </c>
      <c r="AI23">
        <f>VLOOKUP(VLOOKUP($R23,$K$3:$P$32,6,0),$R$42:$AV$71,VLOOKUP(AI$2,$K$3:$P$32,6,0)+1,0)</f>
        <v>0.50535492274332605</v>
      </c>
      <c r="AJ23">
        <f>VLOOKUP(VLOOKUP($R23,$K$3:$P$32,6,0),$R$42:$AV$71,VLOOKUP(AJ$2,$K$3:$P$32,6,0)+1,0)</f>
        <v>0.79412962819905275</v>
      </c>
      <c r="AK23">
        <f>VLOOKUP(VLOOKUP($R23,$K$3:$P$32,6,0),$R$42:$AV$71,VLOOKUP(AK$2,$K$3:$P$32,6,0)+1,0)</f>
        <v>0.58550913482554334</v>
      </c>
      <c r="AL23">
        <f>VLOOKUP(VLOOKUP($R23,$K$3:$P$32,6,0),$R$42:$AV$71,VLOOKUP(AL$2,$K$3:$P$32,6,0)+1,0)</f>
        <v>0.71225522803452535</v>
      </c>
      <c r="AM23">
        <f>VLOOKUP(VLOOKUP($R23,$K$3:$P$32,6,0),$R$42:$AV$71,VLOOKUP(AM$2,$K$3:$P$32,6,0)+1,0)</f>
        <v>0.5</v>
      </c>
      <c r="AN23">
        <f>VLOOKUP(VLOOKUP($R23,$K$3:$P$32,6,0),$R$42:$AV$71,VLOOKUP(AN$2,$K$3:$P$32,6,0)+1,0)</f>
        <v>0.65765772579365422</v>
      </c>
      <c r="AO23">
        <f>VLOOKUP(VLOOKUP($R23,$K$3:$P$32,6,0),$R$42:$AV$71,VLOOKUP(AO$2,$K$3:$P$32,6,0)+1,0)</f>
        <v>0.80693471852907617</v>
      </c>
      <c r="AP23">
        <f>VLOOKUP(VLOOKUP($R23,$K$3:$P$32,6,0),$R$42:$AV$71,VLOOKUP(AP$2,$K$3:$P$32,6,0)+1,0)</f>
        <v>0.65765772579365422</v>
      </c>
      <c r="AQ23">
        <f>VLOOKUP(VLOOKUP($R23,$K$3:$P$32,6,0),$R$42:$AV$71,VLOOKUP(AQ$2,$K$3:$P$32,6,0)+1,0)</f>
        <v>0.74009220292294864</v>
      </c>
      <c r="AR23">
        <f>VLOOKUP(VLOOKUP($R23,$K$3:$P$32,6,0),$R$42:$AV$71,VLOOKUP(AR$2,$K$3:$P$32,6,0)+1,0)</f>
        <v>0.69836975074817398</v>
      </c>
      <c r="AS23">
        <f>VLOOKUP(VLOOKUP($R23,$K$3:$P$32,6,0),$R$42:$AV$71,VLOOKUP(AS$2,$K$3:$P$32,6,0)+1,0)</f>
        <v>0.5173804715749748</v>
      </c>
      <c r="AT23">
        <f>VLOOKUP(VLOOKUP($R23,$K$3:$P$32,6,0),$R$42:$AV$71,VLOOKUP(AT$2,$K$3:$P$32,6,0)+1,0)</f>
        <v>0.58550913482554334</v>
      </c>
      <c r="AU23">
        <f>VLOOKUP(VLOOKUP($R23,$K$3:$P$32,6,0),$R$42:$AV$71,VLOOKUP(AU$2,$K$3:$P$32,6,0)+1,0)</f>
        <v>0.61962363972112011</v>
      </c>
      <c r="AV23">
        <f>VLOOKUP(VLOOKUP($R23,$K$3:$P$32,6,0),$R$42:$AV$71,VLOOKUP(AV$2,$K$3:$P$32,6,0)+1,0)</f>
        <v>0.56530981686525417</v>
      </c>
    </row>
    <row r="24" spans="1:48" x14ac:dyDescent="0.25">
      <c r="A24">
        <v>22</v>
      </c>
      <c r="B24">
        <v>2015</v>
      </c>
      <c r="C24">
        <v>2016</v>
      </c>
      <c r="D24" t="s">
        <v>30</v>
      </c>
      <c r="E24">
        <v>32.5</v>
      </c>
      <c r="F24">
        <v>35</v>
      </c>
      <c r="G24" t="s">
        <v>10</v>
      </c>
      <c r="H24">
        <v>1</v>
      </c>
      <c r="J24">
        <v>22</v>
      </c>
      <c r="K24" t="s">
        <v>30</v>
      </c>
      <c r="L24">
        <v>32.5</v>
      </c>
      <c r="M24" t="s">
        <v>10</v>
      </c>
      <c r="N24">
        <v>9</v>
      </c>
      <c r="O24">
        <f>ROUND(IF(M24="O",L24+(3-N24*1/10),L24-(3-N24*1/10)),0)</f>
        <v>35</v>
      </c>
      <c r="P24">
        <f t="shared" si="0"/>
        <v>19</v>
      </c>
      <c r="R24" t="s">
        <v>30</v>
      </c>
      <c r="S24">
        <f>VLOOKUP(VLOOKUP($R24,$K$3:$P$32,6,0),$R$42:$AV$71,VLOOKUP(S$2,$K$3:$P$32,6,0)+1,0)</f>
        <v>0.38619690709456994</v>
      </c>
      <c r="T24">
        <f>VLOOKUP(VLOOKUP($R24,$K$3:$P$32,6,0),$R$42:$AV$71,VLOOKUP(T$2,$K$3:$P$32,6,0)+1,0)</f>
        <v>0.42373906052599375</v>
      </c>
      <c r="U24">
        <f>VLOOKUP(VLOOKUP($R24,$K$3:$P$32,6,0),$R$42:$AV$71,VLOOKUP(U$2,$K$3:$P$32,6,0)+1,0)</f>
        <v>0.59714283064373841</v>
      </c>
      <c r="V24">
        <f>VLOOKUP(VLOOKUP($R24,$K$3:$P$32,6,0),$R$42:$AV$71,VLOOKUP(V$2,$K$3:$P$32,6,0)+1,0)</f>
        <v>0.56303503884290607</v>
      </c>
      <c r="W24">
        <f>VLOOKUP(VLOOKUP($R24,$K$3:$P$32,6,0),$R$42:$AV$71,VLOOKUP(W$2,$K$3:$P$32,6,0)+1,0)</f>
        <v>0.37836091127334731</v>
      </c>
      <c r="X24">
        <f>VLOOKUP(VLOOKUP($R24,$K$3:$P$32,6,0),$R$42:$AV$71,VLOOKUP(X$2,$K$3:$P$32,6,0)+1,0)</f>
        <v>0.37109617401600598</v>
      </c>
      <c r="Y24">
        <f>VLOOKUP(VLOOKUP($R24,$K$3:$P$32,6,0),$R$42:$AV$71,VLOOKUP(Y$2,$K$3:$P$32,6,0)+1,0)</f>
        <v>0.48564326360307786</v>
      </c>
      <c r="Z24">
        <f>VLOOKUP(VLOOKUP($R24,$K$3:$P$32,6,0),$R$42:$AV$71,VLOOKUP(Z$2,$K$3:$P$32,6,0)+1,0)</f>
        <v>0.64988799746761383</v>
      </c>
      <c r="AA24">
        <f>VLOOKUP(VLOOKUP($R24,$K$3:$P$32,6,0),$R$42:$AV$71,VLOOKUP(AA$2,$K$3:$P$32,6,0)+1,0)</f>
        <v>0.5</v>
      </c>
      <c r="AB24">
        <f>VLOOKUP(VLOOKUP($R24,$K$3:$P$32,6,0),$R$42:$AV$71,VLOOKUP(AB$2,$K$3:$P$32,6,0)+1,0)</f>
        <v>0.33790165946311934</v>
      </c>
      <c r="AC24">
        <f>VLOOKUP(VLOOKUP($R24,$K$3:$P$32,6,0),$R$42:$AV$71,VLOOKUP(AC$2,$K$3:$P$32,6,0)+1,0)</f>
        <v>0.34718113072024276</v>
      </c>
      <c r="AD24">
        <f>VLOOKUP(VLOOKUP($R24,$K$3:$P$32,6,0),$R$42:$AV$71,VLOOKUP(AD$2,$K$3:$P$32,6,0)+1,0)</f>
        <v>0.45886257379727424</v>
      </c>
      <c r="AE24">
        <f>VLOOKUP(VLOOKUP($R24,$K$3:$P$32,6,0),$R$42:$AV$71,VLOOKUP(AE$2,$K$3:$P$32,6,0)+1,0)</f>
        <v>0.35816817501778558</v>
      </c>
      <c r="AF24">
        <f>VLOOKUP(VLOOKUP($R24,$K$3:$P$32,6,0),$R$42:$AV$71,VLOOKUP(AF$2,$K$3:$P$32,6,0)+1,0)</f>
        <v>0.59714283064373841</v>
      </c>
      <c r="AG24">
        <f>VLOOKUP(VLOOKUP($R24,$K$3:$P$32,6,0),$R$42:$AV$71,VLOOKUP(AG$2,$K$3:$P$32,6,0)+1,0)</f>
        <v>0.38619690709456994</v>
      </c>
      <c r="AH24">
        <f>VLOOKUP(VLOOKUP($R24,$K$3:$P$32,6,0),$R$42:$AV$71,VLOOKUP(AH$2,$K$3:$P$32,6,0)+1,0)</f>
        <v>0.41338242108266993</v>
      </c>
      <c r="AI24">
        <f>VLOOKUP(VLOOKUP($R24,$K$3:$P$32,6,0),$R$42:$AV$71,VLOOKUP(AI$2,$K$3:$P$32,6,0)+1,0)</f>
        <v>0.34718113072024276</v>
      </c>
      <c r="AJ24">
        <f>VLOOKUP(VLOOKUP($R24,$K$3:$P$32,6,0),$R$42:$AV$71,VLOOKUP(AJ$2,$K$3:$P$32,6,0)+1,0)</f>
        <v>0.66755035396402529</v>
      </c>
      <c r="AK24">
        <f>VLOOKUP(VLOOKUP($R24,$K$3:$P$32,6,0),$R$42:$AV$71,VLOOKUP(AK$2,$K$3:$P$32,6,0)+1,0)</f>
        <v>0.42373906052599375</v>
      </c>
      <c r="AL24">
        <f>VLOOKUP(VLOOKUP($R24,$K$3:$P$32,6,0),$R$42:$AV$71,VLOOKUP(AL$2,$K$3:$P$32,6,0)+1,0)</f>
        <v>0.56303503884290607</v>
      </c>
      <c r="AM24">
        <f>VLOOKUP(VLOOKUP($R24,$K$3:$P$32,6,0),$R$42:$AV$71,VLOOKUP(AM$2,$K$3:$P$32,6,0)+1,0)</f>
        <v>0.34234227420634566</v>
      </c>
      <c r="AN24">
        <f>VLOOKUP(VLOOKUP($R24,$K$3:$P$32,6,0),$R$42:$AV$71,VLOOKUP(AN$2,$K$3:$P$32,6,0)+1,0)</f>
        <v>0.5</v>
      </c>
      <c r="AO24">
        <f>VLOOKUP(VLOOKUP($R24,$K$3:$P$32,6,0),$R$42:$AV$71,VLOOKUP(AO$2,$K$3:$P$32,6,0)+1,0)</f>
        <v>0.68510671466583217</v>
      </c>
      <c r="AP24">
        <f>VLOOKUP(VLOOKUP($R24,$K$3:$P$32,6,0),$R$42:$AV$71,VLOOKUP(AP$2,$K$3:$P$32,6,0)+1,0)</f>
        <v>0.5</v>
      </c>
      <c r="AQ24">
        <f>VLOOKUP(VLOOKUP($R24,$K$3:$P$32,6,0),$R$42:$AV$71,VLOOKUP(AQ$2,$K$3:$P$32,6,0)+1,0)</f>
        <v>0.59714283064373841</v>
      </c>
      <c r="AR24">
        <f>VLOOKUP(VLOOKUP($R24,$K$3:$P$32,6,0),$R$42:$AV$71,VLOOKUP(AR$2,$K$3:$P$32,6,0)+1,0)</f>
        <v>0.54653324529919223</v>
      </c>
      <c r="AS24">
        <f>VLOOKUP(VLOOKUP($R24,$K$3:$P$32,6,0),$R$42:$AV$71,VLOOKUP(AS$2,$K$3:$P$32,6,0)+1,0)</f>
        <v>0.35816817501778558</v>
      </c>
      <c r="AT24">
        <f>VLOOKUP(VLOOKUP($R24,$K$3:$P$32,6,0),$R$42:$AV$71,VLOOKUP(AT$2,$K$3:$P$32,6,0)+1,0)</f>
        <v>0.42373906052599375</v>
      </c>
      <c r="AU24">
        <f>VLOOKUP(VLOOKUP($R24,$K$3:$P$32,6,0),$R$42:$AV$71,VLOOKUP(AU$2,$K$3:$P$32,6,0)+1,0)</f>
        <v>0.45886257379727424</v>
      </c>
      <c r="AV24">
        <f>VLOOKUP(VLOOKUP($R24,$K$3:$P$32,6,0),$R$42:$AV$71,VLOOKUP(AV$2,$K$3:$P$32,6,0)+1,0)</f>
        <v>0.40368523365826248</v>
      </c>
    </row>
    <row r="25" spans="1:48" x14ac:dyDescent="0.25">
      <c r="A25">
        <v>23</v>
      </c>
      <c r="B25">
        <v>2015</v>
      </c>
      <c r="C25">
        <v>2016</v>
      </c>
      <c r="D25" t="s">
        <v>31</v>
      </c>
      <c r="E25">
        <v>21.5</v>
      </c>
      <c r="F25">
        <v>10</v>
      </c>
      <c r="G25" t="s">
        <v>8</v>
      </c>
      <c r="H25">
        <v>-1</v>
      </c>
      <c r="J25">
        <v>23</v>
      </c>
      <c r="K25" t="s">
        <v>31</v>
      </c>
      <c r="L25">
        <v>21.5</v>
      </c>
      <c r="M25" t="s">
        <v>8</v>
      </c>
      <c r="N25">
        <v>23</v>
      </c>
      <c r="O25">
        <f>ROUND(IF(M25="O",L25+(3-N25*1/10),L25-(3-N25*1/10)),0)</f>
        <v>21</v>
      </c>
      <c r="P25">
        <f t="shared" si="0"/>
        <v>30</v>
      </c>
      <c r="R25" t="s">
        <v>31</v>
      </c>
      <c r="S25">
        <f>VLOOKUP(VLOOKUP($R25,$K$3:$P$32,6,0),$R$42:$AV$71,VLOOKUP(S$2,$K$3:$P$32,6,0)+1,0)</f>
        <v>0.22431979662607437</v>
      </c>
      <c r="T25">
        <f>VLOOKUP(VLOOKUP($R25,$K$3:$P$32,6,0),$R$42:$AV$71,VLOOKUP(T$2,$K$3:$P$32,6,0)+1,0)</f>
        <v>0.25260184306901956</v>
      </c>
      <c r="U25">
        <f>VLOOKUP(VLOOKUP($R25,$K$3:$P$32,6,0),$R$42:$AV$71,VLOOKUP(U$2,$K$3:$P$32,6,0)+1,0)</f>
        <v>0.40521877128660083</v>
      </c>
      <c r="V25">
        <f>VLOOKUP(VLOOKUP($R25,$K$3:$P$32,6,0),$R$42:$AV$71,VLOOKUP(V$2,$K$3:$P$32,6,0)+1,0)</f>
        <v>0.37195195898474726</v>
      </c>
      <c r="W25">
        <f>VLOOKUP(VLOOKUP($R25,$K$3:$P$32,6,0),$R$42:$AV$71,VLOOKUP(W$2,$K$3:$P$32,6,0)+1,0)</f>
        <v>0.21859857341977834</v>
      </c>
      <c r="X25">
        <f>VLOOKUP(VLOOKUP($R25,$K$3:$P$32,6,0),$R$42:$AV$71,VLOOKUP(X$2,$K$3:$P$32,6,0)+1,0)</f>
        <v>0.21334857625709938</v>
      </c>
      <c r="Y25">
        <f>VLOOKUP(VLOOKUP($R25,$K$3:$P$32,6,0),$R$42:$AV$71,VLOOKUP(Y$2,$K$3:$P$32,6,0)+1,0)</f>
        <v>0.30263456585015008</v>
      </c>
      <c r="Z25">
        <f>VLOOKUP(VLOOKUP($R25,$K$3:$P$32,6,0),$R$42:$AV$71,VLOOKUP(Z$2,$K$3:$P$32,6,0)+1,0)</f>
        <v>0.46038473741873248</v>
      </c>
      <c r="AA25">
        <f>VLOOKUP(VLOOKUP($R25,$K$3:$P$32,6,0),$R$42:$AV$71,VLOOKUP(AA$2,$K$3:$P$32,6,0)+1,0)</f>
        <v>0.31489328533416783</v>
      </c>
      <c r="AB25">
        <f>VLOOKUP(VLOOKUP($R25,$K$3:$P$32,6,0),$R$42:$AV$71,VLOOKUP(AB$2,$K$3:$P$32,6,0)+1,0)</f>
        <v>0.19000156601531293</v>
      </c>
      <c r="AC25">
        <f>VLOOKUP(VLOOKUP($R25,$K$3:$P$32,6,0),$R$42:$AV$71,VLOOKUP(AC$2,$K$3:$P$32,6,0)+1,0)</f>
        <v>0.19642436232857072</v>
      </c>
      <c r="AD25">
        <f>VLOOKUP(VLOOKUP($R25,$K$3:$P$32,6,0),$R$42:$AV$71,VLOOKUP(AD$2,$K$3:$P$32,6,0)+1,0)</f>
        <v>0.28044338995996454</v>
      </c>
      <c r="AE25">
        <f>VLOOKUP(VLOOKUP($R25,$K$3:$P$32,6,0),$R$42:$AV$71,VLOOKUP(AE$2,$K$3:$P$32,6,0)+1,0)</f>
        <v>0.20413232727688654</v>
      </c>
      <c r="AF25">
        <f>VLOOKUP(VLOOKUP($R25,$K$3:$P$32,6,0),$R$42:$AV$71,VLOOKUP(AF$2,$K$3:$P$32,6,0)+1,0)</f>
        <v>0.40521877128660083</v>
      </c>
      <c r="AG25">
        <f>VLOOKUP(VLOOKUP($R25,$K$3:$P$32,6,0),$R$42:$AV$71,VLOOKUP(AG$2,$K$3:$P$32,6,0)+1,0)</f>
        <v>0.22431979662607437</v>
      </c>
      <c r="AH25">
        <f>VLOOKUP(VLOOKUP($R25,$K$3:$P$32,6,0),$R$42:$AV$71,VLOOKUP(AH$2,$K$3:$P$32,6,0)+1,0)</f>
        <v>0.24465217894131619</v>
      </c>
      <c r="AI25">
        <f>VLOOKUP(VLOOKUP($R25,$K$3:$P$32,6,0),$R$42:$AV$71,VLOOKUP(AI$2,$K$3:$P$32,6,0)+1,0)</f>
        <v>0.19642436232857072</v>
      </c>
      <c r="AJ25">
        <f>VLOOKUP(VLOOKUP($R25,$K$3:$P$32,6,0),$R$42:$AV$71,VLOOKUP(AJ$2,$K$3:$P$32,6,0)+1,0)</f>
        <v>0.47995714741341472</v>
      </c>
      <c r="AK25">
        <f>VLOOKUP(VLOOKUP($R25,$K$3:$P$32,6,0),$R$42:$AV$71,VLOOKUP(AK$2,$K$3:$P$32,6,0)+1,0)</f>
        <v>0.25260184306901956</v>
      </c>
      <c r="AL25">
        <f>VLOOKUP(VLOOKUP($R25,$K$3:$P$32,6,0),$R$42:$AV$71,VLOOKUP(AL$2,$K$3:$P$32,6,0)+1,0)</f>
        <v>0.37195195898474726</v>
      </c>
      <c r="AM25">
        <f>VLOOKUP(VLOOKUP($R25,$K$3:$P$32,6,0),$R$42:$AV$71,VLOOKUP(AM$2,$K$3:$P$32,6,0)+1,0)</f>
        <v>0.19306528147092386</v>
      </c>
      <c r="AN25">
        <f>VLOOKUP(VLOOKUP($R25,$K$3:$P$32,6,0),$R$42:$AV$71,VLOOKUP(AN$2,$K$3:$P$32,6,0)+1,0)</f>
        <v>0.31489328533416783</v>
      </c>
      <c r="AO25">
        <f>VLOOKUP(VLOOKUP($R25,$K$3:$P$32,6,0),$R$42:$AV$71,VLOOKUP(AO$2,$K$3:$P$32,6,0)+1,0)</f>
        <v>0.5</v>
      </c>
      <c r="AP25">
        <f>VLOOKUP(VLOOKUP($R25,$K$3:$P$32,6,0),$R$42:$AV$71,VLOOKUP(AP$2,$K$3:$P$32,6,0)+1,0)</f>
        <v>0.31489328533416783</v>
      </c>
      <c r="AQ25">
        <f>VLOOKUP(VLOOKUP($R25,$K$3:$P$32,6,0),$R$42:$AV$71,VLOOKUP(AQ$2,$K$3:$P$32,6,0)+1,0)</f>
        <v>0.40521877128660083</v>
      </c>
      <c r="AR25">
        <f>VLOOKUP(VLOOKUP($R25,$K$3:$P$32,6,0),$R$42:$AV$71,VLOOKUP(AR$2,$K$3:$P$32,6,0)+1,0)</f>
        <v>0.35648168388556095</v>
      </c>
      <c r="AS25">
        <f>VLOOKUP(VLOOKUP($R25,$K$3:$P$32,6,0),$R$42:$AV$71,VLOOKUP(AS$2,$K$3:$P$32,6,0)+1,0)</f>
        <v>0.20413232727688654</v>
      </c>
      <c r="AT25">
        <f>VLOOKUP(VLOOKUP($R25,$K$3:$P$32,6,0),$R$42:$AV$71,VLOOKUP(AT$2,$K$3:$P$32,6,0)+1,0)</f>
        <v>0.25260184306901956</v>
      </c>
      <c r="AU25">
        <f>VLOOKUP(VLOOKUP($R25,$K$3:$P$32,6,0),$R$42:$AV$71,VLOOKUP(AU$2,$K$3:$P$32,6,0)+1,0)</f>
        <v>0.28044338995996454</v>
      </c>
      <c r="AV25">
        <f>VLOOKUP(VLOOKUP($R25,$K$3:$P$32,6,0),$R$42:$AV$71,VLOOKUP(AV$2,$K$3:$P$32,6,0)+1,0)</f>
        <v>0.23731187072121385</v>
      </c>
    </row>
    <row r="26" spans="1:48" x14ac:dyDescent="0.25">
      <c r="A26">
        <v>24</v>
      </c>
      <c r="B26">
        <v>2015</v>
      </c>
      <c r="C26">
        <v>2016</v>
      </c>
      <c r="D26" t="s">
        <v>32</v>
      </c>
      <c r="E26">
        <v>36.5</v>
      </c>
      <c r="F26">
        <v>23</v>
      </c>
      <c r="G26" t="s">
        <v>8</v>
      </c>
      <c r="H26">
        <v>-1</v>
      </c>
      <c r="J26">
        <v>24</v>
      </c>
      <c r="K26" t="s">
        <v>32</v>
      </c>
      <c r="L26">
        <v>36.5</v>
      </c>
      <c r="M26" t="s">
        <v>8</v>
      </c>
      <c r="N26">
        <v>19</v>
      </c>
      <c r="O26">
        <f>ROUND(IF(M26="O",L26+(3-N26*1/10),L26-(3-N26*1/10)),0)</f>
        <v>35</v>
      </c>
      <c r="P26">
        <f t="shared" si="0"/>
        <v>19</v>
      </c>
      <c r="R26" t="s">
        <v>32</v>
      </c>
      <c r="S26">
        <f>VLOOKUP(VLOOKUP($R26,$K$3:$P$32,6,0),$R$42:$AV$71,VLOOKUP(S$2,$K$3:$P$32,6,0)+1,0)</f>
        <v>0.38619690709456994</v>
      </c>
      <c r="T26">
        <f>VLOOKUP(VLOOKUP($R26,$K$3:$P$32,6,0),$R$42:$AV$71,VLOOKUP(T$2,$K$3:$P$32,6,0)+1,0)</f>
        <v>0.42373906052599375</v>
      </c>
      <c r="U26">
        <f>VLOOKUP(VLOOKUP($R26,$K$3:$P$32,6,0),$R$42:$AV$71,VLOOKUP(U$2,$K$3:$P$32,6,0)+1,0)</f>
        <v>0.59714283064373841</v>
      </c>
      <c r="V26">
        <f>VLOOKUP(VLOOKUP($R26,$K$3:$P$32,6,0),$R$42:$AV$71,VLOOKUP(V$2,$K$3:$P$32,6,0)+1,0)</f>
        <v>0.56303503884290607</v>
      </c>
      <c r="W26">
        <f>VLOOKUP(VLOOKUP($R26,$K$3:$P$32,6,0),$R$42:$AV$71,VLOOKUP(W$2,$K$3:$P$32,6,0)+1,0)</f>
        <v>0.37836091127334731</v>
      </c>
      <c r="X26">
        <f>VLOOKUP(VLOOKUP($R26,$K$3:$P$32,6,0),$R$42:$AV$71,VLOOKUP(X$2,$K$3:$P$32,6,0)+1,0)</f>
        <v>0.37109617401600598</v>
      </c>
      <c r="Y26">
        <f>VLOOKUP(VLOOKUP($R26,$K$3:$P$32,6,0),$R$42:$AV$71,VLOOKUP(Y$2,$K$3:$P$32,6,0)+1,0)</f>
        <v>0.48564326360307786</v>
      </c>
      <c r="Z26">
        <f>VLOOKUP(VLOOKUP($R26,$K$3:$P$32,6,0),$R$42:$AV$71,VLOOKUP(Z$2,$K$3:$P$32,6,0)+1,0)</f>
        <v>0.64988799746761383</v>
      </c>
      <c r="AA26">
        <f>VLOOKUP(VLOOKUP($R26,$K$3:$P$32,6,0),$R$42:$AV$71,VLOOKUP(AA$2,$K$3:$P$32,6,0)+1,0)</f>
        <v>0.5</v>
      </c>
      <c r="AB26">
        <f>VLOOKUP(VLOOKUP($R26,$K$3:$P$32,6,0),$R$42:$AV$71,VLOOKUP(AB$2,$K$3:$P$32,6,0)+1,0)</f>
        <v>0.33790165946311934</v>
      </c>
      <c r="AC26">
        <f>VLOOKUP(VLOOKUP($R26,$K$3:$P$32,6,0),$R$42:$AV$71,VLOOKUP(AC$2,$K$3:$P$32,6,0)+1,0)</f>
        <v>0.34718113072024276</v>
      </c>
      <c r="AD26">
        <f>VLOOKUP(VLOOKUP($R26,$K$3:$P$32,6,0),$R$42:$AV$71,VLOOKUP(AD$2,$K$3:$P$32,6,0)+1,0)</f>
        <v>0.45886257379727424</v>
      </c>
      <c r="AE26">
        <f>VLOOKUP(VLOOKUP($R26,$K$3:$P$32,6,0),$R$42:$AV$71,VLOOKUP(AE$2,$K$3:$P$32,6,0)+1,0)</f>
        <v>0.35816817501778558</v>
      </c>
      <c r="AF26">
        <f>VLOOKUP(VLOOKUP($R26,$K$3:$P$32,6,0),$R$42:$AV$71,VLOOKUP(AF$2,$K$3:$P$32,6,0)+1,0)</f>
        <v>0.59714283064373841</v>
      </c>
      <c r="AG26">
        <f>VLOOKUP(VLOOKUP($R26,$K$3:$P$32,6,0),$R$42:$AV$71,VLOOKUP(AG$2,$K$3:$P$32,6,0)+1,0)</f>
        <v>0.38619690709456994</v>
      </c>
      <c r="AH26">
        <f>VLOOKUP(VLOOKUP($R26,$K$3:$P$32,6,0),$R$42:$AV$71,VLOOKUP(AH$2,$K$3:$P$32,6,0)+1,0)</f>
        <v>0.41338242108266993</v>
      </c>
      <c r="AI26">
        <f>VLOOKUP(VLOOKUP($R26,$K$3:$P$32,6,0),$R$42:$AV$71,VLOOKUP(AI$2,$K$3:$P$32,6,0)+1,0)</f>
        <v>0.34718113072024276</v>
      </c>
      <c r="AJ26">
        <f>VLOOKUP(VLOOKUP($R26,$K$3:$P$32,6,0),$R$42:$AV$71,VLOOKUP(AJ$2,$K$3:$P$32,6,0)+1,0)</f>
        <v>0.66755035396402529</v>
      </c>
      <c r="AK26">
        <f>VLOOKUP(VLOOKUP($R26,$K$3:$P$32,6,0),$R$42:$AV$71,VLOOKUP(AK$2,$K$3:$P$32,6,0)+1,0)</f>
        <v>0.42373906052599375</v>
      </c>
      <c r="AL26">
        <f>VLOOKUP(VLOOKUP($R26,$K$3:$P$32,6,0),$R$42:$AV$71,VLOOKUP(AL$2,$K$3:$P$32,6,0)+1,0)</f>
        <v>0.56303503884290607</v>
      </c>
      <c r="AM26">
        <f>VLOOKUP(VLOOKUP($R26,$K$3:$P$32,6,0),$R$42:$AV$71,VLOOKUP(AM$2,$K$3:$P$32,6,0)+1,0)</f>
        <v>0.34234227420634566</v>
      </c>
      <c r="AN26">
        <f>VLOOKUP(VLOOKUP($R26,$K$3:$P$32,6,0),$R$42:$AV$71,VLOOKUP(AN$2,$K$3:$P$32,6,0)+1,0)</f>
        <v>0.5</v>
      </c>
      <c r="AO26">
        <f>VLOOKUP(VLOOKUP($R26,$K$3:$P$32,6,0),$R$42:$AV$71,VLOOKUP(AO$2,$K$3:$P$32,6,0)+1,0)</f>
        <v>0.68510671466583217</v>
      </c>
      <c r="AP26">
        <f>VLOOKUP(VLOOKUP($R26,$K$3:$P$32,6,0),$R$42:$AV$71,VLOOKUP(AP$2,$K$3:$P$32,6,0)+1,0)</f>
        <v>0.5</v>
      </c>
      <c r="AQ26">
        <f>VLOOKUP(VLOOKUP($R26,$K$3:$P$32,6,0),$R$42:$AV$71,VLOOKUP(AQ$2,$K$3:$P$32,6,0)+1,0)</f>
        <v>0.59714283064373841</v>
      </c>
      <c r="AR26">
        <f>VLOOKUP(VLOOKUP($R26,$K$3:$P$32,6,0),$R$42:$AV$71,VLOOKUP(AR$2,$K$3:$P$32,6,0)+1,0)</f>
        <v>0.54653324529919223</v>
      </c>
      <c r="AS26">
        <f>VLOOKUP(VLOOKUP($R26,$K$3:$P$32,6,0),$R$42:$AV$71,VLOOKUP(AS$2,$K$3:$P$32,6,0)+1,0)</f>
        <v>0.35816817501778558</v>
      </c>
      <c r="AT26">
        <f>VLOOKUP(VLOOKUP($R26,$K$3:$P$32,6,0),$R$42:$AV$71,VLOOKUP(AT$2,$K$3:$P$32,6,0)+1,0)</f>
        <v>0.42373906052599375</v>
      </c>
      <c r="AU26">
        <f>VLOOKUP(VLOOKUP($R26,$K$3:$P$32,6,0),$R$42:$AV$71,VLOOKUP(AU$2,$K$3:$P$32,6,0)+1,0)</f>
        <v>0.45886257379727424</v>
      </c>
      <c r="AV26">
        <f>VLOOKUP(VLOOKUP($R26,$K$3:$P$32,6,0),$R$42:$AV$71,VLOOKUP(AV$2,$K$3:$P$32,6,0)+1,0)</f>
        <v>0.40368523365826248</v>
      </c>
    </row>
    <row r="27" spans="1:48" x14ac:dyDescent="0.25">
      <c r="A27">
        <v>25</v>
      </c>
      <c r="B27">
        <v>2015</v>
      </c>
      <c r="C27">
        <v>2016</v>
      </c>
      <c r="D27" t="s">
        <v>33</v>
      </c>
      <c r="E27">
        <v>26.5</v>
      </c>
      <c r="F27">
        <v>44</v>
      </c>
      <c r="G27" t="s">
        <v>10</v>
      </c>
      <c r="H27">
        <v>1</v>
      </c>
      <c r="J27">
        <v>25</v>
      </c>
      <c r="K27" t="s">
        <v>33</v>
      </c>
      <c r="L27">
        <v>26.5</v>
      </c>
      <c r="M27" t="s">
        <v>10</v>
      </c>
      <c r="N27">
        <v>24</v>
      </c>
      <c r="O27">
        <f>ROUND(IF(M27="O",L27+(3-N27*1/10),L27-(3-N27*1/10)),0)</f>
        <v>27</v>
      </c>
      <c r="P27">
        <f t="shared" si="0"/>
        <v>25</v>
      </c>
      <c r="R27" t="s">
        <v>33</v>
      </c>
      <c r="S27">
        <f>VLOOKUP(VLOOKUP($R27,$K$3:$P$32,6,0),$R$42:$AV$71,VLOOKUP(S$2,$K$3:$P$32,6,0)+1,0)</f>
        <v>0.29798720706370802</v>
      </c>
      <c r="T27">
        <f>VLOOKUP(VLOOKUP($R27,$K$3:$P$32,6,0),$R$42:$AV$71,VLOOKUP(T$2,$K$3:$P$32,6,0)+1,0)</f>
        <v>0.33158678730799973</v>
      </c>
      <c r="U27">
        <f>VLOOKUP(VLOOKUP($R27,$K$3:$P$32,6,0),$R$42:$AV$71,VLOOKUP(U$2,$K$3:$P$32,6,0)+1,0)</f>
        <v>0.5</v>
      </c>
      <c r="V27">
        <f>VLOOKUP(VLOOKUP($R27,$K$3:$P$32,6,0),$R$42:$AV$71,VLOOKUP(V$2,$K$3:$P$32,6,0)+1,0)</f>
        <v>0.46503580899628916</v>
      </c>
      <c r="W27">
        <f>VLOOKUP(VLOOKUP($R27,$K$3:$P$32,6,0),$R$42:$AV$71,VLOOKUP(W$2,$K$3:$P$32,6,0)+1,0)</f>
        <v>0.29109220403428415</v>
      </c>
      <c r="X27">
        <f>VLOOKUP(VLOOKUP($R27,$K$3:$P$32,6,0),$R$42:$AV$71,VLOOKUP(X$2,$K$3:$P$32,6,0)+1,0)</f>
        <v>0.28473557877177313</v>
      </c>
      <c r="Y27">
        <f>VLOOKUP(VLOOKUP($R27,$K$3:$P$32,6,0),$R$42:$AV$71,VLOOKUP(Y$2,$K$3:$P$32,6,0)+1,0)</f>
        <v>0.38911899551058127</v>
      </c>
      <c r="Z27">
        <f>VLOOKUP(VLOOKUP($R27,$K$3:$P$32,6,0),$R$42:$AV$71,VLOOKUP(Z$2,$K$3:$P$32,6,0)+1,0)</f>
        <v>0.5560071448932028</v>
      </c>
      <c r="AA27">
        <f>VLOOKUP(VLOOKUP($R27,$K$3:$P$32,6,0),$R$42:$AV$71,VLOOKUP(AA$2,$K$3:$P$32,6,0)+1,0)</f>
        <v>0.40285716935626165</v>
      </c>
      <c r="AB27">
        <f>VLOOKUP(VLOOKUP($R27,$K$3:$P$32,6,0),$R$42:$AV$71,VLOOKUP(AB$2,$K$3:$P$32,6,0)+1,0)</f>
        <v>0.25612003899425795</v>
      </c>
      <c r="AC27">
        <f>VLOOKUP(VLOOKUP($R27,$K$3:$P$32,6,0),$R$42:$AV$71,VLOOKUP(AC$2,$K$3:$P$32,6,0)+1,0)</f>
        <v>0.26404929594784404</v>
      </c>
      <c r="AD27">
        <f>VLOOKUP(VLOOKUP($R27,$K$3:$P$32,6,0),$R$42:$AV$71,VLOOKUP(AD$2,$K$3:$P$32,6,0)+1,0)</f>
        <v>0.36389535201176249</v>
      </c>
      <c r="AE27">
        <f>VLOOKUP(VLOOKUP($R27,$K$3:$P$32,6,0),$R$42:$AV$71,VLOOKUP(AE$2,$K$3:$P$32,6,0)+1,0)</f>
        <v>0.27350773614952834</v>
      </c>
      <c r="AF27">
        <f>VLOOKUP(VLOOKUP($R27,$K$3:$P$32,6,0),$R$42:$AV$71,VLOOKUP(AF$2,$K$3:$P$32,6,0)+1,0)</f>
        <v>0.5</v>
      </c>
      <c r="AG27">
        <f>VLOOKUP(VLOOKUP($R27,$K$3:$P$32,6,0),$R$42:$AV$71,VLOOKUP(AG$2,$K$3:$P$32,6,0)+1,0)</f>
        <v>0.29798720706370802</v>
      </c>
      <c r="AH27">
        <f>VLOOKUP(VLOOKUP($R27,$K$3:$P$32,6,0),$R$42:$AV$71,VLOOKUP(AH$2,$K$3:$P$32,6,0)+1,0)</f>
        <v>0.32222304835771576</v>
      </c>
      <c r="AI27">
        <f>VLOOKUP(VLOOKUP($R27,$K$3:$P$32,6,0),$R$42:$AV$71,VLOOKUP(AI$2,$K$3:$P$32,6,0)+1,0)</f>
        <v>0.26404929594784404</v>
      </c>
      <c r="AJ27">
        <f>VLOOKUP(VLOOKUP($R27,$K$3:$P$32,6,0),$R$42:$AV$71,VLOOKUP(AJ$2,$K$3:$P$32,6,0)+1,0)</f>
        <v>0.57531064247824737</v>
      </c>
      <c r="AK27">
        <f>VLOOKUP(VLOOKUP($R27,$K$3:$P$32,6,0),$R$42:$AV$71,VLOOKUP(AK$2,$K$3:$P$32,6,0)+1,0)</f>
        <v>0.33158678730799973</v>
      </c>
      <c r="AL27">
        <f>VLOOKUP(VLOOKUP($R27,$K$3:$P$32,6,0),$R$42:$AV$71,VLOOKUP(AL$2,$K$3:$P$32,6,0)+1,0)</f>
        <v>0.46503580899628916</v>
      </c>
      <c r="AM27">
        <f>VLOOKUP(VLOOKUP($R27,$K$3:$P$32,6,0),$R$42:$AV$71,VLOOKUP(AM$2,$K$3:$P$32,6,0)+1,0)</f>
        <v>0.25990779707705136</v>
      </c>
      <c r="AN27">
        <f>VLOOKUP(VLOOKUP($R27,$K$3:$P$32,6,0),$R$42:$AV$71,VLOOKUP(AN$2,$K$3:$P$32,6,0)+1,0)</f>
        <v>0.40285716935626165</v>
      </c>
      <c r="AO27">
        <f>VLOOKUP(VLOOKUP($R27,$K$3:$P$32,6,0),$R$42:$AV$71,VLOOKUP(AO$2,$K$3:$P$32,6,0)+1,0)</f>
        <v>0.59478122871339911</v>
      </c>
      <c r="AP27">
        <f>VLOOKUP(VLOOKUP($R27,$K$3:$P$32,6,0),$R$42:$AV$71,VLOOKUP(AP$2,$K$3:$P$32,6,0)+1,0)</f>
        <v>0.40285716935626165</v>
      </c>
      <c r="AQ27">
        <f>VLOOKUP(VLOOKUP($R27,$K$3:$P$32,6,0),$R$42:$AV$71,VLOOKUP(AQ$2,$K$3:$P$32,6,0)+1,0)</f>
        <v>0.5</v>
      </c>
      <c r="AR27">
        <f>VLOOKUP(VLOOKUP($R27,$K$3:$P$32,6,0),$R$42:$AV$71,VLOOKUP(AR$2,$K$3:$P$32,6,0)+1,0)</f>
        <v>0.44845846722065585</v>
      </c>
      <c r="AS27">
        <f>VLOOKUP(VLOOKUP($R27,$K$3:$P$32,6,0),$R$42:$AV$71,VLOOKUP(AS$2,$K$3:$P$32,6,0)+1,0)</f>
        <v>0.27350773614952834</v>
      </c>
      <c r="AT27">
        <f>VLOOKUP(VLOOKUP($R27,$K$3:$P$32,6,0),$R$42:$AV$71,VLOOKUP(AT$2,$K$3:$P$32,6,0)+1,0)</f>
        <v>0.33158678730799973</v>
      </c>
      <c r="AU27">
        <f>VLOOKUP(VLOOKUP($R27,$K$3:$P$32,6,0),$R$42:$AV$71,VLOOKUP(AU$2,$K$3:$P$32,6,0)+1,0)</f>
        <v>0.36389535201176249</v>
      </c>
      <c r="AV27">
        <f>VLOOKUP(VLOOKUP($R27,$K$3:$P$32,6,0),$R$42:$AV$71,VLOOKUP(AV$2,$K$3:$P$32,6,0)+1,0)</f>
        <v>0.31352139396241918</v>
      </c>
    </row>
    <row r="28" spans="1:48" x14ac:dyDescent="0.25">
      <c r="A28">
        <v>26</v>
      </c>
      <c r="B28">
        <v>2015</v>
      </c>
      <c r="C28">
        <v>2016</v>
      </c>
      <c r="D28" t="s">
        <v>34</v>
      </c>
      <c r="E28">
        <v>30.5</v>
      </c>
      <c r="F28">
        <v>33</v>
      </c>
      <c r="G28" t="s">
        <v>10</v>
      </c>
      <c r="H28">
        <v>1</v>
      </c>
      <c r="J28">
        <v>26</v>
      </c>
      <c r="K28" t="s">
        <v>34</v>
      </c>
      <c r="L28">
        <v>30.5</v>
      </c>
      <c r="M28" t="s">
        <v>10</v>
      </c>
      <c r="N28">
        <v>29</v>
      </c>
      <c r="O28">
        <f>ROUND(IF(M28="O",L28+(3-N28*1/10),L28-(3-N28*1/10)),0)</f>
        <v>31</v>
      </c>
      <c r="P28">
        <f t="shared" si="0"/>
        <v>22</v>
      </c>
      <c r="R28" t="s">
        <v>34</v>
      </c>
      <c r="S28">
        <f>VLOOKUP(VLOOKUP($R28,$K$3:$P$32,6,0),$R$42:$AV$71,VLOOKUP(S$2,$K$3:$P$32,6,0)+1,0)</f>
        <v>0.34298953732650117</v>
      </c>
      <c r="T28">
        <f>VLOOKUP(VLOOKUP($R28,$K$3:$P$32,6,0),$R$42:$AV$71,VLOOKUP(T$2,$K$3:$P$32,6,0)+1,0)</f>
        <v>0.37892444352409055</v>
      </c>
      <c r="U28">
        <f>VLOOKUP(VLOOKUP($R28,$K$3:$P$32,6,0),$R$42:$AV$71,VLOOKUP(U$2,$K$3:$P$32,6,0)+1,0)</f>
        <v>0.55154153277934415</v>
      </c>
      <c r="V28">
        <f>VLOOKUP(VLOOKUP($R28,$K$3:$P$32,6,0),$R$42:$AV$71,VLOOKUP(V$2,$K$3:$P$32,6,0)+1,0)</f>
        <v>0.51669770605406096</v>
      </c>
      <c r="W28">
        <f>VLOOKUP(VLOOKUP($R28,$K$3:$P$32,6,0),$R$42:$AV$71,VLOOKUP(W$2,$K$3:$P$32,6,0)+1,0)</f>
        <v>0.33555096419381403</v>
      </c>
      <c r="X28">
        <f>VLOOKUP(VLOOKUP($R28,$K$3:$P$32,6,0),$R$42:$AV$71,VLOOKUP(X$2,$K$3:$P$32,6,0)+1,0)</f>
        <v>0.32867360629810738</v>
      </c>
      <c r="Y28">
        <f>VLOOKUP(VLOOKUP($R28,$K$3:$P$32,6,0),$R$42:$AV$71,VLOOKUP(Y$2,$K$3:$P$32,6,0)+1,0)</f>
        <v>0.43927229864142858</v>
      </c>
      <c r="Z28">
        <f>VLOOKUP(VLOOKUP($R28,$K$3:$P$32,6,0),$R$42:$AV$71,VLOOKUP(Z$2,$K$3:$P$32,6,0)+1,0)</f>
        <v>0.60632101271449668</v>
      </c>
      <c r="AA28">
        <f>VLOOKUP(VLOOKUP($R28,$K$3:$P$32,6,0),$R$42:$AV$71,VLOOKUP(AA$2,$K$3:$P$32,6,0)+1,0)</f>
        <v>0.45346675470080783</v>
      </c>
      <c r="AB28">
        <f>VLOOKUP(VLOOKUP($R28,$K$3:$P$32,6,0),$R$42:$AV$71,VLOOKUP(AB$2,$K$3:$P$32,6,0)+1,0)</f>
        <v>0.29747885135041813</v>
      </c>
      <c r="AC28">
        <f>VLOOKUP(VLOOKUP($R28,$K$3:$P$32,6,0),$R$42:$AV$71,VLOOKUP(AC$2,$K$3:$P$32,6,0)+1,0)</f>
        <v>0.30616154877960861</v>
      </c>
      <c r="AD28">
        <f>VLOOKUP(VLOOKUP($R28,$K$3:$P$32,6,0),$R$42:$AV$71,VLOOKUP(AD$2,$K$3:$P$32,6,0)+1,0)</f>
        <v>0.4129955245315613</v>
      </c>
      <c r="AE28">
        <f>VLOOKUP(VLOOKUP($R28,$K$3:$P$32,6,0),$R$42:$AV$71,VLOOKUP(AE$2,$K$3:$P$32,6,0)+1,0)</f>
        <v>0.31647978635601037</v>
      </c>
      <c r="AF28">
        <f>VLOOKUP(VLOOKUP($R28,$K$3:$P$32,6,0),$R$42:$AV$71,VLOOKUP(AF$2,$K$3:$P$32,6,0)+1,0)</f>
        <v>0.55154153277934415</v>
      </c>
      <c r="AG28">
        <f>VLOOKUP(VLOOKUP($R28,$K$3:$P$32,6,0),$R$42:$AV$71,VLOOKUP(AG$2,$K$3:$P$32,6,0)+1,0)</f>
        <v>0.34298953732650117</v>
      </c>
      <c r="AH28">
        <f>VLOOKUP(VLOOKUP($R28,$K$3:$P$32,6,0),$R$42:$AV$71,VLOOKUP(AH$2,$K$3:$P$32,6,0)+1,0)</f>
        <v>0.36896182412241429</v>
      </c>
      <c r="AI28">
        <f>VLOOKUP(VLOOKUP($R28,$K$3:$P$32,6,0),$R$42:$AV$71,VLOOKUP(AI$2,$K$3:$P$32,6,0)+1,0)</f>
        <v>0.30616154877960861</v>
      </c>
      <c r="AJ28">
        <f>VLOOKUP(VLOOKUP($R28,$K$3:$P$32,6,0),$R$42:$AV$71,VLOOKUP(AJ$2,$K$3:$P$32,6,0)+1,0)</f>
        <v>0.62491271747606736</v>
      </c>
      <c r="AK28">
        <f>VLOOKUP(VLOOKUP($R28,$K$3:$P$32,6,0),$R$42:$AV$71,VLOOKUP(AK$2,$K$3:$P$32,6,0)+1,0)</f>
        <v>0.37892444352409055</v>
      </c>
      <c r="AL28">
        <f>VLOOKUP(VLOOKUP($R28,$K$3:$P$32,6,0),$R$42:$AV$71,VLOOKUP(AL$2,$K$3:$P$32,6,0)+1,0)</f>
        <v>0.51669770605406096</v>
      </c>
      <c r="AM28">
        <f>VLOOKUP(VLOOKUP($R28,$K$3:$P$32,6,0),$R$42:$AV$71,VLOOKUP(AM$2,$K$3:$P$32,6,0)+1,0)</f>
        <v>0.30163024925182597</v>
      </c>
      <c r="AN28">
        <f>VLOOKUP(VLOOKUP($R28,$K$3:$P$32,6,0),$R$42:$AV$71,VLOOKUP(AN$2,$K$3:$P$32,6,0)+1,0)</f>
        <v>0.45346675470080783</v>
      </c>
      <c r="AO28">
        <f>VLOOKUP(VLOOKUP($R28,$K$3:$P$32,6,0),$R$42:$AV$71,VLOOKUP(AO$2,$K$3:$P$32,6,0)+1,0)</f>
        <v>0.64351831611443899</v>
      </c>
      <c r="AP28">
        <f>VLOOKUP(VLOOKUP($R28,$K$3:$P$32,6,0),$R$42:$AV$71,VLOOKUP(AP$2,$K$3:$P$32,6,0)+1,0)</f>
        <v>0.45346675470080783</v>
      </c>
      <c r="AQ28">
        <f>VLOOKUP(VLOOKUP($R28,$K$3:$P$32,6,0),$R$42:$AV$71,VLOOKUP(AQ$2,$K$3:$P$32,6,0)+1,0)</f>
        <v>0.55154153277934415</v>
      </c>
      <c r="AR28">
        <f>VLOOKUP(VLOOKUP($R28,$K$3:$P$32,6,0),$R$42:$AV$71,VLOOKUP(AR$2,$K$3:$P$32,6,0)+1,0)</f>
        <v>0.5</v>
      </c>
      <c r="AS28">
        <f>VLOOKUP(VLOOKUP($R28,$K$3:$P$32,6,0),$R$42:$AV$71,VLOOKUP(AS$2,$K$3:$P$32,6,0)+1,0)</f>
        <v>0.31647978635601037</v>
      </c>
      <c r="AT28">
        <f>VLOOKUP(VLOOKUP($R28,$K$3:$P$32,6,0),$R$42:$AV$71,VLOOKUP(AT$2,$K$3:$P$32,6,0)+1,0)</f>
        <v>0.37892444352409055</v>
      </c>
      <c r="AU28">
        <f>VLOOKUP(VLOOKUP($R28,$K$3:$P$32,6,0),$R$42:$AV$71,VLOOKUP(AU$2,$K$3:$P$32,6,0)+1,0)</f>
        <v>0.4129955245315613</v>
      </c>
      <c r="AV28">
        <f>VLOOKUP(VLOOKUP($R28,$K$3:$P$32,6,0),$R$42:$AV$71,VLOOKUP(AV$2,$K$3:$P$32,6,0)+1,0)</f>
        <v>0.35966777393646027</v>
      </c>
    </row>
    <row r="29" spans="1:48" x14ac:dyDescent="0.25">
      <c r="A29">
        <v>27</v>
      </c>
      <c r="B29">
        <v>2015</v>
      </c>
      <c r="C29">
        <v>2016</v>
      </c>
      <c r="D29" t="s">
        <v>35</v>
      </c>
      <c r="E29">
        <v>58.5</v>
      </c>
      <c r="F29">
        <v>67</v>
      </c>
      <c r="G29" t="s">
        <v>10</v>
      </c>
      <c r="H29">
        <v>1</v>
      </c>
      <c r="J29">
        <v>27</v>
      </c>
      <c r="K29" t="s">
        <v>35</v>
      </c>
      <c r="L29">
        <v>58.5</v>
      </c>
      <c r="M29" t="s">
        <v>8</v>
      </c>
      <c r="N29">
        <v>3</v>
      </c>
      <c r="O29">
        <f>ROUND(IF(M29="O",L29+(3-N29*1/10),L29-(3-N29*1/10)),0)</f>
        <v>56</v>
      </c>
      <c r="P29">
        <f t="shared" si="0"/>
        <v>5</v>
      </c>
      <c r="R29" t="s">
        <v>35</v>
      </c>
      <c r="S29">
        <f>VLOOKUP(VLOOKUP($R29,$K$3:$P$32,6,0),$R$42:$AV$71,VLOOKUP(S$2,$K$3:$P$32,6,0)+1,0)</f>
        <v>0.52996326860851239</v>
      </c>
      <c r="T29">
        <f>VLOOKUP(VLOOKUP($R29,$K$3:$P$32,6,0),$R$42:$AV$71,VLOOKUP(T$2,$K$3:$P$32,6,0)+1,0)</f>
        <v>0.56853609362829716</v>
      </c>
      <c r="U29">
        <f>VLOOKUP(VLOOKUP($R29,$K$3:$P$32,6,0),$R$42:$AV$71,VLOOKUP(U$2,$K$3:$P$32,6,0)+1,0)</f>
        <v>0.72649226385047183</v>
      </c>
      <c r="V29">
        <f>VLOOKUP(VLOOKUP($R29,$K$3:$P$32,6,0),$R$42:$AV$71,VLOOKUP(V$2,$K$3:$P$32,6,0)+1,0)</f>
        <v>0.69779347286419835</v>
      </c>
      <c r="W29">
        <f>VLOOKUP(VLOOKUP($R29,$K$3:$P$32,6,0),$R$42:$AV$71,VLOOKUP(W$2,$K$3:$P$32,6,0)+1,0)</f>
        <v>0.52168951157207144</v>
      </c>
      <c r="X29">
        <f>VLOOKUP(VLOOKUP($R29,$K$3:$P$32,6,0),$R$42:$AV$71,VLOOKUP(X$2,$K$3:$P$32,6,0)+1,0)</f>
        <v>0.51394802744461043</v>
      </c>
      <c r="Y29">
        <f>VLOOKUP(VLOOKUP($R29,$K$3:$P$32,6,0),$R$42:$AV$71,VLOOKUP(Y$2,$K$3:$P$32,6,0)+1,0)</f>
        <v>0.62852189537414238</v>
      </c>
      <c r="Z29">
        <f>VLOOKUP(VLOOKUP($R29,$K$3:$P$32,6,0),$R$42:$AV$71,VLOOKUP(Z$2,$K$3:$P$32,6,0)+1,0)</f>
        <v>0.76885738598285935</v>
      </c>
      <c r="AA29">
        <f>VLOOKUP(VLOOKUP($R29,$K$3:$P$32,6,0),$R$42:$AV$71,VLOOKUP(AA$2,$K$3:$P$32,6,0)+1,0)</f>
        <v>0.64183182498221436</v>
      </c>
      <c r="AB29">
        <f>VLOOKUP(VLOOKUP($R29,$K$3:$P$32,6,0),$R$42:$AV$71,VLOOKUP(AB$2,$K$3:$P$32,6,0)+1,0)</f>
        <v>0.47768096300019181</v>
      </c>
      <c r="AC29">
        <f>VLOOKUP(VLOOKUP($R29,$K$3:$P$32,6,0),$R$42:$AV$71,VLOOKUP(AC$2,$K$3:$P$32,6,0)+1,0)</f>
        <v>0.48796997257765107</v>
      </c>
      <c r="AD29">
        <f>VLOOKUP(VLOOKUP($R29,$K$3:$P$32,6,0),$R$42:$AV$71,VLOOKUP(AD$2,$K$3:$P$32,6,0)+1,0)</f>
        <v>0.60310060027560763</v>
      </c>
      <c r="AE29">
        <f>VLOOKUP(VLOOKUP($R29,$K$3:$P$32,6,0),$R$42:$AV$71,VLOOKUP(AE$2,$K$3:$P$32,6,0)+1,0)</f>
        <v>0.5</v>
      </c>
      <c r="AF29">
        <f>VLOOKUP(VLOOKUP($R29,$K$3:$P$32,6,0),$R$42:$AV$71,VLOOKUP(AF$2,$K$3:$P$32,6,0)+1,0)</f>
        <v>0.72649226385047183</v>
      </c>
      <c r="AG29">
        <f>VLOOKUP(VLOOKUP($R29,$K$3:$P$32,6,0),$R$42:$AV$71,VLOOKUP(AG$2,$K$3:$P$32,6,0)+1,0)</f>
        <v>0.52996326860851239</v>
      </c>
      <c r="AH29">
        <f>VLOOKUP(VLOOKUP($R29,$K$3:$P$32,6,0),$R$42:$AV$71,VLOOKUP(AH$2,$K$3:$P$32,6,0)+1,0)</f>
        <v>0.55806772405609117</v>
      </c>
      <c r="AI29">
        <f>VLOOKUP(VLOOKUP($R29,$K$3:$P$32,6,0),$R$42:$AV$71,VLOOKUP(AI$2,$K$3:$P$32,6,0)+1,0)</f>
        <v>0.48796997257765107</v>
      </c>
      <c r="AJ29">
        <f>VLOOKUP(VLOOKUP($R29,$K$3:$P$32,6,0),$R$42:$AV$71,VLOOKUP(AJ$2,$K$3:$P$32,6,0)+1,0)</f>
        <v>0.7825263822559968</v>
      </c>
      <c r="AK29">
        <f>VLOOKUP(VLOOKUP($R29,$K$3:$P$32,6,0),$R$42:$AV$71,VLOOKUP(AK$2,$K$3:$P$32,6,0)+1,0)</f>
        <v>0.56853609362829716</v>
      </c>
      <c r="AL29">
        <f>VLOOKUP(VLOOKUP($R29,$K$3:$P$32,6,0),$R$42:$AV$71,VLOOKUP(AL$2,$K$3:$P$32,6,0)+1,0)</f>
        <v>0.69779347286419835</v>
      </c>
      <c r="AM29">
        <f>VLOOKUP(VLOOKUP($R29,$K$3:$P$32,6,0),$R$42:$AV$71,VLOOKUP(AM$2,$K$3:$P$32,6,0)+1,0)</f>
        <v>0.48261952842502509</v>
      </c>
      <c r="AN29">
        <f>VLOOKUP(VLOOKUP($R29,$K$3:$P$32,6,0),$R$42:$AV$71,VLOOKUP(AN$2,$K$3:$P$32,6,0)+1,0)</f>
        <v>0.64183182498221436</v>
      </c>
      <c r="AO29">
        <f>VLOOKUP(VLOOKUP($R29,$K$3:$P$32,6,0),$R$42:$AV$71,VLOOKUP(AO$2,$K$3:$P$32,6,0)+1,0)</f>
        <v>0.79586767272311343</v>
      </c>
      <c r="AP29">
        <f>VLOOKUP(VLOOKUP($R29,$K$3:$P$32,6,0),$R$42:$AV$71,VLOOKUP(AP$2,$K$3:$P$32,6,0)+1,0)</f>
        <v>0.64183182498221436</v>
      </c>
      <c r="AQ29">
        <f>VLOOKUP(VLOOKUP($R29,$K$3:$P$32,6,0),$R$42:$AV$71,VLOOKUP(AQ$2,$K$3:$P$32,6,0)+1,0)</f>
        <v>0.72649226385047183</v>
      </c>
      <c r="AR29">
        <f>VLOOKUP(VLOOKUP($R29,$K$3:$P$32,6,0),$R$42:$AV$71,VLOOKUP(AR$2,$K$3:$P$32,6,0)+1,0)</f>
        <v>0.68352021364398963</v>
      </c>
      <c r="AS29">
        <f>VLOOKUP(VLOOKUP($R29,$K$3:$P$32,6,0),$R$42:$AV$71,VLOOKUP(AS$2,$K$3:$P$32,6,0)+1,0)</f>
        <v>0.5</v>
      </c>
      <c r="AT29">
        <f>VLOOKUP(VLOOKUP($R29,$K$3:$P$32,6,0),$R$42:$AV$71,VLOOKUP(AT$2,$K$3:$P$32,6,0)+1,0)</f>
        <v>0.56853609362829716</v>
      </c>
      <c r="AU29">
        <f>VLOOKUP(VLOOKUP($R29,$K$3:$P$32,6,0),$R$42:$AV$71,VLOOKUP(AU$2,$K$3:$P$32,6,0)+1,0)</f>
        <v>0.60310060027560763</v>
      </c>
      <c r="AV29">
        <f>VLOOKUP(VLOOKUP($R29,$K$3:$P$32,6,0),$R$42:$AV$71,VLOOKUP(AV$2,$K$3:$P$32,6,0)+1,0)</f>
        <v>0.54814795925339088</v>
      </c>
    </row>
    <row r="30" spans="1:48" x14ac:dyDescent="0.25">
      <c r="A30">
        <v>28</v>
      </c>
      <c r="B30">
        <v>2015</v>
      </c>
      <c r="C30">
        <v>2016</v>
      </c>
      <c r="D30" t="s">
        <v>36</v>
      </c>
      <c r="E30">
        <v>45.5</v>
      </c>
      <c r="F30">
        <v>56</v>
      </c>
      <c r="G30" t="s">
        <v>10</v>
      </c>
      <c r="H30">
        <v>1</v>
      </c>
      <c r="J30">
        <v>28</v>
      </c>
      <c r="K30" t="s">
        <v>36</v>
      </c>
      <c r="L30">
        <v>45.5</v>
      </c>
      <c r="M30" t="s">
        <v>8</v>
      </c>
      <c r="N30">
        <v>27</v>
      </c>
      <c r="O30">
        <f>ROUND(IF(M30="O",L30+(3-N30*1/10),L30-(3-N30*1/10)),0)</f>
        <v>45</v>
      </c>
      <c r="P30">
        <f t="shared" si="0"/>
        <v>13</v>
      </c>
      <c r="R30" t="s">
        <v>36</v>
      </c>
      <c r="S30">
        <f>VLOOKUP(VLOOKUP($R30,$K$3:$P$32,6,0),$R$42:$AV$71,VLOOKUP(S$2,$K$3:$P$32,6,0)+1,0)</f>
        <v>0.46110770348509866</v>
      </c>
      <c r="T30">
        <f>VLOOKUP(VLOOKUP($R30,$K$3:$P$32,6,0),$R$42:$AV$71,VLOOKUP(T$2,$K$3:$P$32,6,0)+1,0)</f>
        <v>0.5</v>
      </c>
      <c r="U30">
        <f>VLOOKUP(VLOOKUP($R30,$K$3:$P$32,6,0),$R$42:$AV$71,VLOOKUP(U$2,$K$3:$P$32,6,0)+1,0)</f>
        <v>0.66841321269200027</v>
      </c>
      <c r="V30">
        <f>VLOOKUP(VLOOKUP($R30,$K$3:$P$32,6,0),$R$42:$AV$71,VLOOKUP(V$2,$K$3:$P$32,6,0)+1,0)</f>
        <v>0.63666806394856001</v>
      </c>
      <c r="W30">
        <f>VLOOKUP(VLOOKUP($R30,$K$3:$P$32,6,0),$R$42:$AV$71,VLOOKUP(W$2,$K$3:$P$32,6,0)+1,0)</f>
        <v>0.45287319927292868</v>
      </c>
      <c r="X30">
        <f>VLOOKUP(VLOOKUP($R30,$K$3:$P$32,6,0),$R$42:$AV$71,VLOOKUP(X$2,$K$3:$P$32,6,0)+1,0)</f>
        <v>0.4452024002195884</v>
      </c>
      <c r="Y30">
        <f>VLOOKUP(VLOOKUP($R30,$K$3:$P$32,6,0),$R$42:$AV$71,VLOOKUP(Y$2,$K$3:$P$32,6,0)+1,0)</f>
        <v>0.56217650088579807</v>
      </c>
      <c r="Z30">
        <f>VLOOKUP(VLOOKUP($R30,$K$3:$P$32,6,0),$R$42:$AV$71,VLOOKUP(Z$2,$K$3:$P$32,6,0)+1,0)</f>
        <v>0.71626096693707286</v>
      </c>
      <c r="AA30">
        <f>VLOOKUP(VLOOKUP($R30,$K$3:$P$32,6,0),$R$42:$AV$71,VLOOKUP(AA$2,$K$3:$P$32,6,0)+1,0)</f>
        <v>0.57626093947400625</v>
      </c>
      <c r="AB30">
        <f>VLOOKUP(VLOOKUP($R30,$K$3:$P$32,6,0),$R$42:$AV$71,VLOOKUP(AB$2,$K$3:$P$32,6,0)+1,0)</f>
        <v>0.40969739834145852</v>
      </c>
      <c r="AC30">
        <f>VLOOKUP(VLOOKUP($R30,$K$3:$P$32,6,0),$R$42:$AV$71,VLOOKUP(AC$2,$K$3:$P$32,6,0)+1,0)</f>
        <v>0.41969870974133011</v>
      </c>
      <c r="AD30">
        <f>VLOOKUP(VLOOKUP($R30,$K$3:$P$32,6,0),$R$42:$AV$71,VLOOKUP(AD$2,$K$3:$P$32,6,0)+1,0)</f>
        <v>0.53556986942813323</v>
      </c>
      <c r="AE30">
        <f>VLOOKUP(VLOOKUP($R30,$K$3:$P$32,6,0),$R$42:$AV$71,VLOOKUP(AE$2,$K$3:$P$32,6,0)+1,0)</f>
        <v>0.4314639063717029</v>
      </c>
      <c r="AF30">
        <f>VLOOKUP(VLOOKUP($R30,$K$3:$P$32,6,0),$R$42:$AV$71,VLOOKUP(AF$2,$K$3:$P$32,6,0)+1,0)</f>
        <v>0.66841321269200027</v>
      </c>
      <c r="AG30">
        <f>VLOOKUP(VLOOKUP($R30,$K$3:$P$32,6,0),$R$42:$AV$71,VLOOKUP(AG$2,$K$3:$P$32,6,0)+1,0)</f>
        <v>0.46110770348509866</v>
      </c>
      <c r="AH30">
        <f>VLOOKUP(VLOOKUP($R30,$K$3:$P$32,6,0),$R$42:$AV$71,VLOOKUP(AH$2,$K$3:$P$32,6,0)+1,0)</f>
        <v>0.4893622893514038</v>
      </c>
      <c r="AI30">
        <f>VLOOKUP(VLOOKUP($R30,$K$3:$P$32,6,0),$R$42:$AV$71,VLOOKUP(AI$2,$K$3:$P$32,6,0)+1,0)</f>
        <v>0.41969870974133011</v>
      </c>
      <c r="AJ30">
        <f>VLOOKUP(VLOOKUP($R30,$K$3:$P$32,6,0),$R$42:$AV$71,VLOOKUP(AJ$2,$K$3:$P$32,6,0)+1,0)</f>
        <v>0.73195597935216994</v>
      </c>
      <c r="AK30">
        <f>VLOOKUP(VLOOKUP($R30,$K$3:$P$32,6,0),$R$42:$AV$71,VLOOKUP(AK$2,$K$3:$P$32,6,0)+1,0)</f>
        <v>0.5</v>
      </c>
      <c r="AL30">
        <f>VLOOKUP(VLOOKUP($R30,$K$3:$P$32,6,0),$R$42:$AV$71,VLOOKUP(AL$2,$K$3:$P$32,6,0)+1,0)</f>
        <v>0.63666806394856001</v>
      </c>
      <c r="AM30">
        <f>VLOOKUP(VLOOKUP($R30,$K$3:$P$32,6,0),$R$42:$AV$71,VLOOKUP(AM$2,$K$3:$P$32,6,0)+1,0)</f>
        <v>0.4144908651744566</v>
      </c>
      <c r="AN30">
        <f>VLOOKUP(VLOOKUP($R30,$K$3:$P$32,6,0),$R$42:$AV$71,VLOOKUP(AN$2,$K$3:$P$32,6,0)+1,0)</f>
        <v>0.57626093947400625</v>
      </c>
      <c r="AO30">
        <f>VLOOKUP(VLOOKUP($R30,$K$3:$P$32,6,0),$R$42:$AV$71,VLOOKUP(AO$2,$K$3:$P$32,6,0)+1,0)</f>
        <v>0.74739815693098044</v>
      </c>
      <c r="AP30">
        <f>VLOOKUP(VLOOKUP($R30,$K$3:$P$32,6,0),$R$42:$AV$71,VLOOKUP(AP$2,$K$3:$P$32,6,0)+1,0)</f>
        <v>0.57626093947400625</v>
      </c>
      <c r="AQ30">
        <f>VLOOKUP(VLOOKUP($R30,$K$3:$P$32,6,0),$R$42:$AV$71,VLOOKUP(AQ$2,$K$3:$P$32,6,0)+1,0)</f>
        <v>0.66841321269200027</v>
      </c>
      <c r="AR30">
        <f>VLOOKUP(VLOOKUP($R30,$K$3:$P$32,6,0),$R$42:$AV$71,VLOOKUP(AR$2,$K$3:$P$32,6,0)+1,0)</f>
        <v>0.62107555647590951</v>
      </c>
      <c r="AS30">
        <f>VLOOKUP(VLOOKUP($R30,$K$3:$P$32,6,0),$R$42:$AV$71,VLOOKUP(AS$2,$K$3:$P$32,6,0)+1,0)</f>
        <v>0.4314639063717029</v>
      </c>
      <c r="AT30">
        <f>VLOOKUP(VLOOKUP($R30,$K$3:$P$32,6,0),$R$42:$AV$71,VLOOKUP(AT$2,$K$3:$P$32,6,0)+1,0)</f>
        <v>0.5</v>
      </c>
      <c r="AU30">
        <f>VLOOKUP(VLOOKUP($R30,$K$3:$P$32,6,0),$R$42:$AV$71,VLOOKUP(AU$2,$K$3:$P$32,6,0)+1,0)</f>
        <v>0.53556986942813323</v>
      </c>
      <c r="AV30">
        <f>VLOOKUP(VLOOKUP($R30,$K$3:$P$32,6,0),$R$42:$AV$71,VLOOKUP(AV$2,$K$3:$P$32,6,0)+1,0)</f>
        <v>0.47933915293597207</v>
      </c>
    </row>
    <row r="31" spans="1:48" x14ac:dyDescent="0.25">
      <c r="A31">
        <v>29</v>
      </c>
      <c r="B31">
        <v>2015</v>
      </c>
      <c r="C31">
        <v>2016</v>
      </c>
      <c r="D31" t="s">
        <v>37</v>
      </c>
      <c r="E31">
        <v>40.5</v>
      </c>
      <c r="F31">
        <v>40</v>
      </c>
      <c r="G31" t="s">
        <v>8</v>
      </c>
      <c r="H31">
        <v>-1</v>
      </c>
      <c r="J31">
        <v>29</v>
      </c>
      <c r="K31" t="s">
        <v>37</v>
      </c>
      <c r="L31">
        <v>40.5</v>
      </c>
      <c r="M31" t="s">
        <v>10</v>
      </c>
      <c r="N31">
        <v>10</v>
      </c>
      <c r="O31">
        <f>ROUND(IF(M31="O",L31+(3-N31*1/10),L31-(3-N31*1/10)),0)</f>
        <v>43</v>
      </c>
      <c r="P31">
        <f t="shared" si="0"/>
        <v>16</v>
      </c>
      <c r="R31" t="s">
        <v>37</v>
      </c>
      <c r="S31">
        <f>VLOOKUP(VLOOKUP($R31,$K$3:$P$32,6,0),$R$42:$AV$71,VLOOKUP(S$2,$K$3:$P$32,6,0)+1,0)</f>
        <v>0.42594760856593195</v>
      </c>
      <c r="T31">
        <f>VLOOKUP(VLOOKUP($R31,$K$3:$P$32,6,0),$R$42:$AV$71,VLOOKUP(T$2,$K$3:$P$32,6,0)+1,0)</f>
        <v>0.46443013057186694</v>
      </c>
      <c r="U31">
        <f>VLOOKUP(VLOOKUP($R31,$K$3:$P$32,6,0),$R$42:$AV$71,VLOOKUP(U$2,$K$3:$P$32,6,0)+1,0)</f>
        <v>0.63610464798823751</v>
      </c>
      <c r="V31">
        <f>VLOOKUP(VLOOKUP($R31,$K$3:$P$32,6,0),$R$42:$AV$71,VLOOKUP(V$2,$K$3:$P$32,6,0)+1,0)</f>
        <v>0.603103039385676</v>
      </c>
      <c r="W31">
        <f>VLOOKUP(VLOOKUP($R31,$K$3:$P$32,6,0),$R$42:$AV$71,VLOOKUP(W$2,$K$3:$P$32,6,0)+1,0)</f>
        <v>0.41785413239354047</v>
      </c>
      <c r="X31">
        <f>VLOOKUP(VLOOKUP($R31,$K$3:$P$32,6,0),$R$42:$AV$71,VLOOKUP(X$2,$K$3:$P$32,6,0)+1,0)</f>
        <v>0.41033163680946921</v>
      </c>
      <c r="Y31">
        <f>VLOOKUP(VLOOKUP($R31,$K$3:$P$32,6,0),$R$42:$AV$71,VLOOKUP(Y$2,$K$3:$P$32,6,0)+1,0)</f>
        <v>0.52684410623475775</v>
      </c>
      <c r="Z31">
        <f>VLOOKUP(VLOOKUP($R31,$K$3:$P$32,6,0),$R$42:$AV$71,VLOOKUP(Z$2,$K$3:$P$32,6,0)+1,0)</f>
        <v>0.68642737411685506</v>
      </c>
      <c r="AA31">
        <f>VLOOKUP(VLOOKUP($R31,$K$3:$P$32,6,0),$R$42:$AV$71,VLOOKUP(AA$2,$K$3:$P$32,6,0)+1,0)</f>
        <v>0.54113742620272576</v>
      </c>
      <c r="AB31">
        <f>VLOOKUP(VLOOKUP($R31,$K$3:$P$32,6,0),$R$42:$AV$71,VLOOKUP(AB$2,$K$3:$P$32,6,0)+1,0)</f>
        <v>0.3757242494810803</v>
      </c>
      <c r="AC31">
        <f>VLOOKUP(VLOOKUP($R31,$K$3:$P$32,6,0),$R$42:$AV$71,VLOOKUP(AC$2,$K$3:$P$32,6,0)+1,0)</f>
        <v>0.38543773998344483</v>
      </c>
      <c r="AD31">
        <f>VLOOKUP(VLOOKUP($R31,$K$3:$P$32,6,0),$R$42:$AV$71,VLOOKUP(AD$2,$K$3:$P$32,6,0)+1,0)</f>
        <v>0.5</v>
      </c>
      <c r="AE31">
        <f>VLOOKUP(VLOOKUP($R31,$K$3:$P$32,6,0),$R$42:$AV$71,VLOOKUP(AE$2,$K$3:$P$32,6,0)+1,0)</f>
        <v>0.39689939972439248</v>
      </c>
      <c r="AF31">
        <f>VLOOKUP(VLOOKUP($R31,$K$3:$P$32,6,0),$R$42:$AV$71,VLOOKUP(AF$2,$K$3:$P$32,6,0)+1,0)</f>
        <v>0.63610464798823751</v>
      </c>
      <c r="AG31">
        <f>VLOOKUP(VLOOKUP($R31,$K$3:$P$32,6,0),$R$42:$AV$71,VLOOKUP(AG$2,$K$3:$P$32,6,0)+1,0)</f>
        <v>0.42594760856593195</v>
      </c>
      <c r="AH31">
        <f>VLOOKUP(VLOOKUP($R31,$K$3:$P$32,6,0),$R$42:$AV$71,VLOOKUP(AH$2,$K$3:$P$32,6,0)+1,0)</f>
        <v>0.45386225069478586</v>
      </c>
      <c r="AI31">
        <f>VLOOKUP(VLOOKUP($R31,$K$3:$P$32,6,0),$R$42:$AV$71,VLOOKUP(AI$2,$K$3:$P$32,6,0)+1,0)</f>
        <v>0.38543773998344483</v>
      </c>
      <c r="AJ31">
        <f>VLOOKUP(VLOOKUP($R31,$K$3:$P$32,6,0),$R$42:$AV$71,VLOOKUP(AJ$2,$K$3:$P$32,6,0)+1,0)</f>
        <v>0.70308855532348313</v>
      </c>
      <c r="AK31">
        <f>VLOOKUP(VLOOKUP($R31,$K$3:$P$32,6,0),$R$42:$AV$71,VLOOKUP(AK$2,$K$3:$P$32,6,0)+1,0)</f>
        <v>0.46443013057186694</v>
      </c>
      <c r="AL31">
        <f>VLOOKUP(VLOOKUP($R31,$K$3:$P$32,6,0),$R$42:$AV$71,VLOOKUP(AL$2,$K$3:$P$32,6,0)+1,0)</f>
        <v>0.603103039385676</v>
      </c>
      <c r="AM31">
        <f>VLOOKUP(VLOOKUP($R31,$K$3:$P$32,6,0),$R$42:$AV$71,VLOOKUP(AM$2,$K$3:$P$32,6,0)+1,0)</f>
        <v>0.38037636027887983</v>
      </c>
      <c r="AN31">
        <f>VLOOKUP(VLOOKUP($R31,$K$3:$P$32,6,0),$R$42:$AV$71,VLOOKUP(AN$2,$K$3:$P$32,6,0)+1,0)</f>
        <v>0.54113742620272576</v>
      </c>
      <c r="AO31">
        <f>VLOOKUP(VLOOKUP($R31,$K$3:$P$32,6,0),$R$42:$AV$71,VLOOKUP(AO$2,$K$3:$P$32,6,0)+1,0)</f>
        <v>0.71955661004003546</v>
      </c>
      <c r="AP31">
        <f>VLOOKUP(VLOOKUP($R31,$K$3:$P$32,6,0),$R$42:$AV$71,VLOOKUP(AP$2,$K$3:$P$32,6,0)+1,0)</f>
        <v>0.54113742620272576</v>
      </c>
      <c r="AQ31">
        <f>VLOOKUP(VLOOKUP($R31,$K$3:$P$32,6,0),$R$42:$AV$71,VLOOKUP(AQ$2,$K$3:$P$32,6,0)+1,0)</f>
        <v>0.63610464798823751</v>
      </c>
      <c r="AR31">
        <f>VLOOKUP(VLOOKUP($R31,$K$3:$P$32,6,0),$R$42:$AV$71,VLOOKUP(AR$2,$K$3:$P$32,6,0)+1,0)</f>
        <v>0.5870044754684387</v>
      </c>
      <c r="AS31">
        <f>VLOOKUP(VLOOKUP($R31,$K$3:$P$32,6,0),$R$42:$AV$71,VLOOKUP(AS$2,$K$3:$P$32,6,0)+1,0)</f>
        <v>0.39689939972439248</v>
      </c>
      <c r="AT31">
        <f>VLOOKUP(VLOOKUP($R31,$K$3:$P$32,6,0),$R$42:$AV$71,VLOOKUP(AT$2,$K$3:$P$32,6,0)+1,0)</f>
        <v>0.46443013057186694</v>
      </c>
      <c r="AU31">
        <f>VLOOKUP(VLOOKUP($R31,$K$3:$P$32,6,0),$R$42:$AV$71,VLOOKUP(AU$2,$K$3:$P$32,6,0)+1,0)</f>
        <v>0.5</v>
      </c>
      <c r="AV31">
        <f>VLOOKUP(VLOOKUP($R31,$K$3:$P$32,6,0),$R$42:$AV$71,VLOOKUP(AV$2,$K$3:$P$32,6,0)+1,0)</f>
        <v>0.44393409565485409</v>
      </c>
    </row>
    <row r="32" spans="1:48" x14ac:dyDescent="0.25">
      <c r="A32">
        <v>30</v>
      </c>
      <c r="B32">
        <v>2015</v>
      </c>
      <c r="C32">
        <v>2016</v>
      </c>
      <c r="D32" t="s">
        <v>38</v>
      </c>
      <c r="E32">
        <v>45.5</v>
      </c>
      <c r="F32">
        <v>41</v>
      </c>
      <c r="G32" t="s">
        <v>8</v>
      </c>
      <c r="H32">
        <v>-1</v>
      </c>
      <c r="J32">
        <v>30</v>
      </c>
      <c r="K32" t="s">
        <v>38</v>
      </c>
      <c r="L32">
        <v>45.5</v>
      </c>
      <c r="M32" t="s">
        <v>10</v>
      </c>
      <c r="N32">
        <v>5</v>
      </c>
      <c r="O32">
        <f>ROUND(IF(M32="O",L32+(3-N32*1/10),L32-(3-N32*1/10)),0)</f>
        <v>48</v>
      </c>
      <c r="P32">
        <f t="shared" si="0"/>
        <v>11</v>
      </c>
      <c r="R32" t="s">
        <v>38</v>
      </c>
      <c r="S32">
        <f>VLOOKUP(VLOOKUP($R32,$K$3:$P$32,6,0),$R$42:$AV$71,VLOOKUP(S$2,$K$3:$P$32,6,0)+1,0)</f>
        <v>0.48170976222854806</v>
      </c>
      <c r="T32">
        <f>VLOOKUP(VLOOKUP($R32,$K$3:$P$32,6,0),$R$42:$AV$71,VLOOKUP(T$2,$K$3:$P$32,6,0)+1,0)</f>
        <v>0.52066084706402804</v>
      </c>
      <c r="U32">
        <f>VLOOKUP(VLOOKUP($R32,$K$3:$P$32,6,0),$R$42:$AV$71,VLOOKUP(U$2,$K$3:$P$32,6,0)+1,0)</f>
        <v>0.68647860603758082</v>
      </c>
      <c r="V32">
        <f>VLOOKUP(VLOOKUP($R32,$K$3:$P$32,6,0),$R$42:$AV$71,VLOOKUP(V$2,$K$3:$P$32,6,0)+1,0)</f>
        <v>0.65557177266505795</v>
      </c>
      <c r="W32">
        <f>VLOOKUP(VLOOKUP($R32,$K$3:$P$32,6,0),$R$42:$AV$71,VLOOKUP(W$2,$K$3:$P$32,6,0)+1,0)</f>
        <v>0.47343056587059051</v>
      </c>
      <c r="X32">
        <f>VLOOKUP(VLOOKUP($R32,$K$3:$P$32,6,0),$R$42:$AV$71,VLOOKUP(X$2,$K$3:$P$32,6,0)+1,0)</f>
        <v>0.46570795027321976</v>
      </c>
      <c r="Y32">
        <f>VLOOKUP(VLOOKUP($R32,$K$3:$P$32,6,0),$R$42:$AV$71,VLOOKUP(Y$2,$K$3:$P$32,6,0)+1,0)</f>
        <v>0.5824138662182502</v>
      </c>
      <c r="Z32">
        <f>VLOOKUP(VLOOKUP($R32,$K$3:$P$32,6,0),$R$42:$AV$71,VLOOKUP(Z$2,$K$3:$P$32,6,0)+1,0)</f>
        <v>0.73276177017311905</v>
      </c>
      <c r="AA32">
        <f>VLOOKUP(VLOOKUP($R32,$K$3:$P$32,6,0),$R$42:$AV$71,VLOOKUP(AA$2,$K$3:$P$32,6,0)+1,0)</f>
        <v>0.59631476634173763</v>
      </c>
      <c r="AB32">
        <f>VLOOKUP(VLOOKUP($R32,$K$3:$P$32,6,0),$R$42:$AV$71,VLOOKUP(AB$2,$K$3:$P$32,6,0)+1,0)</f>
        <v>0.42983460718544747</v>
      </c>
      <c r="AC32">
        <f>VLOOKUP(VLOOKUP($R32,$K$3:$P$32,6,0),$R$42:$AV$71,VLOOKUP(AC$2,$K$3:$P$32,6,0)+1,0)</f>
        <v>0.43996111651765601</v>
      </c>
      <c r="AD32">
        <f>VLOOKUP(VLOOKUP($R32,$K$3:$P$32,6,0),$R$42:$AV$71,VLOOKUP(AD$2,$K$3:$P$32,6,0)+1,0)</f>
        <v>0.55606590434514591</v>
      </c>
      <c r="AE32">
        <f>VLOOKUP(VLOOKUP($R32,$K$3:$P$32,6,0),$R$42:$AV$71,VLOOKUP(AE$2,$K$3:$P$32,6,0)+1,0)</f>
        <v>0.45185204074660917</v>
      </c>
      <c r="AF32">
        <f>VLOOKUP(VLOOKUP($R32,$K$3:$P$32,6,0),$R$42:$AV$71,VLOOKUP(AF$2,$K$3:$P$32,6,0)+1,0)</f>
        <v>0.68647860603758082</v>
      </c>
      <c r="AG32">
        <f>VLOOKUP(VLOOKUP($R32,$K$3:$P$32,6,0),$R$42:$AV$71,VLOOKUP(AG$2,$K$3:$P$32,6,0)+1,0)</f>
        <v>0.48170976222854806</v>
      </c>
      <c r="AH32">
        <f>VLOOKUP(VLOOKUP($R32,$K$3:$P$32,6,0),$R$42:$AV$71,VLOOKUP(AH$2,$K$3:$P$32,6,0)+1,0)</f>
        <v>0.51003195587351791</v>
      </c>
      <c r="AI32">
        <f>VLOOKUP(VLOOKUP($R32,$K$3:$P$32,6,0),$R$42:$AV$71,VLOOKUP(AI$2,$K$3:$P$32,6,0)+1,0)</f>
        <v>0.43996111651765601</v>
      </c>
      <c r="AJ32">
        <f>VLOOKUP(VLOOKUP($R32,$K$3:$P$32,6,0),$R$42:$AV$71,VLOOKUP(AJ$2,$K$3:$P$32,6,0)+1,0)</f>
        <v>0.7478653400387083</v>
      </c>
      <c r="AK32">
        <f>VLOOKUP(VLOOKUP($R32,$K$3:$P$32,6,0),$R$42:$AV$71,VLOOKUP(AK$2,$K$3:$P$32,6,0)+1,0)</f>
        <v>0.52066084706402804</v>
      </c>
      <c r="AL32">
        <f>VLOOKUP(VLOOKUP($R32,$K$3:$P$32,6,0),$R$42:$AV$71,VLOOKUP(AL$2,$K$3:$P$32,6,0)+1,0)</f>
        <v>0.65557177266505795</v>
      </c>
      <c r="AM32">
        <f>VLOOKUP(VLOOKUP($R32,$K$3:$P$32,6,0),$R$42:$AV$71,VLOOKUP(AM$2,$K$3:$P$32,6,0)+1,0)</f>
        <v>0.43469018313474578</v>
      </c>
      <c r="AN32">
        <f>VLOOKUP(VLOOKUP($R32,$K$3:$P$32,6,0),$R$42:$AV$71,VLOOKUP(AN$2,$K$3:$P$32,6,0)+1,0)</f>
        <v>0.59631476634173763</v>
      </c>
      <c r="AO32">
        <f>VLOOKUP(VLOOKUP($R32,$K$3:$P$32,6,0),$R$42:$AV$71,VLOOKUP(AO$2,$K$3:$P$32,6,0)+1,0)</f>
        <v>0.76268812927878615</v>
      </c>
      <c r="AP32">
        <f>VLOOKUP(VLOOKUP($R32,$K$3:$P$32,6,0),$R$42:$AV$71,VLOOKUP(AP$2,$K$3:$P$32,6,0)+1,0)</f>
        <v>0.59631476634173763</v>
      </c>
      <c r="AQ32">
        <f>VLOOKUP(VLOOKUP($R32,$K$3:$P$32,6,0),$R$42:$AV$71,VLOOKUP(AQ$2,$K$3:$P$32,6,0)+1,0)</f>
        <v>0.68647860603758082</v>
      </c>
      <c r="AR32">
        <f>VLOOKUP(VLOOKUP($R32,$K$3:$P$32,6,0),$R$42:$AV$71,VLOOKUP(AR$2,$K$3:$P$32,6,0)+1,0)</f>
        <v>0.64033222606353968</v>
      </c>
      <c r="AS32">
        <f>VLOOKUP(VLOOKUP($R32,$K$3:$P$32,6,0),$R$42:$AV$71,VLOOKUP(AS$2,$K$3:$P$32,6,0)+1,0)</f>
        <v>0.45185204074660917</v>
      </c>
      <c r="AT32">
        <f>VLOOKUP(VLOOKUP($R32,$K$3:$P$32,6,0),$R$42:$AV$71,VLOOKUP(AT$2,$K$3:$P$32,6,0)+1,0)</f>
        <v>0.52066084706402804</v>
      </c>
      <c r="AU32">
        <f>VLOOKUP(VLOOKUP($R32,$K$3:$P$32,6,0),$R$42:$AV$71,VLOOKUP(AU$2,$K$3:$P$32,6,0)+1,0)</f>
        <v>0.55606590434514591</v>
      </c>
      <c r="AV32">
        <f>VLOOKUP(VLOOKUP($R32,$K$3:$P$32,6,0),$R$42:$AV$71,VLOOKUP(AV$2,$K$3:$P$32,6,0)+1,0)</f>
        <v>0.5</v>
      </c>
    </row>
    <row r="33" spans="1:48" x14ac:dyDescent="0.25">
      <c r="D33" t="s">
        <v>44</v>
      </c>
      <c r="E33">
        <f>SUM(E3:E32)</f>
        <v>1240</v>
      </c>
      <c r="F33">
        <f>SUM(F3:F32)</f>
        <v>1230</v>
      </c>
    </row>
    <row r="34" spans="1:48" x14ac:dyDescent="0.25">
      <c r="D34" t="s">
        <v>45</v>
      </c>
      <c r="E34">
        <f>AVERAGE(E3:E32)</f>
        <v>41.333333333333336</v>
      </c>
      <c r="F34">
        <f>AVERAGE(F3:F32)</f>
        <v>41</v>
      </c>
    </row>
    <row r="35" spans="1:48" x14ac:dyDescent="0.25">
      <c r="D35" t="s">
        <v>46</v>
      </c>
      <c r="E35">
        <f>_xlfn.STDEV.P(E3:E32)</f>
        <v>11.141763275572179</v>
      </c>
      <c r="F35">
        <f>_xlfn.STDEV.P(F3:F32)</f>
        <v>13.650396819628847</v>
      </c>
    </row>
    <row r="37" spans="1:48" x14ac:dyDescent="0.25">
      <c r="A37" t="s">
        <v>41</v>
      </c>
      <c r="B37">
        <v>1</v>
      </c>
      <c r="C37">
        <v>82</v>
      </c>
    </row>
    <row r="38" spans="1:48" x14ac:dyDescent="0.25">
      <c r="A38" t="s">
        <v>42</v>
      </c>
      <c r="B38">
        <v>0.1</v>
      </c>
      <c r="C38">
        <v>0.1</v>
      </c>
    </row>
    <row r="39" spans="1:48" x14ac:dyDescent="0.25">
      <c r="A39" t="s">
        <v>43</v>
      </c>
      <c r="B39">
        <v>15.5</v>
      </c>
      <c r="C39">
        <v>15.5</v>
      </c>
    </row>
    <row r="41" spans="1:48" x14ac:dyDescent="0.25">
      <c r="A41" t="s">
        <v>39</v>
      </c>
      <c r="B41" t="s">
        <v>40</v>
      </c>
      <c r="C41" t="s">
        <v>40</v>
      </c>
      <c r="S41">
        <v>1</v>
      </c>
      <c r="T41">
        <v>2</v>
      </c>
      <c r="U41">
        <v>3</v>
      </c>
      <c r="V41">
        <v>4</v>
      </c>
      <c r="W41">
        <v>5</v>
      </c>
      <c r="X41">
        <v>6</v>
      </c>
      <c r="Y41">
        <v>7</v>
      </c>
      <c r="Z41">
        <v>8</v>
      </c>
      <c r="AA41">
        <v>9</v>
      </c>
      <c r="AB41">
        <v>10</v>
      </c>
      <c r="AC41">
        <v>11</v>
      </c>
      <c r="AD41">
        <v>12</v>
      </c>
      <c r="AE41">
        <v>13</v>
      </c>
      <c r="AF41">
        <v>14</v>
      </c>
      <c r="AG41">
        <v>15</v>
      </c>
      <c r="AH41">
        <v>16</v>
      </c>
      <c r="AI41">
        <v>17</v>
      </c>
      <c r="AJ41">
        <v>18</v>
      </c>
      <c r="AK41">
        <v>19</v>
      </c>
      <c r="AL41">
        <v>20</v>
      </c>
      <c r="AM41">
        <v>21</v>
      </c>
      <c r="AN41">
        <v>22</v>
      </c>
      <c r="AO41">
        <v>23</v>
      </c>
      <c r="AP41">
        <v>24</v>
      </c>
      <c r="AQ41">
        <v>25</v>
      </c>
      <c r="AR41">
        <v>26</v>
      </c>
      <c r="AS41">
        <v>27</v>
      </c>
      <c r="AT41">
        <v>28</v>
      </c>
      <c r="AU41">
        <v>29</v>
      </c>
      <c r="AV41">
        <v>30</v>
      </c>
    </row>
    <row r="42" spans="1:48" x14ac:dyDescent="0.25">
      <c r="A42">
        <v>1</v>
      </c>
      <c r="B42">
        <f>B$37-B$37/(1+EXP(-B$38*($A42-B$39)))</f>
        <v>0.80999843398468707</v>
      </c>
      <c r="C42">
        <f>C$37-C$37/(1+EXP(-C$38*($A42-C$39)))</f>
        <v>66.419871586744335</v>
      </c>
      <c r="R42">
        <v>1</v>
      </c>
      <c r="S42">
        <f>VLOOKUP($R42,$A$42:$C$71,2,0)/(VLOOKUP($R42,$A$42:$C$71,2,0)+VLOOKUP(S$41,$A$42:$C$71,2,0))</f>
        <v>0.5</v>
      </c>
      <c r="T42">
        <f>VLOOKUP($R42,$A$42:$C$71,2,0)/(VLOOKUP($R42,$A$42:$C$71,2,0)+VLOOKUP(T$41,$A$42:$C$71,2,0))</f>
        <v>0.5049462403157613</v>
      </c>
      <c r="U42">
        <f>VLOOKUP($R42,$A$42:$C$71,2,0)/(VLOOKUP($R42,$A$42:$C$71,2,0)+VLOOKUP(U$41,$A$42:$C$71,2,0))</f>
        <v>0.5103000717980084</v>
      </c>
      <c r="V42">
        <f>VLOOKUP($R42,$A$42:$C$71,2,0)/(VLOOKUP($R42,$A$42:$C$71,2,0)+VLOOKUP(V$41,$A$42:$C$71,2,0))</f>
        <v>0.51608385353216846</v>
      </c>
      <c r="W42">
        <f>VLOOKUP($R42,$A$42:$C$71,2,0)/(VLOOKUP($R42,$A$42:$C$71,2,0)+VLOOKUP(W$41,$A$42:$C$71,2,0))</f>
        <v>0.52231903699980808</v>
      </c>
      <c r="X42">
        <f>VLOOKUP($R42,$A$42:$C$71,2,0)/(VLOOKUP($R42,$A$42:$C$71,2,0)+VLOOKUP(X$41,$A$42:$C$71,2,0))</f>
        <v>0.52902568929724392</v>
      </c>
      <c r="Y42">
        <f>VLOOKUP($R42,$A$42:$C$71,2,0)/(VLOOKUP($R42,$A$42:$C$71,2,0)+VLOOKUP(Y$41,$A$42:$C$71,2,0))</f>
        <v>0.53622195991228083</v>
      </c>
      <c r="Z42">
        <f>VLOOKUP($R42,$A$42:$C$71,2,0)/(VLOOKUP($R42,$A$42:$C$71,2,0)+VLOOKUP(Z$41,$A$42:$C$71,2,0))</f>
        <v>0.54392349704285703</v>
      </c>
      <c r="AA42">
        <f>VLOOKUP($R42,$A$42:$C$71,2,0)/(VLOOKUP($R42,$A$42:$C$71,2,0)+VLOOKUP(AA$41,$A$42:$C$71,2,0))</f>
        <v>0.5521428232847434</v>
      </c>
      <c r="AB42">
        <f>VLOOKUP($R42,$A$42:$C$71,2,0)/(VLOOKUP($R42,$A$42:$C$71,2,0)+VLOOKUP(AB$41,$A$42:$C$71,2,0))</f>
        <v>0.56088868482079979</v>
      </c>
      <c r="AC42">
        <f>VLOOKUP($R42,$A$42:$C$71,2,0)/(VLOOKUP($R42,$A$42:$C$71,2,0)+VLOOKUP(AC$41,$A$42:$C$71,2,0))</f>
        <v>0.57016539281455259</v>
      </c>
      <c r="AD42">
        <f>VLOOKUP($R42,$A$42:$C$71,2,0)/(VLOOKUP($R42,$A$42:$C$71,2,0)+VLOOKUP(AD$41,$A$42:$C$71,2,0))</f>
        <v>0.57997218025704711</v>
      </c>
      <c r="AE42">
        <f>VLOOKUP($R42,$A$42:$C$71,2,0)/(VLOOKUP($R42,$A$42:$C$71,2,0)+VLOOKUP(AE$41,$A$42:$C$71,2,0))</f>
        <v>0.59030260165854143</v>
      </c>
      <c r="AF42">
        <f>VLOOKUP($R42,$A$42:$C$71,2,0)/(VLOOKUP($R42,$A$42:$C$71,2,0)+VLOOKUP(AF$41,$A$42:$C$71,2,0))</f>
        <v>0.60114400626087006</v>
      </c>
      <c r="AG42">
        <f>VLOOKUP($R42,$A$42:$C$71,2,0)/(VLOOKUP($R42,$A$42:$C$71,2,0)+VLOOKUP(AG$41,$A$42:$C$71,2,0))</f>
        <v>0.6124771173739717</v>
      </c>
      <c r="AH42">
        <f>VLOOKUP($R42,$A$42:$C$71,2,0)/(VLOOKUP($R42,$A$42:$C$71,2,0)+VLOOKUP(AH$41,$A$42:$C$71,2,0))</f>
        <v>0.6242757505189197</v>
      </c>
      <c r="AI42">
        <f>VLOOKUP($R42,$A$42:$C$71,2,0)/(VLOOKUP($R42,$A$42:$C$71,2,0)+VLOOKUP(AI$41,$A$42:$C$71,2,0))</f>
        <v>0.63650670086846906</v>
      </c>
      <c r="AJ42">
        <f>VLOOKUP($R42,$A$42:$C$71,2,0)/(VLOOKUP($R42,$A$42:$C$71,2,0)+VLOOKUP(AJ$41,$A$42:$C$71,2,0))</f>
        <v>0.64912982573812106</v>
      </c>
      <c r="AK42">
        <f>VLOOKUP($R42,$A$42:$C$71,2,0)/(VLOOKUP($R42,$A$42:$C$71,2,0)+VLOOKUP(AK$41,$A$42:$C$71,2,0))</f>
        <v>0.66209834053688055</v>
      </c>
      <c r="AL42">
        <f>VLOOKUP($R42,$A$42:$C$71,2,0)/(VLOOKUP($R42,$A$42:$C$71,2,0)+VLOOKUP(AL$41,$A$42:$C$71,2,0))</f>
        <v>0.67535933685315919</v>
      </c>
      <c r="AM42">
        <f>VLOOKUP($R42,$A$42:$C$71,2,0)/(VLOOKUP($R42,$A$42:$C$71,2,0)+VLOOKUP(AM$41,$A$42:$C$71,2,0))</f>
        <v>0.68885451974663314</v>
      </c>
      <c r="AN42">
        <f>VLOOKUP($R42,$A$42:$C$71,2,0)/(VLOOKUP($R42,$A$42:$C$71,2,0)+VLOOKUP(AN$41,$A$42:$C$71,2,0))</f>
        <v>0.70252114864958182</v>
      </c>
      <c r="AO42">
        <f>VLOOKUP($R42,$A$42:$C$71,2,0)/(VLOOKUP($R42,$A$42:$C$71,2,0)+VLOOKUP(AO$41,$A$42:$C$71,2,0))</f>
        <v>0.71629315358675483</v>
      </c>
      <c r="AP42">
        <f>VLOOKUP($R42,$A$42:$C$71,2,0)/(VLOOKUP($R42,$A$42:$C$71,2,0)+VLOOKUP(AP$41,$A$42:$C$71,2,0))</f>
        <v>0.73010238685598194</v>
      </c>
      <c r="AQ42">
        <f>VLOOKUP($R42,$A$42:$C$71,2,0)/(VLOOKUP($R42,$A$42:$C$71,2,0)+VLOOKUP(AQ$41,$A$42:$C$71,2,0))</f>
        <v>0.74387996100574205</v>
      </c>
      <c r="AR42">
        <f>VLOOKUP($R42,$A$42:$C$71,2,0)/(VLOOKUP($R42,$A$42:$C$71,2,0)+VLOOKUP(AR$41,$A$42:$C$71,2,0))</f>
        <v>0.75755761785984232</v>
      </c>
      <c r="AS42">
        <f>VLOOKUP($R42,$A$42:$C$71,2,0)/(VLOOKUP($R42,$A$42:$C$71,2,0)+VLOOKUP(AS$41,$A$42:$C$71,2,0))</f>
        <v>0.77106907112086653</v>
      </c>
      <c r="AT42">
        <f>VLOOKUP($R42,$A$42:$C$71,2,0)/(VLOOKUP($R42,$A$42:$C$71,2,0)+VLOOKUP(AT$41,$A$42:$C$71,2,0))</f>
        <v>0.7843512669729592</v>
      </c>
      <c r="AU42">
        <f>VLOOKUP($R42,$A$42:$C$71,2,0)/(VLOOKUP($R42,$A$42:$C$71,2,0)+VLOOKUP(AU$41,$A$42:$C$71,2,0))</f>
        <v>0.7973455128964857</v>
      </c>
      <c r="AV42">
        <f>VLOOKUP($R42,$A$42:$C$71,2,0)/(VLOOKUP($R42,$A$42:$C$71,2,0)+VLOOKUP(AV$41,$A$42:$C$71,2,0))</f>
        <v>0.80999843398468707</v>
      </c>
    </row>
    <row r="43" spans="1:48" x14ac:dyDescent="0.25">
      <c r="A43">
        <v>2</v>
      </c>
      <c r="B43">
        <f>B$37-B$37/(1+EXP(-B$38*($A43-B$39)))</f>
        <v>0.79412962819905264</v>
      </c>
      <c r="C43">
        <f>C$37-C$37/(1+EXP(-C$38*($A43-C$39)))</f>
        <v>65.118629512322315</v>
      </c>
      <c r="R43">
        <v>2</v>
      </c>
      <c r="S43">
        <f>VLOOKUP($R43,$A$42:$C$71,2,0)/(VLOOKUP($R43,$A$42:$C$71,2,0)+VLOOKUP(S$41,$A$42:$C$71,2,0))</f>
        <v>0.4950537596842387</v>
      </c>
      <c r="T43">
        <f>VLOOKUP($R43,$A$42:$C$71,2,0)/(VLOOKUP($R43,$A$42:$C$71,2,0)+VLOOKUP(T$41,$A$42:$C$71,2,0))</f>
        <v>0.5</v>
      </c>
      <c r="U43">
        <f>VLOOKUP($R43,$A$42:$C$71,2,0)/(VLOOKUP($R43,$A$42:$C$71,2,0)+VLOOKUP(U$41,$A$42:$C$71,2,0))</f>
        <v>0.50535492274332605</v>
      </c>
      <c r="V43">
        <f>VLOOKUP($R43,$A$42:$C$71,2,0)/(VLOOKUP($R43,$A$42:$C$71,2,0)+VLOOKUP(V$41,$A$42:$C$71,2,0))</f>
        <v>0.51114115853826414</v>
      </c>
      <c r="W43">
        <f>VLOOKUP($R43,$A$42:$C$71,2,0)/(VLOOKUP($R43,$A$42:$C$71,2,0)+VLOOKUP(W$41,$A$42:$C$71,2,0))</f>
        <v>0.5173804715749748</v>
      </c>
      <c r="X43">
        <f>VLOOKUP($R43,$A$42:$C$71,2,0)/(VLOOKUP($R43,$A$42:$C$71,2,0)+VLOOKUP(X$41,$A$42:$C$71,2,0))</f>
        <v>0.52409328508382835</v>
      </c>
      <c r="Y43">
        <f>VLOOKUP($R43,$A$42:$C$71,2,0)/(VLOOKUP($R43,$A$42:$C$71,2,0)+VLOOKUP(Y$41,$A$42:$C$71,2,0))</f>
        <v>0.53129814941760756</v>
      </c>
      <c r="Z43">
        <f>VLOOKUP($R43,$A$42:$C$71,2,0)/(VLOOKUP($R43,$A$42:$C$71,2,0)+VLOOKUP(Z$41,$A$42:$C$71,2,0))</f>
        <v>0.53901115838682301</v>
      </c>
      <c r="AA43">
        <f>VLOOKUP($R43,$A$42:$C$71,2,0)/(VLOOKUP($R43,$A$42:$C$71,2,0)+VLOOKUP(AA$41,$A$42:$C$71,2,0))</f>
        <v>0.54724532331096509</v>
      </c>
      <c r="AB43">
        <f>VLOOKUP($R43,$A$42:$C$71,2,0)/(VLOOKUP($R43,$A$42:$C$71,2,0)+VLOOKUP(AB$41,$A$42:$C$71,2,0))</f>
        <v>0.55600991854886872</v>
      </c>
      <c r="AC43">
        <f>VLOOKUP($R43,$A$42:$C$71,2,0)/(VLOOKUP($R43,$A$42:$C$71,2,0)+VLOOKUP(AC$41,$A$42:$C$71,2,0))</f>
        <v>0.56530981686525417</v>
      </c>
      <c r="AD43">
        <f>VLOOKUP($R43,$A$42:$C$71,2,0)/(VLOOKUP($R43,$A$42:$C$71,2,0)+VLOOKUP(AD$41,$A$42:$C$71,2,0))</f>
        <v>0.57514483759670265</v>
      </c>
      <c r="AE43">
        <f>VLOOKUP($R43,$A$42:$C$71,2,0)/(VLOOKUP($R43,$A$42:$C$71,2,0)+VLOOKUP(AE$41,$A$42:$C$71,2,0))</f>
        <v>0.58550913482554334</v>
      </c>
      <c r="AF43">
        <f>VLOOKUP($R43,$A$42:$C$71,2,0)/(VLOOKUP($R43,$A$42:$C$71,2,0)+VLOOKUP(AF$41,$A$42:$C$71,2,0))</f>
        <v>0.59639065620265419</v>
      </c>
      <c r="AG43">
        <f>VLOOKUP($R43,$A$42:$C$71,2,0)/(VLOOKUP($R43,$A$42:$C$71,2,0)+VLOOKUP(AG$41,$A$42:$C$71,2,0))</f>
        <v>0.60777070518004639</v>
      </c>
      <c r="AH43">
        <f>VLOOKUP($R43,$A$42:$C$71,2,0)/(VLOOKUP($R43,$A$42:$C$71,2,0)+VLOOKUP(AH$41,$A$42:$C$71,2,0))</f>
        <v>0.61962363972112011</v>
      </c>
      <c r="AI43">
        <f>VLOOKUP($R43,$A$42:$C$71,2,0)/(VLOOKUP($R43,$A$42:$C$71,2,0)+VLOOKUP(AI$41,$A$42:$C$71,2,0))</f>
        <v>0.6319167386141652</v>
      </c>
      <c r="AJ43">
        <f>VLOOKUP($R43,$A$42:$C$71,2,0)/(VLOOKUP($R43,$A$42:$C$71,2,0)+VLOOKUP(AJ$41,$A$42:$C$71,2,0))</f>
        <v>0.64461026202429994</v>
      </c>
      <c r="AK43">
        <f>VLOOKUP($R43,$A$42:$C$71,2,0)/(VLOOKUP($R43,$A$42:$C$71,2,0)+VLOOKUP(AK$41,$A$42:$C$71,2,0))</f>
        <v>0.65765772579365422</v>
      </c>
      <c r="AL43">
        <f>VLOOKUP($R43,$A$42:$C$71,2,0)/(VLOOKUP($R43,$A$42:$C$71,2,0)+VLOOKUP(AL$41,$A$42:$C$71,2,0))</f>
        <v>0.67100639942449314</v>
      </c>
      <c r="AM43">
        <f>VLOOKUP($R43,$A$42:$C$71,2,0)/(VLOOKUP($R43,$A$42:$C$71,2,0)+VLOOKUP(AM$41,$A$42:$C$71,2,0))</f>
        <v>0.68459802614500498</v>
      </c>
      <c r="AN43">
        <f>VLOOKUP($R43,$A$42:$C$71,2,0)/(VLOOKUP($R43,$A$42:$C$71,2,0)+VLOOKUP(AN$41,$A$42:$C$71,2,0))</f>
        <v>0.69836975074817398</v>
      </c>
      <c r="AO43">
        <f>VLOOKUP($R43,$A$42:$C$71,2,0)/(VLOOKUP($R43,$A$42:$C$71,2,0)+VLOOKUP(AO$41,$A$42:$C$71,2,0))</f>
        <v>0.71225522803452535</v>
      </c>
      <c r="AP43">
        <f>VLOOKUP($R43,$A$42:$C$71,2,0)/(VLOOKUP($R43,$A$42:$C$71,2,0)+VLOOKUP(AP$41,$A$42:$C$71,2,0))</f>
        <v>0.72618587283790192</v>
      </c>
      <c r="AQ43">
        <f>VLOOKUP($R43,$A$42:$C$71,2,0)/(VLOOKUP($R43,$A$42:$C$71,2,0)+VLOOKUP(AQ$41,$A$42:$C$71,2,0))</f>
        <v>0.74009220292294864</v>
      </c>
      <c r="AR43">
        <f>VLOOKUP($R43,$A$42:$C$71,2,0)/(VLOOKUP($R43,$A$42:$C$71,2,0)+VLOOKUP(AR$41,$A$42:$C$71,2,0))</f>
        <v>0.7539052195077891</v>
      </c>
      <c r="AS43">
        <f>VLOOKUP($R43,$A$42:$C$71,2,0)/(VLOOKUP($R43,$A$42:$C$71,2,0)+VLOOKUP(AS$41,$A$42:$C$71,2,0))</f>
        <v>0.76755776747904569</v>
      </c>
      <c r="AT43">
        <f>VLOOKUP($R43,$A$42:$C$71,2,0)/(VLOOKUP($R43,$A$42:$C$71,2,0)+VLOOKUP(AT$41,$A$42:$C$71,2,0))</f>
        <v>0.78098581881899864</v>
      </c>
      <c r="AU43">
        <f>VLOOKUP($R43,$A$42:$C$71,2,0)/(VLOOKUP($R43,$A$42:$C$71,2,0)+VLOOKUP(AU$41,$A$42:$C$71,2,0))</f>
        <v>0.79412962819905275</v>
      </c>
      <c r="AV43">
        <f>VLOOKUP($R43,$A$42:$C$71,2,0)/(VLOOKUP($R43,$A$42:$C$71,2,0)+VLOOKUP(AV$41,$A$42:$C$71,2,0))</f>
        <v>0.80693471852907617</v>
      </c>
    </row>
    <row r="44" spans="1:48" x14ac:dyDescent="0.25">
      <c r="A44">
        <v>3</v>
      </c>
      <c r="B44">
        <f>B$37-B$37/(1+EXP(-B$38*($A44-B$39)))</f>
        <v>0.77729986117469119</v>
      </c>
      <c r="C44">
        <f>C$37-C$37/(1+EXP(-C$38*($A44-C$39)))</f>
        <v>63.738588616324677</v>
      </c>
      <c r="R44">
        <v>3</v>
      </c>
      <c r="S44">
        <f>VLOOKUP($R44,$A$42:$C$71,2,0)/(VLOOKUP($R44,$A$42:$C$71,2,0)+VLOOKUP(S$41,$A$42:$C$71,2,0))</f>
        <v>0.48969992820199154</v>
      </c>
      <c r="T44">
        <f>VLOOKUP($R44,$A$42:$C$71,2,0)/(VLOOKUP($R44,$A$42:$C$71,2,0)+VLOOKUP(T$41,$A$42:$C$71,2,0))</f>
        <v>0.49464507725667389</v>
      </c>
      <c r="U44">
        <f>VLOOKUP($R44,$A$42:$C$71,2,0)/(VLOOKUP($R44,$A$42:$C$71,2,0)+VLOOKUP(U$41,$A$42:$C$71,2,0))</f>
        <v>0.5</v>
      </c>
      <c r="V44">
        <f>VLOOKUP($R44,$A$42:$C$71,2,0)/(VLOOKUP($R44,$A$42:$C$71,2,0)+VLOOKUP(V$41,$A$42:$C$71,2,0))</f>
        <v>0.5057876169528488</v>
      </c>
      <c r="W44">
        <f>VLOOKUP($R44,$A$42:$C$71,2,0)/(VLOOKUP($R44,$A$42:$C$71,2,0)+VLOOKUP(W$41,$A$42:$C$71,2,0))</f>
        <v>0.51203002742234893</v>
      </c>
      <c r="X44">
        <f>VLOOKUP($R44,$A$42:$C$71,2,0)/(VLOOKUP($R44,$A$42:$C$71,2,0)+VLOOKUP(X$41,$A$42:$C$71,2,0))</f>
        <v>0.51874803765381217</v>
      </c>
      <c r="Y44">
        <f>VLOOKUP($R44,$A$42:$C$71,2,0)/(VLOOKUP($R44,$A$42:$C$71,2,0)+VLOOKUP(Y$41,$A$42:$C$71,2,0))</f>
        <v>0.52596063059506537</v>
      </c>
      <c r="Z44">
        <f>VLOOKUP($R44,$A$42:$C$71,2,0)/(VLOOKUP($R44,$A$42:$C$71,2,0)+VLOOKUP(Z$41,$A$42:$C$71,2,0))</f>
        <v>0.53368438254790151</v>
      </c>
      <c r="AA44">
        <f>VLOOKUP($R44,$A$42:$C$71,2,0)/(VLOOKUP($R44,$A$42:$C$71,2,0)+VLOOKUP(AA$41,$A$42:$C$71,2,0))</f>
        <v>0.54193283576822526</v>
      </c>
      <c r="AB44">
        <f>VLOOKUP($R44,$A$42:$C$71,2,0)/(VLOOKUP($R44,$A$42:$C$71,2,0)+VLOOKUP(AB$41,$A$42:$C$71,2,0))</f>
        <v>0.55071584036741195</v>
      </c>
      <c r="AC44">
        <f>VLOOKUP($R44,$A$42:$C$71,2,0)/(VLOOKUP($R44,$A$42:$C$71,2,0)+VLOOKUP(AC$41,$A$42:$C$71,2,0))</f>
        <v>0.5600388834823441</v>
      </c>
      <c r="AD44">
        <f>VLOOKUP($R44,$A$42:$C$71,2,0)/(VLOOKUP($R44,$A$42:$C$71,2,0)+VLOOKUP(AD$41,$A$42:$C$71,2,0))</f>
        <v>0.56990242834804428</v>
      </c>
      <c r="AE44">
        <f>VLOOKUP($R44,$A$42:$C$71,2,0)/(VLOOKUP($R44,$A$42:$C$71,2,0)+VLOOKUP(AE$41,$A$42:$C$71,2,0))</f>
        <v>0.58030129025866994</v>
      </c>
      <c r="AF44">
        <f>VLOOKUP($R44,$A$42:$C$71,2,0)/(VLOOKUP($R44,$A$42:$C$71,2,0)+VLOOKUP(AF$41,$A$42:$C$71,2,0))</f>
        <v>0.59122407999213222</v>
      </c>
      <c r="AG44">
        <f>VLOOKUP($R44,$A$42:$C$71,2,0)/(VLOOKUP($R44,$A$42:$C$71,2,0)+VLOOKUP(AG$41,$A$42:$C$71,2,0))</f>
        <v>0.60265274759969689</v>
      </c>
      <c r="AH44">
        <f>VLOOKUP($R44,$A$42:$C$71,2,0)/(VLOOKUP($R44,$A$42:$C$71,2,0)+VLOOKUP(AH$41,$A$42:$C$71,2,0))</f>
        <v>0.61456226001655523</v>
      </c>
      <c r="AI44">
        <f>VLOOKUP($R44,$A$42:$C$71,2,0)/(VLOOKUP($R44,$A$42:$C$71,2,0)+VLOOKUP(AI$41,$A$42:$C$71,2,0))</f>
        <v>0.62692044428040861</v>
      </c>
      <c r="AJ44">
        <f>VLOOKUP($R44,$A$42:$C$71,2,0)/(VLOOKUP($R44,$A$42:$C$71,2,0)+VLOOKUP(AJ$41,$A$42:$C$71,2,0))</f>
        <v>0.63968802393025326</v>
      </c>
      <c r="AK44">
        <f>VLOOKUP($R44,$A$42:$C$71,2,0)/(VLOOKUP($R44,$A$42:$C$71,2,0)+VLOOKUP(AK$41,$A$42:$C$71,2,0))</f>
        <v>0.65281886927975719</v>
      </c>
      <c r="AL44">
        <f>VLOOKUP($R44,$A$42:$C$71,2,0)/(VLOOKUP($R44,$A$42:$C$71,2,0)+VLOOKUP(AL$41,$A$42:$C$71,2,0))</f>
        <v>0.66626047287054802</v>
      </c>
      <c r="AM44">
        <f>VLOOKUP($R44,$A$42:$C$71,2,0)/(VLOOKUP($R44,$A$42:$C$71,2,0)+VLOOKUP(AM$41,$A$42:$C$71,2,0))</f>
        <v>0.67995464996754418</v>
      </c>
      <c r="AN44">
        <f>VLOOKUP($R44,$A$42:$C$71,2,0)/(VLOOKUP($R44,$A$42:$C$71,2,0)+VLOOKUP(AN$41,$A$42:$C$71,2,0))</f>
        <v>0.69383845122039145</v>
      </c>
      <c r="AO44">
        <f>VLOOKUP($R44,$A$42:$C$71,2,0)/(VLOOKUP($R44,$A$42:$C$71,2,0)+VLOOKUP(AO$41,$A$42:$C$71,2,0))</f>
        <v>0.70784526159162375</v>
      </c>
      <c r="AP44">
        <f>VLOOKUP($R44,$A$42:$C$71,2,0)/(VLOOKUP($R44,$A$42:$C$71,2,0)+VLOOKUP(AP$41,$A$42:$C$71,2,0))</f>
        <v>0.72190604750327503</v>
      </c>
      <c r="AQ44">
        <f>VLOOKUP($R44,$A$42:$C$71,2,0)/(VLOOKUP($R44,$A$42:$C$71,2,0)+VLOOKUP(AQ$41,$A$42:$C$71,2,0))</f>
        <v>0.73595070405215601</v>
      </c>
      <c r="AR44">
        <f>VLOOKUP($R44,$A$42:$C$71,2,0)/(VLOOKUP($R44,$A$42:$C$71,2,0)+VLOOKUP(AR$41,$A$42:$C$71,2,0))</f>
        <v>0.7499094471207608</v>
      </c>
      <c r="AS44">
        <f>VLOOKUP($R44,$A$42:$C$71,2,0)/(VLOOKUP($R44,$A$42:$C$71,2,0)+VLOOKUP(AS$41,$A$42:$C$71,2,0))</f>
        <v>0.76371419200876312</v>
      </c>
      <c r="AT44">
        <f>VLOOKUP($R44,$A$42:$C$71,2,0)/(VLOOKUP($R44,$A$42:$C$71,2,0)+VLOOKUP(AT$41,$A$42:$C$71,2,0))</f>
        <v>0.77729986117469119</v>
      </c>
      <c r="AU44">
        <f>VLOOKUP($R44,$A$42:$C$71,2,0)/(VLOOKUP($R44,$A$42:$C$71,2,0)+VLOOKUP(AU$41,$A$42:$C$71,2,0))</f>
        <v>0.79060556870414478</v>
      </c>
      <c r="AV44">
        <f>VLOOKUP($R44,$A$42:$C$71,2,0)/(VLOOKUP($R44,$A$42:$C$71,2,0)+VLOOKUP(AV$41,$A$42:$C$71,2,0))</f>
        <v>0.80357563767142925</v>
      </c>
    </row>
    <row r="45" spans="1:48" x14ac:dyDescent="0.25">
      <c r="A45">
        <v>4</v>
      </c>
      <c r="B45">
        <f>B$37-B$37/(1+EXP(-B$38*($A45-B$39)))</f>
        <v>0.7595109169491111</v>
      </c>
      <c r="C45">
        <f>C$37-C$37/(1+EXP(-C$38*($A45-C$39)))</f>
        <v>62.279895189827116</v>
      </c>
      <c r="R45">
        <v>4</v>
      </c>
      <c r="S45">
        <f>VLOOKUP($R45,$A$42:$C$71,2,0)/(VLOOKUP($R45,$A$42:$C$71,2,0)+VLOOKUP(S$41,$A$42:$C$71,2,0))</f>
        <v>0.4839161464678316</v>
      </c>
      <c r="T45">
        <f>VLOOKUP($R45,$A$42:$C$71,2,0)/(VLOOKUP($R45,$A$42:$C$71,2,0)+VLOOKUP(T$41,$A$42:$C$71,2,0))</f>
        <v>0.48885884146173592</v>
      </c>
      <c r="U45">
        <f>VLOOKUP($R45,$A$42:$C$71,2,0)/(VLOOKUP($R45,$A$42:$C$71,2,0)+VLOOKUP(U$41,$A$42:$C$71,2,0))</f>
        <v>0.4942123830471512</v>
      </c>
      <c r="V45">
        <f>VLOOKUP($R45,$A$42:$C$71,2,0)/(VLOOKUP($R45,$A$42:$C$71,2,0)+VLOOKUP(V$41,$A$42:$C$71,2,0))</f>
        <v>0.5</v>
      </c>
      <c r="W45">
        <f>VLOOKUP($R45,$A$42:$C$71,2,0)/(VLOOKUP($R45,$A$42:$C$71,2,0)+VLOOKUP(W$41,$A$42:$C$71,2,0))</f>
        <v>0.50624414946988938</v>
      </c>
      <c r="X45">
        <f>VLOOKUP($R45,$A$42:$C$71,2,0)/(VLOOKUP($R45,$A$42:$C$71,2,0)+VLOOKUP(X$41,$A$42:$C$71,2,0))</f>
        <v>0.51296604830099757</v>
      </c>
      <c r="Y45">
        <f>VLOOKUP($R45,$A$42:$C$71,2,0)/(VLOOKUP($R45,$A$42:$C$71,2,0)+VLOOKUP(Y$41,$A$42:$C$71,2,0))</f>
        <v>0.52018514492931578</v>
      </c>
      <c r="Z45">
        <f>VLOOKUP($R45,$A$42:$C$71,2,0)/(VLOOKUP($R45,$A$42:$C$71,2,0)+VLOOKUP(Z$41,$A$42:$C$71,2,0))</f>
        <v>0.52791853672723188</v>
      </c>
      <c r="AA45">
        <f>VLOOKUP($R45,$A$42:$C$71,2,0)/(VLOOKUP($R45,$A$42:$C$71,2,0)+VLOOKUP(AA$41,$A$42:$C$71,2,0))</f>
        <v>0.53618034141599769</v>
      </c>
      <c r="AB45">
        <f>VLOOKUP($R45,$A$42:$C$71,2,0)/(VLOOKUP($R45,$A$42:$C$71,2,0)+VLOOKUP(AB$41,$A$42:$C$71,2,0))</f>
        <v>0.54498103544271093</v>
      </c>
      <c r="AC45">
        <f>VLOOKUP($R45,$A$42:$C$71,2,0)/(VLOOKUP($R45,$A$42:$C$71,2,0)+VLOOKUP(AC$41,$A$42:$C$71,2,0))</f>
        <v>0.55432677685080056</v>
      </c>
      <c r="AD45">
        <f>VLOOKUP($R45,$A$42:$C$71,2,0)/(VLOOKUP($R45,$A$42:$C$71,2,0)+VLOOKUP(AD$41,$A$42:$C$71,2,0))</f>
        <v>0.56421873489889152</v>
      </c>
      <c r="AE45">
        <f>VLOOKUP($R45,$A$42:$C$71,2,0)/(VLOOKUP($R45,$A$42:$C$71,2,0)+VLOOKUP(AE$41,$A$42:$C$71,2,0))</f>
        <v>0.57465245314454594</v>
      </c>
      <c r="AF45">
        <f>VLOOKUP($R45,$A$42:$C$71,2,0)/(VLOOKUP($R45,$A$42:$C$71,2,0)+VLOOKUP(AF$41,$A$42:$C$71,2,0))</f>
        <v>0.58561727646401696</v>
      </c>
      <c r="AG45">
        <f>VLOOKUP($R45,$A$42:$C$71,2,0)/(VLOOKUP($R45,$A$42:$C$71,2,0)+VLOOKUP(AG$41,$A$42:$C$71,2,0))</f>
        <v>0.59709587502544614</v>
      </c>
      <c r="AH45">
        <f>VLOOKUP($R45,$A$42:$C$71,2,0)/(VLOOKUP($R45,$A$42:$C$71,2,0)+VLOOKUP(AH$41,$A$42:$C$71,2,0))</f>
        <v>0.60906389905536606</v>
      </c>
      <c r="AI45">
        <f>VLOOKUP($R45,$A$42:$C$71,2,0)/(VLOOKUP($R45,$A$42:$C$71,2,0)+VLOOKUP(AI$41,$A$42:$C$71,2,0))</f>
        <v>0.62148979686870964</v>
      </c>
      <c r="AJ45">
        <f>VLOOKUP($R45,$A$42:$C$71,2,0)/(VLOOKUP($R45,$A$42:$C$71,2,0)+VLOOKUP(AJ$41,$A$42:$C$71,2,0))</f>
        <v>0.63433482472364633</v>
      </c>
      <c r="AK45">
        <f>VLOOKUP($R45,$A$42:$C$71,2,0)/(VLOOKUP($R45,$A$42:$C$71,2,0)+VLOOKUP(AK$41,$A$42:$C$71,2,0))</f>
        <v>0.64755327046501754</v>
      </c>
      <c r="AL45">
        <f>VLOOKUP($R45,$A$42:$C$71,2,0)/(VLOOKUP($R45,$A$42:$C$71,2,0)+VLOOKUP(AL$41,$A$42:$C$71,2,0))</f>
        <v>0.66109290374875085</v>
      </c>
      <c r="AM45">
        <f>VLOOKUP($R45,$A$42:$C$71,2,0)/(VLOOKUP($R45,$A$42:$C$71,2,0)+VLOOKUP(AM$41,$A$42:$C$71,2,0))</f>
        <v>0.67489565431501664</v>
      </c>
      <c r="AN45">
        <f>VLOOKUP($R45,$A$42:$C$71,2,0)/(VLOOKUP($R45,$A$42:$C$71,2,0)+VLOOKUP(AN$41,$A$42:$C$71,2,0))</f>
        <v>0.68889850702886168</v>
      </c>
      <c r="AO45">
        <f>VLOOKUP($R45,$A$42:$C$71,2,0)/(VLOOKUP($R45,$A$42:$C$71,2,0)+VLOOKUP(AO$41,$A$42:$C$71,2,0))</f>
        <v>0.70303458922502959</v>
      </c>
      <c r="AP45">
        <f>VLOOKUP($R45,$A$42:$C$71,2,0)/(VLOOKUP($R45,$A$42:$C$71,2,0)+VLOOKUP(AP$41,$A$42:$C$71,2,0))</f>
        <v>0.71723441343763528</v>
      </c>
      <c r="AQ45">
        <f>VLOOKUP($R45,$A$42:$C$71,2,0)/(VLOOKUP($R45,$A$42:$C$71,2,0)+VLOOKUP(AQ$41,$A$42:$C$71,2,0))</f>
        <v>0.73142722805708205</v>
      </c>
      <c r="AR45">
        <f>VLOOKUP($R45,$A$42:$C$71,2,0)/(VLOOKUP($R45,$A$42:$C$71,2,0)+VLOOKUP(AR$41,$A$42:$C$71,2,0))</f>
        <v>0.74554242090501455</v>
      </c>
      <c r="AS45">
        <f>VLOOKUP($R45,$A$42:$C$71,2,0)/(VLOOKUP($R45,$A$42:$C$71,2,0)+VLOOKUP(AS$41,$A$42:$C$71,2,0))</f>
        <v>0.7595109169491111</v>
      </c>
      <c r="AT45">
        <f>VLOOKUP($R45,$A$42:$C$71,2,0)/(VLOOKUP($R45,$A$42:$C$71,2,0)+VLOOKUP(AT$41,$A$42:$C$71,2,0))</f>
        <v>0.77326651179901251</v>
      </c>
      <c r="AU45">
        <f>VLOOKUP($R45,$A$42:$C$71,2,0)/(VLOOKUP($R45,$A$42:$C$71,2,0)+VLOOKUP(AU$41,$A$42:$C$71,2,0))</f>
        <v>0.78674708718717667</v>
      </c>
      <c r="AV45">
        <f>VLOOKUP($R45,$A$42:$C$71,2,0)/(VLOOKUP($R45,$A$42:$C$71,2,0)+VLOOKUP(AV$41,$A$42:$C$71,2,0))</f>
        <v>0.79989566285414293</v>
      </c>
    </row>
    <row r="46" spans="1:48" x14ac:dyDescent="0.25">
      <c r="A46">
        <v>5</v>
      </c>
      <c r="B46">
        <f>B$37-B$37/(1+EXP(-B$38*($A46-B$39)))</f>
        <v>0.740774899182154</v>
      </c>
      <c r="C46">
        <f>C$37-C$37/(1+EXP(-C$38*($A46-C$39)))</f>
        <v>60.743541732936627</v>
      </c>
      <c r="R46">
        <v>5</v>
      </c>
      <c r="S46">
        <f>VLOOKUP($R46,$A$42:$C$71,2,0)/(VLOOKUP($R46,$A$42:$C$71,2,0)+VLOOKUP(S$41,$A$42:$C$71,2,0))</f>
        <v>0.47768096300019181</v>
      </c>
      <c r="T46">
        <f>VLOOKUP($R46,$A$42:$C$71,2,0)/(VLOOKUP($R46,$A$42:$C$71,2,0)+VLOOKUP(T$41,$A$42:$C$71,2,0))</f>
        <v>0.48261952842502509</v>
      </c>
      <c r="U46">
        <f>VLOOKUP($R46,$A$42:$C$71,2,0)/(VLOOKUP($R46,$A$42:$C$71,2,0)+VLOOKUP(U$41,$A$42:$C$71,2,0))</f>
        <v>0.48796997257765107</v>
      </c>
      <c r="V46">
        <f>VLOOKUP($R46,$A$42:$C$71,2,0)/(VLOOKUP($R46,$A$42:$C$71,2,0)+VLOOKUP(V$41,$A$42:$C$71,2,0))</f>
        <v>0.49375585053011067</v>
      </c>
      <c r="W46">
        <f>VLOOKUP($R46,$A$42:$C$71,2,0)/(VLOOKUP($R46,$A$42:$C$71,2,0)+VLOOKUP(W$41,$A$42:$C$71,2,0))</f>
        <v>0.5</v>
      </c>
      <c r="X46">
        <f>VLOOKUP($R46,$A$42:$C$71,2,0)/(VLOOKUP($R46,$A$42:$C$71,2,0)+VLOOKUP(X$41,$A$42:$C$71,2,0))</f>
        <v>0.50672407640828865</v>
      </c>
      <c r="Y46">
        <f>VLOOKUP($R46,$A$42:$C$71,2,0)/(VLOOKUP($R46,$A$42:$C$71,2,0)+VLOOKUP(Y$41,$A$42:$C$71,2,0))</f>
        <v>0.51394802744461043</v>
      </c>
      <c r="Z46">
        <f>VLOOKUP($R46,$A$42:$C$71,2,0)/(VLOOKUP($R46,$A$42:$C$71,2,0)+VLOOKUP(Z$41,$A$42:$C$71,2,0))</f>
        <v>0.52168951157207144</v>
      </c>
      <c r="AA46">
        <f>VLOOKUP($R46,$A$42:$C$71,2,0)/(VLOOKUP($R46,$A$42:$C$71,2,0)+VLOOKUP(AA$41,$A$42:$C$71,2,0))</f>
        <v>0.52996326860851239</v>
      </c>
      <c r="AB46">
        <f>VLOOKUP($R46,$A$42:$C$71,2,0)/(VLOOKUP($R46,$A$42:$C$71,2,0)+VLOOKUP(AB$41,$A$42:$C$71,2,0))</f>
        <v>0.5387804547757824</v>
      </c>
      <c r="AC46">
        <f>VLOOKUP($R46,$A$42:$C$71,2,0)/(VLOOKUP($R46,$A$42:$C$71,2,0)+VLOOKUP(AC$41,$A$42:$C$71,2,0))</f>
        <v>0.54814795925339088</v>
      </c>
      <c r="AD46">
        <f>VLOOKUP($R46,$A$42:$C$71,2,0)/(VLOOKUP($R46,$A$42:$C$71,2,0)+VLOOKUP(AD$41,$A$42:$C$71,2,0))</f>
        <v>0.55806772405609117</v>
      </c>
      <c r="AE46">
        <f>VLOOKUP($R46,$A$42:$C$71,2,0)/(VLOOKUP($R46,$A$42:$C$71,2,0)+VLOOKUP(AE$41,$A$42:$C$71,2,0))</f>
        <v>0.56853609362829716</v>
      </c>
      <c r="AF46">
        <f>VLOOKUP($R46,$A$42:$C$71,2,0)/(VLOOKUP($R46,$A$42:$C$71,2,0)+VLOOKUP(AF$41,$A$42:$C$71,2,0))</f>
        <v>0.57954322447528805</v>
      </c>
      <c r="AG46">
        <f>VLOOKUP($R46,$A$42:$C$71,2,0)/(VLOOKUP($R46,$A$42:$C$71,2,0)+VLOOKUP(AG$41,$A$42:$C$71,2,0))</f>
        <v>0.59107258793132766</v>
      </c>
      <c r="AH46">
        <f>VLOOKUP($R46,$A$42:$C$71,2,0)/(VLOOKUP($R46,$A$42:$C$71,2,0)+VLOOKUP(AH$41,$A$42:$C$71,2,0))</f>
        <v>0.60310060027560763</v>
      </c>
      <c r="AI46">
        <f>VLOOKUP($R46,$A$42:$C$71,2,0)/(VLOOKUP($R46,$A$42:$C$71,2,0)+VLOOKUP(AI$41,$A$42:$C$71,2,0))</f>
        <v>0.61559641336393578</v>
      </c>
      <c r="AJ46">
        <f>VLOOKUP($R46,$A$42:$C$71,2,0)/(VLOOKUP($R46,$A$42:$C$71,2,0)+VLOOKUP(AJ$41,$A$42:$C$71,2,0))</f>
        <v>0.62852189537414238</v>
      </c>
      <c r="AK46">
        <f>VLOOKUP($R46,$A$42:$C$71,2,0)/(VLOOKUP($R46,$A$42:$C$71,2,0)+VLOOKUP(AK$41,$A$42:$C$71,2,0))</f>
        <v>0.64183182498221436</v>
      </c>
      <c r="AL46">
        <f>VLOOKUP($R46,$A$42:$C$71,2,0)/(VLOOKUP($R46,$A$42:$C$71,2,0)+VLOOKUP(AL$41,$A$42:$C$71,2,0))</f>
        <v>0.65547431336880524</v>
      </c>
      <c r="AM46">
        <f>VLOOKUP($R46,$A$42:$C$71,2,0)/(VLOOKUP($R46,$A$42:$C$71,2,0)+VLOOKUP(AM$41,$A$42:$C$71,2,0))</f>
        <v>0.66939145728180804</v>
      </c>
      <c r="AN46">
        <f>VLOOKUP($R46,$A$42:$C$71,2,0)/(VLOOKUP($R46,$A$42:$C$71,2,0)+VLOOKUP(AN$41,$A$42:$C$71,2,0))</f>
        <v>0.68352021364398963</v>
      </c>
      <c r="AO46">
        <f>VLOOKUP($R46,$A$42:$C$71,2,0)/(VLOOKUP($R46,$A$42:$C$71,2,0)+VLOOKUP(AO$41,$A$42:$C$71,2,0))</f>
        <v>0.69779347286419835</v>
      </c>
      <c r="AP46">
        <f>VLOOKUP($R46,$A$42:$C$71,2,0)/(VLOOKUP($R46,$A$42:$C$71,2,0)+VLOOKUP(AP$41,$A$42:$C$71,2,0))</f>
        <v>0.71214129524124503</v>
      </c>
      <c r="AQ46">
        <f>VLOOKUP($R46,$A$42:$C$71,2,0)/(VLOOKUP($R46,$A$42:$C$71,2,0)+VLOOKUP(AQ$41,$A$42:$C$71,2,0))</f>
        <v>0.72649226385047183</v>
      </c>
      <c r="AR46">
        <f>VLOOKUP($R46,$A$42:$C$71,2,0)/(VLOOKUP($R46,$A$42:$C$71,2,0)+VLOOKUP(AR$41,$A$42:$C$71,2,0))</f>
        <v>0.740774899182154</v>
      </c>
      <c r="AS46">
        <f>VLOOKUP($R46,$A$42:$C$71,2,0)/(VLOOKUP($R46,$A$42:$C$71,2,0)+VLOOKUP(AS$41,$A$42:$C$71,2,0))</f>
        <v>0.75491907641039391</v>
      </c>
      <c r="AT46">
        <f>VLOOKUP($R46,$A$42:$C$71,2,0)/(VLOOKUP($R46,$A$42:$C$71,2,0)+VLOOKUP(AT$41,$A$42:$C$71,2,0))</f>
        <v>0.76885738598285935</v>
      </c>
      <c r="AU46">
        <f>VLOOKUP($R46,$A$42:$C$71,2,0)/(VLOOKUP($R46,$A$42:$C$71,2,0)+VLOOKUP(AU$41,$A$42:$C$71,2,0))</f>
        <v>0.7825263822559968</v>
      </c>
      <c r="AV46">
        <f>VLOOKUP($R46,$A$42:$C$71,2,0)/(VLOOKUP($R46,$A$42:$C$71,2,0)+VLOOKUP(AV$41,$A$42:$C$71,2,0))</f>
        <v>0.79586767272311343</v>
      </c>
    </row>
    <row r="47" spans="1:48" x14ac:dyDescent="0.25">
      <c r="A47">
        <v>6</v>
      </c>
      <c r="B47">
        <f>B$37-B$37/(1+EXP(-B$38*($A47-B$39)))</f>
        <v>0.72111517802286307</v>
      </c>
      <c r="C47">
        <f>C$37-C$37/(1+EXP(-C$38*($A47-C$39)))</f>
        <v>59.131444597874776</v>
      </c>
      <c r="R47">
        <v>6</v>
      </c>
      <c r="S47">
        <f>VLOOKUP($R47,$A$42:$C$71,2,0)/(VLOOKUP($R47,$A$42:$C$71,2,0)+VLOOKUP(S$41,$A$42:$C$71,2,0))</f>
        <v>0.47097431070275608</v>
      </c>
      <c r="T47">
        <f>VLOOKUP($R47,$A$42:$C$71,2,0)/(VLOOKUP($R47,$A$42:$C$71,2,0)+VLOOKUP(T$41,$A$42:$C$71,2,0))</f>
        <v>0.4759067149161717</v>
      </c>
      <c r="U47">
        <f>VLOOKUP($R47,$A$42:$C$71,2,0)/(VLOOKUP($R47,$A$42:$C$71,2,0)+VLOOKUP(U$41,$A$42:$C$71,2,0))</f>
        <v>0.48125196234618794</v>
      </c>
      <c r="V47">
        <f>VLOOKUP($R47,$A$42:$C$71,2,0)/(VLOOKUP($R47,$A$42:$C$71,2,0)+VLOOKUP(V$41,$A$42:$C$71,2,0))</f>
        <v>0.48703395169900238</v>
      </c>
      <c r="W47">
        <f>VLOOKUP($R47,$A$42:$C$71,2,0)/(VLOOKUP($R47,$A$42:$C$71,2,0)+VLOOKUP(W$41,$A$42:$C$71,2,0))</f>
        <v>0.49327592359171141</v>
      </c>
      <c r="X47">
        <f>VLOOKUP($R47,$A$42:$C$71,2,0)/(VLOOKUP($R47,$A$42:$C$71,2,0)+VLOOKUP(X$41,$A$42:$C$71,2,0))</f>
        <v>0.5</v>
      </c>
      <c r="Y47">
        <f>VLOOKUP($R47,$A$42:$C$71,2,0)/(VLOOKUP($R47,$A$42:$C$71,2,0)+VLOOKUP(Y$41,$A$42:$C$71,2,0))</f>
        <v>0.50722666212157341</v>
      </c>
      <c r="Z47">
        <f>VLOOKUP($R47,$A$42:$C$71,2,0)/(VLOOKUP($R47,$A$42:$C$71,2,0)+VLOOKUP(Z$41,$A$42:$C$71,2,0))</f>
        <v>0.51497417061173534</v>
      </c>
      <c r="AA47">
        <f>VLOOKUP($R47,$A$42:$C$71,2,0)/(VLOOKUP($R47,$A$42:$C$71,2,0)+VLOOKUP(AA$41,$A$42:$C$71,2,0))</f>
        <v>0.5232579357992978</v>
      </c>
      <c r="AB47">
        <f>VLOOKUP($R47,$A$42:$C$71,2,0)/(VLOOKUP($R47,$A$42:$C$71,2,0)+VLOOKUP(AB$41,$A$42:$C$71,2,0))</f>
        <v>0.53208984971618267</v>
      </c>
      <c r="AC47">
        <f>VLOOKUP($R47,$A$42:$C$71,2,0)/(VLOOKUP($R47,$A$42:$C$71,2,0)+VLOOKUP(AC$41,$A$42:$C$71,2,0))</f>
        <v>0.54147759642487181</v>
      </c>
      <c r="AD47">
        <f>VLOOKUP($R47,$A$42:$C$71,2,0)/(VLOOKUP($R47,$A$42:$C$71,2,0)+VLOOKUP(AD$41,$A$42:$C$71,2,0))</f>
        <v>0.55142396196460963</v>
      </c>
      <c r="AE47">
        <f>VLOOKUP($R47,$A$42:$C$71,2,0)/(VLOOKUP($R47,$A$42:$C$71,2,0)+VLOOKUP(AE$41,$A$42:$C$71,2,0))</f>
        <v>0.56192616992273725</v>
      </c>
      <c r="AF47">
        <f>VLOOKUP($R47,$A$42:$C$71,2,0)/(VLOOKUP($R47,$A$42:$C$71,2,0)+VLOOKUP(AF$41,$A$42:$C$71,2,0))</f>
        <v>0.57297527274302607</v>
      </c>
      <c r="AG47">
        <f>VLOOKUP($R47,$A$42:$C$71,2,0)/(VLOOKUP($R47,$A$42:$C$71,2,0)+VLOOKUP(AG$41,$A$42:$C$71,2,0))</f>
        <v>0.58455563190980453</v>
      </c>
      <c r="AH47">
        <f>VLOOKUP($R47,$A$42:$C$71,2,0)/(VLOOKUP($R47,$A$42:$C$71,2,0)+VLOOKUP(AH$41,$A$42:$C$71,2,0))</f>
        <v>0.5966445215664743</v>
      </c>
      <c r="AI47">
        <f>VLOOKUP($R47,$A$42:$C$71,2,0)/(VLOOKUP($R47,$A$42:$C$71,2,0)+VLOOKUP(AI$41,$A$42:$C$71,2,0))</f>
        <v>0.60921188943915972</v>
      </c>
      <c r="AJ47">
        <f>VLOOKUP($R47,$A$42:$C$71,2,0)/(VLOOKUP($R47,$A$42:$C$71,2,0)+VLOOKUP(AJ$41,$A$42:$C$71,2,0))</f>
        <v>0.62222030574062748</v>
      </c>
      <c r="AK47">
        <f>VLOOKUP($R47,$A$42:$C$71,2,0)/(VLOOKUP($R47,$A$42:$C$71,2,0)+VLOOKUP(AK$41,$A$42:$C$71,2,0))</f>
        <v>0.63562512480538425</v>
      </c>
      <c r="AL47">
        <f>VLOOKUP($R47,$A$42:$C$71,2,0)/(VLOOKUP($R47,$A$42:$C$71,2,0)+VLOOKUP(AL$41,$A$42:$C$71,2,0))</f>
        <v>0.64937487558491624</v>
      </c>
      <c r="AM47">
        <f>VLOOKUP($R47,$A$42:$C$71,2,0)/(VLOOKUP($R47,$A$42:$C$71,2,0)+VLOOKUP(AM$41,$A$42:$C$71,2,0))</f>
        <v>0.66341188614691138</v>
      </c>
      <c r="AN47">
        <f>VLOOKUP($R47,$A$42:$C$71,2,0)/(VLOOKUP($R47,$A$42:$C$71,2,0)+VLOOKUP(AN$41,$A$42:$C$71,2,0))</f>
        <v>0.67767313462764645</v>
      </c>
      <c r="AO47">
        <f>VLOOKUP($R47,$A$42:$C$71,2,0)/(VLOOKUP($R47,$A$42:$C$71,2,0)+VLOOKUP(AO$41,$A$42:$C$71,2,0))</f>
        <v>0.69209130562404242</v>
      </c>
      <c r="AP47">
        <f>VLOOKUP($R47,$A$42:$C$71,2,0)/(VLOOKUP($R47,$A$42:$C$71,2,0)+VLOOKUP(AP$41,$A$42:$C$71,2,0))</f>
        <v>0.70659601792777893</v>
      </c>
      <c r="AQ47">
        <f>VLOOKUP($R47,$A$42:$C$71,2,0)/(VLOOKUP($R47,$A$42:$C$71,2,0)+VLOOKUP(AQ$41,$A$42:$C$71,2,0))</f>
        <v>0.72111517802286307</v>
      </c>
      <c r="AR47">
        <f>VLOOKUP($R47,$A$42:$C$71,2,0)/(VLOOKUP($R47,$A$42:$C$71,2,0)+VLOOKUP(AR$41,$A$42:$C$71,2,0))</f>
        <v>0.73557640503724908</v>
      </c>
      <c r="AS47">
        <f>VLOOKUP($R47,$A$42:$C$71,2,0)/(VLOOKUP($R47,$A$42:$C$71,2,0)+VLOOKUP(AS$41,$A$42:$C$71,2,0))</f>
        <v>0.74990846776994036</v>
      </c>
      <c r="AT47">
        <f>VLOOKUP($R47,$A$42:$C$71,2,0)/(VLOOKUP($R47,$A$42:$C$71,2,0)+VLOOKUP(AT$41,$A$42:$C$71,2,0))</f>
        <v>0.7640426735507897</v>
      </c>
      <c r="AU47">
        <f>VLOOKUP($R47,$A$42:$C$71,2,0)/(VLOOKUP($R47,$A$42:$C$71,2,0)+VLOOKUP(AU$41,$A$42:$C$71,2,0))</f>
        <v>0.77791415212451098</v>
      </c>
      <c r="AV47">
        <f>VLOOKUP($R47,$A$42:$C$71,2,0)/(VLOOKUP($R47,$A$42:$C$71,2,0)+VLOOKUP(AV$41,$A$42:$C$71,2,0))</f>
        <v>0.79146298511296831</v>
      </c>
    </row>
    <row r="48" spans="1:48" x14ac:dyDescent="0.25">
      <c r="A48">
        <v>7</v>
      </c>
      <c r="B48">
        <f>B$37-B$37/(1+EXP(-B$38*($A48-B$39)))</f>
        <v>0.700567142473973</v>
      </c>
      <c r="C48">
        <f>C$37-C$37/(1+EXP(-C$38*($A48-C$39)))</f>
        <v>57.446505682865784</v>
      </c>
      <c r="R48">
        <v>7</v>
      </c>
      <c r="S48">
        <f>VLOOKUP($R48,$A$42:$C$71,2,0)/(VLOOKUP($R48,$A$42:$C$71,2,0)+VLOOKUP(S$41,$A$42:$C$71,2,0))</f>
        <v>0.46377804008771911</v>
      </c>
      <c r="T48">
        <f>VLOOKUP($R48,$A$42:$C$71,2,0)/(VLOOKUP($R48,$A$42:$C$71,2,0)+VLOOKUP(T$41,$A$42:$C$71,2,0))</f>
        <v>0.46870185058239244</v>
      </c>
      <c r="U48">
        <f>VLOOKUP($R48,$A$42:$C$71,2,0)/(VLOOKUP($R48,$A$42:$C$71,2,0)+VLOOKUP(U$41,$A$42:$C$71,2,0))</f>
        <v>0.47403936940493457</v>
      </c>
      <c r="V48">
        <f>VLOOKUP($R48,$A$42:$C$71,2,0)/(VLOOKUP($R48,$A$42:$C$71,2,0)+VLOOKUP(V$41,$A$42:$C$71,2,0))</f>
        <v>0.47981485507068428</v>
      </c>
      <c r="W48">
        <f>VLOOKUP($R48,$A$42:$C$71,2,0)/(VLOOKUP($R48,$A$42:$C$71,2,0)+VLOOKUP(W$41,$A$42:$C$71,2,0))</f>
        <v>0.48605197255538951</v>
      </c>
      <c r="X48">
        <f>VLOOKUP($R48,$A$42:$C$71,2,0)/(VLOOKUP($R48,$A$42:$C$71,2,0)+VLOOKUP(X$41,$A$42:$C$71,2,0))</f>
        <v>0.49277333787842664</v>
      </c>
      <c r="Y48">
        <f>VLOOKUP($R48,$A$42:$C$71,2,0)/(VLOOKUP($R48,$A$42:$C$71,2,0)+VLOOKUP(Y$41,$A$42:$C$71,2,0))</f>
        <v>0.5</v>
      </c>
      <c r="Z48">
        <f>VLOOKUP($R48,$A$42:$C$71,2,0)/(VLOOKUP($R48,$A$42:$C$71,2,0)+VLOOKUP(Z$41,$A$42:$C$71,2,0))</f>
        <v>0.50775086347533838</v>
      </c>
      <c r="AA48">
        <f>VLOOKUP($R48,$A$42:$C$71,2,0)/(VLOOKUP($R48,$A$42:$C$71,2,0)+VLOOKUP(AA$41,$A$42:$C$71,2,0))</f>
        <v>0.51604205889789367</v>
      </c>
      <c r="AB48">
        <f>VLOOKUP($R48,$A$42:$C$71,2,0)/(VLOOKUP($R48,$A$42:$C$71,2,0)+VLOOKUP(AB$41,$A$42:$C$71,2,0))</f>
        <v>0.52488627234984619</v>
      </c>
      <c r="AC48">
        <f>VLOOKUP($R48,$A$42:$C$71,2,0)/(VLOOKUP($R48,$A$42:$C$71,2,0)+VLOOKUP(AC$41,$A$42:$C$71,2,0))</f>
        <v>0.53429204972678024</v>
      </c>
      <c r="AD48">
        <f>VLOOKUP($R48,$A$42:$C$71,2,0)/(VLOOKUP($R48,$A$42:$C$71,2,0)+VLOOKUP(AD$41,$A$42:$C$71,2,0))</f>
        <v>0.54426309668804806</v>
      </c>
      <c r="AE48">
        <f>VLOOKUP($R48,$A$42:$C$71,2,0)/(VLOOKUP($R48,$A$42:$C$71,2,0)+VLOOKUP(AE$41,$A$42:$C$71,2,0))</f>
        <v>0.55479759978041154</v>
      </c>
      <c r="AF48">
        <f>VLOOKUP($R48,$A$42:$C$71,2,0)/(VLOOKUP($R48,$A$42:$C$71,2,0)+VLOOKUP(AF$41,$A$42:$C$71,2,0))</f>
        <v>0.56588759857073379</v>
      </c>
      <c r="AG48">
        <f>VLOOKUP($R48,$A$42:$C$71,2,0)/(VLOOKUP($R48,$A$42:$C$71,2,0)+VLOOKUP(AG$41,$A$42:$C$71,2,0))</f>
        <v>0.57751844190882151</v>
      </c>
      <c r="AH48">
        <f>VLOOKUP($R48,$A$42:$C$71,2,0)/(VLOOKUP($R48,$A$42:$C$71,2,0)+VLOOKUP(AH$41,$A$42:$C$71,2,0))</f>
        <v>0.58966836319053073</v>
      </c>
      <c r="AI48">
        <f>VLOOKUP($R48,$A$42:$C$71,2,0)/(VLOOKUP($R48,$A$42:$C$71,2,0)+VLOOKUP(AI$41,$A$42:$C$71,2,0))</f>
        <v>0.60230820918773997</v>
      </c>
      <c r="AJ48">
        <f>VLOOKUP($R48,$A$42:$C$71,2,0)/(VLOOKUP($R48,$A$42:$C$71,2,0)+VLOOKUP(AJ$41,$A$42:$C$71,2,0))</f>
        <v>0.61540135422811282</v>
      </c>
      <c r="AK48">
        <f>VLOOKUP($R48,$A$42:$C$71,2,0)/(VLOOKUP($R48,$A$42:$C$71,2,0)+VLOOKUP(AK$41,$A$42:$C$71,2,0))</f>
        <v>0.62890382598399397</v>
      </c>
      <c r="AL48">
        <f>VLOOKUP($R48,$A$42:$C$71,2,0)/(VLOOKUP($R48,$A$42:$C$71,2,0)+VLOOKUP(AL$41,$A$42:$C$71,2,0))</f>
        <v>0.64276466085010253</v>
      </c>
      <c r="AM48">
        <f>VLOOKUP($R48,$A$42:$C$71,2,0)/(VLOOKUP($R48,$A$42:$C$71,2,0)+VLOOKUP(AM$41,$A$42:$C$71,2,0))</f>
        <v>0.65692649613824394</v>
      </c>
      <c r="AN48">
        <f>VLOOKUP($R48,$A$42:$C$71,2,0)/(VLOOKUP($R48,$A$42:$C$71,2,0)+VLOOKUP(AN$41,$A$42:$C$71,2,0))</f>
        <v>0.67132639370189251</v>
      </c>
      <c r="AO48">
        <f>VLOOKUP($R48,$A$42:$C$71,2,0)/(VLOOKUP($R48,$A$42:$C$71,2,0)+VLOOKUP(AO$41,$A$42:$C$71,2,0))</f>
        <v>0.68589687603228333</v>
      </c>
      <c r="AP48">
        <f>VLOOKUP($R48,$A$42:$C$71,2,0)/(VLOOKUP($R48,$A$42:$C$71,2,0)+VLOOKUP(AP$41,$A$42:$C$71,2,0))</f>
        <v>0.700567142473973</v>
      </c>
      <c r="AQ48">
        <f>VLOOKUP($R48,$A$42:$C$71,2,0)/(VLOOKUP($R48,$A$42:$C$71,2,0)+VLOOKUP(AQ$41,$A$42:$C$71,2,0))</f>
        <v>0.71526442122822687</v>
      </c>
      <c r="AR48">
        <f>VLOOKUP($R48,$A$42:$C$71,2,0)/(VLOOKUP($R48,$A$42:$C$71,2,0)+VLOOKUP(AR$41,$A$42:$C$71,2,0))</f>
        <v>0.72991540343275085</v>
      </c>
      <c r="AS48">
        <f>VLOOKUP($R48,$A$42:$C$71,2,0)/(VLOOKUP($R48,$A$42:$C$71,2,0)+VLOOKUP(AS$41,$A$42:$C$71,2,0))</f>
        <v>0.74444769979948933</v>
      </c>
      <c r="AT48">
        <f>VLOOKUP($R48,$A$42:$C$71,2,0)/(VLOOKUP($R48,$A$42:$C$71,2,0)+VLOOKUP(AT$41,$A$42:$C$71,2,0))</f>
        <v>0.75879125867873198</v>
      </c>
      <c r="AU48">
        <f>VLOOKUP($R48,$A$42:$C$71,2,0)/(VLOOKUP($R48,$A$42:$C$71,2,0)+VLOOKUP(AU$41,$A$42:$C$71,2,0))</f>
        <v>0.77287968717222877</v>
      </c>
      <c r="AV48">
        <f>VLOOKUP($R48,$A$42:$C$71,2,0)/(VLOOKUP($R48,$A$42:$C$71,2,0)+VLOOKUP(AV$41,$A$42:$C$71,2,0))</f>
        <v>0.78665142374290065</v>
      </c>
    </row>
    <row r="49" spans="1:48" x14ac:dyDescent="0.25">
      <c r="A49">
        <v>8</v>
      </c>
      <c r="B49">
        <f>B$37-B$37/(1+EXP(-B$38*($A49-B$39)))</f>
        <v>0.67917869917539297</v>
      </c>
      <c r="C49">
        <f>C$37-C$37/(1+EXP(-C$38*($A49-C$39)))</f>
        <v>55.692653332382221</v>
      </c>
      <c r="R49">
        <v>8</v>
      </c>
      <c r="S49">
        <f>VLOOKUP($R49,$A$42:$C$71,2,0)/(VLOOKUP($R49,$A$42:$C$71,2,0)+VLOOKUP(S$41,$A$42:$C$71,2,0))</f>
        <v>0.45607650295714297</v>
      </c>
      <c r="T49">
        <f>VLOOKUP($R49,$A$42:$C$71,2,0)/(VLOOKUP($R49,$A$42:$C$71,2,0)+VLOOKUP(T$41,$A$42:$C$71,2,0))</f>
        <v>0.46098884161317694</v>
      </c>
      <c r="U49">
        <f>VLOOKUP($R49,$A$42:$C$71,2,0)/(VLOOKUP($R49,$A$42:$C$71,2,0)+VLOOKUP(U$41,$A$42:$C$71,2,0))</f>
        <v>0.46631561745209843</v>
      </c>
      <c r="V49">
        <f>VLOOKUP($R49,$A$42:$C$71,2,0)/(VLOOKUP($R49,$A$42:$C$71,2,0)+VLOOKUP(V$41,$A$42:$C$71,2,0))</f>
        <v>0.47208146327276818</v>
      </c>
      <c r="W49">
        <f>VLOOKUP($R49,$A$42:$C$71,2,0)/(VLOOKUP($R49,$A$42:$C$71,2,0)+VLOOKUP(W$41,$A$42:$C$71,2,0))</f>
        <v>0.4783104884279285</v>
      </c>
      <c r="X49">
        <f>VLOOKUP($R49,$A$42:$C$71,2,0)/(VLOOKUP($R49,$A$42:$C$71,2,0)+VLOOKUP(X$41,$A$42:$C$71,2,0))</f>
        <v>0.48502582938826466</v>
      </c>
      <c r="Y49">
        <f>VLOOKUP($R49,$A$42:$C$71,2,0)/(VLOOKUP($R49,$A$42:$C$71,2,0)+VLOOKUP(Y$41,$A$42:$C$71,2,0))</f>
        <v>0.49224913652466168</v>
      </c>
      <c r="Z49">
        <f>VLOOKUP($R49,$A$42:$C$71,2,0)/(VLOOKUP($R49,$A$42:$C$71,2,0)+VLOOKUP(Z$41,$A$42:$C$71,2,0))</f>
        <v>0.5</v>
      </c>
      <c r="AA49">
        <f>VLOOKUP($R49,$A$42:$C$71,2,0)/(VLOOKUP($R49,$A$42:$C$71,2,0)+VLOOKUP(AA$41,$A$42:$C$71,2,0))</f>
        <v>0.50829532117713783</v>
      </c>
      <c r="AB49">
        <f>VLOOKUP($R49,$A$42:$C$71,2,0)/(VLOOKUP($R49,$A$42:$C$71,2,0)+VLOOKUP(AB$41,$A$42:$C$71,2,0))</f>
        <v>0.51714864008607053</v>
      </c>
      <c r="AC49">
        <f>VLOOKUP($R49,$A$42:$C$71,2,0)/(VLOOKUP($R49,$A$42:$C$71,2,0)+VLOOKUP(AC$41,$A$42:$C$71,2,0))</f>
        <v>0.52656943412940949</v>
      </c>
      <c r="AD49">
        <f>VLOOKUP($R49,$A$42:$C$71,2,0)/(VLOOKUP($R49,$A$42:$C$71,2,0)+VLOOKUP(AD$41,$A$42:$C$71,2,0))</f>
        <v>0.53656240812997658</v>
      </c>
      <c r="AE49">
        <f>VLOOKUP($R49,$A$42:$C$71,2,0)/(VLOOKUP($R49,$A$42:$C$71,2,0)+VLOOKUP(AE$41,$A$42:$C$71,2,0))</f>
        <v>0.54712680072707121</v>
      </c>
      <c r="AF49">
        <f>VLOOKUP($R49,$A$42:$C$71,2,0)/(VLOOKUP($R49,$A$42:$C$71,2,0)+VLOOKUP(AF$41,$A$42:$C$71,2,0))</f>
        <v>0.55825573660082617</v>
      </c>
      <c r="AG49">
        <f>VLOOKUP($R49,$A$42:$C$71,2,0)/(VLOOKUP($R49,$A$42:$C$71,2,0)+VLOOKUP(AG$41,$A$42:$C$71,2,0))</f>
        <v>0.56993565755756936</v>
      </c>
      <c r="AH49">
        <f>VLOOKUP($R49,$A$42:$C$71,2,0)/(VLOOKUP($R49,$A$42:$C$71,2,0)+VLOOKUP(AH$41,$A$42:$C$71,2,0))</f>
        <v>0.58214586760645959</v>
      </c>
      <c r="AI49">
        <f>VLOOKUP($R49,$A$42:$C$71,2,0)/(VLOOKUP($R49,$A$42:$C$71,2,0)+VLOOKUP(AI$41,$A$42:$C$71,2,0))</f>
        <v>0.59485822726785176</v>
      </c>
      <c r="AJ49">
        <f>VLOOKUP($R49,$A$42:$C$71,2,0)/(VLOOKUP($R49,$A$42:$C$71,2,0)+VLOOKUP(AJ$41,$A$42:$C$71,2,0))</f>
        <v>0.60803703002141152</v>
      </c>
      <c r="AK49">
        <f>VLOOKUP($R49,$A$42:$C$71,2,0)/(VLOOKUP($R49,$A$42:$C$71,2,0)+VLOOKUP(AK$41,$A$42:$C$71,2,0))</f>
        <v>0.62163908872665263</v>
      </c>
      <c r="AL49">
        <f>VLOOKUP($R49,$A$42:$C$71,2,0)/(VLOOKUP($R49,$A$42:$C$71,2,0)+VLOOKUP(AL$41,$A$42:$C$71,2,0))</f>
        <v>0.63561405196357035</v>
      </c>
      <c r="AM49">
        <f>VLOOKUP($R49,$A$42:$C$71,2,0)/(VLOOKUP($R49,$A$42:$C$71,2,0)+VLOOKUP(AM$41,$A$42:$C$71,2,0))</f>
        <v>0.64990495977551932</v>
      </c>
      <c r="AN49">
        <f>VLOOKUP($R49,$A$42:$C$71,2,0)/(VLOOKUP($R49,$A$42:$C$71,2,0)+VLOOKUP(AN$41,$A$42:$C$71,2,0))</f>
        <v>0.66444903580618586</v>
      </c>
      <c r="AO49">
        <f>VLOOKUP($R49,$A$42:$C$71,2,0)/(VLOOKUP($R49,$A$42:$C$71,2,0)+VLOOKUP(AO$41,$A$42:$C$71,2,0))</f>
        <v>0.67917869917539297</v>
      </c>
      <c r="AP49">
        <f>VLOOKUP($R49,$A$42:$C$71,2,0)/(VLOOKUP($R49,$A$42:$C$71,2,0)+VLOOKUP(AP$41,$A$42:$C$71,2,0))</f>
        <v>0.69402276574852906</v>
      </c>
      <c r="AQ49">
        <f>VLOOKUP($R49,$A$42:$C$71,2,0)/(VLOOKUP($R49,$A$42:$C$71,2,0)+VLOOKUP(AQ$41,$A$42:$C$71,2,0))</f>
        <v>0.70890779596571585</v>
      </c>
      <c r="AR49">
        <f>VLOOKUP($R49,$A$42:$C$71,2,0)/(VLOOKUP($R49,$A$42:$C$71,2,0)+VLOOKUP(AR$41,$A$42:$C$71,2,0))</f>
        <v>0.72375953633210599</v>
      </c>
      <c r="AS49">
        <f>VLOOKUP($R49,$A$42:$C$71,2,0)/(VLOOKUP($R49,$A$42:$C$71,2,0)+VLOOKUP(AS$41,$A$42:$C$71,2,0))</f>
        <v>0.73850439506674237</v>
      </c>
      <c r="AT49">
        <f>VLOOKUP($R49,$A$42:$C$71,2,0)/(VLOOKUP($R49,$A$42:$C$71,2,0)+VLOOKUP(AT$41,$A$42:$C$71,2,0))</f>
        <v>0.75307088996677884</v>
      </c>
      <c r="AU49">
        <f>VLOOKUP($R49,$A$42:$C$71,2,0)/(VLOOKUP($R49,$A$42:$C$71,2,0)+VLOOKUP(AU$41,$A$42:$C$71,2,0))</f>
        <v>0.76739100853036124</v>
      </c>
      <c r="AV49">
        <f>VLOOKUP($R49,$A$42:$C$71,2,0)/(VLOOKUP($R49,$A$42:$C$71,2,0)+VLOOKUP(AV$41,$A$42:$C$71,2,0))</f>
        <v>0.78140142658022171</v>
      </c>
    </row>
    <row r="50" spans="1:48" x14ac:dyDescent="0.25">
      <c r="A50">
        <v>9</v>
      </c>
      <c r="B50">
        <f>B$37-B$37/(1+EXP(-B$38*($A50-B$39)))</f>
        <v>0.65701046267349883</v>
      </c>
      <c r="C50">
        <f>C$37-C$37/(1+EXP(-C$38*($A50-C$39)))</f>
        <v>53.874857939226899</v>
      </c>
      <c r="R50">
        <v>9</v>
      </c>
      <c r="S50">
        <f>VLOOKUP($R50,$A$42:$C$71,2,0)/(VLOOKUP($R50,$A$42:$C$71,2,0)+VLOOKUP(S$41,$A$42:$C$71,2,0))</f>
        <v>0.44785717671525666</v>
      </c>
      <c r="T50">
        <f>VLOOKUP($R50,$A$42:$C$71,2,0)/(VLOOKUP($R50,$A$42:$C$71,2,0)+VLOOKUP(T$41,$A$42:$C$71,2,0))</f>
        <v>0.45275467668903496</v>
      </c>
      <c r="U50">
        <f>VLOOKUP($R50,$A$42:$C$71,2,0)/(VLOOKUP($R50,$A$42:$C$71,2,0)+VLOOKUP(U$41,$A$42:$C$71,2,0))</f>
        <v>0.45806716423177474</v>
      </c>
      <c r="V50">
        <f>VLOOKUP($R50,$A$42:$C$71,2,0)/(VLOOKUP($R50,$A$42:$C$71,2,0)+VLOOKUP(V$41,$A$42:$C$71,2,0))</f>
        <v>0.46381965858400226</v>
      </c>
      <c r="W50">
        <f>VLOOKUP($R50,$A$42:$C$71,2,0)/(VLOOKUP($R50,$A$42:$C$71,2,0)+VLOOKUP(W$41,$A$42:$C$71,2,0))</f>
        <v>0.47003673139148761</v>
      </c>
      <c r="X50">
        <f>VLOOKUP($R50,$A$42:$C$71,2,0)/(VLOOKUP($R50,$A$42:$C$71,2,0)+VLOOKUP(X$41,$A$42:$C$71,2,0))</f>
        <v>0.4767420642007022</v>
      </c>
      <c r="Y50">
        <f>VLOOKUP($R50,$A$42:$C$71,2,0)/(VLOOKUP($R50,$A$42:$C$71,2,0)+VLOOKUP(Y$41,$A$42:$C$71,2,0))</f>
        <v>0.48395794110210644</v>
      </c>
      <c r="Z50">
        <f>VLOOKUP($R50,$A$42:$C$71,2,0)/(VLOOKUP($R50,$A$42:$C$71,2,0)+VLOOKUP(Z$41,$A$42:$C$71,2,0))</f>
        <v>0.49170467882286228</v>
      </c>
      <c r="AA50">
        <f>VLOOKUP($R50,$A$42:$C$71,2,0)/(VLOOKUP($R50,$A$42:$C$71,2,0)+VLOOKUP(AA$41,$A$42:$C$71,2,0))</f>
        <v>0.5</v>
      </c>
      <c r="AB50">
        <f>VLOOKUP($R50,$A$42:$C$71,2,0)/(VLOOKUP($R50,$A$42:$C$71,2,0)+VLOOKUP(AB$41,$A$42:$C$71,2,0))</f>
        <v>0.50885835943866475</v>
      </c>
      <c r="AC50">
        <f>VLOOKUP($R50,$A$42:$C$71,2,0)/(VLOOKUP($R50,$A$42:$C$71,2,0)+VLOOKUP(AC$41,$A$42:$C$71,2,0))</f>
        <v>0.51829023777145189</v>
      </c>
      <c r="AD50">
        <f>VLOOKUP($R50,$A$42:$C$71,2,0)/(VLOOKUP($R50,$A$42:$C$71,2,0)+VLOOKUP(AD$41,$A$42:$C$71,2,0))</f>
        <v>0.5283014218890254</v>
      </c>
      <c r="AE50">
        <f>VLOOKUP($R50,$A$42:$C$71,2,0)/(VLOOKUP($R50,$A$42:$C$71,2,0)+VLOOKUP(AE$41,$A$42:$C$71,2,0))</f>
        <v>0.53889229651490134</v>
      </c>
      <c r="AF50">
        <f>VLOOKUP($R50,$A$42:$C$71,2,0)/(VLOOKUP($R50,$A$42:$C$71,2,0)+VLOOKUP(AF$41,$A$42:$C$71,2,0))</f>
        <v>0.55005717595392067</v>
      </c>
      <c r="AG50">
        <f>VLOOKUP($R50,$A$42:$C$71,2,0)/(VLOOKUP($R50,$A$42:$C$71,2,0)+VLOOKUP(AG$41,$A$42:$C$71,2,0))</f>
        <v>0.56178370887279372</v>
      </c>
      <c r="AH50">
        <f>VLOOKUP($R50,$A$42:$C$71,2,0)/(VLOOKUP($R50,$A$42:$C$71,2,0)+VLOOKUP(AH$41,$A$42:$C$71,2,0))</f>
        <v>0.57405239143406794</v>
      </c>
      <c r="AI50">
        <f>VLOOKUP($R50,$A$42:$C$71,2,0)/(VLOOKUP($R50,$A$42:$C$71,2,0)+VLOOKUP(AI$41,$A$42:$C$71,2,0))</f>
        <v>0.58683622465749607</v>
      </c>
      <c r="AJ50">
        <f>VLOOKUP($R50,$A$42:$C$71,2,0)/(VLOOKUP($R50,$A$42:$C$71,2,0)+VLOOKUP(AJ$41,$A$42:$C$71,2,0))</f>
        <v>0.60010055004203433</v>
      </c>
      <c r="AK50">
        <f>VLOOKUP($R50,$A$42:$C$71,2,0)/(VLOOKUP($R50,$A$42:$C$71,2,0)+VLOOKUP(AK$41,$A$42:$C$71,2,0))</f>
        <v>0.61380309290543011</v>
      </c>
      <c r="AL50">
        <f>VLOOKUP($R50,$A$42:$C$71,2,0)/(VLOOKUP($R50,$A$42:$C$71,2,0)+VLOOKUP(AL$41,$A$42:$C$71,2,0))</f>
        <v>0.62789423546604783</v>
      </c>
      <c r="AM50">
        <f>VLOOKUP($R50,$A$42:$C$71,2,0)/(VLOOKUP($R50,$A$42:$C$71,2,0)+VLOOKUP(AM$41,$A$42:$C$71,2,0))</f>
        <v>0.64231753157208638</v>
      </c>
      <c r="AN50">
        <f>VLOOKUP($R50,$A$42:$C$71,2,0)/(VLOOKUP($R50,$A$42:$C$71,2,0)+VLOOKUP(AN$41,$A$42:$C$71,2,0))</f>
        <v>0.65701046267349883</v>
      </c>
      <c r="AO50">
        <f>VLOOKUP($R50,$A$42:$C$71,2,0)/(VLOOKUP($R50,$A$42:$C$71,2,0)+VLOOKUP(AO$41,$A$42:$C$71,2,0))</f>
        <v>0.67190542095206907</v>
      </c>
      <c r="AP50">
        <f>VLOOKUP($R50,$A$42:$C$71,2,0)/(VLOOKUP($R50,$A$42:$C$71,2,0)+VLOOKUP(AP$41,$A$42:$C$71,2,0))</f>
        <v>0.68693089156233367</v>
      </c>
      <c r="AQ50">
        <f>VLOOKUP($R50,$A$42:$C$71,2,0)/(VLOOKUP($R50,$A$42:$C$71,2,0)+VLOOKUP(AQ$41,$A$42:$C$71,2,0))</f>
        <v>0.70201279293629204</v>
      </c>
      <c r="AR50">
        <f>VLOOKUP($R50,$A$42:$C$71,2,0)/(VLOOKUP($R50,$A$42:$C$71,2,0)+VLOOKUP(AR$41,$A$42:$C$71,2,0))</f>
        <v>0.71707592332471737</v>
      </c>
      <c r="AS50">
        <f>VLOOKUP($R50,$A$42:$C$71,2,0)/(VLOOKUP($R50,$A$42:$C$71,2,0)+VLOOKUP(AS$41,$A$42:$C$71,2,0))</f>
        <v>0.73204545428846324</v>
      </c>
      <c r="AT50">
        <f>VLOOKUP($R50,$A$42:$C$71,2,0)/(VLOOKUP($R50,$A$42:$C$71,2,0)+VLOOKUP(AT$41,$A$42:$C$71,2,0))</f>
        <v>0.74684840850402012</v>
      </c>
      <c r="AU50">
        <f>VLOOKUP($R50,$A$42:$C$71,2,0)/(VLOOKUP($R50,$A$42:$C$71,2,0)+VLOOKUP(AU$41,$A$42:$C$71,2,0))</f>
        <v>0.76141506037002604</v>
      </c>
      <c r="AV50">
        <f>VLOOKUP($R50,$A$42:$C$71,2,0)/(VLOOKUP($R50,$A$42:$C$71,2,0)+VLOOKUP(AV$41,$A$42:$C$71,2,0))</f>
        <v>0.77568020337392563</v>
      </c>
    </row>
    <row r="51" spans="1:48" x14ac:dyDescent="0.25">
      <c r="A51">
        <v>10</v>
      </c>
      <c r="B51">
        <f>B$37-B$37/(1+EXP(-B$38*($A51-B$39)))</f>
        <v>0.63413559101080064</v>
      </c>
      <c r="C51">
        <f>C$37-C$37/(1+EXP(-C$38*($A51-C$39)))</f>
        <v>51.999118462885654</v>
      </c>
      <c r="R51">
        <v>10</v>
      </c>
      <c r="S51">
        <f>VLOOKUP($R51,$A$42:$C$71,2,0)/(VLOOKUP($R51,$A$42:$C$71,2,0)+VLOOKUP(S$41,$A$42:$C$71,2,0))</f>
        <v>0.43911131517920021</v>
      </c>
      <c r="T51">
        <f>VLOOKUP($R51,$A$42:$C$71,2,0)/(VLOOKUP($R51,$A$42:$C$71,2,0)+VLOOKUP(T$41,$A$42:$C$71,2,0))</f>
        <v>0.44399008145113128</v>
      </c>
      <c r="U51">
        <f>VLOOKUP($R51,$A$42:$C$71,2,0)/(VLOOKUP($R51,$A$42:$C$71,2,0)+VLOOKUP(U$41,$A$42:$C$71,2,0))</f>
        <v>0.44928415963258811</v>
      </c>
      <c r="V51">
        <f>VLOOKUP($R51,$A$42:$C$71,2,0)/(VLOOKUP($R51,$A$42:$C$71,2,0)+VLOOKUP(V$41,$A$42:$C$71,2,0))</f>
        <v>0.45501896455728896</v>
      </c>
      <c r="W51">
        <f>VLOOKUP($R51,$A$42:$C$71,2,0)/(VLOOKUP($R51,$A$42:$C$71,2,0)+VLOOKUP(W$41,$A$42:$C$71,2,0))</f>
        <v>0.46121954522421765</v>
      </c>
      <c r="X51">
        <f>VLOOKUP($R51,$A$42:$C$71,2,0)/(VLOOKUP($R51,$A$42:$C$71,2,0)+VLOOKUP(X$41,$A$42:$C$71,2,0))</f>
        <v>0.46791015028381738</v>
      </c>
      <c r="Y51">
        <f>VLOOKUP($R51,$A$42:$C$71,2,0)/(VLOOKUP($R51,$A$42:$C$71,2,0)+VLOOKUP(Y$41,$A$42:$C$71,2,0))</f>
        <v>0.47511372765015386</v>
      </c>
      <c r="Z51">
        <f>VLOOKUP($R51,$A$42:$C$71,2,0)/(VLOOKUP($R51,$A$42:$C$71,2,0)+VLOOKUP(Z$41,$A$42:$C$71,2,0))</f>
        <v>0.48285135991392952</v>
      </c>
      <c r="AA51">
        <f>VLOOKUP($R51,$A$42:$C$71,2,0)/(VLOOKUP($R51,$A$42:$C$71,2,0)+VLOOKUP(AA$41,$A$42:$C$71,2,0))</f>
        <v>0.49114164056133519</v>
      </c>
      <c r="AB51">
        <f>VLOOKUP($R51,$A$42:$C$71,2,0)/(VLOOKUP($R51,$A$42:$C$71,2,0)+VLOOKUP(AB$41,$A$42:$C$71,2,0))</f>
        <v>0.5</v>
      </c>
      <c r="AC51">
        <f>VLOOKUP($R51,$A$42:$C$71,2,0)/(VLOOKUP($R51,$A$42:$C$71,2,0)+VLOOKUP(AC$41,$A$42:$C$71,2,0))</f>
        <v>0.50943799496520714</v>
      </c>
      <c r="AD51">
        <f>VLOOKUP($R51,$A$42:$C$71,2,0)/(VLOOKUP($R51,$A$42:$C$71,2,0)+VLOOKUP(AD$41,$A$42:$C$71,2,0))</f>
        <v>0.51946257984989219</v>
      </c>
      <c r="AE51">
        <f>VLOOKUP($R51,$A$42:$C$71,2,0)/(VLOOKUP($R51,$A$42:$C$71,2,0)+VLOOKUP(AE$41,$A$42:$C$71,2,0))</f>
        <v>0.53007538359447692</v>
      </c>
      <c r="AF51">
        <f>VLOOKUP($R51,$A$42:$C$71,2,0)/(VLOOKUP($R51,$A$42:$C$71,2,0)+VLOOKUP(AF$41,$A$42:$C$71,2,0))</f>
        <v>0.54127202060858037</v>
      </c>
      <c r="AG51">
        <f>VLOOKUP($R51,$A$42:$C$71,2,0)/(VLOOKUP($R51,$A$42:$C$71,2,0)+VLOOKUP(AG$41,$A$42:$C$71,2,0))</f>
        <v>0.55304146830466083</v>
      </c>
      <c r="AH51">
        <f>VLOOKUP($R51,$A$42:$C$71,2,0)/(VLOOKUP($R51,$A$42:$C$71,2,0)+VLOOKUP(AH$41,$A$42:$C$71,2,0))</f>
        <v>0.5653655466667219</v>
      </c>
      <c r="AI51">
        <f>VLOOKUP($R51,$A$42:$C$71,2,0)/(VLOOKUP($R51,$A$42:$C$71,2,0)+VLOOKUP(AI$41,$A$42:$C$71,2,0))</f>
        <v>0.57821853629945141</v>
      </c>
      <c r="AJ51">
        <f>VLOOKUP($R51,$A$42:$C$71,2,0)/(VLOOKUP($R51,$A$42:$C$71,2,0)+VLOOKUP(AJ$41,$A$42:$C$71,2,0))</f>
        <v>0.59156697009477588</v>
      </c>
      <c r="AK51">
        <f>VLOOKUP($R51,$A$42:$C$71,2,0)/(VLOOKUP($R51,$A$42:$C$71,2,0)+VLOOKUP(AK$41,$A$42:$C$71,2,0))</f>
        <v>0.60536962962906693</v>
      </c>
      <c r="AL51">
        <f>VLOOKUP($R51,$A$42:$C$71,2,0)/(VLOOKUP($R51,$A$42:$C$71,2,0)+VLOOKUP(AL$41,$A$42:$C$71,2,0))</f>
        <v>0.61957777048799778</v>
      </c>
      <c r="AM51">
        <f>VLOOKUP($R51,$A$42:$C$71,2,0)/(VLOOKUP($R51,$A$42:$C$71,2,0)+VLOOKUP(AM$41,$A$42:$C$71,2,0))</f>
        <v>0.63413559101080075</v>
      </c>
      <c r="AN51">
        <f>VLOOKUP($R51,$A$42:$C$71,2,0)/(VLOOKUP($R51,$A$42:$C$71,2,0)+VLOOKUP(AN$41,$A$42:$C$71,2,0))</f>
        <v>0.64898094688226893</v>
      </c>
      <c r="AO51">
        <f>VLOOKUP($R51,$A$42:$C$71,2,0)/(VLOOKUP($R51,$A$42:$C$71,2,0)+VLOOKUP(AO$41,$A$42:$C$71,2,0))</f>
        <v>0.6640463003434689</v>
      </c>
      <c r="AP51">
        <f>VLOOKUP($R51,$A$42:$C$71,2,0)/(VLOOKUP($R51,$A$42:$C$71,2,0)+VLOOKUP(AP$41,$A$42:$C$71,2,0))</f>
        <v>0.67925987859237846</v>
      </c>
      <c r="AQ51">
        <f>VLOOKUP($R51,$A$42:$C$71,2,0)/(VLOOKUP($R51,$A$42:$C$71,2,0)+VLOOKUP(AQ$41,$A$42:$C$71,2,0))</f>
        <v>0.69454700244383094</v>
      </c>
      <c r="AR51">
        <f>VLOOKUP($R51,$A$42:$C$71,2,0)/(VLOOKUP($R51,$A$42:$C$71,2,0)+VLOOKUP(AR$41,$A$42:$C$71,2,0))</f>
        <v>0.70983153480009242</v>
      </c>
      <c r="AS51">
        <f>VLOOKUP($R51,$A$42:$C$71,2,0)/(VLOOKUP($R51,$A$42:$C$71,2,0)+VLOOKUP(AS$41,$A$42:$C$71,2,0))</f>
        <v>0.72503739011377732</v>
      </c>
      <c r="AT51">
        <f>VLOOKUP($R51,$A$42:$C$71,2,0)/(VLOOKUP($R51,$A$42:$C$71,2,0)+VLOOKUP(AT$41,$A$42:$C$71,2,0))</f>
        <v>0.74009004168406278</v>
      </c>
      <c r="AU51">
        <f>VLOOKUP($R51,$A$42:$C$71,2,0)/(VLOOKUP($R51,$A$42:$C$71,2,0)+VLOOKUP(AU$41,$A$42:$C$71,2,0))</f>
        <v>0.75491796378225895</v>
      </c>
      <c r="AV51">
        <f>VLOOKUP($R51,$A$42:$C$71,2,0)/(VLOOKUP($R51,$A$42:$C$71,2,0)+VLOOKUP(AV$41,$A$42:$C$71,2,0))</f>
        <v>0.76945395023695973</v>
      </c>
    </row>
    <row r="52" spans="1:48" x14ac:dyDescent="0.25">
      <c r="A52">
        <v>11</v>
      </c>
      <c r="B52">
        <f>B$37-B$37/(1+EXP(-B$38*($A52-B$39)))</f>
        <v>0.61063923394922193</v>
      </c>
      <c r="C52">
        <f>C$37-C$37/(1+EXP(-C$38*($A52-C$39)))</f>
        <v>50.072417183836201</v>
      </c>
      <c r="R52">
        <v>11</v>
      </c>
      <c r="S52">
        <f>VLOOKUP($R52,$A$42:$C$71,2,0)/(VLOOKUP($R52,$A$42:$C$71,2,0)+VLOOKUP(S$41,$A$42:$C$71,2,0))</f>
        <v>0.42983460718544747</v>
      </c>
      <c r="T52">
        <f>VLOOKUP($R52,$A$42:$C$71,2,0)/(VLOOKUP($R52,$A$42:$C$71,2,0)+VLOOKUP(T$41,$A$42:$C$71,2,0))</f>
        <v>0.43469018313474578</v>
      </c>
      <c r="U52">
        <f>VLOOKUP($R52,$A$42:$C$71,2,0)/(VLOOKUP($R52,$A$42:$C$71,2,0)+VLOOKUP(U$41,$A$42:$C$71,2,0))</f>
        <v>0.43996111651765601</v>
      </c>
      <c r="V52">
        <f>VLOOKUP($R52,$A$42:$C$71,2,0)/(VLOOKUP($R52,$A$42:$C$71,2,0)+VLOOKUP(V$41,$A$42:$C$71,2,0))</f>
        <v>0.44567322314919933</v>
      </c>
      <c r="W52">
        <f>VLOOKUP($R52,$A$42:$C$71,2,0)/(VLOOKUP($R52,$A$42:$C$71,2,0)+VLOOKUP(W$41,$A$42:$C$71,2,0))</f>
        <v>0.45185204074660917</v>
      </c>
      <c r="X52">
        <f>VLOOKUP($R52,$A$42:$C$71,2,0)/(VLOOKUP($R52,$A$42:$C$71,2,0)+VLOOKUP(X$41,$A$42:$C$71,2,0))</f>
        <v>0.45852240357512825</v>
      </c>
      <c r="Y52">
        <f>VLOOKUP($R52,$A$42:$C$71,2,0)/(VLOOKUP($R52,$A$42:$C$71,2,0)+VLOOKUP(Y$41,$A$42:$C$71,2,0))</f>
        <v>0.46570795027321976</v>
      </c>
      <c r="Z52">
        <f>VLOOKUP($R52,$A$42:$C$71,2,0)/(VLOOKUP($R52,$A$42:$C$71,2,0)+VLOOKUP(Z$41,$A$42:$C$71,2,0))</f>
        <v>0.47343056587059051</v>
      </c>
      <c r="AA52">
        <f>VLOOKUP($R52,$A$42:$C$71,2,0)/(VLOOKUP($R52,$A$42:$C$71,2,0)+VLOOKUP(AA$41,$A$42:$C$71,2,0))</f>
        <v>0.48170976222854806</v>
      </c>
      <c r="AB52">
        <f>VLOOKUP($R52,$A$42:$C$71,2,0)/(VLOOKUP($R52,$A$42:$C$71,2,0)+VLOOKUP(AB$41,$A$42:$C$71,2,0))</f>
        <v>0.4905620050347928</v>
      </c>
      <c r="AC52">
        <f>VLOOKUP($R52,$A$42:$C$71,2,0)/(VLOOKUP($R52,$A$42:$C$71,2,0)+VLOOKUP(AC$41,$A$42:$C$71,2,0))</f>
        <v>0.5</v>
      </c>
      <c r="AD52">
        <f>VLOOKUP($R52,$A$42:$C$71,2,0)/(VLOOKUP($R52,$A$42:$C$71,2,0)+VLOOKUP(AD$41,$A$42:$C$71,2,0))</f>
        <v>0.51003195587351791</v>
      </c>
      <c r="AE52">
        <f>VLOOKUP($R52,$A$42:$C$71,2,0)/(VLOOKUP($R52,$A$42:$C$71,2,0)+VLOOKUP(AE$41,$A$42:$C$71,2,0))</f>
        <v>0.52066084706402804</v>
      </c>
      <c r="AF52">
        <f>VLOOKUP($R52,$A$42:$C$71,2,0)/(VLOOKUP($R52,$A$42:$C$71,2,0)+VLOOKUP(AF$41,$A$42:$C$71,2,0))</f>
        <v>0.53188370365769178</v>
      </c>
      <c r="AG52">
        <f>VLOOKUP($R52,$A$42:$C$71,2,0)/(VLOOKUP($R52,$A$42:$C$71,2,0)+VLOOKUP(AG$41,$A$42:$C$71,2,0))</f>
        <v>0.54369096101297021</v>
      </c>
      <c r="AH52">
        <f>VLOOKUP($R52,$A$42:$C$71,2,0)/(VLOOKUP($R52,$A$42:$C$71,2,0)+VLOOKUP(AH$41,$A$42:$C$71,2,0))</f>
        <v>0.55606590434514591</v>
      </c>
      <c r="AI52">
        <f>VLOOKUP($R52,$A$42:$C$71,2,0)/(VLOOKUP($R52,$A$42:$C$71,2,0)+VLOOKUP(AI$41,$A$42:$C$71,2,0))</f>
        <v>0.56898424522980195</v>
      </c>
      <c r="AJ52">
        <f>VLOOKUP($R52,$A$42:$C$71,2,0)/(VLOOKUP($R52,$A$42:$C$71,2,0)+VLOOKUP(AJ$41,$A$42:$C$71,2,0))</f>
        <v>0.5824138662182502</v>
      </c>
      <c r="AK52">
        <f>VLOOKUP($R52,$A$42:$C$71,2,0)/(VLOOKUP($R52,$A$42:$C$71,2,0)+VLOOKUP(AK$41,$A$42:$C$71,2,0))</f>
        <v>0.59631476634173763</v>
      </c>
      <c r="AL52">
        <f>VLOOKUP($R52,$A$42:$C$71,2,0)/(VLOOKUP($R52,$A$42:$C$71,2,0)+VLOOKUP(AL$41,$A$42:$C$71,2,0))</f>
        <v>0.61063923394922204</v>
      </c>
      <c r="AM52">
        <f>VLOOKUP($R52,$A$42:$C$71,2,0)/(VLOOKUP($R52,$A$42:$C$71,2,0)+VLOOKUP(AM$41,$A$42:$C$71,2,0))</f>
        <v>0.6253322641088489</v>
      </c>
      <c r="AN52">
        <f>VLOOKUP($R52,$A$42:$C$71,2,0)/(VLOOKUP($R52,$A$42:$C$71,2,0)+VLOOKUP(AN$41,$A$42:$C$71,2,0))</f>
        <v>0.64033222606353968</v>
      </c>
      <c r="AO52">
        <f>VLOOKUP($R52,$A$42:$C$71,2,0)/(VLOOKUP($R52,$A$42:$C$71,2,0)+VLOOKUP(AO$41,$A$42:$C$71,2,0))</f>
        <v>0.65557177266505795</v>
      </c>
      <c r="AP52">
        <f>VLOOKUP($R52,$A$42:$C$71,2,0)/(VLOOKUP($R52,$A$42:$C$71,2,0)+VLOOKUP(AP$41,$A$42:$C$71,2,0))</f>
        <v>0.67097896932468382</v>
      </c>
      <c r="AQ52">
        <f>VLOOKUP($R52,$A$42:$C$71,2,0)/(VLOOKUP($R52,$A$42:$C$71,2,0)+VLOOKUP(AQ$41,$A$42:$C$71,2,0))</f>
        <v>0.68647860603758082</v>
      </c>
      <c r="AR52">
        <f>VLOOKUP($R52,$A$42:$C$71,2,0)/(VLOOKUP($R52,$A$42:$C$71,2,0)+VLOOKUP(AR$41,$A$42:$C$71,2,0))</f>
        <v>0.7019936437705987</v>
      </c>
      <c r="AS52">
        <f>VLOOKUP($R52,$A$42:$C$71,2,0)/(VLOOKUP($R52,$A$42:$C$71,2,0)+VLOOKUP(AS$41,$A$42:$C$71,2,0))</f>
        <v>0.71744673717528584</v>
      </c>
      <c r="AT52">
        <f>VLOOKUP($R52,$A$42:$C$71,2,0)/(VLOOKUP($R52,$A$42:$C$71,2,0)+VLOOKUP(AT$41,$A$42:$C$71,2,0))</f>
        <v>0.73276177017311905</v>
      </c>
      <c r="AU52">
        <f>VLOOKUP($R52,$A$42:$C$71,2,0)/(VLOOKUP($R52,$A$42:$C$71,2,0)+VLOOKUP(AU$41,$A$42:$C$71,2,0))</f>
        <v>0.7478653400387083</v>
      </c>
      <c r="AV52">
        <f>VLOOKUP($R52,$A$42:$C$71,2,0)/(VLOOKUP($R52,$A$42:$C$71,2,0)+VLOOKUP(AV$41,$A$42:$C$71,2,0))</f>
        <v>0.76268812927878615</v>
      </c>
    </row>
    <row r="53" spans="1:48" x14ac:dyDescent="0.25">
      <c r="A53">
        <v>12</v>
      </c>
      <c r="B53">
        <f>B$37-B$37/(1+EXP(-B$38*($A53-B$39)))</f>
        <v>0.58661757891733002</v>
      </c>
      <c r="C53">
        <f>C$37-C$37/(1+EXP(-C$38*($A53-C$39)))</f>
        <v>48.102641471221062</v>
      </c>
      <c r="R53">
        <v>12</v>
      </c>
      <c r="S53">
        <f>VLOOKUP($R53,$A$42:$C$71,2,0)/(VLOOKUP($R53,$A$42:$C$71,2,0)+VLOOKUP(S$41,$A$42:$C$71,2,0))</f>
        <v>0.42002781974295289</v>
      </c>
      <c r="T53">
        <f>VLOOKUP($R53,$A$42:$C$71,2,0)/(VLOOKUP($R53,$A$42:$C$71,2,0)+VLOOKUP(T$41,$A$42:$C$71,2,0))</f>
        <v>0.42485516240329735</v>
      </c>
      <c r="U53">
        <f>VLOOKUP($R53,$A$42:$C$71,2,0)/(VLOOKUP($R53,$A$42:$C$71,2,0)+VLOOKUP(U$41,$A$42:$C$71,2,0))</f>
        <v>0.43009757165195561</v>
      </c>
      <c r="V53">
        <f>VLOOKUP($R53,$A$42:$C$71,2,0)/(VLOOKUP($R53,$A$42:$C$71,2,0)+VLOOKUP(V$41,$A$42:$C$71,2,0))</f>
        <v>0.43578126510110854</v>
      </c>
      <c r="W53">
        <f>VLOOKUP($R53,$A$42:$C$71,2,0)/(VLOOKUP($R53,$A$42:$C$71,2,0)+VLOOKUP(W$41,$A$42:$C$71,2,0))</f>
        <v>0.44193227594390871</v>
      </c>
      <c r="X53">
        <f>VLOOKUP($R53,$A$42:$C$71,2,0)/(VLOOKUP($R53,$A$42:$C$71,2,0)+VLOOKUP(X$41,$A$42:$C$71,2,0))</f>
        <v>0.44857603803539042</v>
      </c>
      <c r="Y53">
        <f>VLOOKUP($R53,$A$42:$C$71,2,0)/(VLOOKUP($R53,$A$42:$C$71,2,0)+VLOOKUP(Y$41,$A$42:$C$71,2,0))</f>
        <v>0.45573690331195188</v>
      </c>
      <c r="Z53">
        <f>VLOOKUP($R53,$A$42:$C$71,2,0)/(VLOOKUP($R53,$A$42:$C$71,2,0)+VLOOKUP(Z$41,$A$42:$C$71,2,0))</f>
        <v>0.46343759187002342</v>
      </c>
      <c r="AA53">
        <f>VLOOKUP($R53,$A$42:$C$71,2,0)/(VLOOKUP($R53,$A$42:$C$71,2,0)+VLOOKUP(AA$41,$A$42:$C$71,2,0))</f>
        <v>0.47169857811097471</v>
      </c>
      <c r="AB53">
        <f>VLOOKUP($R53,$A$42:$C$71,2,0)/(VLOOKUP($R53,$A$42:$C$71,2,0)+VLOOKUP(AB$41,$A$42:$C$71,2,0))</f>
        <v>0.48053742015010775</v>
      </c>
      <c r="AC53">
        <f>VLOOKUP($R53,$A$42:$C$71,2,0)/(VLOOKUP($R53,$A$42:$C$71,2,0)+VLOOKUP(AC$41,$A$42:$C$71,2,0))</f>
        <v>0.48996804412648209</v>
      </c>
      <c r="AD53">
        <f>VLOOKUP($R53,$A$42:$C$71,2,0)/(VLOOKUP($R53,$A$42:$C$71,2,0)+VLOOKUP(AD$41,$A$42:$C$71,2,0))</f>
        <v>0.5</v>
      </c>
      <c r="AE53">
        <f>VLOOKUP($R53,$A$42:$C$71,2,0)/(VLOOKUP($R53,$A$42:$C$71,2,0)+VLOOKUP(AE$41,$A$42:$C$71,2,0))</f>
        <v>0.51063771064859609</v>
      </c>
      <c r="AF53">
        <f>VLOOKUP($R53,$A$42:$C$71,2,0)/(VLOOKUP($R53,$A$42:$C$71,2,0)+VLOOKUP(AF$41,$A$42:$C$71,2,0))</f>
        <v>0.52187974124219683</v>
      </c>
      <c r="AG53">
        <f>VLOOKUP($R53,$A$42:$C$71,2,0)/(VLOOKUP($R53,$A$42:$C$71,2,0)+VLOOKUP(AG$41,$A$42:$C$71,2,0))</f>
        <v>0.53371812052967493</v>
      </c>
      <c r="AH53">
        <f>VLOOKUP($R53,$A$42:$C$71,2,0)/(VLOOKUP($R53,$A$42:$C$71,2,0)+VLOOKUP(AH$41,$A$42:$C$71,2,0))</f>
        <v>0.54613774930521419</v>
      </c>
      <c r="AI53">
        <f>VLOOKUP($R53,$A$42:$C$71,2,0)/(VLOOKUP($R53,$A$42:$C$71,2,0)+VLOOKUP(AI$41,$A$42:$C$71,2,0))</f>
        <v>0.55911593335092113</v>
      </c>
      <c r="AJ53">
        <f>VLOOKUP($R53,$A$42:$C$71,2,0)/(VLOOKUP($R53,$A$42:$C$71,2,0)+VLOOKUP(AJ$41,$A$42:$C$71,2,0))</f>
        <v>0.5726220780257254</v>
      </c>
      <c r="AK53">
        <f>VLOOKUP($R53,$A$42:$C$71,2,0)/(VLOOKUP($R53,$A$42:$C$71,2,0)+VLOOKUP(AK$41,$A$42:$C$71,2,0))</f>
        <v>0.58661757891733013</v>
      </c>
      <c r="AL53">
        <f>VLOOKUP($R53,$A$42:$C$71,2,0)/(VLOOKUP($R53,$A$42:$C$71,2,0)+VLOOKUP(AL$41,$A$42:$C$71,2,0))</f>
        <v>0.60105593729797246</v>
      </c>
      <c r="AM53">
        <f>VLOOKUP($R53,$A$42:$C$71,2,0)/(VLOOKUP($R53,$A$42:$C$71,2,0)+VLOOKUP(AM$41,$A$42:$C$71,2,0))</f>
        <v>0.61588312048468585</v>
      </c>
      <c r="AN53">
        <f>VLOOKUP($R53,$A$42:$C$71,2,0)/(VLOOKUP($R53,$A$42:$C$71,2,0)+VLOOKUP(AN$41,$A$42:$C$71,2,0))</f>
        <v>0.63103817587758571</v>
      </c>
      <c r="AO53">
        <f>VLOOKUP($R53,$A$42:$C$71,2,0)/(VLOOKUP($R53,$A$42:$C$71,2,0)+VLOOKUP(AO$41,$A$42:$C$71,2,0))</f>
        <v>0.64645409405882615</v>
      </c>
      <c r="AP53">
        <f>VLOOKUP($R53,$A$42:$C$71,2,0)/(VLOOKUP($R53,$A$42:$C$71,2,0)+VLOOKUP(AP$41,$A$42:$C$71,2,0))</f>
        <v>0.6620589018296037</v>
      </c>
      <c r="AQ53">
        <f>VLOOKUP($R53,$A$42:$C$71,2,0)/(VLOOKUP($R53,$A$42:$C$71,2,0)+VLOOKUP(AQ$41,$A$42:$C$71,2,0))</f>
        <v>0.67777695164228424</v>
      </c>
      <c r="AR53">
        <f>VLOOKUP($R53,$A$42:$C$71,2,0)/(VLOOKUP($R53,$A$42:$C$71,2,0)+VLOOKUP(AR$41,$A$42:$C$71,2,0))</f>
        <v>0.69353036087159081</v>
      </c>
      <c r="AS53">
        <f>VLOOKUP($R53,$A$42:$C$71,2,0)/(VLOOKUP($R53,$A$42:$C$71,2,0)+VLOOKUP(AS$41,$A$42:$C$71,2,0))</f>
        <v>0.7092405440446935</v>
      </c>
      <c r="AT53">
        <f>VLOOKUP($R53,$A$42:$C$71,2,0)/(VLOOKUP($R53,$A$42:$C$71,2,0)+VLOOKUP(AT$41,$A$42:$C$71,2,0))</f>
        <v>0.72482977458288267</v>
      </c>
      <c r="AU53">
        <f>VLOOKUP($R53,$A$42:$C$71,2,0)/(VLOOKUP($R53,$A$42:$C$71,2,0)+VLOOKUP(AU$41,$A$42:$C$71,2,0))</f>
        <v>0.74022271049754751</v>
      </c>
      <c r="AV53">
        <f>VLOOKUP($R53,$A$42:$C$71,2,0)/(VLOOKUP($R53,$A$42:$C$71,2,0)+VLOOKUP(AV$41,$A$42:$C$71,2,0))</f>
        <v>0.75534782105868381</v>
      </c>
    </row>
    <row r="54" spans="1:48" x14ac:dyDescent="0.25">
      <c r="A54">
        <v>13</v>
      </c>
      <c r="B54">
        <f>B$37-B$37/(1+EXP(-B$38*($A54-B$39)))</f>
        <v>0.56217650088579807</v>
      </c>
      <c r="C54">
        <f>C$37-C$37/(1+EXP(-C$38*($A54-C$39)))</f>
        <v>46.098473072635443</v>
      </c>
      <c r="R54">
        <v>13</v>
      </c>
      <c r="S54">
        <f>VLOOKUP($R54,$A$42:$C$71,2,0)/(VLOOKUP($R54,$A$42:$C$71,2,0)+VLOOKUP(S$41,$A$42:$C$71,2,0))</f>
        <v>0.40969739834145852</v>
      </c>
      <c r="T54">
        <f>VLOOKUP($R54,$A$42:$C$71,2,0)/(VLOOKUP($R54,$A$42:$C$71,2,0)+VLOOKUP(T$41,$A$42:$C$71,2,0))</f>
        <v>0.4144908651744566</v>
      </c>
      <c r="U54">
        <f>VLOOKUP($R54,$A$42:$C$71,2,0)/(VLOOKUP($R54,$A$42:$C$71,2,0)+VLOOKUP(U$41,$A$42:$C$71,2,0))</f>
        <v>0.41969870974133011</v>
      </c>
      <c r="V54">
        <f>VLOOKUP($R54,$A$42:$C$71,2,0)/(VLOOKUP($R54,$A$42:$C$71,2,0)+VLOOKUP(V$41,$A$42:$C$71,2,0))</f>
        <v>0.42534754685545401</v>
      </c>
      <c r="W54">
        <f>VLOOKUP($R54,$A$42:$C$71,2,0)/(VLOOKUP($R54,$A$42:$C$71,2,0)+VLOOKUP(W$41,$A$42:$C$71,2,0))</f>
        <v>0.4314639063717029</v>
      </c>
      <c r="X54">
        <f>VLOOKUP($R54,$A$42:$C$71,2,0)/(VLOOKUP($R54,$A$42:$C$71,2,0)+VLOOKUP(X$41,$A$42:$C$71,2,0))</f>
        <v>0.4380738300772628</v>
      </c>
      <c r="Y54">
        <f>VLOOKUP($R54,$A$42:$C$71,2,0)/(VLOOKUP($R54,$A$42:$C$71,2,0)+VLOOKUP(Y$41,$A$42:$C$71,2,0))</f>
        <v>0.4452024002195884</v>
      </c>
      <c r="Z54">
        <f>VLOOKUP($R54,$A$42:$C$71,2,0)/(VLOOKUP($R54,$A$42:$C$71,2,0)+VLOOKUP(Z$41,$A$42:$C$71,2,0))</f>
        <v>0.45287319927292868</v>
      </c>
      <c r="AA54">
        <f>VLOOKUP($R54,$A$42:$C$71,2,0)/(VLOOKUP($R54,$A$42:$C$71,2,0)+VLOOKUP(AA$41,$A$42:$C$71,2,0))</f>
        <v>0.46110770348509866</v>
      </c>
      <c r="AB54">
        <f>VLOOKUP($R54,$A$42:$C$71,2,0)/(VLOOKUP($R54,$A$42:$C$71,2,0)+VLOOKUP(AB$41,$A$42:$C$71,2,0))</f>
        <v>0.46992461640552319</v>
      </c>
      <c r="AC54">
        <f>VLOOKUP($R54,$A$42:$C$71,2,0)/(VLOOKUP($R54,$A$42:$C$71,2,0)+VLOOKUP(AC$41,$A$42:$C$71,2,0))</f>
        <v>0.47933915293597207</v>
      </c>
      <c r="AD54">
        <f>VLOOKUP($R54,$A$42:$C$71,2,0)/(VLOOKUP($R54,$A$42:$C$71,2,0)+VLOOKUP(AD$41,$A$42:$C$71,2,0))</f>
        <v>0.4893622893514038</v>
      </c>
      <c r="AE54">
        <f>VLOOKUP($R54,$A$42:$C$71,2,0)/(VLOOKUP($R54,$A$42:$C$71,2,0)+VLOOKUP(AE$41,$A$42:$C$71,2,0))</f>
        <v>0.5</v>
      </c>
      <c r="AF54">
        <f>VLOOKUP($R54,$A$42:$C$71,2,0)/(VLOOKUP($R54,$A$42:$C$71,2,0)+VLOOKUP(AF$41,$A$42:$C$71,2,0))</f>
        <v>0.51125250669337374</v>
      </c>
      <c r="AG54">
        <f>VLOOKUP($R54,$A$42:$C$71,2,0)/(VLOOKUP($R54,$A$42:$C$71,2,0)+VLOOKUP(AG$41,$A$42:$C$71,2,0))</f>
        <v>0.52311357171843698</v>
      </c>
      <c r="AH54">
        <f>VLOOKUP($R54,$A$42:$C$71,2,0)/(VLOOKUP($R54,$A$42:$C$71,2,0)+VLOOKUP(AH$41,$A$42:$C$71,2,0))</f>
        <v>0.53556986942813323</v>
      </c>
      <c r="AI54">
        <f>VLOOKUP($R54,$A$42:$C$71,2,0)/(VLOOKUP($R54,$A$42:$C$71,2,0)+VLOOKUP(AI$41,$A$42:$C$71,2,0))</f>
        <v>0.54860047392731426</v>
      </c>
      <c r="AJ54">
        <f>VLOOKUP($R54,$A$42:$C$71,2,0)/(VLOOKUP($R54,$A$42:$C$71,2,0)+VLOOKUP(AJ$41,$A$42:$C$71,2,0))</f>
        <v>0.56217650088579807</v>
      </c>
      <c r="AK54">
        <f>VLOOKUP($R54,$A$42:$C$71,2,0)/(VLOOKUP($R54,$A$42:$C$71,2,0)+VLOOKUP(AK$41,$A$42:$C$71,2,0))</f>
        <v>0.57626093947400625</v>
      </c>
      <c r="AL54">
        <f>VLOOKUP($R54,$A$42:$C$71,2,0)/(VLOOKUP($R54,$A$42:$C$71,2,0)+VLOOKUP(AL$41,$A$42:$C$71,2,0))</f>
        <v>0.59080870547056519</v>
      </c>
      <c r="AM54">
        <f>VLOOKUP($R54,$A$42:$C$71,2,0)/(VLOOKUP($R54,$A$42:$C$71,2,0)+VLOOKUP(AM$41,$A$42:$C$71,2,0))</f>
        <v>0.60576693861644582</v>
      </c>
      <c r="AN54">
        <f>VLOOKUP($R54,$A$42:$C$71,2,0)/(VLOOKUP($R54,$A$42:$C$71,2,0)+VLOOKUP(AN$41,$A$42:$C$71,2,0))</f>
        <v>0.62107555647590951</v>
      </c>
      <c r="AO54">
        <f>VLOOKUP($R54,$A$42:$C$71,2,0)/(VLOOKUP($R54,$A$42:$C$71,2,0)+VLOOKUP(AO$41,$A$42:$C$71,2,0))</f>
        <v>0.63666806394856001</v>
      </c>
      <c r="AP54">
        <f>VLOOKUP($R54,$A$42:$C$71,2,0)/(VLOOKUP($R54,$A$42:$C$71,2,0)+VLOOKUP(AP$41,$A$42:$C$71,2,0))</f>
        <v>0.65247260303908339</v>
      </c>
      <c r="AQ54">
        <f>VLOOKUP($R54,$A$42:$C$71,2,0)/(VLOOKUP($R54,$A$42:$C$71,2,0)+VLOOKUP(AQ$41,$A$42:$C$71,2,0))</f>
        <v>0.66841321269200027</v>
      </c>
      <c r="AR54">
        <f>VLOOKUP($R54,$A$42:$C$71,2,0)/(VLOOKUP($R54,$A$42:$C$71,2,0)+VLOOKUP(AR$41,$A$42:$C$71,2,0))</f>
        <v>0.68441125476235365</v>
      </c>
      <c r="AS54">
        <f>VLOOKUP($R54,$A$42:$C$71,2,0)/(VLOOKUP($R54,$A$42:$C$71,2,0)+VLOOKUP(AS$41,$A$42:$C$71,2,0))</f>
        <v>0.70038695085018321</v>
      </c>
      <c r="AT54">
        <f>VLOOKUP($R54,$A$42:$C$71,2,0)/(VLOOKUP($R54,$A$42:$C$71,2,0)+VLOOKUP(AT$41,$A$42:$C$71,2,0))</f>
        <v>0.71626096693707286</v>
      </c>
      <c r="AU54">
        <f>VLOOKUP($R54,$A$42:$C$71,2,0)/(VLOOKUP($R54,$A$42:$C$71,2,0)+VLOOKUP(AU$41,$A$42:$C$71,2,0))</f>
        <v>0.73195597935216994</v>
      </c>
      <c r="AV54">
        <f>VLOOKUP($R54,$A$42:$C$71,2,0)/(VLOOKUP($R54,$A$42:$C$71,2,0)+VLOOKUP(AV$41,$A$42:$C$71,2,0))</f>
        <v>0.74739815693098044</v>
      </c>
    </row>
    <row r="55" spans="1:48" x14ac:dyDescent="0.25">
      <c r="A55">
        <v>14</v>
      </c>
      <c r="B55">
        <f>B$37-B$37/(1+EXP(-B$38*($A55-B$39)))</f>
        <v>0.5374298453437496</v>
      </c>
      <c r="C55">
        <f>C$37-C$37/(1+EXP(-C$38*($A55-C$39)))</f>
        <v>44.069247318187465</v>
      </c>
      <c r="R55">
        <v>14</v>
      </c>
      <c r="S55">
        <f>VLOOKUP($R55,$A$42:$C$71,2,0)/(VLOOKUP($R55,$A$42:$C$71,2,0)+VLOOKUP(S$41,$A$42:$C$71,2,0))</f>
        <v>0.39885599373912994</v>
      </c>
      <c r="T55">
        <f>VLOOKUP($R55,$A$42:$C$71,2,0)/(VLOOKUP($R55,$A$42:$C$71,2,0)+VLOOKUP(T$41,$A$42:$C$71,2,0))</f>
        <v>0.40360934379734575</v>
      </c>
      <c r="U55">
        <f>VLOOKUP($R55,$A$42:$C$71,2,0)/(VLOOKUP($R55,$A$42:$C$71,2,0)+VLOOKUP(U$41,$A$42:$C$71,2,0))</f>
        <v>0.40877592000786772</v>
      </c>
      <c r="V55">
        <f>VLOOKUP($R55,$A$42:$C$71,2,0)/(VLOOKUP($R55,$A$42:$C$71,2,0)+VLOOKUP(V$41,$A$42:$C$71,2,0))</f>
        <v>0.4143827235359831</v>
      </c>
      <c r="W55">
        <f>VLOOKUP($R55,$A$42:$C$71,2,0)/(VLOOKUP($R55,$A$42:$C$71,2,0)+VLOOKUP(W$41,$A$42:$C$71,2,0))</f>
        <v>0.42045677552471189</v>
      </c>
      <c r="X55">
        <f>VLOOKUP($R55,$A$42:$C$71,2,0)/(VLOOKUP($R55,$A$42:$C$71,2,0)+VLOOKUP(X$41,$A$42:$C$71,2,0))</f>
        <v>0.42702472725697388</v>
      </c>
      <c r="Y55">
        <f>VLOOKUP($R55,$A$42:$C$71,2,0)/(VLOOKUP($R55,$A$42:$C$71,2,0)+VLOOKUP(Y$41,$A$42:$C$71,2,0))</f>
        <v>0.43411240142926621</v>
      </c>
      <c r="Z55">
        <f>VLOOKUP($R55,$A$42:$C$71,2,0)/(VLOOKUP($R55,$A$42:$C$71,2,0)+VLOOKUP(Z$41,$A$42:$C$71,2,0))</f>
        <v>0.44174426339917383</v>
      </c>
      <c r="AA55">
        <f>VLOOKUP($R55,$A$42:$C$71,2,0)/(VLOOKUP($R55,$A$42:$C$71,2,0)+VLOOKUP(AA$41,$A$42:$C$71,2,0))</f>
        <v>0.44994282404607938</v>
      </c>
      <c r="AB55">
        <f>VLOOKUP($R55,$A$42:$C$71,2,0)/(VLOOKUP($R55,$A$42:$C$71,2,0)+VLOOKUP(AB$41,$A$42:$C$71,2,0))</f>
        <v>0.45872797939141957</v>
      </c>
      <c r="AC55">
        <f>VLOOKUP($R55,$A$42:$C$71,2,0)/(VLOOKUP($R55,$A$42:$C$71,2,0)+VLOOKUP(AC$41,$A$42:$C$71,2,0))</f>
        <v>0.46811629634230822</v>
      </c>
      <c r="AD55">
        <f>VLOOKUP($R55,$A$42:$C$71,2,0)/(VLOOKUP($R55,$A$42:$C$71,2,0)+VLOOKUP(AD$41,$A$42:$C$71,2,0))</f>
        <v>0.47812025875780323</v>
      </c>
      <c r="AE55">
        <f>VLOOKUP($R55,$A$42:$C$71,2,0)/(VLOOKUP($R55,$A$42:$C$71,2,0)+VLOOKUP(AE$41,$A$42:$C$71,2,0))</f>
        <v>0.4887474933066262</v>
      </c>
      <c r="AF55">
        <f>VLOOKUP($R55,$A$42:$C$71,2,0)/(VLOOKUP($R55,$A$42:$C$71,2,0)+VLOOKUP(AF$41,$A$42:$C$71,2,0))</f>
        <v>0.5</v>
      </c>
      <c r="AG55">
        <f>VLOOKUP($R55,$A$42:$C$71,2,0)/(VLOOKUP($R55,$A$42:$C$71,2,0)+VLOOKUP(AG$41,$A$42:$C$71,2,0))</f>
        <v>0.51187341744563697</v>
      </c>
      <c r="AH55">
        <f>VLOOKUP($R55,$A$42:$C$71,2,0)/(VLOOKUP($R55,$A$42:$C$71,2,0)+VLOOKUP(AH$41,$A$42:$C$71,2,0))</f>
        <v>0.52435635728165053</v>
      </c>
      <c r="AI55">
        <f>VLOOKUP($R55,$A$42:$C$71,2,0)/(VLOOKUP($R55,$A$42:$C$71,2,0)+VLOOKUP(AI$41,$A$42:$C$71,2,0))</f>
        <v>0.5374298453437496</v>
      </c>
      <c r="AJ55">
        <f>VLOOKUP($R55,$A$42:$C$71,2,0)/(VLOOKUP($R55,$A$42:$C$71,2,0)+VLOOKUP(AJ$41,$A$42:$C$71,2,0))</f>
        <v>0.5510669083041746</v>
      </c>
      <c r="AK55">
        <f>VLOOKUP($R55,$A$42:$C$71,2,0)/(VLOOKUP($R55,$A$42:$C$71,2,0)+VLOOKUP(AK$41,$A$42:$C$71,2,0))</f>
        <v>0.56523234325073746</v>
      </c>
      <c r="AL55">
        <f>VLOOKUP($R55,$A$42:$C$71,2,0)/(VLOOKUP($R55,$A$42:$C$71,2,0)+VLOOKUP(AL$41,$A$42:$C$71,2,0))</f>
        <v>0.57988270353223281</v>
      </c>
      <c r="AM55">
        <f>VLOOKUP($R55,$A$42:$C$71,2,0)/(VLOOKUP($R55,$A$42:$C$71,2,0)+VLOOKUP(AM$41,$A$42:$C$71,2,0))</f>
        <v>0.59496652698253094</v>
      </c>
      <c r="AN55">
        <f>VLOOKUP($R55,$A$42:$C$71,2,0)/(VLOOKUP($R55,$A$42:$C$71,2,0)+VLOOKUP(AN$41,$A$42:$C$71,2,0))</f>
        <v>0.61042482244514229</v>
      </c>
      <c r="AO55">
        <f>VLOOKUP($R55,$A$42:$C$71,2,0)/(VLOOKUP($R55,$A$42:$C$71,2,0)+VLOOKUP(AO$41,$A$42:$C$71,2,0))</f>
        <v>0.62619181779493494</v>
      </c>
      <c r="AP55">
        <f>VLOOKUP($R55,$A$42:$C$71,2,0)/(VLOOKUP($R55,$A$42:$C$71,2,0)+VLOOKUP(AP$41,$A$42:$C$71,2,0))</f>
        <v>0.64219595819098008</v>
      </c>
      <c r="AQ55">
        <f>VLOOKUP($R55,$A$42:$C$71,2,0)/(VLOOKUP($R55,$A$42:$C$71,2,0)+VLOOKUP(AQ$41,$A$42:$C$71,2,0))</f>
        <v>0.65836112820019976</v>
      </c>
      <c r="AR55">
        <f>VLOOKUP($R55,$A$42:$C$71,2,0)/(VLOOKUP($R55,$A$42:$C$71,2,0)+VLOOKUP(AR$41,$A$42:$C$71,2,0))</f>
        <v>0.67460805701786974</v>
      </c>
      <c r="AS55">
        <f>VLOOKUP($R55,$A$42:$C$71,2,0)/(VLOOKUP($R55,$A$42:$C$71,2,0)+VLOOKUP(AS$41,$A$42:$C$71,2,0))</f>
        <v>0.69085585364637281</v>
      </c>
      <c r="AT55">
        <f>VLOOKUP($R55,$A$42:$C$71,2,0)/(VLOOKUP($R55,$A$42:$C$71,2,0)+VLOOKUP(AT$41,$A$42:$C$71,2,0))</f>
        <v>0.70702360982542323</v>
      </c>
      <c r="AU55">
        <f>VLOOKUP($R55,$A$42:$C$71,2,0)/(VLOOKUP($R55,$A$42:$C$71,2,0)+VLOOKUP(AU$41,$A$42:$C$71,2,0))</f>
        <v>0.72303200368785736</v>
      </c>
      <c r="AV55">
        <f>VLOOKUP($R55,$A$42:$C$71,2,0)/(VLOOKUP($R55,$A$42:$C$71,2,0)+VLOOKUP(AV$41,$A$42:$C$71,2,0))</f>
        <v>0.73880483706315025</v>
      </c>
    </row>
    <row r="56" spans="1:48" x14ac:dyDescent="0.25">
      <c r="A56">
        <v>15</v>
      </c>
      <c r="B56">
        <f>B$37-B$37/(1+EXP(-B$38*($A56-B$39)))</f>
        <v>0.51249739648421033</v>
      </c>
      <c r="C56">
        <f>C$37-C$37/(1+EXP(-C$38*($A56-C$39)))</f>
        <v>42.024786511705251</v>
      </c>
      <c r="R56">
        <v>15</v>
      </c>
      <c r="S56">
        <f>VLOOKUP($R56,$A$42:$C$71,2,0)/(VLOOKUP($R56,$A$42:$C$71,2,0)+VLOOKUP(S$41,$A$42:$C$71,2,0))</f>
        <v>0.3875228826260283</v>
      </c>
      <c r="T56">
        <f>VLOOKUP($R56,$A$42:$C$71,2,0)/(VLOOKUP($R56,$A$42:$C$71,2,0)+VLOOKUP(T$41,$A$42:$C$71,2,0))</f>
        <v>0.39222929481995361</v>
      </c>
      <c r="U56">
        <f>VLOOKUP($R56,$A$42:$C$71,2,0)/(VLOOKUP($R56,$A$42:$C$71,2,0)+VLOOKUP(U$41,$A$42:$C$71,2,0))</f>
        <v>0.39734725240030316</v>
      </c>
      <c r="V56">
        <f>VLOOKUP($R56,$A$42:$C$71,2,0)/(VLOOKUP($R56,$A$42:$C$71,2,0)+VLOOKUP(V$41,$A$42:$C$71,2,0))</f>
        <v>0.40290412497455375</v>
      </c>
      <c r="W56">
        <f>VLOOKUP($R56,$A$42:$C$71,2,0)/(VLOOKUP($R56,$A$42:$C$71,2,0)+VLOOKUP(W$41,$A$42:$C$71,2,0))</f>
        <v>0.40892741206867239</v>
      </c>
      <c r="X56">
        <f>VLOOKUP($R56,$A$42:$C$71,2,0)/(VLOOKUP($R56,$A$42:$C$71,2,0)+VLOOKUP(X$41,$A$42:$C$71,2,0))</f>
        <v>0.41544436809019553</v>
      </c>
      <c r="Y56">
        <f>VLOOKUP($R56,$A$42:$C$71,2,0)/(VLOOKUP($R56,$A$42:$C$71,2,0)+VLOOKUP(Y$41,$A$42:$C$71,2,0))</f>
        <v>0.42248155809117843</v>
      </c>
      <c r="Z56">
        <f>VLOOKUP($R56,$A$42:$C$71,2,0)/(VLOOKUP($R56,$A$42:$C$71,2,0)+VLOOKUP(Z$41,$A$42:$C$71,2,0))</f>
        <v>0.43006434244243064</v>
      </c>
      <c r="AA56">
        <f>VLOOKUP($R56,$A$42:$C$71,2,0)/(VLOOKUP($R56,$A$42:$C$71,2,0)+VLOOKUP(AA$41,$A$42:$C$71,2,0))</f>
        <v>0.43821629112720617</v>
      </c>
      <c r="AB56">
        <f>VLOOKUP($R56,$A$42:$C$71,2,0)/(VLOOKUP($R56,$A$42:$C$71,2,0)+VLOOKUP(AB$41,$A$42:$C$71,2,0))</f>
        <v>0.44695853169533922</v>
      </c>
      <c r="AC56">
        <f>VLOOKUP($R56,$A$42:$C$71,2,0)/(VLOOKUP($R56,$A$42:$C$71,2,0)+VLOOKUP(AC$41,$A$42:$C$71,2,0))</f>
        <v>0.45630903898702979</v>
      </c>
      <c r="AD56">
        <f>VLOOKUP($R56,$A$42:$C$71,2,0)/(VLOOKUP($R56,$A$42:$C$71,2,0)+VLOOKUP(AD$41,$A$42:$C$71,2,0))</f>
        <v>0.46628187947032507</v>
      </c>
      <c r="AE56">
        <f>VLOOKUP($R56,$A$42:$C$71,2,0)/(VLOOKUP($R56,$A$42:$C$71,2,0)+VLOOKUP(AE$41,$A$42:$C$71,2,0))</f>
        <v>0.47688642828156308</v>
      </c>
      <c r="AF56">
        <f>VLOOKUP($R56,$A$42:$C$71,2,0)/(VLOOKUP($R56,$A$42:$C$71,2,0)+VLOOKUP(AF$41,$A$42:$C$71,2,0))</f>
        <v>0.48812658255436298</v>
      </c>
      <c r="AG56">
        <f>VLOOKUP($R56,$A$42:$C$71,2,0)/(VLOOKUP($R56,$A$42:$C$71,2,0)+VLOOKUP(AG$41,$A$42:$C$71,2,0))</f>
        <v>0.5</v>
      </c>
      <c r="AH56">
        <f>VLOOKUP($R56,$A$42:$C$71,2,0)/(VLOOKUP($R56,$A$42:$C$71,2,0)+VLOOKUP(AH$41,$A$42:$C$71,2,0))</f>
        <v>0.51249739648421033</v>
      </c>
      <c r="AI56">
        <f>VLOOKUP($R56,$A$42:$C$71,2,0)/(VLOOKUP($R56,$A$42:$C$71,2,0)+VLOOKUP(AI$41,$A$42:$C$71,2,0))</f>
        <v>0.52560193997306337</v>
      </c>
      <c r="AJ56">
        <f>VLOOKUP($R56,$A$42:$C$71,2,0)/(VLOOKUP($R56,$A$42:$C$71,2,0)+VLOOKUP(AJ$41,$A$42:$C$71,2,0))</f>
        <v>0.53928878009305825</v>
      </c>
      <c r="AK56">
        <f>VLOOKUP($R56,$A$42:$C$71,2,0)/(VLOOKUP($R56,$A$42:$C$71,2,0)+VLOOKUP(AK$41,$A$42:$C$71,2,0))</f>
        <v>0.55352475209039809</v>
      </c>
      <c r="AL56">
        <f>VLOOKUP($R56,$A$42:$C$71,2,0)/(VLOOKUP($R56,$A$42:$C$71,2,0)+VLOOKUP(AL$41,$A$42:$C$71,2,0))</f>
        <v>0.56826829070732909</v>
      </c>
      <c r="AM56">
        <f>VLOOKUP($R56,$A$42:$C$71,2,0)/(VLOOKUP($R56,$A$42:$C$71,2,0)+VLOOKUP(AM$41,$A$42:$C$71,2,0))</f>
        <v>0.58346958313834041</v>
      </c>
      <c r="AN56">
        <f>VLOOKUP($R56,$A$42:$C$71,2,0)/(VLOOKUP($R56,$A$42:$C$71,2,0)+VLOOKUP(AN$41,$A$42:$C$71,2,0))</f>
        <v>0.59907098078204846</v>
      </c>
      <c r="AO56">
        <f>VLOOKUP($R56,$A$42:$C$71,2,0)/(VLOOKUP($R56,$A$42:$C$71,2,0)+VLOOKUP(AO$41,$A$42:$C$71,2,0))</f>
        <v>0.61500767730198336</v>
      </c>
      <c r="AP56">
        <f>VLOOKUP($R56,$A$42:$C$71,2,0)/(VLOOKUP($R56,$A$42:$C$71,2,0)+VLOOKUP(AP$41,$A$42:$C$71,2,0))</f>
        <v>0.63120864625121909</v>
      </c>
      <c r="AQ56">
        <f>VLOOKUP($R56,$A$42:$C$71,2,0)/(VLOOKUP($R56,$A$42:$C$71,2,0)+VLOOKUP(AQ$41,$A$42:$C$71,2,0))</f>
        <v>0.64759781623680968</v>
      </c>
      <c r="AR56">
        <f>VLOOKUP($R56,$A$42:$C$71,2,0)/(VLOOKUP($R56,$A$42:$C$71,2,0)+VLOOKUP(AR$41,$A$42:$C$71,2,0))</f>
        <v>0.66409544658332809</v>
      </c>
      <c r="AS56">
        <f>VLOOKUP($R56,$A$42:$C$71,2,0)/(VLOOKUP($R56,$A$42:$C$71,2,0)+VLOOKUP(AS$41,$A$42:$C$71,2,0))</f>
        <v>0.68061965309208583</v>
      </c>
      <c r="AT56">
        <f>VLOOKUP($R56,$A$42:$C$71,2,0)/(VLOOKUP($R56,$A$42:$C$71,2,0)+VLOOKUP(AT$41,$A$42:$C$71,2,0))</f>
        <v>0.69708802310993623</v>
      </c>
      <c r="AU56">
        <f>VLOOKUP($R56,$A$42:$C$71,2,0)/(VLOOKUP($R56,$A$42:$C$71,2,0)+VLOOKUP(AU$41,$A$42:$C$71,2,0))</f>
        <v>0.71341925279806462</v>
      </c>
      <c r="AV56">
        <f>VLOOKUP($R56,$A$42:$C$71,2,0)/(VLOOKUP($R56,$A$42:$C$71,2,0)+VLOOKUP(AV$41,$A$42:$C$71,2,0))</f>
        <v>0.72953473790298751</v>
      </c>
    </row>
    <row r="57" spans="1:48" x14ac:dyDescent="0.25">
      <c r="A57">
        <v>16</v>
      </c>
      <c r="B57">
        <f>B$37-B$37/(1+EXP(-B$38*($A57-B$39)))</f>
        <v>0.48750260351578967</v>
      </c>
      <c r="C57">
        <f>C$37-C$37/(1+EXP(-C$38*($A57-C$39)))</f>
        <v>39.975213488294749</v>
      </c>
      <c r="R57">
        <v>16</v>
      </c>
      <c r="S57">
        <f>VLOOKUP($R57,$A$42:$C$71,2,0)/(VLOOKUP($R57,$A$42:$C$71,2,0)+VLOOKUP(S$41,$A$42:$C$71,2,0))</f>
        <v>0.3757242494810803</v>
      </c>
      <c r="T57">
        <f>VLOOKUP($R57,$A$42:$C$71,2,0)/(VLOOKUP($R57,$A$42:$C$71,2,0)+VLOOKUP(T$41,$A$42:$C$71,2,0))</f>
        <v>0.38037636027887983</v>
      </c>
      <c r="U57">
        <f>VLOOKUP($R57,$A$42:$C$71,2,0)/(VLOOKUP($R57,$A$42:$C$71,2,0)+VLOOKUP(U$41,$A$42:$C$71,2,0))</f>
        <v>0.38543773998344483</v>
      </c>
      <c r="V57">
        <f>VLOOKUP($R57,$A$42:$C$71,2,0)/(VLOOKUP($R57,$A$42:$C$71,2,0)+VLOOKUP(V$41,$A$42:$C$71,2,0))</f>
        <v>0.39093610094463382</v>
      </c>
      <c r="W57">
        <f>VLOOKUP($R57,$A$42:$C$71,2,0)/(VLOOKUP($R57,$A$42:$C$71,2,0)+VLOOKUP(W$41,$A$42:$C$71,2,0))</f>
        <v>0.39689939972439248</v>
      </c>
      <c r="X57">
        <f>VLOOKUP($R57,$A$42:$C$71,2,0)/(VLOOKUP($R57,$A$42:$C$71,2,0)+VLOOKUP(X$41,$A$42:$C$71,2,0))</f>
        <v>0.40335547843352565</v>
      </c>
      <c r="Y57">
        <f>VLOOKUP($R57,$A$42:$C$71,2,0)/(VLOOKUP($R57,$A$42:$C$71,2,0)+VLOOKUP(Y$41,$A$42:$C$71,2,0))</f>
        <v>0.41033163680946921</v>
      </c>
      <c r="Z57">
        <f>VLOOKUP($R57,$A$42:$C$71,2,0)/(VLOOKUP($R57,$A$42:$C$71,2,0)+VLOOKUP(Z$41,$A$42:$C$71,2,0))</f>
        <v>0.41785413239354047</v>
      </c>
      <c r="AA57">
        <f>VLOOKUP($R57,$A$42:$C$71,2,0)/(VLOOKUP($R57,$A$42:$C$71,2,0)+VLOOKUP(AA$41,$A$42:$C$71,2,0))</f>
        <v>0.42594760856593195</v>
      </c>
      <c r="AB57">
        <f>VLOOKUP($R57,$A$42:$C$71,2,0)/(VLOOKUP($R57,$A$42:$C$71,2,0)+VLOOKUP(AB$41,$A$42:$C$71,2,0))</f>
        <v>0.43463445333327816</v>
      </c>
      <c r="AC57">
        <f>VLOOKUP($R57,$A$42:$C$71,2,0)/(VLOOKUP($R57,$A$42:$C$71,2,0)+VLOOKUP(AC$41,$A$42:$C$71,2,0))</f>
        <v>0.44393409565485409</v>
      </c>
      <c r="AD57">
        <f>VLOOKUP($R57,$A$42:$C$71,2,0)/(VLOOKUP($R57,$A$42:$C$71,2,0)+VLOOKUP(AD$41,$A$42:$C$71,2,0))</f>
        <v>0.45386225069478586</v>
      </c>
      <c r="AE57">
        <f>VLOOKUP($R57,$A$42:$C$71,2,0)/(VLOOKUP($R57,$A$42:$C$71,2,0)+VLOOKUP(AE$41,$A$42:$C$71,2,0))</f>
        <v>0.46443013057186694</v>
      </c>
      <c r="AF57">
        <f>VLOOKUP($R57,$A$42:$C$71,2,0)/(VLOOKUP($R57,$A$42:$C$71,2,0)+VLOOKUP(AF$41,$A$42:$C$71,2,0))</f>
        <v>0.47564364271834947</v>
      </c>
      <c r="AG57">
        <f>VLOOKUP($R57,$A$42:$C$71,2,0)/(VLOOKUP($R57,$A$42:$C$71,2,0)+VLOOKUP(AG$41,$A$42:$C$71,2,0))</f>
        <v>0.48750260351578967</v>
      </c>
      <c r="AH57">
        <f>VLOOKUP($R57,$A$42:$C$71,2,0)/(VLOOKUP($R57,$A$42:$C$71,2,0)+VLOOKUP(AH$41,$A$42:$C$71,2,0))</f>
        <v>0.5</v>
      </c>
      <c r="AI57">
        <f>VLOOKUP($R57,$A$42:$C$71,2,0)/(VLOOKUP($R57,$A$42:$C$71,2,0)+VLOOKUP(AI$41,$A$42:$C$71,2,0))</f>
        <v>0.51312133657400605</v>
      </c>
      <c r="AJ57">
        <f>VLOOKUP($R57,$A$42:$C$71,2,0)/(VLOOKUP($R57,$A$42:$C$71,2,0)+VLOOKUP(AJ$41,$A$42:$C$71,2,0))</f>
        <v>0.52684410623475775</v>
      </c>
      <c r="AK57">
        <f>VLOOKUP($R57,$A$42:$C$71,2,0)/(VLOOKUP($R57,$A$42:$C$71,2,0)+VLOOKUP(AK$41,$A$42:$C$71,2,0))</f>
        <v>0.54113742620272576</v>
      </c>
      <c r="AL57">
        <f>VLOOKUP($R57,$A$42:$C$71,2,0)/(VLOOKUP($R57,$A$42:$C$71,2,0)+VLOOKUP(AL$41,$A$42:$C$71,2,0))</f>
        <v>0.55596187551632081</v>
      </c>
      <c r="AM57">
        <f>VLOOKUP($R57,$A$42:$C$71,2,0)/(VLOOKUP($R57,$A$42:$C$71,2,0)+VLOOKUP(AM$41,$A$42:$C$71,2,0))</f>
        <v>0.57126956675389373</v>
      </c>
      <c r="AN57">
        <f>VLOOKUP($R57,$A$42:$C$71,2,0)/(VLOOKUP($R57,$A$42:$C$71,2,0)+VLOOKUP(AN$41,$A$42:$C$71,2,0))</f>
        <v>0.5870044754684387</v>
      </c>
      <c r="AO57">
        <f>VLOOKUP($R57,$A$42:$C$71,2,0)/(VLOOKUP($R57,$A$42:$C$71,2,0)+VLOOKUP(AO$41,$A$42:$C$71,2,0))</f>
        <v>0.603103039385676</v>
      </c>
      <c r="AP57">
        <f>VLOOKUP($R57,$A$42:$C$71,2,0)/(VLOOKUP($R57,$A$42:$C$71,2,0)+VLOOKUP(AP$41,$A$42:$C$71,2,0))</f>
        <v>0.61949502551376889</v>
      </c>
      <c r="AQ57">
        <f>VLOOKUP($R57,$A$42:$C$71,2,0)/(VLOOKUP($R57,$A$42:$C$71,2,0)+VLOOKUP(AQ$41,$A$42:$C$71,2,0))</f>
        <v>0.63610464798823751</v>
      </c>
      <c r="AR57">
        <f>VLOOKUP($R57,$A$42:$C$71,2,0)/(VLOOKUP($R57,$A$42:$C$71,2,0)+VLOOKUP(AR$41,$A$42:$C$71,2,0))</f>
        <v>0.65285190396253867</v>
      </c>
      <c r="AS57">
        <f>VLOOKUP($R57,$A$42:$C$71,2,0)/(VLOOKUP($R57,$A$42:$C$71,2,0)+VLOOKUP(AS$41,$A$42:$C$71,2,0))</f>
        <v>0.66965408054991304</v>
      </c>
      <c r="AT57">
        <f>VLOOKUP($R57,$A$42:$C$71,2,0)/(VLOOKUP($R57,$A$42:$C$71,2,0)+VLOOKUP(AT$41,$A$42:$C$71,2,0))</f>
        <v>0.68642737411685506</v>
      </c>
      <c r="AU57">
        <f>VLOOKUP($R57,$A$42:$C$71,2,0)/(VLOOKUP($R57,$A$42:$C$71,2,0)+VLOOKUP(AU$41,$A$42:$C$71,2,0))</f>
        <v>0.70308855532348313</v>
      </c>
      <c r="AV57">
        <f>VLOOKUP($R57,$A$42:$C$71,2,0)/(VLOOKUP($R57,$A$42:$C$71,2,0)+VLOOKUP(AV$41,$A$42:$C$71,2,0))</f>
        <v>0.71955661004003546</v>
      </c>
    </row>
    <row r="58" spans="1:48" x14ac:dyDescent="0.25">
      <c r="A58">
        <v>17</v>
      </c>
      <c r="B58">
        <f>B$37-B$37/(1+EXP(-B$38*($A58-B$39)))</f>
        <v>0.4625701546562504</v>
      </c>
      <c r="C58">
        <f>C$37-C$37/(1+EXP(-C$38*($A58-C$39)))</f>
        <v>37.930752681812535</v>
      </c>
      <c r="R58">
        <v>17</v>
      </c>
      <c r="S58">
        <f>VLOOKUP($R58,$A$42:$C$71,2,0)/(VLOOKUP($R58,$A$42:$C$71,2,0)+VLOOKUP(S$41,$A$42:$C$71,2,0))</f>
        <v>0.36349329913153089</v>
      </c>
      <c r="T58">
        <f>VLOOKUP($R58,$A$42:$C$71,2,0)/(VLOOKUP($R58,$A$42:$C$71,2,0)+VLOOKUP(T$41,$A$42:$C$71,2,0))</f>
        <v>0.36808326138583486</v>
      </c>
      <c r="U58">
        <f>VLOOKUP($R58,$A$42:$C$71,2,0)/(VLOOKUP($R58,$A$42:$C$71,2,0)+VLOOKUP(U$41,$A$42:$C$71,2,0))</f>
        <v>0.37307955571959134</v>
      </c>
      <c r="V58">
        <f>VLOOKUP($R58,$A$42:$C$71,2,0)/(VLOOKUP($R58,$A$42:$C$71,2,0)+VLOOKUP(V$41,$A$42:$C$71,2,0))</f>
        <v>0.37851020313129041</v>
      </c>
      <c r="W58">
        <f>VLOOKUP($R58,$A$42:$C$71,2,0)/(VLOOKUP($R58,$A$42:$C$71,2,0)+VLOOKUP(W$41,$A$42:$C$71,2,0))</f>
        <v>0.38440358663606417</v>
      </c>
      <c r="X58">
        <f>VLOOKUP($R58,$A$42:$C$71,2,0)/(VLOOKUP($R58,$A$42:$C$71,2,0)+VLOOKUP(X$41,$A$42:$C$71,2,0))</f>
        <v>0.39078811056084028</v>
      </c>
      <c r="Y58">
        <f>VLOOKUP($R58,$A$42:$C$71,2,0)/(VLOOKUP($R58,$A$42:$C$71,2,0)+VLOOKUP(Y$41,$A$42:$C$71,2,0))</f>
        <v>0.39769179081226008</v>
      </c>
      <c r="Z58">
        <f>VLOOKUP($R58,$A$42:$C$71,2,0)/(VLOOKUP($R58,$A$42:$C$71,2,0)+VLOOKUP(Z$41,$A$42:$C$71,2,0))</f>
        <v>0.40514177273214824</v>
      </c>
      <c r="AA58">
        <f>VLOOKUP($R58,$A$42:$C$71,2,0)/(VLOOKUP($R58,$A$42:$C$71,2,0)+VLOOKUP(AA$41,$A$42:$C$71,2,0))</f>
        <v>0.41316377534250398</v>
      </c>
      <c r="AB58">
        <f>VLOOKUP($R58,$A$42:$C$71,2,0)/(VLOOKUP($R58,$A$42:$C$71,2,0)+VLOOKUP(AB$41,$A$42:$C$71,2,0))</f>
        <v>0.42178146370054864</v>
      </c>
      <c r="AC58">
        <f>VLOOKUP($R58,$A$42:$C$71,2,0)/(VLOOKUP($R58,$A$42:$C$71,2,0)+VLOOKUP(AC$41,$A$42:$C$71,2,0))</f>
        <v>0.43101575477019799</v>
      </c>
      <c r="AD58">
        <f>VLOOKUP($R58,$A$42:$C$71,2,0)/(VLOOKUP($R58,$A$42:$C$71,2,0)+VLOOKUP(AD$41,$A$42:$C$71,2,0))</f>
        <v>0.44088406664907881</v>
      </c>
      <c r="AE58">
        <f>VLOOKUP($R58,$A$42:$C$71,2,0)/(VLOOKUP($R58,$A$42:$C$71,2,0)+VLOOKUP(AE$41,$A$42:$C$71,2,0))</f>
        <v>0.45139952607268569</v>
      </c>
      <c r="AF58">
        <f>VLOOKUP($R58,$A$42:$C$71,2,0)/(VLOOKUP($R58,$A$42:$C$71,2,0)+VLOOKUP(AF$41,$A$42:$C$71,2,0))</f>
        <v>0.4625701546562504</v>
      </c>
      <c r="AG58">
        <f>VLOOKUP($R58,$A$42:$C$71,2,0)/(VLOOKUP($R58,$A$42:$C$71,2,0)+VLOOKUP(AG$41,$A$42:$C$71,2,0))</f>
        <v>0.47439806002693663</v>
      </c>
      <c r="AH58">
        <f>VLOOKUP($R58,$A$42:$C$71,2,0)/(VLOOKUP($R58,$A$42:$C$71,2,0)+VLOOKUP(AH$41,$A$42:$C$71,2,0))</f>
        <v>0.4868786634259939</v>
      </c>
      <c r="AI58">
        <f>VLOOKUP($R58,$A$42:$C$71,2,0)/(VLOOKUP($R58,$A$42:$C$71,2,0)+VLOOKUP(AI$41,$A$42:$C$71,2,0))</f>
        <v>0.5</v>
      </c>
      <c r="AJ58">
        <f>VLOOKUP($R58,$A$42:$C$71,2,0)/(VLOOKUP($R58,$A$42:$C$71,2,0)+VLOOKUP(AJ$41,$A$42:$C$71,2,0))</f>
        <v>0.51374213125471302</v>
      </c>
      <c r="AK58">
        <f>VLOOKUP($R58,$A$42:$C$71,2,0)/(VLOOKUP($R58,$A$42:$C$71,2,0)+VLOOKUP(AK$41,$A$42:$C$71,2,0))</f>
        <v>0.52807671039273307</v>
      </c>
      <c r="AL58">
        <f>VLOOKUP($R58,$A$42:$C$71,2,0)/(VLOOKUP($R58,$A$42:$C$71,2,0)+VLOOKUP(AL$41,$A$42:$C$71,2,0))</f>
        <v>0.54296673992341715</v>
      </c>
      <c r="AM58">
        <f>VLOOKUP($R58,$A$42:$C$71,2,0)/(VLOOKUP($R58,$A$42:$C$71,2,0)+VLOOKUP(AM$41,$A$42:$C$71,2,0))</f>
        <v>0.55836655658203493</v>
      </c>
      <c r="AN58">
        <f>VLOOKUP($R58,$A$42:$C$71,2,0)/(VLOOKUP($R58,$A$42:$C$71,2,0)+VLOOKUP(AN$41,$A$42:$C$71,2,0))</f>
        <v>0.57422207101463918</v>
      </c>
      <c r="AO58">
        <f>VLOOKUP($R58,$A$42:$C$71,2,0)/(VLOOKUP($R58,$A$42:$C$71,2,0)+VLOOKUP(AO$41,$A$42:$C$71,2,0))</f>
        <v>0.59047127897548735</v>
      </c>
      <c r="AP58">
        <f>VLOOKUP($R58,$A$42:$C$71,2,0)/(VLOOKUP($R58,$A$42:$C$71,2,0)+VLOOKUP(AP$41,$A$42:$C$71,2,0))</f>
        <v>0.60704504740933996</v>
      </c>
      <c r="AQ58">
        <f>VLOOKUP($R58,$A$42:$C$71,2,0)/(VLOOKUP($R58,$A$42:$C$71,2,0)+VLOOKUP(AQ$41,$A$42:$C$71,2,0))</f>
        <v>0.62386816358907304</v>
      </c>
      <c r="AR58">
        <f>VLOOKUP($R58,$A$42:$C$71,2,0)/(VLOOKUP($R58,$A$42:$C$71,2,0)+VLOOKUP(AR$41,$A$42:$C$71,2,0))</f>
        <v>0.64086061961216512</v>
      </c>
      <c r="AS58">
        <f>VLOOKUP($R58,$A$42:$C$71,2,0)/(VLOOKUP($R58,$A$42:$C$71,2,0)+VLOOKUP(AS$41,$A$42:$C$71,2,0))</f>
        <v>0.65793908940705059</v>
      </c>
      <c r="AT58">
        <f>VLOOKUP($R58,$A$42:$C$71,2,0)/(VLOOKUP($R58,$A$42:$C$71,2,0)+VLOOKUP(AT$41,$A$42:$C$71,2,0))</f>
        <v>0.67501854240044945</v>
      </c>
      <c r="AU58">
        <f>VLOOKUP($R58,$A$42:$C$71,2,0)/(VLOOKUP($R58,$A$42:$C$71,2,0)+VLOOKUP(AU$41,$A$42:$C$71,2,0))</f>
        <v>0.69201392846109877</v>
      </c>
      <c r="AV58">
        <f>VLOOKUP($R58,$A$42:$C$71,2,0)/(VLOOKUP($R58,$A$42:$C$71,2,0)+VLOOKUP(AV$41,$A$42:$C$71,2,0))</f>
        <v>0.70884186366552659</v>
      </c>
    </row>
    <row r="59" spans="1:48" x14ac:dyDescent="0.25">
      <c r="A59">
        <v>18</v>
      </c>
      <c r="B59">
        <f>B$37-B$37/(1+EXP(-B$38*($A59-B$39)))</f>
        <v>0.43782349911420193</v>
      </c>
      <c r="C59">
        <f>C$37-C$37/(1+EXP(-C$38*($A59-C$39)))</f>
        <v>35.901526927364557</v>
      </c>
      <c r="R59">
        <v>18</v>
      </c>
      <c r="S59">
        <f>VLOOKUP($R59,$A$42:$C$71,2,0)/(VLOOKUP($R59,$A$42:$C$71,2,0)+VLOOKUP(S$41,$A$42:$C$71,2,0))</f>
        <v>0.35087017426187905</v>
      </c>
      <c r="T59">
        <f>VLOOKUP($R59,$A$42:$C$71,2,0)/(VLOOKUP($R59,$A$42:$C$71,2,0)+VLOOKUP(T$41,$A$42:$C$71,2,0))</f>
        <v>0.35538973797570023</v>
      </c>
      <c r="U59">
        <f>VLOOKUP($R59,$A$42:$C$71,2,0)/(VLOOKUP($R59,$A$42:$C$71,2,0)+VLOOKUP(U$41,$A$42:$C$71,2,0))</f>
        <v>0.36031197606974674</v>
      </c>
      <c r="V59">
        <f>VLOOKUP($R59,$A$42:$C$71,2,0)/(VLOOKUP($R59,$A$42:$C$71,2,0)+VLOOKUP(V$41,$A$42:$C$71,2,0))</f>
        <v>0.36566517527635367</v>
      </c>
      <c r="W59">
        <f>VLOOKUP($R59,$A$42:$C$71,2,0)/(VLOOKUP($R59,$A$42:$C$71,2,0)+VLOOKUP(W$41,$A$42:$C$71,2,0))</f>
        <v>0.37147810462585762</v>
      </c>
      <c r="X59">
        <f>VLOOKUP($R59,$A$42:$C$71,2,0)/(VLOOKUP($R59,$A$42:$C$71,2,0)+VLOOKUP(X$41,$A$42:$C$71,2,0))</f>
        <v>0.37777969425937236</v>
      </c>
      <c r="Y59">
        <f>VLOOKUP($R59,$A$42:$C$71,2,0)/(VLOOKUP($R59,$A$42:$C$71,2,0)+VLOOKUP(Y$41,$A$42:$C$71,2,0))</f>
        <v>0.38459864577188729</v>
      </c>
      <c r="Z59">
        <f>VLOOKUP($R59,$A$42:$C$71,2,0)/(VLOOKUP($R59,$A$42:$C$71,2,0)+VLOOKUP(Z$41,$A$42:$C$71,2,0))</f>
        <v>0.39196296997858859</v>
      </c>
      <c r="AA59">
        <f>VLOOKUP($R59,$A$42:$C$71,2,0)/(VLOOKUP($R59,$A$42:$C$71,2,0)+VLOOKUP(AA$41,$A$42:$C$71,2,0))</f>
        <v>0.39989944995796567</v>
      </c>
      <c r="AB59">
        <f>VLOOKUP($R59,$A$42:$C$71,2,0)/(VLOOKUP($R59,$A$42:$C$71,2,0)+VLOOKUP(AB$41,$A$42:$C$71,2,0))</f>
        <v>0.40843302990522401</v>
      </c>
      <c r="AC59">
        <f>VLOOKUP($R59,$A$42:$C$71,2,0)/(VLOOKUP($R59,$A$42:$C$71,2,0)+VLOOKUP(AC$41,$A$42:$C$71,2,0))</f>
        <v>0.41758613378174975</v>
      </c>
      <c r="AD59">
        <f>VLOOKUP($R59,$A$42:$C$71,2,0)/(VLOOKUP($R59,$A$42:$C$71,2,0)+VLOOKUP(AD$41,$A$42:$C$71,2,0))</f>
        <v>0.42737792197427477</v>
      </c>
      <c r="AE59">
        <f>VLOOKUP($R59,$A$42:$C$71,2,0)/(VLOOKUP($R59,$A$42:$C$71,2,0)+VLOOKUP(AE$41,$A$42:$C$71,2,0))</f>
        <v>0.43782349911420193</v>
      </c>
      <c r="AF59">
        <f>VLOOKUP($R59,$A$42:$C$71,2,0)/(VLOOKUP($R59,$A$42:$C$71,2,0)+VLOOKUP(AF$41,$A$42:$C$71,2,0))</f>
        <v>0.4489330916958254</v>
      </c>
      <c r="AG59">
        <f>VLOOKUP($R59,$A$42:$C$71,2,0)/(VLOOKUP($R59,$A$42:$C$71,2,0)+VLOOKUP(AG$41,$A$42:$C$71,2,0))</f>
        <v>0.46071121990694175</v>
      </c>
      <c r="AH59">
        <f>VLOOKUP($R59,$A$42:$C$71,2,0)/(VLOOKUP($R59,$A$42:$C$71,2,0)+VLOOKUP(AH$41,$A$42:$C$71,2,0))</f>
        <v>0.47315589376524225</v>
      </c>
      <c r="AI59">
        <f>VLOOKUP($R59,$A$42:$C$71,2,0)/(VLOOKUP($R59,$A$42:$C$71,2,0)+VLOOKUP(AI$41,$A$42:$C$71,2,0))</f>
        <v>0.48625786874528693</v>
      </c>
      <c r="AJ59">
        <f>VLOOKUP($R59,$A$42:$C$71,2,0)/(VLOOKUP($R59,$A$42:$C$71,2,0)+VLOOKUP(AJ$41,$A$42:$C$71,2,0))</f>
        <v>0.5</v>
      </c>
      <c r="AK59">
        <f>VLOOKUP($R59,$A$42:$C$71,2,0)/(VLOOKUP($R59,$A$42:$C$71,2,0)+VLOOKUP(AK$41,$A$42:$C$71,2,0))</f>
        <v>0.51435673639692214</v>
      </c>
      <c r="AL59">
        <f>VLOOKUP($R59,$A$42:$C$71,2,0)/(VLOOKUP($R59,$A$42:$C$71,2,0)+VLOOKUP(AL$41,$A$42:$C$71,2,0))</f>
        <v>0.5292937952910397</v>
      </c>
      <c r="AM59">
        <f>VLOOKUP($R59,$A$42:$C$71,2,0)/(VLOOKUP($R59,$A$42:$C$71,2,0)+VLOOKUP(AM$41,$A$42:$C$71,2,0))</f>
        <v>0.54476805573373421</v>
      </c>
      <c r="AN59">
        <f>VLOOKUP($R59,$A$42:$C$71,2,0)/(VLOOKUP($R59,$A$42:$C$71,2,0)+VLOOKUP(AN$41,$A$42:$C$71,2,0))</f>
        <v>0.56072770135857142</v>
      </c>
      <c r="AO59">
        <f>VLOOKUP($R59,$A$42:$C$71,2,0)/(VLOOKUP($R59,$A$42:$C$71,2,0)+VLOOKUP(AO$41,$A$42:$C$71,2,0))</f>
        <v>0.57711263446281591</v>
      </c>
      <c r="AP59">
        <f>VLOOKUP($R59,$A$42:$C$71,2,0)/(VLOOKUP($R59,$A$42:$C$71,2,0)+VLOOKUP(AP$41,$A$42:$C$71,2,0))</f>
        <v>0.59385517014654077</v>
      </c>
      <c r="AQ59">
        <f>VLOOKUP($R59,$A$42:$C$71,2,0)/(VLOOKUP($R59,$A$42:$C$71,2,0)+VLOOKUP(AQ$41,$A$42:$C$71,2,0))</f>
        <v>0.61088100448941873</v>
      </c>
      <c r="AR59">
        <f>VLOOKUP($R59,$A$42:$C$71,2,0)/(VLOOKUP($R59,$A$42:$C$71,2,0)+VLOOKUP(AR$41,$A$42:$C$71,2,0))</f>
        <v>0.62811043470553318</v>
      </c>
      <c r="AS59">
        <f>VLOOKUP($R59,$A$42:$C$71,2,0)/(VLOOKUP($R59,$A$42:$C$71,2,0)+VLOOKUP(AS$41,$A$42:$C$71,2,0))</f>
        <v>0.64545979335474335</v>
      </c>
      <c r="AT59">
        <f>VLOOKUP($R59,$A$42:$C$71,2,0)/(VLOOKUP($R59,$A$42:$C$71,2,0)+VLOOKUP(AT$41,$A$42:$C$71,2,0))</f>
        <v>0.66284304446693665</v>
      </c>
      <c r="AU59">
        <f>VLOOKUP($R59,$A$42:$C$71,2,0)/(VLOOKUP($R59,$A$42:$C$71,2,0)+VLOOKUP(AU$41,$A$42:$C$71,2,0))</f>
        <v>0.6801734782587594</v>
      </c>
      <c r="AV59">
        <f>VLOOKUP($R59,$A$42:$C$71,2,0)/(VLOOKUP($R59,$A$42:$C$71,2,0)+VLOOKUP(AV$41,$A$42:$C$71,2,0))</f>
        <v>0.69736543414984997</v>
      </c>
    </row>
    <row r="60" spans="1:48" x14ac:dyDescent="0.25">
      <c r="A60">
        <v>19</v>
      </c>
      <c r="B60">
        <f>B$37-B$37/(1+EXP(-B$38*($A60-B$39)))</f>
        <v>0.41338242108266987</v>
      </c>
      <c r="C60">
        <f>C$37-C$37/(1+EXP(-C$38*($A60-C$39)))</f>
        <v>33.897358528778931</v>
      </c>
      <c r="R60">
        <v>19</v>
      </c>
      <c r="S60">
        <f>VLOOKUP($R60,$A$42:$C$71,2,0)/(VLOOKUP($R60,$A$42:$C$71,2,0)+VLOOKUP(S$41,$A$42:$C$71,2,0))</f>
        <v>0.33790165946311934</v>
      </c>
      <c r="T60">
        <f>VLOOKUP($R60,$A$42:$C$71,2,0)/(VLOOKUP($R60,$A$42:$C$71,2,0)+VLOOKUP(T$41,$A$42:$C$71,2,0))</f>
        <v>0.34234227420634566</v>
      </c>
      <c r="U60">
        <f>VLOOKUP($R60,$A$42:$C$71,2,0)/(VLOOKUP($R60,$A$42:$C$71,2,0)+VLOOKUP(U$41,$A$42:$C$71,2,0))</f>
        <v>0.34718113072024276</v>
      </c>
      <c r="V60">
        <f>VLOOKUP($R60,$A$42:$C$71,2,0)/(VLOOKUP($R60,$A$42:$C$71,2,0)+VLOOKUP(V$41,$A$42:$C$71,2,0))</f>
        <v>0.35244672953498246</v>
      </c>
      <c r="W60">
        <f>VLOOKUP($R60,$A$42:$C$71,2,0)/(VLOOKUP($R60,$A$42:$C$71,2,0)+VLOOKUP(W$41,$A$42:$C$71,2,0))</f>
        <v>0.35816817501778558</v>
      </c>
      <c r="X60">
        <f>VLOOKUP($R60,$A$42:$C$71,2,0)/(VLOOKUP($R60,$A$42:$C$71,2,0)+VLOOKUP(X$41,$A$42:$C$71,2,0))</f>
        <v>0.36437487519461587</v>
      </c>
      <c r="Y60">
        <f>VLOOKUP($R60,$A$42:$C$71,2,0)/(VLOOKUP($R60,$A$42:$C$71,2,0)+VLOOKUP(Y$41,$A$42:$C$71,2,0))</f>
        <v>0.37109617401600598</v>
      </c>
      <c r="Z60">
        <f>VLOOKUP($R60,$A$42:$C$71,2,0)/(VLOOKUP($R60,$A$42:$C$71,2,0)+VLOOKUP(Z$41,$A$42:$C$71,2,0))</f>
        <v>0.37836091127334731</v>
      </c>
      <c r="AA60">
        <f>VLOOKUP($R60,$A$42:$C$71,2,0)/(VLOOKUP($R60,$A$42:$C$71,2,0)+VLOOKUP(AA$41,$A$42:$C$71,2,0))</f>
        <v>0.38619690709456994</v>
      </c>
      <c r="AB60">
        <f>VLOOKUP($R60,$A$42:$C$71,2,0)/(VLOOKUP($R60,$A$42:$C$71,2,0)+VLOOKUP(AB$41,$A$42:$C$71,2,0))</f>
        <v>0.39463037037093318</v>
      </c>
      <c r="AC60">
        <f>VLOOKUP($R60,$A$42:$C$71,2,0)/(VLOOKUP($R60,$A$42:$C$71,2,0)+VLOOKUP(AC$41,$A$42:$C$71,2,0))</f>
        <v>0.40368523365826248</v>
      </c>
      <c r="AD60">
        <f>VLOOKUP($R60,$A$42:$C$71,2,0)/(VLOOKUP($R60,$A$42:$C$71,2,0)+VLOOKUP(AD$41,$A$42:$C$71,2,0))</f>
        <v>0.41338242108266993</v>
      </c>
      <c r="AE60">
        <f>VLOOKUP($R60,$A$42:$C$71,2,0)/(VLOOKUP($R60,$A$42:$C$71,2,0)+VLOOKUP(AE$41,$A$42:$C$71,2,0))</f>
        <v>0.42373906052599375</v>
      </c>
      <c r="AF60">
        <f>VLOOKUP($R60,$A$42:$C$71,2,0)/(VLOOKUP($R60,$A$42:$C$71,2,0)+VLOOKUP(AF$41,$A$42:$C$71,2,0))</f>
        <v>0.43476765674926249</v>
      </c>
      <c r="AG60">
        <f>VLOOKUP($R60,$A$42:$C$71,2,0)/(VLOOKUP($R60,$A$42:$C$71,2,0)+VLOOKUP(AG$41,$A$42:$C$71,2,0))</f>
        <v>0.44647524790960197</v>
      </c>
      <c r="AH60">
        <f>VLOOKUP($R60,$A$42:$C$71,2,0)/(VLOOKUP($R60,$A$42:$C$71,2,0)+VLOOKUP(AH$41,$A$42:$C$71,2,0))</f>
        <v>0.45886257379727424</v>
      </c>
      <c r="AI60">
        <f>VLOOKUP($R60,$A$42:$C$71,2,0)/(VLOOKUP($R60,$A$42:$C$71,2,0)+VLOOKUP(AI$41,$A$42:$C$71,2,0))</f>
        <v>0.47192328960726693</v>
      </c>
      <c r="AJ60">
        <f>VLOOKUP($R60,$A$42:$C$71,2,0)/(VLOOKUP($R60,$A$42:$C$71,2,0)+VLOOKUP(AJ$41,$A$42:$C$71,2,0))</f>
        <v>0.48564326360307786</v>
      </c>
      <c r="AK60">
        <f>VLOOKUP($R60,$A$42:$C$71,2,0)/(VLOOKUP($R60,$A$42:$C$71,2,0)+VLOOKUP(AK$41,$A$42:$C$71,2,0))</f>
        <v>0.5</v>
      </c>
      <c r="AL60">
        <f>VLOOKUP($R60,$A$42:$C$71,2,0)/(VLOOKUP($R60,$A$42:$C$71,2,0)+VLOOKUP(AL$41,$A$42:$C$71,2,0))</f>
        <v>0.51496222915181122</v>
      </c>
      <c r="AM60">
        <f>VLOOKUP($R60,$A$42:$C$71,2,0)/(VLOOKUP($R60,$A$42:$C$71,2,0)+VLOOKUP(AM$41,$A$42:$C$71,2,0))</f>
        <v>0.53048970509709237</v>
      </c>
      <c r="AN60">
        <f>VLOOKUP($R60,$A$42:$C$71,2,0)/(VLOOKUP($R60,$A$42:$C$71,2,0)+VLOOKUP(AN$41,$A$42:$C$71,2,0))</f>
        <v>0.54653324529919223</v>
      </c>
      <c r="AO60">
        <f>VLOOKUP($R60,$A$42:$C$71,2,0)/(VLOOKUP($R60,$A$42:$C$71,2,0)+VLOOKUP(AO$41,$A$42:$C$71,2,0))</f>
        <v>0.56303503884290607</v>
      </c>
      <c r="AP60">
        <f>VLOOKUP($R60,$A$42:$C$71,2,0)/(VLOOKUP($R60,$A$42:$C$71,2,0)+VLOOKUP(AP$41,$A$42:$C$71,2,0))</f>
        <v>0.57992923761332282</v>
      </c>
      <c r="AQ60">
        <f>VLOOKUP($R60,$A$42:$C$71,2,0)/(VLOOKUP($R60,$A$42:$C$71,2,0)+VLOOKUP(AQ$41,$A$42:$C$71,2,0))</f>
        <v>0.59714283064373841</v>
      </c>
      <c r="AR60">
        <f>VLOOKUP($R60,$A$42:$C$71,2,0)/(VLOOKUP($R60,$A$42:$C$71,2,0)+VLOOKUP(AR$41,$A$42:$C$71,2,0))</f>
        <v>0.61459678582632993</v>
      </c>
      <c r="AS60">
        <f>VLOOKUP($R60,$A$42:$C$71,2,0)/(VLOOKUP($R60,$A$42:$C$71,2,0)+VLOOKUP(AS$41,$A$42:$C$71,2,0))</f>
        <v>0.6322074267947192</v>
      </c>
      <c r="AT60">
        <f>VLOOKUP($R60,$A$42:$C$71,2,0)/(VLOOKUP($R60,$A$42:$C$71,2,0)+VLOOKUP(AT$41,$A$42:$C$71,2,0))</f>
        <v>0.64988799746761383</v>
      </c>
      <c r="AU60">
        <f>VLOOKUP($R60,$A$42:$C$71,2,0)/(VLOOKUP($R60,$A$42:$C$71,2,0)+VLOOKUP(AU$41,$A$42:$C$71,2,0))</f>
        <v>0.66755035396402529</v>
      </c>
      <c r="AV60">
        <f>VLOOKUP($R60,$A$42:$C$71,2,0)/(VLOOKUP($R60,$A$42:$C$71,2,0)+VLOOKUP(AV$41,$A$42:$C$71,2,0))</f>
        <v>0.68510671466583217</v>
      </c>
    </row>
    <row r="61" spans="1:48" x14ac:dyDescent="0.25">
      <c r="A61">
        <v>20</v>
      </c>
      <c r="B61">
        <f>B$37-B$37/(1+EXP(-B$38*($A61-B$39)))</f>
        <v>0.38936076605077796</v>
      </c>
      <c r="C61">
        <f>C$37-C$37/(1+EXP(-C$38*($A61-C$39)))</f>
        <v>31.927582816163792</v>
      </c>
      <c r="R61">
        <v>20</v>
      </c>
      <c r="S61">
        <f>VLOOKUP($R61,$A$42:$C$71,2,0)/(VLOOKUP($R61,$A$42:$C$71,2,0)+VLOOKUP(S$41,$A$42:$C$71,2,0))</f>
        <v>0.32464066314684092</v>
      </c>
      <c r="T61">
        <f>VLOOKUP($R61,$A$42:$C$71,2,0)/(VLOOKUP($R61,$A$42:$C$71,2,0)+VLOOKUP(T$41,$A$42:$C$71,2,0))</f>
        <v>0.32899360057550692</v>
      </c>
      <c r="U61">
        <f>VLOOKUP($R61,$A$42:$C$71,2,0)/(VLOOKUP($R61,$A$42:$C$71,2,0)+VLOOKUP(U$41,$A$42:$C$71,2,0))</f>
        <v>0.33373952712945198</v>
      </c>
      <c r="V61">
        <f>VLOOKUP($R61,$A$42:$C$71,2,0)/(VLOOKUP($R61,$A$42:$C$71,2,0)+VLOOKUP(V$41,$A$42:$C$71,2,0))</f>
        <v>0.3389070962512491</v>
      </c>
      <c r="W61">
        <f>VLOOKUP($R61,$A$42:$C$71,2,0)/(VLOOKUP($R61,$A$42:$C$71,2,0)+VLOOKUP(W$41,$A$42:$C$71,2,0))</f>
        <v>0.34452568663119476</v>
      </c>
      <c r="X61">
        <f>VLOOKUP($R61,$A$42:$C$71,2,0)/(VLOOKUP($R61,$A$42:$C$71,2,0)+VLOOKUP(X$41,$A$42:$C$71,2,0))</f>
        <v>0.3506251244150837</v>
      </c>
      <c r="Y61">
        <f>VLOOKUP($R61,$A$42:$C$71,2,0)/(VLOOKUP($R61,$A$42:$C$71,2,0)+VLOOKUP(Y$41,$A$42:$C$71,2,0))</f>
        <v>0.35723533914989763</v>
      </c>
      <c r="Z61">
        <f>VLOOKUP($R61,$A$42:$C$71,2,0)/(VLOOKUP($R61,$A$42:$C$71,2,0)+VLOOKUP(Z$41,$A$42:$C$71,2,0))</f>
        <v>0.36438594803642982</v>
      </c>
      <c r="AA61">
        <f>VLOOKUP($R61,$A$42:$C$71,2,0)/(VLOOKUP($R61,$A$42:$C$71,2,0)+VLOOKUP(AA$41,$A$42:$C$71,2,0))</f>
        <v>0.37210576453395217</v>
      </c>
      <c r="AB61">
        <f>VLOOKUP($R61,$A$42:$C$71,2,0)/(VLOOKUP($R61,$A$42:$C$71,2,0)+VLOOKUP(AB$41,$A$42:$C$71,2,0))</f>
        <v>0.38042222951200211</v>
      </c>
      <c r="AC61">
        <f>VLOOKUP($R61,$A$42:$C$71,2,0)/(VLOOKUP($R61,$A$42:$C$71,2,0)+VLOOKUP(AC$41,$A$42:$C$71,2,0))</f>
        <v>0.38936076605077802</v>
      </c>
      <c r="AD61">
        <f>VLOOKUP($R61,$A$42:$C$71,2,0)/(VLOOKUP($R61,$A$42:$C$71,2,0)+VLOOKUP(AD$41,$A$42:$C$71,2,0))</f>
        <v>0.39894406270202759</v>
      </c>
      <c r="AE61">
        <f>VLOOKUP($R61,$A$42:$C$71,2,0)/(VLOOKUP($R61,$A$42:$C$71,2,0)+VLOOKUP(AE$41,$A$42:$C$71,2,0))</f>
        <v>0.40919129452943487</v>
      </c>
      <c r="AF61">
        <f>VLOOKUP($R61,$A$42:$C$71,2,0)/(VLOOKUP($R61,$A$42:$C$71,2,0)+VLOOKUP(AF$41,$A$42:$C$71,2,0))</f>
        <v>0.42011729646776719</v>
      </c>
      <c r="AG61">
        <f>VLOOKUP($R61,$A$42:$C$71,2,0)/(VLOOKUP($R61,$A$42:$C$71,2,0)+VLOOKUP(AG$41,$A$42:$C$71,2,0))</f>
        <v>0.43173170929267096</v>
      </c>
      <c r="AH61">
        <f>VLOOKUP($R61,$A$42:$C$71,2,0)/(VLOOKUP($R61,$A$42:$C$71,2,0)+VLOOKUP(AH$41,$A$42:$C$71,2,0))</f>
        <v>0.44403812448367919</v>
      </c>
      <c r="AI61">
        <f>VLOOKUP($R61,$A$42:$C$71,2,0)/(VLOOKUP($R61,$A$42:$C$71,2,0)+VLOOKUP(AI$41,$A$42:$C$71,2,0))</f>
        <v>0.45703326007658285</v>
      </c>
      <c r="AJ61">
        <f>VLOOKUP($R61,$A$42:$C$71,2,0)/(VLOOKUP($R61,$A$42:$C$71,2,0)+VLOOKUP(AJ$41,$A$42:$C$71,2,0))</f>
        <v>0.47070620470896035</v>
      </c>
      <c r="AK61">
        <f>VLOOKUP($R61,$A$42:$C$71,2,0)/(VLOOKUP($R61,$A$42:$C$71,2,0)+VLOOKUP(AK$41,$A$42:$C$71,2,0))</f>
        <v>0.48503777084818872</v>
      </c>
      <c r="AL61">
        <f>VLOOKUP($R61,$A$42:$C$71,2,0)/(VLOOKUP($R61,$A$42:$C$71,2,0)+VLOOKUP(AL$41,$A$42:$C$71,2,0))</f>
        <v>0.5</v>
      </c>
      <c r="AM61">
        <f>VLOOKUP($R61,$A$42:$C$71,2,0)/(VLOOKUP($R61,$A$42:$C$71,2,0)+VLOOKUP(AM$41,$A$42:$C$71,2,0))</f>
        <v>0.51555586190591096</v>
      </c>
      <c r="AN61">
        <f>VLOOKUP($R61,$A$42:$C$71,2,0)/(VLOOKUP($R61,$A$42:$C$71,2,0)+VLOOKUP(AN$41,$A$42:$C$71,2,0))</f>
        <v>0.53165918585029115</v>
      </c>
      <c r="AO61">
        <f>VLOOKUP($R61,$A$42:$C$71,2,0)/(VLOOKUP($R61,$A$42:$C$71,2,0)+VLOOKUP(AO$41,$A$42:$C$71,2,0))</f>
        <v>0.54825485493299386</v>
      </c>
      <c r="AP61">
        <f>VLOOKUP($R61,$A$42:$C$71,2,0)/(VLOOKUP($R61,$A$42:$C$71,2,0)+VLOOKUP(AP$41,$A$42:$C$71,2,0))</f>
        <v>0.56527928355213886</v>
      </c>
      <c r="AQ61">
        <f>VLOOKUP($R61,$A$42:$C$71,2,0)/(VLOOKUP($R61,$A$42:$C$71,2,0)+VLOOKUP(AQ$41,$A$42:$C$71,2,0))</f>
        <v>0.58266118478961515</v>
      </c>
      <c r="AR61">
        <f>VLOOKUP($R61,$A$42:$C$71,2,0)/(VLOOKUP($R61,$A$42:$C$71,2,0)+VLOOKUP(AR$41,$A$42:$C$71,2,0))</f>
        <v>0.60032261870061066</v>
      </c>
      <c r="AS61">
        <f>VLOOKUP($R61,$A$42:$C$71,2,0)/(VLOOKUP($R61,$A$42:$C$71,2,0)+VLOOKUP(AS$41,$A$42:$C$71,2,0))</f>
        <v>0.61818029583734879</v>
      </c>
      <c r="AT61">
        <f>VLOOKUP($R61,$A$42:$C$71,2,0)/(VLOOKUP($R61,$A$42:$C$71,2,0)+VLOOKUP(AT$41,$A$42:$C$71,2,0))</f>
        <v>0.63614709410267745</v>
      </c>
      <c r="AU61">
        <f>VLOOKUP($R61,$A$42:$C$71,2,0)/(VLOOKUP($R61,$A$42:$C$71,2,0)+VLOOKUP(AU$41,$A$42:$C$71,2,0))</f>
        <v>0.65413373274798248</v>
      </c>
      <c r="AV61">
        <f>VLOOKUP($R61,$A$42:$C$71,2,0)/(VLOOKUP($R61,$A$42:$C$71,2,0)+VLOOKUP(AV$41,$A$42:$C$71,2,0))</f>
        <v>0.67205053642728285</v>
      </c>
    </row>
    <row r="62" spans="1:48" x14ac:dyDescent="0.25">
      <c r="A62">
        <v>21</v>
      </c>
      <c r="B62">
        <f>B$37-B$37/(1+EXP(-B$38*($A62-B$39)))</f>
        <v>0.36586440898919925</v>
      </c>
      <c r="C62">
        <f>C$37-C$37/(1+EXP(-C$38*($A62-C$39)))</f>
        <v>30.000881537114346</v>
      </c>
      <c r="R62">
        <v>21</v>
      </c>
      <c r="S62">
        <f>VLOOKUP($R62,$A$42:$C$71,2,0)/(VLOOKUP($R62,$A$42:$C$71,2,0)+VLOOKUP(S$41,$A$42:$C$71,2,0))</f>
        <v>0.31114548025336697</v>
      </c>
      <c r="T62">
        <f>VLOOKUP($R62,$A$42:$C$71,2,0)/(VLOOKUP($R62,$A$42:$C$71,2,0)+VLOOKUP(T$41,$A$42:$C$71,2,0))</f>
        <v>0.31540197385499513</v>
      </c>
      <c r="U62">
        <f>VLOOKUP($R62,$A$42:$C$71,2,0)/(VLOOKUP($R62,$A$42:$C$71,2,0)+VLOOKUP(U$41,$A$42:$C$71,2,0))</f>
        <v>0.32004535003245588</v>
      </c>
      <c r="V62">
        <f>VLOOKUP($R62,$A$42:$C$71,2,0)/(VLOOKUP($R62,$A$42:$C$71,2,0)+VLOOKUP(V$41,$A$42:$C$71,2,0))</f>
        <v>0.32510434568498336</v>
      </c>
      <c r="W62">
        <f>VLOOKUP($R62,$A$42:$C$71,2,0)/(VLOOKUP($R62,$A$42:$C$71,2,0)+VLOOKUP(W$41,$A$42:$C$71,2,0))</f>
        <v>0.33060854271819196</v>
      </c>
      <c r="X62">
        <f>VLOOKUP($R62,$A$42:$C$71,2,0)/(VLOOKUP($R62,$A$42:$C$71,2,0)+VLOOKUP(X$41,$A$42:$C$71,2,0))</f>
        <v>0.33658811385308857</v>
      </c>
      <c r="Y62">
        <f>VLOOKUP($R62,$A$42:$C$71,2,0)/(VLOOKUP($R62,$A$42:$C$71,2,0)+VLOOKUP(Y$41,$A$42:$C$71,2,0))</f>
        <v>0.34307350386175622</v>
      </c>
      <c r="Z62">
        <f>VLOOKUP($R62,$A$42:$C$71,2,0)/(VLOOKUP($R62,$A$42:$C$71,2,0)+VLOOKUP(Z$41,$A$42:$C$71,2,0))</f>
        <v>0.35009504022448074</v>
      </c>
      <c r="AA62">
        <f>VLOOKUP($R62,$A$42:$C$71,2,0)/(VLOOKUP($R62,$A$42:$C$71,2,0)+VLOOKUP(AA$41,$A$42:$C$71,2,0))</f>
        <v>0.35768246842791368</v>
      </c>
      <c r="AB62">
        <f>VLOOKUP($R62,$A$42:$C$71,2,0)/(VLOOKUP($R62,$A$42:$C$71,2,0)+VLOOKUP(AB$41,$A$42:$C$71,2,0))</f>
        <v>0.36586440898919931</v>
      </c>
      <c r="AC62">
        <f>VLOOKUP($R62,$A$42:$C$71,2,0)/(VLOOKUP($R62,$A$42:$C$71,2,0)+VLOOKUP(AC$41,$A$42:$C$71,2,0))</f>
        <v>0.37466773589115104</v>
      </c>
      <c r="AD62">
        <f>VLOOKUP($R62,$A$42:$C$71,2,0)/(VLOOKUP($R62,$A$42:$C$71,2,0)+VLOOKUP(AD$41,$A$42:$C$71,2,0))</f>
        <v>0.3841168795153142</v>
      </c>
      <c r="AE62">
        <f>VLOOKUP($R62,$A$42:$C$71,2,0)/(VLOOKUP($R62,$A$42:$C$71,2,0)+VLOOKUP(AE$41,$A$42:$C$71,2,0))</f>
        <v>0.39423306138355413</v>
      </c>
      <c r="AF62">
        <f>VLOOKUP($R62,$A$42:$C$71,2,0)/(VLOOKUP($R62,$A$42:$C$71,2,0)+VLOOKUP(AF$41,$A$42:$C$71,2,0))</f>
        <v>0.40503347301746906</v>
      </c>
      <c r="AG62">
        <f>VLOOKUP($R62,$A$42:$C$71,2,0)/(VLOOKUP($R62,$A$42:$C$71,2,0)+VLOOKUP(AG$41,$A$42:$C$71,2,0))</f>
        <v>0.41653041686165959</v>
      </c>
      <c r="AH62">
        <f>VLOOKUP($R62,$A$42:$C$71,2,0)/(VLOOKUP($R62,$A$42:$C$71,2,0)+VLOOKUP(AH$41,$A$42:$C$71,2,0))</f>
        <v>0.42873043324610621</v>
      </c>
      <c r="AI62">
        <f>VLOOKUP($R62,$A$42:$C$71,2,0)/(VLOOKUP($R62,$A$42:$C$71,2,0)+VLOOKUP(AI$41,$A$42:$C$71,2,0))</f>
        <v>0.44163344341796507</v>
      </c>
      <c r="AJ62">
        <f>VLOOKUP($R62,$A$42:$C$71,2,0)/(VLOOKUP($R62,$A$42:$C$71,2,0)+VLOOKUP(AJ$41,$A$42:$C$71,2,0))</f>
        <v>0.45523194426626579</v>
      </c>
      <c r="AK62">
        <f>VLOOKUP($R62,$A$42:$C$71,2,0)/(VLOOKUP($R62,$A$42:$C$71,2,0)+VLOOKUP(AK$41,$A$42:$C$71,2,0))</f>
        <v>0.46951029490290769</v>
      </c>
      <c r="AL62">
        <f>VLOOKUP($R62,$A$42:$C$71,2,0)/(VLOOKUP($R62,$A$42:$C$71,2,0)+VLOOKUP(AL$41,$A$42:$C$71,2,0))</f>
        <v>0.48444413809408898</v>
      </c>
      <c r="AM62">
        <f>VLOOKUP($R62,$A$42:$C$71,2,0)/(VLOOKUP($R62,$A$42:$C$71,2,0)+VLOOKUP(AM$41,$A$42:$C$71,2,0))</f>
        <v>0.5</v>
      </c>
      <c r="AN62">
        <f>VLOOKUP($R62,$A$42:$C$71,2,0)/(VLOOKUP($R62,$A$42:$C$71,2,0)+VLOOKUP(AN$41,$A$42:$C$71,2,0))</f>
        <v>0.51613510920097938</v>
      </c>
      <c r="AO62">
        <f>VLOOKUP($R62,$A$42:$C$71,2,0)/(VLOOKUP($R62,$A$42:$C$71,2,0)+VLOOKUP(AO$41,$A$42:$C$71,2,0))</f>
        <v>0.53279747016783385</v>
      </c>
      <c r="AP62">
        <f>VLOOKUP($R62,$A$42:$C$71,2,0)/(VLOOKUP($R62,$A$42:$C$71,2,0)+VLOOKUP(AP$41,$A$42:$C$71,2,0))</f>
        <v>0.54992621705116529</v>
      </c>
      <c r="AQ62">
        <f>VLOOKUP($R62,$A$42:$C$71,2,0)/(VLOOKUP($R62,$A$42:$C$71,2,0)+VLOOKUP(AQ$41,$A$42:$C$71,2,0))</f>
        <v>0.56745226115407632</v>
      </c>
      <c r="AR62">
        <f>VLOOKUP($R62,$A$42:$C$71,2,0)/(VLOOKUP($R62,$A$42:$C$71,2,0)+VLOOKUP(AR$41,$A$42:$C$71,2,0))</f>
        <v>0.58529923034884324</v>
      </c>
      <c r="AS62">
        <f>VLOOKUP($R62,$A$42:$C$71,2,0)/(VLOOKUP($R62,$A$42:$C$71,2,0)+VLOOKUP(AS$41,$A$42:$C$71,2,0))</f>
        <v>0.60338468202473983</v>
      </c>
      <c r="AT62">
        <f>VLOOKUP($R62,$A$42:$C$71,2,0)/(VLOOKUP($R62,$A$42:$C$71,2,0)+VLOOKUP(AT$41,$A$42:$C$71,2,0))</f>
        <v>0.62162155425050336</v>
      </c>
      <c r="AU62">
        <f>VLOOKUP($R62,$A$42:$C$71,2,0)/(VLOOKUP($R62,$A$42:$C$71,2,0)+VLOOKUP(AU$41,$A$42:$C$71,2,0))</f>
        <v>0.63991980422035699</v>
      </c>
      <c r="AV62">
        <f>VLOOKUP($R62,$A$42:$C$71,2,0)/(VLOOKUP($R62,$A$42:$C$71,2,0)+VLOOKUP(AV$41,$A$42:$C$71,2,0))</f>
        <v>0.65818817024414811</v>
      </c>
    </row>
    <row r="63" spans="1:48" x14ac:dyDescent="0.25">
      <c r="A63">
        <v>22</v>
      </c>
      <c r="B63">
        <f>B$37-B$37/(1+EXP(-B$38*($A63-B$39)))</f>
        <v>0.34298953732650117</v>
      </c>
      <c r="C63">
        <f>C$37-C$37/(1+EXP(-C$38*($A63-C$39)))</f>
        <v>28.125142060773101</v>
      </c>
      <c r="R63">
        <v>22</v>
      </c>
      <c r="S63">
        <f>VLOOKUP($R63,$A$42:$C$71,2,0)/(VLOOKUP($R63,$A$42:$C$71,2,0)+VLOOKUP(S$41,$A$42:$C$71,2,0))</f>
        <v>0.29747885135041813</v>
      </c>
      <c r="T63">
        <f>VLOOKUP($R63,$A$42:$C$71,2,0)/(VLOOKUP($R63,$A$42:$C$71,2,0)+VLOOKUP(T$41,$A$42:$C$71,2,0))</f>
        <v>0.30163024925182597</v>
      </c>
      <c r="U63">
        <f>VLOOKUP($R63,$A$42:$C$71,2,0)/(VLOOKUP($R63,$A$42:$C$71,2,0)+VLOOKUP(U$41,$A$42:$C$71,2,0))</f>
        <v>0.30616154877960861</v>
      </c>
      <c r="V63">
        <f>VLOOKUP($R63,$A$42:$C$71,2,0)/(VLOOKUP($R63,$A$42:$C$71,2,0)+VLOOKUP(V$41,$A$42:$C$71,2,0))</f>
        <v>0.31110149297113832</v>
      </c>
      <c r="W63">
        <f>VLOOKUP($R63,$A$42:$C$71,2,0)/(VLOOKUP($R63,$A$42:$C$71,2,0)+VLOOKUP(W$41,$A$42:$C$71,2,0))</f>
        <v>0.31647978635601037</v>
      </c>
      <c r="X63">
        <f>VLOOKUP($R63,$A$42:$C$71,2,0)/(VLOOKUP($R63,$A$42:$C$71,2,0)+VLOOKUP(X$41,$A$42:$C$71,2,0))</f>
        <v>0.32232686537235361</v>
      </c>
      <c r="Y63">
        <f>VLOOKUP($R63,$A$42:$C$71,2,0)/(VLOOKUP($R63,$A$42:$C$71,2,0)+VLOOKUP(Y$41,$A$42:$C$71,2,0))</f>
        <v>0.32867360629810738</v>
      </c>
      <c r="Z63">
        <f>VLOOKUP($R63,$A$42:$C$71,2,0)/(VLOOKUP($R63,$A$42:$C$71,2,0)+VLOOKUP(Z$41,$A$42:$C$71,2,0))</f>
        <v>0.33555096419381403</v>
      </c>
      <c r="AA63">
        <f>VLOOKUP($R63,$A$42:$C$71,2,0)/(VLOOKUP($R63,$A$42:$C$71,2,0)+VLOOKUP(AA$41,$A$42:$C$71,2,0))</f>
        <v>0.34298953732650117</v>
      </c>
      <c r="AB63">
        <f>VLOOKUP($R63,$A$42:$C$71,2,0)/(VLOOKUP($R63,$A$42:$C$71,2,0)+VLOOKUP(AB$41,$A$42:$C$71,2,0))</f>
        <v>0.35101905311773113</v>
      </c>
      <c r="AC63">
        <f>VLOOKUP($R63,$A$42:$C$71,2,0)/(VLOOKUP($R63,$A$42:$C$71,2,0)+VLOOKUP(AC$41,$A$42:$C$71,2,0))</f>
        <v>0.35966777393646027</v>
      </c>
      <c r="AD63">
        <f>VLOOKUP($R63,$A$42:$C$71,2,0)/(VLOOKUP($R63,$A$42:$C$71,2,0)+VLOOKUP(AD$41,$A$42:$C$71,2,0))</f>
        <v>0.36896182412241429</v>
      </c>
      <c r="AE63">
        <f>VLOOKUP($R63,$A$42:$C$71,2,0)/(VLOOKUP($R63,$A$42:$C$71,2,0)+VLOOKUP(AE$41,$A$42:$C$71,2,0))</f>
        <v>0.37892444352409055</v>
      </c>
      <c r="AF63">
        <f>VLOOKUP($R63,$A$42:$C$71,2,0)/(VLOOKUP($R63,$A$42:$C$71,2,0)+VLOOKUP(AF$41,$A$42:$C$71,2,0))</f>
        <v>0.38957517755485771</v>
      </c>
      <c r="AG63">
        <f>VLOOKUP($R63,$A$42:$C$71,2,0)/(VLOOKUP($R63,$A$42:$C$71,2,0)+VLOOKUP(AG$41,$A$42:$C$71,2,0))</f>
        <v>0.40092901921795154</v>
      </c>
      <c r="AH63">
        <f>VLOOKUP($R63,$A$42:$C$71,2,0)/(VLOOKUP($R63,$A$42:$C$71,2,0)+VLOOKUP(AH$41,$A$42:$C$71,2,0))</f>
        <v>0.4129955245315613</v>
      </c>
      <c r="AI63">
        <f>VLOOKUP($R63,$A$42:$C$71,2,0)/(VLOOKUP($R63,$A$42:$C$71,2,0)+VLOOKUP(AI$41,$A$42:$C$71,2,0))</f>
        <v>0.42577792898536088</v>
      </c>
      <c r="AJ63">
        <f>VLOOKUP($R63,$A$42:$C$71,2,0)/(VLOOKUP($R63,$A$42:$C$71,2,0)+VLOOKUP(AJ$41,$A$42:$C$71,2,0))</f>
        <v>0.43927229864142858</v>
      </c>
      <c r="AK63">
        <f>VLOOKUP($R63,$A$42:$C$71,2,0)/(VLOOKUP($R63,$A$42:$C$71,2,0)+VLOOKUP(AK$41,$A$42:$C$71,2,0))</f>
        <v>0.45346675470080783</v>
      </c>
      <c r="AL63">
        <f>VLOOKUP($R63,$A$42:$C$71,2,0)/(VLOOKUP($R63,$A$42:$C$71,2,0)+VLOOKUP(AL$41,$A$42:$C$71,2,0))</f>
        <v>0.46834081414970885</v>
      </c>
      <c r="AM63">
        <f>VLOOKUP($R63,$A$42:$C$71,2,0)/(VLOOKUP($R63,$A$42:$C$71,2,0)+VLOOKUP(AM$41,$A$42:$C$71,2,0))</f>
        <v>0.48386489079902056</v>
      </c>
      <c r="AN63">
        <f>VLOOKUP($R63,$A$42:$C$71,2,0)/(VLOOKUP($R63,$A$42:$C$71,2,0)+VLOOKUP(AN$41,$A$42:$C$71,2,0))</f>
        <v>0.5</v>
      </c>
      <c r="AO63">
        <f>VLOOKUP($R63,$A$42:$C$71,2,0)/(VLOOKUP($R63,$A$42:$C$71,2,0)+VLOOKUP(AO$41,$A$42:$C$71,2,0))</f>
        <v>0.51669770605406096</v>
      </c>
      <c r="AP63">
        <f>VLOOKUP($R63,$A$42:$C$71,2,0)/(VLOOKUP($R63,$A$42:$C$71,2,0)+VLOOKUP(AP$41,$A$42:$C$71,2,0))</f>
        <v>0.53390034356637961</v>
      </c>
      <c r="AQ63">
        <f>VLOOKUP($R63,$A$42:$C$71,2,0)/(VLOOKUP($R63,$A$42:$C$71,2,0)+VLOOKUP(AQ$41,$A$42:$C$71,2,0))</f>
        <v>0.55154153277934415</v>
      </c>
      <c r="AR63">
        <f>VLOOKUP($R63,$A$42:$C$71,2,0)/(VLOOKUP($R63,$A$42:$C$71,2,0)+VLOOKUP(AR$41,$A$42:$C$71,2,0))</f>
        <v>0.56954699471169057</v>
      </c>
      <c r="AS63">
        <f>VLOOKUP($R63,$A$42:$C$71,2,0)/(VLOOKUP($R63,$A$42:$C$71,2,0)+VLOOKUP(AS$41,$A$42:$C$71,2,0))</f>
        <v>0.58783565558007556</v>
      </c>
      <c r="AT63">
        <f>VLOOKUP($R63,$A$42:$C$71,2,0)/(VLOOKUP($R63,$A$42:$C$71,2,0)+VLOOKUP(AT$41,$A$42:$C$71,2,0))</f>
        <v>0.60632101271449668</v>
      </c>
      <c r="AU63">
        <f>VLOOKUP($R63,$A$42:$C$71,2,0)/(VLOOKUP($R63,$A$42:$C$71,2,0)+VLOOKUP(AU$41,$A$42:$C$71,2,0))</f>
        <v>0.62491271747606736</v>
      </c>
      <c r="AV63">
        <f>VLOOKUP($R63,$A$42:$C$71,2,0)/(VLOOKUP($R63,$A$42:$C$71,2,0)+VLOOKUP(AV$41,$A$42:$C$71,2,0))</f>
        <v>0.64351831611443899</v>
      </c>
    </row>
    <row r="64" spans="1:48" x14ac:dyDescent="0.25">
      <c r="A64">
        <v>23</v>
      </c>
      <c r="B64">
        <f>B$37-B$37/(1+EXP(-B$38*($A64-B$39)))</f>
        <v>0.32082130082460703</v>
      </c>
      <c r="C64">
        <f>C$37-C$37/(1+EXP(-C$38*($A64-C$39)))</f>
        <v>26.307346667617779</v>
      </c>
      <c r="R64">
        <v>23</v>
      </c>
      <c r="S64">
        <f>VLOOKUP($R64,$A$42:$C$71,2,0)/(VLOOKUP($R64,$A$42:$C$71,2,0)+VLOOKUP(S$41,$A$42:$C$71,2,0))</f>
        <v>0.28370684641324517</v>
      </c>
      <c r="T64">
        <f>VLOOKUP($R64,$A$42:$C$71,2,0)/(VLOOKUP($R64,$A$42:$C$71,2,0)+VLOOKUP(T$41,$A$42:$C$71,2,0))</f>
        <v>0.2877447719654746</v>
      </c>
      <c r="U64">
        <f>VLOOKUP($R64,$A$42:$C$71,2,0)/(VLOOKUP($R64,$A$42:$C$71,2,0)+VLOOKUP(U$41,$A$42:$C$71,2,0))</f>
        <v>0.29215473840837614</v>
      </c>
      <c r="V64">
        <f>VLOOKUP($R64,$A$42:$C$71,2,0)/(VLOOKUP($R64,$A$42:$C$71,2,0)+VLOOKUP(V$41,$A$42:$C$71,2,0))</f>
        <v>0.29696541077497046</v>
      </c>
      <c r="W64">
        <f>VLOOKUP($R64,$A$42:$C$71,2,0)/(VLOOKUP($R64,$A$42:$C$71,2,0)+VLOOKUP(W$41,$A$42:$C$71,2,0))</f>
        <v>0.30220652713580148</v>
      </c>
      <c r="X64">
        <f>VLOOKUP($R64,$A$42:$C$71,2,0)/(VLOOKUP($R64,$A$42:$C$71,2,0)+VLOOKUP(X$41,$A$42:$C$71,2,0))</f>
        <v>0.30790869437595753</v>
      </c>
      <c r="Y64">
        <f>VLOOKUP($R64,$A$42:$C$71,2,0)/(VLOOKUP($R64,$A$42:$C$71,2,0)+VLOOKUP(Y$41,$A$42:$C$71,2,0))</f>
        <v>0.31410312396771667</v>
      </c>
      <c r="Z64">
        <f>VLOOKUP($R64,$A$42:$C$71,2,0)/(VLOOKUP($R64,$A$42:$C$71,2,0)+VLOOKUP(Z$41,$A$42:$C$71,2,0))</f>
        <v>0.32082130082460703</v>
      </c>
      <c r="AA64">
        <f>VLOOKUP($R64,$A$42:$C$71,2,0)/(VLOOKUP($R64,$A$42:$C$71,2,0)+VLOOKUP(AA$41,$A$42:$C$71,2,0))</f>
        <v>0.32809457904793099</v>
      </c>
      <c r="AB64">
        <f>VLOOKUP($R64,$A$42:$C$71,2,0)/(VLOOKUP($R64,$A$42:$C$71,2,0)+VLOOKUP(AB$41,$A$42:$C$71,2,0))</f>
        <v>0.3359536996565311</v>
      </c>
      <c r="AC64">
        <f>VLOOKUP($R64,$A$42:$C$71,2,0)/(VLOOKUP($R64,$A$42:$C$71,2,0)+VLOOKUP(AC$41,$A$42:$C$71,2,0))</f>
        <v>0.34442822733494199</v>
      </c>
      <c r="AD64">
        <f>VLOOKUP($R64,$A$42:$C$71,2,0)/(VLOOKUP($R64,$A$42:$C$71,2,0)+VLOOKUP(AD$41,$A$42:$C$71,2,0))</f>
        <v>0.35354590594117385</v>
      </c>
      <c r="AE64">
        <f>VLOOKUP($R64,$A$42:$C$71,2,0)/(VLOOKUP($R64,$A$42:$C$71,2,0)+VLOOKUP(AE$41,$A$42:$C$71,2,0))</f>
        <v>0.36333193605144004</v>
      </c>
      <c r="AF64">
        <f>VLOOKUP($R64,$A$42:$C$71,2,0)/(VLOOKUP($R64,$A$42:$C$71,2,0)+VLOOKUP(AF$41,$A$42:$C$71,2,0))</f>
        <v>0.37380818220506512</v>
      </c>
      <c r="AG64">
        <f>VLOOKUP($R64,$A$42:$C$71,2,0)/(VLOOKUP($R64,$A$42:$C$71,2,0)+VLOOKUP(AG$41,$A$42:$C$71,2,0))</f>
        <v>0.38499232269801659</v>
      </c>
      <c r="AH64">
        <f>VLOOKUP($R64,$A$42:$C$71,2,0)/(VLOOKUP($R64,$A$42:$C$71,2,0)+VLOOKUP(AH$41,$A$42:$C$71,2,0))</f>
        <v>0.396896960614324</v>
      </c>
      <c r="AI64">
        <f>VLOOKUP($R64,$A$42:$C$71,2,0)/(VLOOKUP($R64,$A$42:$C$71,2,0)+VLOOKUP(AI$41,$A$42:$C$71,2,0))</f>
        <v>0.40952872102451271</v>
      </c>
      <c r="AJ64">
        <f>VLOOKUP($R64,$A$42:$C$71,2,0)/(VLOOKUP($R64,$A$42:$C$71,2,0)+VLOOKUP(AJ$41,$A$42:$C$71,2,0))</f>
        <v>0.42288736553718415</v>
      </c>
      <c r="AK64">
        <f>VLOOKUP($R64,$A$42:$C$71,2,0)/(VLOOKUP($R64,$A$42:$C$71,2,0)+VLOOKUP(AK$41,$A$42:$C$71,2,0))</f>
        <v>0.43696496115709393</v>
      </c>
      <c r="AL64">
        <f>VLOOKUP($R64,$A$42:$C$71,2,0)/(VLOOKUP($R64,$A$42:$C$71,2,0)+VLOOKUP(AL$41,$A$42:$C$71,2,0))</f>
        <v>0.45174514506700608</v>
      </c>
      <c r="AM64">
        <f>VLOOKUP($R64,$A$42:$C$71,2,0)/(VLOOKUP($R64,$A$42:$C$71,2,0)+VLOOKUP(AM$41,$A$42:$C$71,2,0))</f>
        <v>0.46720252983216615</v>
      </c>
      <c r="AN64">
        <f>VLOOKUP($R64,$A$42:$C$71,2,0)/(VLOOKUP($R64,$A$42:$C$71,2,0)+VLOOKUP(AN$41,$A$42:$C$71,2,0))</f>
        <v>0.48330229394593899</v>
      </c>
      <c r="AO64">
        <f>VLOOKUP($R64,$A$42:$C$71,2,0)/(VLOOKUP($R64,$A$42:$C$71,2,0)+VLOOKUP(AO$41,$A$42:$C$71,2,0))</f>
        <v>0.5</v>
      </c>
      <c r="AP64">
        <f>VLOOKUP($R64,$A$42:$C$71,2,0)/(VLOOKUP($R64,$A$42:$C$71,2,0)+VLOOKUP(AP$41,$A$42:$C$71,2,0))</f>
        <v>0.51724167666642951</v>
      </c>
      <c r="AQ64">
        <f>VLOOKUP($R64,$A$42:$C$71,2,0)/(VLOOKUP($R64,$A$42:$C$71,2,0)+VLOOKUP(AQ$41,$A$42:$C$71,2,0))</f>
        <v>0.53496419100371084</v>
      </c>
      <c r="AR64">
        <f>VLOOKUP($R64,$A$42:$C$71,2,0)/(VLOOKUP($R64,$A$42:$C$71,2,0)+VLOOKUP(AR$41,$A$42:$C$71,2,0))</f>
        <v>0.55309592459529611</v>
      </c>
      <c r="AS64">
        <f>VLOOKUP($R64,$A$42:$C$71,2,0)/(VLOOKUP($R64,$A$42:$C$71,2,0)+VLOOKUP(AS$41,$A$42:$C$71,2,0))</f>
        <v>0.57155775136304665</v>
      </c>
      <c r="AT64">
        <f>VLOOKUP($R64,$A$42:$C$71,2,0)/(VLOOKUP($R64,$A$42:$C$71,2,0)+VLOOKUP(AT$41,$A$42:$C$71,2,0))</f>
        <v>0.59026429763515698</v>
      </c>
      <c r="AU64">
        <f>VLOOKUP($R64,$A$42:$C$71,2,0)/(VLOOKUP($R64,$A$42:$C$71,2,0)+VLOOKUP(AU$41,$A$42:$C$71,2,0))</f>
        <v>0.60912544757982423</v>
      </c>
      <c r="AV64">
        <f>VLOOKUP($R64,$A$42:$C$71,2,0)/(VLOOKUP($R64,$A$42:$C$71,2,0)+VLOOKUP(AV$41,$A$42:$C$71,2,0))</f>
        <v>0.62804804101525269</v>
      </c>
    </row>
    <row r="65" spans="1:48" x14ac:dyDescent="0.25">
      <c r="A65">
        <v>24</v>
      </c>
      <c r="B65">
        <f>B$37-B$37/(1+EXP(-B$38*($A65-B$39)))</f>
        <v>0.299432857526027</v>
      </c>
      <c r="C65">
        <f>C$37-C$37/(1+EXP(-C$38*($A65-C$39)))</f>
        <v>24.553494317134216</v>
      </c>
      <c r="R65">
        <v>24</v>
      </c>
      <c r="S65">
        <f>VLOOKUP($R65,$A$42:$C$71,2,0)/(VLOOKUP($R65,$A$42:$C$71,2,0)+VLOOKUP(S$41,$A$42:$C$71,2,0))</f>
        <v>0.269897613144018</v>
      </c>
      <c r="T65">
        <f>VLOOKUP($R65,$A$42:$C$71,2,0)/(VLOOKUP($R65,$A$42:$C$71,2,0)+VLOOKUP(T$41,$A$42:$C$71,2,0))</f>
        <v>0.27381412716209808</v>
      </c>
      <c r="U65">
        <f>VLOOKUP($R65,$A$42:$C$71,2,0)/(VLOOKUP($R65,$A$42:$C$71,2,0)+VLOOKUP(U$41,$A$42:$C$71,2,0))</f>
        <v>0.27809395249672492</v>
      </c>
      <c r="V65">
        <f>VLOOKUP($R65,$A$42:$C$71,2,0)/(VLOOKUP($R65,$A$42:$C$71,2,0)+VLOOKUP(V$41,$A$42:$C$71,2,0))</f>
        <v>0.28276558656236483</v>
      </c>
      <c r="W65">
        <f>VLOOKUP($R65,$A$42:$C$71,2,0)/(VLOOKUP($R65,$A$42:$C$71,2,0)+VLOOKUP(W$41,$A$42:$C$71,2,0))</f>
        <v>0.28785870475875486</v>
      </c>
      <c r="X65">
        <f>VLOOKUP($R65,$A$42:$C$71,2,0)/(VLOOKUP($R65,$A$42:$C$71,2,0)+VLOOKUP(X$41,$A$42:$C$71,2,0))</f>
        <v>0.29340398207222107</v>
      </c>
      <c r="Y65">
        <f>VLOOKUP($R65,$A$42:$C$71,2,0)/(VLOOKUP($R65,$A$42:$C$71,2,0)+VLOOKUP(Y$41,$A$42:$C$71,2,0))</f>
        <v>0.299432857526027</v>
      </c>
      <c r="Z65">
        <f>VLOOKUP($R65,$A$42:$C$71,2,0)/(VLOOKUP($R65,$A$42:$C$71,2,0)+VLOOKUP(Z$41,$A$42:$C$71,2,0))</f>
        <v>0.30597723425147094</v>
      </c>
      <c r="AA65">
        <f>VLOOKUP($R65,$A$42:$C$71,2,0)/(VLOOKUP($R65,$A$42:$C$71,2,0)+VLOOKUP(AA$41,$A$42:$C$71,2,0))</f>
        <v>0.31306910843766633</v>
      </c>
      <c r="AB65">
        <f>VLOOKUP($R65,$A$42:$C$71,2,0)/(VLOOKUP($R65,$A$42:$C$71,2,0)+VLOOKUP(AB$41,$A$42:$C$71,2,0))</f>
        <v>0.32074012140762154</v>
      </c>
      <c r="AC65">
        <f>VLOOKUP($R65,$A$42:$C$71,2,0)/(VLOOKUP($R65,$A$42:$C$71,2,0)+VLOOKUP(AC$41,$A$42:$C$71,2,0))</f>
        <v>0.32902103067531613</v>
      </c>
      <c r="AD65">
        <f>VLOOKUP($R65,$A$42:$C$71,2,0)/(VLOOKUP($R65,$A$42:$C$71,2,0)+VLOOKUP(AD$41,$A$42:$C$71,2,0))</f>
        <v>0.3379410981703963</v>
      </c>
      <c r="AE65">
        <f>VLOOKUP($R65,$A$42:$C$71,2,0)/(VLOOKUP($R65,$A$42:$C$71,2,0)+VLOOKUP(AE$41,$A$42:$C$71,2,0))</f>
        <v>0.34752739696091661</v>
      </c>
      <c r="AF65">
        <f>VLOOKUP($R65,$A$42:$C$71,2,0)/(VLOOKUP($R65,$A$42:$C$71,2,0)+VLOOKUP(AF$41,$A$42:$C$71,2,0))</f>
        <v>0.35780404180901998</v>
      </c>
      <c r="AG65">
        <f>VLOOKUP($R65,$A$42:$C$71,2,0)/(VLOOKUP($R65,$A$42:$C$71,2,0)+VLOOKUP(AG$41,$A$42:$C$71,2,0))</f>
        <v>0.36879135374878091</v>
      </c>
      <c r="AH65">
        <f>VLOOKUP($R65,$A$42:$C$71,2,0)/(VLOOKUP($R65,$A$42:$C$71,2,0)+VLOOKUP(AH$41,$A$42:$C$71,2,0))</f>
        <v>0.38050497448623116</v>
      </c>
      <c r="AI65">
        <f>VLOOKUP($R65,$A$42:$C$71,2,0)/(VLOOKUP($R65,$A$42:$C$71,2,0)+VLOOKUP(AI$41,$A$42:$C$71,2,0))</f>
        <v>0.3929549525906601</v>
      </c>
      <c r="AJ65">
        <f>VLOOKUP($R65,$A$42:$C$71,2,0)/(VLOOKUP($R65,$A$42:$C$71,2,0)+VLOOKUP(AJ$41,$A$42:$C$71,2,0))</f>
        <v>0.40614482985345918</v>
      </c>
      <c r="AK65">
        <f>VLOOKUP($R65,$A$42:$C$71,2,0)/(VLOOKUP($R65,$A$42:$C$71,2,0)+VLOOKUP(AK$41,$A$42:$C$71,2,0))</f>
        <v>0.42007076238667718</v>
      </c>
      <c r="AL65">
        <f>VLOOKUP($R65,$A$42:$C$71,2,0)/(VLOOKUP($R65,$A$42:$C$71,2,0)+VLOOKUP(AL$41,$A$42:$C$71,2,0))</f>
        <v>0.43472071644786109</v>
      </c>
      <c r="AM65">
        <f>VLOOKUP($R65,$A$42:$C$71,2,0)/(VLOOKUP($R65,$A$42:$C$71,2,0)+VLOOKUP(AM$41,$A$42:$C$71,2,0))</f>
        <v>0.45007378294883477</v>
      </c>
      <c r="AN65">
        <f>VLOOKUP($R65,$A$42:$C$71,2,0)/(VLOOKUP($R65,$A$42:$C$71,2,0)+VLOOKUP(AN$41,$A$42:$C$71,2,0))</f>
        <v>0.46609965643362039</v>
      </c>
      <c r="AO65">
        <f>VLOOKUP($R65,$A$42:$C$71,2,0)/(VLOOKUP($R65,$A$42:$C$71,2,0)+VLOOKUP(AO$41,$A$42:$C$71,2,0))</f>
        <v>0.48275832333357049</v>
      </c>
      <c r="AP65">
        <f>VLOOKUP($R65,$A$42:$C$71,2,0)/(VLOOKUP($R65,$A$42:$C$71,2,0)+VLOOKUP(AP$41,$A$42:$C$71,2,0))</f>
        <v>0.5</v>
      </c>
      <c r="AQ65">
        <f>VLOOKUP($R65,$A$42:$C$71,2,0)/(VLOOKUP($R65,$A$42:$C$71,2,0)+VLOOKUP(AQ$41,$A$42:$C$71,2,0))</f>
        <v>0.51776535308979577</v>
      </c>
      <c r="AR65">
        <f>VLOOKUP($R65,$A$42:$C$71,2,0)/(VLOOKUP($R65,$A$42:$C$71,2,0)+VLOOKUP(AR$41,$A$42:$C$71,2,0))</f>
        <v>0.53598602338663159</v>
      </c>
      <c r="AS65">
        <f>VLOOKUP($R65,$A$42:$C$71,2,0)/(VLOOKUP($R65,$A$42:$C$71,2,0)+VLOOKUP(AS$41,$A$42:$C$71,2,0))</f>
        <v>0.5545854595315719</v>
      </c>
      <c r="AT65">
        <f>VLOOKUP($R65,$A$42:$C$71,2,0)/(VLOOKUP($R65,$A$42:$C$71,2,0)+VLOOKUP(AT$41,$A$42:$C$71,2,0))</f>
        <v>0.57348005128667034</v>
      </c>
      <c r="AU65">
        <f>VLOOKUP($R65,$A$42:$C$71,2,0)/(VLOOKUP($R65,$A$42:$C$71,2,0)+VLOOKUP(AU$41,$A$42:$C$71,2,0))</f>
        <v>0.59258053411779887</v>
      </c>
      <c r="AV65">
        <f>VLOOKUP($R65,$A$42:$C$71,2,0)/(VLOOKUP($R65,$A$42:$C$71,2,0)+VLOOKUP(AV$41,$A$42:$C$71,2,0))</f>
        <v>0.61179361958126655</v>
      </c>
    </row>
    <row r="66" spans="1:48" x14ac:dyDescent="0.25">
      <c r="A66">
        <v>25</v>
      </c>
      <c r="B66">
        <f>B$37-B$37/(1+EXP(-B$38*($A66-B$39)))</f>
        <v>0.27888482197713693</v>
      </c>
      <c r="C66">
        <f>C$37-C$37/(1+EXP(-C$38*($A66-C$39)))</f>
        <v>22.868555402125224</v>
      </c>
      <c r="R66">
        <v>25</v>
      </c>
      <c r="S66">
        <f>VLOOKUP($R66,$A$42:$C$71,2,0)/(VLOOKUP($R66,$A$42:$C$71,2,0)+VLOOKUP(S$41,$A$42:$C$71,2,0))</f>
        <v>0.25612003899425795</v>
      </c>
      <c r="T66">
        <f>VLOOKUP($R66,$A$42:$C$71,2,0)/(VLOOKUP($R66,$A$42:$C$71,2,0)+VLOOKUP(T$41,$A$42:$C$71,2,0))</f>
        <v>0.25990779707705136</v>
      </c>
      <c r="U66">
        <f>VLOOKUP($R66,$A$42:$C$71,2,0)/(VLOOKUP($R66,$A$42:$C$71,2,0)+VLOOKUP(U$41,$A$42:$C$71,2,0))</f>
        <v>0.26404929594784404</v>
      </c>
      <c r="V66">
        <f>VLOOKUP($R66,$A$42:$C$71,2,0)/(VLOOKUP($R66,$A$42:$C$71,2,0)+VLOOKUP(V$41,$A$42:$C$71,2,0))</f>
        <v>0.2685727719429179</v>
      </c>
      <c r="W66">
        <f>VLOOKUP($R66,$A$42:$C$71,2,0)/(VLOOKUP($R66,$A$42:$C$71,2,0)+VLOOKUP(W$41,$A$42:$C$71,2,0))</f>
        <v>0.27350773614952834</v>
      </c>
      <c r="X66">
        <f>VLOOKUP($R66,$A$42:$C$71,2,0)/(VLOOKUP($R66,$A$42:$C$71,2,0)+VLOOKUP(X$41,$A$42:$C$71,2,0))</f>
        <v>0.27888482197713693</v>
      </c>
      <c r="Y66">
        <f>VLOOKUP($R66,$A$42:$C$71,2,0)/(VLOOKUP($R66,$A$42:$C$71,2,0)+VLOOKUP(Y$41,$A$42:$C$71,2,0))</f>
        <v>0.28473557877177313</v>
      </c>
      <c r="Z66">
        <f>VLOOKUP($R66,$A$42:$C$71,2,0)/(VLOOKUP($R66,$A$42:$C$71,2,0)+VLOOKUP(Z$41,$A$42:$C$71,2,0))</f>
        <v>0.29109220403428415</v>
      </c>
      <c r="AA66">
        <f>VLOOKUP($R66,$A$42:$C$71,2,0)/(VLOOKUP($R66,$A$42:$C$71,2,0)+VLOOKUP(AA$41,$A$42:$C$71,2,0))</f>
        <v>0.29798720706370802</v>
      </c>
      <c r="AB66">
        <f>VLOOKUP($R66,$A$42:$C$71,2,0)/(VLOOKUP($R66,$A$42:$C$71,2,0)+VLOOKUP(AB$41,$A$42:$C$71,2,0))</f>
        <v>0.305452997556169</v>
      </c>
      <c r="AC66">
        <f>VLOOKUP($R66,$A$42:$C$71,2,0)/(VLOOKUP($R66,$A$42:$C$71,2,0)+VLOOKUP(AC$41,$A$42:$C$71,2,0))</f>
        <v>0.31352139396241918</v>
      </c>
      <c r="AD66">
        <f>VLOOKUP($R66,$A$42:$C$71,2,0)/(VLOOKUP($R66,$A$42:$C$71,2,0)+VLOOKUP(AD$41,$A$42:$C$71,2,0))</f>
        <v>0.32222304835771576</v>
      </c>
      <c r="AE66">
        <f>VLOOKUP($R66,$A$42:$C$71,2,0)/(VLOOKUP($R66,$A$42:$C$71,2,0)+VLOOKUP(AE$41,$A$42:$C$71,2,0))</f>
        <v>0.33158678730799973</v>
      </c>
      <c r="AF66">
        <f>VLOOKUP($R66,$A$42:$C$71,2,0)/(VLOOKUP($R66,$A$42:$C$71,2,0)+VLOOKUP(AF$41,$A$42:$C$71,2,0))</f>
        <v>0.34163887179980024</v>
      </c>
      <c r="AG66">
        <f>VLOOKUP($R66,$A$42:$C$71,2,0)/(VLOOKUP($R66,$A$42:$C$71,2,0)+VLOOKUP(AG$41,$A$42:$C$71,2,0))</f>
        <v>0.35240218376319032</v>
      </c>
      <c r="AH66">
        <f>VLOOKUP($R66,$A$42:$C$71,2,0)/(VLOOKUP($R66,$A$42:$C$71,2,0)+VLOOKUP(AH$41,$A$42:$C$71,2,0))</f>
        <v>0.36389535201176249</v>
      </c>
      <c r="AI66">
        <f>VLOOKUP($R66,$A$42:$C$71,2,0)/(VLOOKUP($R66,$A$42:$C$71,2,0)+VLOOKUP(AI$41,$A$42:$C$71,2,0))</f>
        <v>0.37613183641092696</v>
      </c>
      <c r="AJ66">
        <f>VLOOKUP($R66,$A$42:$C$71,2,0)/(VLOOKUP($R66,$A$42:$C$71,2,0)+VLOOKUP(AJ$41,$A$42:$C$71,2,0))</f>
        <v>0.38911899551058127</v>
      </c>
      <c r="AK66">
        <f>VLOOKUP($R66,$A$42:$C$71,2,0)/(VLOOKUP($R66,$A$42:$C$71,2,0)+VLOOKUP(AK$41,$A$42:$C$71,2,0))</f>
        <v>0.40285716935626165</v>
      </c>
      <c r="AL66">
        <f>VLOOKUP($R66,$A$42:$C$71,2,0)/(VLOOKUP($R66,$A$42:$C$71,2,0)+VLOOKUP(AL$41,$A$42:$C$71,2,0))</f>
        <v>0.41733881521038485</v>
      </c>
      <c r="AM66">
        <f>VLOOKUP($R66,$A$42:$C$71,2,0)/(VLOOKUP($R66,$A$42:$C$71,2,0)+VLOOKUP(AM$41,$A$42:$C$71,2,0))</f>
        <v>0.43254773884592373</v>
      </c>
      <c r="AN66">
        <f>VLOOKUP($R66,$A$42:$C$71,2,0)/(VLOOKUP($R66,$A$42:$C$71,2,0)+VLOOKUP(AN$41,$A$42:$C$71,2,0))</f>
        <v>0.44845846722065585</v>
      </c>
      <c r="AO66">
        <f>VLOOKUP($R66,$A$42:$C$71,2,0)/(VLOOKUP($R66,$A$42:$C$71,2,0)+VLOOKUP(AO$41,$A$42:$C$71,2,0))</f>
        <v>0.46503580899628916</v>
      </c>
      <c r="AP66">
        <f>VLOOKUP($R66,$A$42:$C$71,2,0)/(VLOOKUP($R66,$A$42:$C$71,2,0)+VLOOKUP(AP$41,$A$42:$C$71,2,0))</f>
        <v>0.48223464691020429</v>
      </c>
      <c r="AQ66">
        <f>VLOOKUP($R66,$A$42:$C$71,2,0)/(VLOOKUP($R66,$A$42:$C$71,2,0)+VLOOKUP(AQ$41,$A$42:$C$71,2,0))</f>
        <v>0.5</v>
      </c>
      <c r="AR66">
        <f>VLOOKUP($R66,$A$42:$C$71,2,0)/(VLOOKUP($R66,$A$42:$C$71,2,0)+VLOOKUP(AR$41,$A$42:$C$71,2,0))</f>
        <v>0.51826738397349825</v>
      </c>
      <c r="AS66">
        <f>VLOOKUP($R66,$A$42:$C$71,2,0)/(VLOOKUP($R66,$A$42:$C$71,2,0)+VLOOKUP(AS$41,$A$42:$C$71,2,0))</f>
        <v>0.53696348483678247</v>
      </c>
      <c r="AT66">
        <f>VLOOKUP($R66,$A$42:$C$71,2,0)/(VLOOKUP($R66,$A$42:$C$71,2,0)+VLOOKUP(AT$41,$A$42:$C$71,2,0))</f>
        <v>0.5560071448932028</v>
      </c>
      <c r="AU66">
        <f>VLOOKUP($R66,$A$42:$C$71,2,0)/(VLOOKUP($R66,$A$42:$C$71,2,0)+VLOOKUP(AU$41,$A$42:$C$71,2,0))</f>
        <v>0.57531064247824737</v>
      </c>
      <c r="AV66">
        <f>VLOOKUP($R66,$A$42:$C$71,2,0)/(VLOOKUP($R66,$A$42:$C$71,2,0)+VLOOKUP(AV$41,$A$42:$C$71,2,0))</f>
        <v>0.59478122871339911</v>
      </c>
    </row>
    <row r="67" spans="1:48" x14ac:dyDescent="0.25">
      <c r="A67">
        <v>26</v>
      </c>
      <c r="B67">
        <f>B$37-B$37/(1+EXP(-B$38*($A67-B$39)))</f>
        <v>0.259225100817846</v>
      </c>
      <c r="C67">
        <f>C$37-C$37/(1+EXP(-C$38*($A67-C$39)))</f>
        <v>21.256458267063365</v>
      </c>
      <c r="R67">
        <v>26</v>
      </c>
      <c r="S67">
        <f>VLOOKUP($R67,$A$42:$C$71,2,0)/(VLOOKUP($R67,$A$42:$C$71,2,0)+VLOOKUP(S$41,$A$42:$C$71,2,0))</f>
        <v>0.24244238214015779</v>
      </c>
      <c r="T67">
        <f>VLOOKUP($R67,$A$42:$C$71,2,0)/(VLOOKUP($R67,$A$42:$C$71,2,0)+VLOOKUP(T$41,$A$42:$C$71,2,0))</f>
        <v>0.24609478049221095</v>
      </c>
      <c r="U67">
        <f>VLOOKUP($R67,$A$42:$C$71,2,0)/(VLOOKUP($R67,$A$42:$C$71,2,0)+VLOOKUP(U$41,$A$42:$C$71,2,0))</f>
        <v>0.2500905528792392</v>
      </c>
      <c r="V67">
        <f>VLOOKUP($R67,$A$42:$C$71,2,0)/(VLOOKUP($R67,$A$42:$C$71,2,0)+VLOOKUP(V$41,$A$42:$C$71,2,0))</f>
        <v>0.25445757909498545</v>
      </c>
      <c r="W67">
        <f>VLOOKUP($R67,$A$42:$C$71,2,0)/(VLOOKUP($R67,$A$42:$C$71,2,0)+VLOOKUP(W$41,$A$42:$C$71,2,0))</f>
        <v>0.259225100817846</v>
      </c>
      <c r="X67">
        <f>VLOOKUP($R67,$A$42:$C$71,2,0)/(VLOOKUP($R67,$A$42:$C$71,2,0)+VLOOKUP(X$41,$A$42:$C$71,2,0))</f>
        <v>0.26442359496275097</v>
      </c>
      <c r="Y67">
        <f>VLOOKUP($R67,$A$42:$C$71,2,0)/(VLOOKUP($R67,$A$42:$C$71,2,0)+VLOOKUP(Y$41,$A$42:$C$71,2,0))</f>
        <v>0.27008459656724915</v>
      </c>
      <c r="Z67">
        <f>VLOOKUP($R67,$A$42:$C$71,2,0)/(VLOOKUP($R67,$A$42:$C$71,2,0)+VLOOKUP(Z$41,$A$42:$C$71,2,0))</f>
        <v>0.27624046366789401</v>
      </c>
      <c r="AA67">
        <f>VLOOKUP($R67,$A$42:$C$71,2,0)/(VLOOKUP($R67,$A$42:$C$71,2,0)+VLOOKUP(AA$41,$A$42:$C$71,2,0))</f>
        <v>0.28292407667528258</v>
      </c>
      <c r="AB67">
        <f>VLOOKUP($R67,$A$42:$C$71,2,0)/(VLOOKUP($R67,$A$42:$C$71,2,0)+VLOOKUP(AB$41,$A$42:$C$71,2,0))</f>
        <v>0.29016846519990758</v>
      </c>
      <c r="AC67">
        <f>VLOOKUP($R67,$A$42:$C$71,2,0)/(VLOOKUP($R67,$A$42:$C$71,2,0)+VLOOKUP(AC$41,$A$42:$C$71,2,0))</f>
        <v>0.29800635622940125</v>
      </c>
      <c r="AD67">
        <f>VLOOKUP($R67,$A$42:$C$71,2,0)/(VLOOKUP($R67,$A$42:$C$71,2,0)+VLOOKUP(AD$41,$A$42:$C$71,2,0))</f>
        <v>0.30646963912840919</v>
      </c>
      <c r="AE67">
        <f>VLOOKUP($R67,$A$42:$C$71,2,0)/(VLOOKUP($R67,$A$42:$C$71,2,0)+VLOOKUP(AE$41,$A$42:$C$71,2,0))</f>
        <v>0.31558874523764635</v>
      </c>
      <c r="AF67">
        <f>VLOOKUP($R67,$A$42:$C$71,2,0)/(VLOOKUP($R67,$A$42:$C$71,2,0)+VLOOKUP(AF$41,$A$42:$C$71,2,0))</f>
        <v>0.32539194298213031</v>
      </c>
      <c r="AG67">
        <f>VLOOKUP($R67,$A$42:$C$71,2,0)/(VLOOKUP($R67,$A$42:$C$71,2,0)+VLOOKUP(AG$41,$A$42:$C$71,2,0))</f>
        <v>0.33590455341667186</v>
      </c>
      <c r="AH67">
        <f>VLOOKUP($R67,$A$42:$C$71,2,0)/(VLOOKUP($R67,$A$42:$C$71,2,0)+VLOOKUP(AH$41,$A$42:$C$71,2,0))</f>
        <v>0.34714809603746133</v>
      </c>
      <c r="AI67">
        <f>VLOOKUP($R67,$A$42:$C$71,2,0)/(VLOOKUP($R67,$A$42:$C$71,2,0)+VLOOKUP(AI$41,$A$42:$C$71,2,0))</f>
        <v>0.35913938038783494</v>
      </c>
      <c r="AJ67">
        <f>VLOOKUP($R67,$A$42:$C$71,2,0)/(VLOOKUP($R67,$A$42:$C$71,2,0)+VLOOKUP(AJ$41,$A$42:$C$71,2,0))</f>
        <v>0.37188956529446682</v>
      </c>
      <c r="AK67">
        <f>VLOOKUP($R67,$A$42:$C$71,2,0)/(VLOOKUP($R67,$A$42:$C$71,2,0)+VLOOKUP(AK$41,$A$42:$C$71,2,0))</f>
        <v>0.38540321417367007</v>
      </c>
      <c r="AL67">
        <f>VLOOKUP($R67,$A$42:$C$71,2,0)/(VLOOKUP($R67,$A$42:$C$71,2,0)+VLOOKUP(AL$41,$A$42:$C$71,2,0))</f>
        <v>0.39967738129938934</v>
      </c>
      <c r="AM67">
        <f>VLOOKUP($R67,$A$42:$C$71,2,0)/(VLOOKUP($R67,$A$42:$C$71,2,0)+VLOOKUP(AM$41,$A$42:$C$71,2,0))</f>
        <v>0.41470076965115682</v>
      </c>
      <c r="AN67">
        <f>VLOOKUP($R67,$A$42:$C$71,2,0)/(VLOOKUP($R67,$A$42:$C$71,2,0)+VLOOKUP(AN$41,$A$42:$C$71,2,0))</f>
        <v>0.43045300528830938</v>
      </c>
      <c r="AO67">
        <f>VLOOKUP($R67,$A$42:$C$71,2,0)/(VLOOKUP($R67,$A$42:$C$71,2,0)+VLOOKUP(AO$41,$A$42:$C$71,2,0))</f>
        <v>0.44690407540470389</v>
      </c>
      <c r="AP67">
        <f>VLOOKUP($R67,$A$42:$C$71,2,0)/(VLOOKUP($R67,$A$42:$C$71,2,0)+VLOOKUP(AP$41,$A$42:$C$71,2,0))</f>
        <v>0.46401397661336835</v>
      </c>
      <c r="AQ67">
        <f>VLOOKUP($R67,$A$42:$C$71,2,0)/(VLOOKUP($R67,$A$42:$C$71,2,0)+VLOOKUP(AQ$41,$A$42:$C$71,2,0))</f>
        <v>0.48173261602650175</v>
      </c>
      <c r="AR67">
        <f>VLOOKUP($R67,$A$42:$C$71,2,0)/(VLOOKUP($R67,$A$42:$C$71,2,0)+VLOOKUP(AR$41,$A$42:$C$71,2,0))</f>
        <v>0.5</v>
      </c>
      <c r="AS67">
        <f>VLOOKUP($R67,$A$42:$C$71,2,0)/(VLOOKUP($R67,$A$42:$C$71,2,0)+VLOOKUP(AS$41,$A$42:$C$71,2,0))</f>
        <v>0.51874673400493132</v>
      </c>
      <c r="AT67">
        <f>VLOOKUP($R67,$A$42:$C$71,2,0)/(VLOOKUP($R67,$A$42:$C$71,2,0)+VLOOKUP(AT$41,$A$42:$C$71,2,0))</f>
        <v>0.53789484238217344</v>
      </c>
      <c r="AU67">
        <f>VLOOKUP($R67,$A$42:$C$71,2,0)/(VLOOKUP($R67,$A$42:$C$71,2,0)+VLOOKUP(AU$41,$A$42:$C$71,2,0))</f>
        <v>0.5573588995787</v>
      </c>
      <c r="AV67">
        <f>VLOOKUP($R67,$A$42:$C$71,2,0)/(VLOOKUP($R67,$A$42:$C$71,2,0)+VLOOKUP(AV$41,$A$42:$C$71,2,0))</f>
        <v>0.57704744610390912</v>
      </c>
    </row>
    <row r="68" spans="1:48" x14ac:dyDescent="0.25">
      <c r="A68">
        <v>27</v>
      </c>
      <c r="B68">
        <f>B$37-B$37/(1+EXP(-B$38*($A68-B$39)))</f>
        <v>0.24048908305088901</v>
      </c>
      <c r="C68">
        <f>C$37-C$37/(1+EXP(-C$38*($A68-C$39)))</f>
        <v>19.720104810172892</v>
      </c>
      <c r="R68">
        <v>27</v>
      </c>
      <c r="S68">
        <f>VLOOKUP($R68,$A$42:$C$71,2,0)/(VLOOKUP($R68,$A$42:$C$71,2,0)+VLOOKUP(S$41,$A$42:$C$71,2,0))</f>
        <v>0.22893092887913349</v>
      </c>
      <c r="T68">
        <f>VLOOKUP($R68,$A$42:$C$71,2,0)/(VLOOKUP($R68,$A$42:$C$71,2,0)+VLOOKUP(T$41,$A$42:$C$71,2,0))</f>
        <v>0.23244223252095431</v>
      </c>
      <c r="U68">
        <f>VLOOKUP($R68,$A$42:$C$71,2,0)/(VLOOKUP($R68,$A$42:$C$71,2,0)+VLOOKUP(U$41,$A$42:$C$71,2,0))</f>
        <v>0.23628580799123672</v>
      </c>
      <c r="V68">
        <f>VLOOKUP($R68,$A$42:$C$71,2,0)/(VLOOKUP($R68,$A$42:$C$71,2,0)+VLOOKUP(V$41,$A$42:$C$71,2,0))</f>
        <v>0.24048908305088901</v>
      </c>
      <c r="W68">
        <f>VLOOKUP($R68,$A$42:$C$71,2,0)/(VLOOKUP($R68,$A$42:$C$71,2,0)+VLOOKUP(W$41,$A$42:$C$71,2,0))</f>
        <v>0.24508092358960609</v>
      </c>
      <c r="X68">
        <f>VLOOKUP($R68,$A$42:$C$71,2,0)/(VLOOKUP($R68,$A$42:$C$71,2,0)+VLOOKUP(X$41,$A$42:$C$71,2,0))</f>
        <v>0.2500915322300597</v>
      </c>
      <c r="Y68">
        <f>VLOOKUP($R68,$A$42:$C$71,2,0)/(VLOOKUP($R68,$A$42:$C$71,2,0)+VLOOKUP(Y$41,$A$42:$C$71,2,0))</f>
        <v>0.25555230020051067</v>
      </c>
      <c r="Z68">
        <f>VLOOKUP($R68,$A$42:$C$71,2,0)/(VLOOKUP($R68,$A$42:$C$71,2,0)+VLOOKUP(Z$41,$A$42:$C$71,2,0))</f>
        <v>0.26149560493325757</v>
      </c>
      <c r="AA68">
        <f>VLOOKUP($R68,$A$42:$C$71,2,0)/(VLOOKUP($R68,$A$42:$C$71,2,0)+VLOOKUP(AA$41,$A$42:$C$71,2,0))</f>
        <v>0.26795454571153682</v>
      </c>
      <c r="AB68">
        <f>VLOOKUP($R68,$A$42:$C$71,2,0)/(VLOOKUP($R68,$A$42:$C$71,2,0)+VLOOKUP(AB$41,$A$42:$C$71,2,0))</f>
        <v>0.27496260988622268</v>
      </c>
      <c r="AC68">
        <f>VLOOKUP($R68,$A$42:$C$71,2,0)/(VLOOKUP($R68,$A$42:$C$71,2,0)+VLOOKUP(AC$41,$A$42:$C$71,2,0))</f>
        <v>0.28255326282471421</v>
      </c>
      <c r="AD68">
        <f>VLOOKUP($R68,$A$42:$C$71,2,0)/(VLOOKUP($R68,$A$42:$C$71,2,0)+VLOOKUP(AD$41,$A$42:$C$71,2,0))</f>
        <v>0.29075945595530656</v>
      </c>
      <c r="AE68">
        <f>VLOOKUP($R68,$A$42:$C$71,2,0)/(VLOOKUP($R68,$A$42:$C$71,2,0)+VLOOKUP(AE$41,$A$42:$C$71,2,0))</f>
        <v>0.29961304914981679</v>
      </c>
      <c r="AF68">
        <f>VLOOKUP($R68,$A$42:$C$71,2,0)/(VLOOKUP($R68,$A$42:$C$71,2,0)+VLOOKUP(AF$41,$A$42:$C$71,2,0))</f>
        <v>0.30914414635362719</v>
      </c>
      <c r="AG68">
        <f>VLOOKUP($R68,$A$42:$C$71,2,0)/(VLOOKUP($R68,$A$42:$C$71,2,0)+VLOOKUP(AG$41,$A$42:$C$71,2,0))</f>
        <v>0.31938034690791411</v>
      </c>
      <c r="AH68">
        <f>VLOOKUP($R68,$A$42:$C$71,2,0)/(VLOOKUP($R68,$A$42:$C$71,2,0)+VLOOKUP(AH$41,$A$42:$C$71,2,0))</f>
        <v>0.33034591945008701</v>
      </c>
      <c r="AI68">
        <f>VLOOKUP($R68,$A$42:$C$71,2,0)/(VLOOKUP($R68,$A$42:$C$71,2,0)+VLOOKUP(AI$41,$A$42:$C$71,2,0))</f>
        <v>0.34206091059294946</v>
      </c>
      <c r="AJ68">
        <f>VLOOKUP($R68,$A$42:$C$71,2,0)/(VLOOKUP($R68,$A$42:$C$71,2,0)+VLOOKUP(AJ$41,$A$42:$C$71,2,0))</f>
        <v>0.35454020664525671</v>
      </c>
      <c r="AK68">
        <f>VLOOKUP($R68,$A$42:$C$71,2,0)/(VLOOKUP($R68,$A$42:$C$71,2,0)+VLOOKUP(AK$41,$A$42:$C$71,2,0))</f>
        <v>0.3677925732052808</v>
      </c>
      <c r="AL68">
        <f>VLOOKUP($R68,$A$42:$C$71,2,0)/(VLOOKUP($R68,$A$42:$C$71,2,0)+VLOOKUP(AL$41,$A$42:$C$71,2,0))</f>
        <v>0.38181970416265126</v>
      </c>
      <c r="AM68">
        <f>VLOOKUP($R68,$A$42:$C$71,2,0)/(VLOOKUP($R68,$A$42:$C$71,2,0)+VLOOKUP(AM$41,$A$42:$C$71,2,0))</f>
        <v>0.39661531797526017</v>
      </c>
      <c r="AN68">
        <f>VLOOKUP($R68,$A$42:$C$71,2,0)/(VLOOKUP($R68,$A$42:$C$71,2,0)+VLOOKUP(AN$41,$A$42:$C$71,2,0))</f>
        <v>0.4121643444199245</v>
      </c>
      <c r="AO68">
        <f>VLOOKUP($R68,$A$42:$C$71,2,0)/(VLOOKUP($R68,$A$42:$C$71,2,0)+VLOOKUP(AO$41,$A$42:$C$71,2,0))</f>
        <v>0.42844224863695335</v>
      </c>
      <c r="AP68">
        <f>VLOOKUP($R68,$A$42:$C$71,2,0)/(VLOOKUP($R68,$A$42:$C$71,2,0)+VLOOKUP(AP$41,$A$42:$C$71,2,0))</f>
        <v>0.44541454046842816</v>
      </c>
      <c r="AQ68">
        <f>VLOOKUP($R68,$A$42:$C$71,2,0)/(VLOOKUP($R68,$A$42:$C$71,2,0)+VLOOKUP(AQ$41,$A$42:$C$71,2,0))</f>
        <v>0.46303651516321748</v>
      </c>
      <c r="AR68">
        <f>VLOOKUP($R68,$A$42:$C$71,2,0)/(VLOOKUP($R68,$A$42:$C$71,2,0)+VLOOKUP(AR$41,$A$42:$C$71,2,0))</f>
        <v>0.48125326599506874</v>
      </c>
      <c r="AS68">
        <f>VLOOKUP($R68,$A$42:$C$71,2,0)/(VLOOKUP($R68,$A$42:$C$71,2,0)+VLOOKUP(AS$41,$A$42:$C$71,2,0))</f>
        <v>0.5</v>
      </c>
      <c r="AT68">
        <f>VLOOKUP($R68,$A$42:$C$71,2,0)/(VLOOKUP($R68,$A$42:$C$71,2,0)+VLOOKUP(AT$41,$A$42:$C$71,2,0))</f>
        <v>0.51920267504662998</v>
      </c>
      <c r="AU68">
        <f>VLOOKUP($R68,$A$42:$C$71,2,0)/(VLOOKUP($R68,$A$42:$C$71,2,0)+VLOOKUP(AU$41,$A$42:$C$71,2,0))</f>
        <v>0.53877896040247764</v>
      </c>
      <c r="AV68">
        <f>VLOOKUP($R68,$A$42:$C$71,2,0)/(VLOOKUP($R68,$A$42:$C$71,2,0)+VLOOKUP(AV$41,$A$42:$C$71,2,0))</f>
        <v>0.5586395048824998</v>
      </c>
    </row>
    <row r="69" spans="1:48" x14ac:dyDescent="0.25">
      <c r="A69">
        <v>28</v>
      </c>
      <c r="B69">
        <f>B$37-B$37/(1+EXP(-B$38*($A69-B$39)))</f>
        <v>0.22270013882530892</v>
      </c>
      <c r="C69">
        <f>C$37-C$37/(1+EXP(-C$38*($A69-C$39)))</f>
        <v>18.26141138367533</v>
      </c>
      <c r="R69">
        <v>28</v>
      </c>
      <c r="S69">
        <f>VLOOKUP($R69,$A$42:$C$71,2,0)/(VLOOKUP($R69,$A$42:$C$71,2,0)+VLOOKUP(S$41,$A$42:$C$71,2,0))</f>
        <v>0.21564873302704085</v>
      </c>
      <c r="T69">
        <f>VLOOKUP($R69,$A$42:$C$71,2,0)/(VLOOKUP($R69,$A$42:$C$71,2,0)+VLOOKUP(T$41,$A$42:$C$71,2,0))</f>
        <v>0.21901418118100136</v>
      </c>
      <c r="U69">
        <f>VLOOKUP($R69,$A$42:$C$71,2,0)/(VLOOKUP($R69,$A$42:$C$71,2,0)+VLOOKUP(U$41,$A$42:$C$71,2,0))</f>
        <v>0.22270013882530892</v>
      </c>
      <c r="V69">
        <f>VLOOKUP($R69,$A$42:$C$71,2,0)/(VLOOKUP($R69,$A$42:$C$71,2,0)+VLOOKUP(V$41,$A$42:$C$71,2,0))</f>
        <v>0.22673348820098749</v>
      </c>
      <c r="W69">
        <f>VLOOKUP($R69,$A$42:$C$71,2,0)/(VLOOKUP($R69,$A$42:$C$71,2,0)+VLOOKUP(W$41,$A$42:$C$71,2,0))</f>
        <v>0.23114261401714065</v>
      </c>
      <c r="X69">
        <f>VLOOKUP($R69,$A$42:$C$71,2,0)/(VLOOKUP($R69,$A$42:$C$71,2,0)+VLOOKUP(X$41,$A$42:$C$71,2,0))</f>
        <v>0.23595732644921025</v>
      </c>
      <c r="Y69">
        <f>VLOOKUP($R69,$A$42:$C$71,2,0)/(VLOOKUP($R69,$A$42:$C$71,2,0)+VLOOKUP(Y$41,$A$42:$C$71,2,0))</f>
        <v>0.24120874132126804</v>
      </c>
      <c r="Z69">
        <f>VLOOKUP($R69,$A$42:$C$71,2,0)/(VLOOKUP($R69,$A$42:$C$71,2,0)+VLOOKUP(Z$41,$A$42:$C$71,2,0))</f>
        <v>0.24692911003322113</v>
      </c>
      <c r="AA69">
        <f>VLOOKUP($R69,$A$42:$C$71,2,0)/(VLOOKUP($R69,$A$42:$C$71,2,0)+VLOOKUP(AA$41,$A$42:$C$71,2,0))</f>
        <v>0.25315159149597988</v>
      </c>
      <c r="AB69">
        <f>VLOOKUP($R69,$A$42:$C$71,2,0)/(VLOOKUP($R69,$A$42:$C$71,2,0)+VLOOKUP(AB$41,$A$42:$C$71,2,0))</f>
        <v>0.25990995831593727</v>
      </c>
      <c r="AC69">
        <f>VLOOKUP($R69,$A$42:$C$71,2,0)/(VLOOKUP($R69,$A$42:$C$71,2,0)+VLOOKUP(AC$41,$A$42:$C$71,2,0))</f>
        <v>0.267238229826881</v>
      </c>
      <c r="AD69">
        <f>VLOOKUP($R69,$A$42:$C$71,2,0)/(VLOOKUP($R69,$A$42:$C$71,2,0)+VLOOKUP(AD$41,$A$42:$C$71,2,0))</f>
        <v>0.27517022541711739</v>
      </c>
      <c r="AE69">
        <f>VLOOKUP($R69,$A$42:$C$71,2,0)/(VLOOKUP($R69,$A$42:$C$71,2,0)+VLOOKUP(AE$41,$A$42:$C$71,2,0))</f>
        <v>0.28373903306292714</v>
      </c>
      <c r="AF69">
        <f>VLOOKUP($R69,$A$42:$C$71,2,0)/(VLOOKUP($R69,$A$42:$C$71,2,0)+VLOOKUP(AF$41,$A$42:$C$71,2,0))</f>
        <v>0.29297639017457672</v>
      </c>
      <c r="AG69">
        <f>VLOOKUP($R69,$A$42:$C$71,2,0)/(VLOOKUP($R69,$A$42:$C$71,2,0)+VLOOKUP(AG$41,$A$42:$C$71,2,0))</f>
        <v>0.30291197689006377</v>
      </c>
      <c r="AH69">
        <f>VLOOKUP($R69,$A$42:$C$71,2,0)/(VLOOKUP($R69,$A$42:$C$71,2,0)+VLOOKUP(AH$41,$A$42:$C$71,2,0))</f>
        <v>0.313572625883145</v>
      </c>
      <c r="AI69">
        <f>VLOOKUP($R69,$A$42:$C$71,2,0)/(VLOOKUP($R69,$A$42:$C$71,2,0)+VLOOKUP(AI$41,$A$42:$C$71,2,0))</f>
        <v>0.32498145759955055</v>
      </c>
      <c r="AJ69">
        <f>VLOOKUP($R69,$A$42:$C$71,2,0)/(VLOOKUP($R69,$A$42:$C$71,2,0)+VLOOKUP(AJ$41,$A$42:$C$71,2,0))</f>
        <v>0.33715695553306341</v>
      </c>
      <c r="AK69">
        <f>VLOOKUP($R69,$A$42:$C$71,2,0)/(VLOOKUP($R69,$A$42:$C$71,2,0)+VLOOKUP(AK$41,$A$42:$C$71,2,0))</f>
        <v>0.35011200253238611</v>
      </c>
      <c r="AL69">
        <f>VLOOKUP($R69,$A$42:$C$71,2,0)/(VLOOKUP($R69,$A$42:$C$71,2,0)+VLOOKUP(AL$41,$A$42:$C$71,2,0))</f>
        <v>0.36385290589732255</v>
      </c>
      <c r="AM69">
        <f>VLOOKUP($R69,$A$42:$C$71,2,0)/(VLOOKUP($R69,$A$42:$C$71,2,0)+VLOOKUP(AM$41,$A$42:$C$71,2,0))</f>
        <v>0.37837844574949669</v>
      </c>
      <c r="AN69">
        <f>VLOOKUP($R69,$A$42:$C$71,2,0)/(VLOOKUP($R69,$A$42:$C$71,2,0)+VLOOKUP(AN$41,$A$42:$C$71,2,0))</f>
        <v>0.39367898728550332</v>
      </c>
      <c r="AO69">
        <f>VLOOKUP($R69,$A$42:$C$71,2,0)/(VLOOKUP($R69,$A$42:$C$71,2,0)+VLOOKUP(AO$41,$A$42:$C$71,2,0))</f>
        <v>0.40973570236484297</v>
      </c>
      <c r="AP69">
        <f>VLOOKUP($R69,$A$42:$C$71,2,0)/(VLOOKUP($R69,$A$42:$C$71,2,0)+VLOOKUP(AP$41,$A$42:$C$71,2,0))</f>
        <v>0.42651994871332966</v>
      </c>
      <c r="AQ69">
        <f>VLOOKUP($R69,$A$42:$C$71,2,0)/(VLOOKUP($R69,$A$42:$C$71,2,0)+VLOOKUP(AQ$41,$A$42:$C$71,2,0))</f>
        <v>0.44399285510679726</v>
      </c>
      <c r="AR69">
        <f>VLOOKUP($R69,$A$42:$C$71,2,0)/(VLOOKUP($R69,$A$42:$C$71,2,0)+VLOOKUP(AR$41,$A$42:$C$71,2,0))</f>
        <v>0.4621051576178265</v>
      </c>
      <c r="AS69">
        <f>VLOOKUP($R69,$A$42:$C$71,2,0)/(VLOOKUP($R69,$A$42:$C$71,2,0)+VLOOKUP(AS$41,$A$42:$C$71,2,0))</f>
        <v>0.48079732495336996</v>
      </c>
      <c r="AT69">
        <f>VLOOKUP($R69,$A$42:$C$71,2,0)/(VLOOKUP($R69,$A$42:$C$71,2,0)+VLOOKUP(AT$41,$A$42:$C$71,2,0))</f>
        <v>0.5</v>
      </c>
      <c r="AU69">
        <f>VLOOKUP($R69,$A$42:$C$71,2,0)/(VLOOKUP($R69,$A$42:$C$71,2,0)+VLOOKUP(AU$41,$A$42:$C$71,2,0))</f>
        <v>0.51963477025025462</v>
      </c>
      <c r="AV69">
        <f>VLOOKUP($R69,$A$42:$C$71,2,0)/(VLOOKUP($R69,$A$42:$C$71,2,0)+VLOOKUP(AV$41,$A$42:$C$71,2,0))</f>
        <v>0.53961526258126746</v>
      </c>
    </row>
    <row r="70" spans="1:48" x14ac:dyDescent="0.25">
      <c r="A70">
        <v>29</v>
      </c>
      <c r="B70">
        <f>B$37-B$37/(1+EXP(-B$38*($A70-B$39)))</f>
        <v>0.20587037180094725</v>
      </c>
      <c r="C70">
        <f>C$37-C$37/(1+EXP(-C$38*($A70-C$39)))</f>
        <v>16.881370487677671</v>
      </c>
      <c r="R70">
        <v>29</v>
      </c>
      <c r="S70">
        <f>VLOOKUP($R70,$A$42:$C$71,2,0)/(VLOOKUP($R70,$A$42:$C$71,2,0)+VLOOKUP(S$41,$A$42:$C$71,2,0))</f>
        <v>0.20265448710351422</v>
      </c>
      <c r="T70">
        <f>VLOOKUP($R70,$A$42:$C$71,2,0)/(VLOOKUP($R70,$A$42:$C$71,2,0)+VLOOKUP(T$41,$A$42:$C$71,2,0))</f>
        <v>0.20587037180094728</v>
      </c>
      <c r="U70">
        <f>VLOOKUP($R70,$A$42:$C$71,2,0)/(VLOOKUP($R70,$A$42:$C$71,2,0)+VLOOKUP(U$41,$A$42:$C$71,2,0))</f>
        <v>0.20939443129585517</v>
      </c>
      <c r="V70">
        <f>VLOOKUP($R70,$A$42:$C$71,2,0)/(VLOOKUP($R70,$A$42:$C$71,2,0)+VLOOKUP(V$41,$A$42:$C$71,2,0))</f>
        <v>0.21325291281282335</v>
      </c>
      <c r="W70">
        <f>VLOOKUP($R70,$A$42:$C$71,2,0)/(VLOOKUP($R70,$A$42:$C$71,2,0)+VLOOKUP(W$41,$A$42:$C$71,2,0))</f>
        <v>0.21747361774400317</v>
      </c>
      <c r="X70">
        <f>VLOOKUP($R70,$A$42:$C$71,2,0)/(VLOOKUP($R70,$A$42:$C$71,2,0)+VLOOKUP(X$41,$A$42:$C$71,2,0))</f>
        <v>0.22208584787548899</v>
      </c>
      <c r="Y70">
        <f>VLOOKUP($R70,$A$42:$C$71,2,0)/(VLOOKUP($R70,$A$42:$C$71,2,0)+VLOOKUP(Y$41,$A$42:$C$71,2,0))</f>
        <v>0.22712031282777123</v>
      </c>
      <c r="Z70">
        <f>VLOOKUP($R70,$A$42:$C$71,2,0)/(VLOOKUP($R70,$A$42:$C$71,2,0)+VLOOKUP(Z$41,$A$42:$C$71,2,0))</f>
        <v>0.23260899146963879</v>
      </c>
      <c r="AA70">
        <f>VLOOKUP($R70,$A$42:$C$71,2,0)/(VLOOKUP($R70,$A$42:$C$71,2,0)+VLOOKUP(AA$41,$A$42:$C$71,2,0))</f>
        <v>0.23858493962997393</v>
      </c>
      <c r="AB70">
        <f>VLOOKUP($R70,$A$42:$C$71,2,0)/(VLOOKUP($R70,$A$42:$C$71,2,0)+VLOOKUP(AB$41,$A$42:$C$71,2,0))</f>
        <v>0.24508203621774108</v>
      </c>
      <c r="AC70">
        <f>VLOOKUP($R70,$A$42:$C$71,2,0)/(VLOOKUP($R70,$A$42:$C$71,2,0)+VLOOKUP(AC$41,$A$42:$C$71,2,0))</f>
        <v>0.2521346599612917</v>
      </c>
      <c r="AD70">
        <f>VLOOKUP($R70,$A$42:$C$71,2,0)/(VLOOKUP($R70,$A$42:$C$71,2,0)+VLOOKUP(AD$41,$A$42:$C$71,2,0))</f>
        <v>0.25977728950245255</v>
      </c>
      <c r="AE70">
        <f>VLOOKUP($R70,$A$42:$C$71,2,0)/(VLOOKUP($R70,$A$42:$C$71,2,0)+VLOOKUP(AE$41,$A$42:$C$71,2,0))</f>
        <v>0.26804402064783006</v>
      </c>
      <c r="AF70">
        <f>VLOOKUP($R70,$A$42:$C$71,2,0)/(VLOOKUP($R70,$A$42:$C$71,2,0)+VLOOKUP(AF$41,$A$42:$C$71,2,0))</f>
        <v>0.27696799631214269</v>
      </c>
      <c r="AG70">
        <f>VLOOKUP($R70,$A$42:$C$71,2,0)/(VLOOKUP($R70,$A$42:$C$71,2,0)+VLOOKUP(AG$41,$A$42:$C$71,2,0))</f>
        <v>0.28658074720193538</v>
      </c>
      <c r="AH70">
        <f>VLOOKUP($R70,$A$42:$C$71,2,0)/(VLOOKUP($R70,$A$42:$C$71,2,0)+VLOOKUP(AH$41,$A$42:$C$71,2,0))</f>
        <v>0.29691144467651692</v>
      </c>
      <c r="AI70">
        <f>VLOOKUP($R70,$A$42:$C$71,2,0)/(VLOOKUP($R70,$A$42:$C$71,2,0)+VLOOKUP(AI$41,$A$42:$C$71,2,0))</f>
        <v>0.30798607153890117</v>
      </c>
      <c r="AJ70">
        <f>VLOOKUP($R70,$A$42:$C$71,2,0)/(VLOOKUP($R70,$A$42:$C$71,2,0)+VLOOKUP(AJ$41,$A$42:$C$71,2,0))</f>
        <v>0.31982652174124054</v>
      </c>
      <c r="AK70">
        <f>VLOOKUP($R70,$A$42:$C$71,2,0)/(VLOOKUP($R70,$A$42:$C$71,2,0)+VLOOKUP(AK$41,$A$42:$C$71,2,0))</f>
        <v>0.33244964603597466</v>
      </c>
      <c r="AL70">
        <f>VLOOKUP($R70,$A$42:$C$71,2,0)/(VLOOKUP($R70,$A$42:$C$71,2,0)+VLOOKUP(AL$41,$A$42:$C$71,2,0))</f>
        <v>0.34586626725201747</v>
      </c>
      <c r="AM70">
        <f>VLOOKUP($R70,$A$42:$C$71,2,0)/(VLOOKUP($R70,$A$42:$C$71,2,0)+VLOOKUP(AM$41,$A$42:$C$71,2,0))</f>
        <v>0.36008019577964306</v>
      </c>
      <c r="AN70">
        <f>VLOOKUP($R70,$A$42:$C$71,2,0)/(VLOOKUP($R70,$A$42:$C$71,2,0)+VLOOKUP(AN$41,$A$42:$C$71,2,0))</f>
        <v>0.37508728252393264</v>
      </c>
      <c r="AO70">
        <f>VLOOKUP($R70,$A$42:$C$71,2,0)/(VLOOKUP($R70,$A$42:$C$71,2,0)+VLOOKUP(AO$41,$A$42:$C$71,2,0))</f>
        <v>0.39087455242017571</v>
      </c>
      <c r="AP70">
        <f>VLOOKUP($R70,$A$42:$C$71,2,0)/(VLOOKUP($R70,$A$42:$C$71,2,0)+VLOOKUP(AP$41,$A$42:$C$71,2,0))</f>
        <v>0.40741946588220118</v>
      </c>
      <c r="AQ70">
        <f>VLOOKUP($R70,$A$42:$C$71,2,0)/(VLOOKUP($R70,$A$42:$C$71,2,0)+VLOOKUP(AQ$41,$A$42:$C$71,2,0))</f>
        <v>0.42468935752175258</v>
      </c>
      <c r="AR70">
        <f>VLOOKUP($R70,$A$42:$C$71,2,0)/(VLOOKUP($R70,$A$42:$C$71,2,0)+VLOOKUP(AR$41,$A$42:$C$71,2,0))</f>
        <v>0.4426411004213</v>
      </c>
      <c r="AS70">
        <f>VLOOKUP($R70,$A$42:$C$71,2,0)/(VLOOKUP($R70,$A$42:$C$71,2,0)+VLOOKUP(AS$41,$A$42:$C$71,2,0))</f>
        <v>0.46122103959752231</v>
      </c>
      <c r="AT70">
        <f>VLOOKUP($R70,$A$42:$C$71,2,0)/(VLOOKUP($R70,$A$42:$C$71,2,0)+VLOOKUP(AT$41,$A$42:$C$71,2,0))</f>
        <v>0.48036522974974538</v>
      </c>
      <c r="AU70">
        <f>VLOOKUP($R70,$A$42:$C$71,2,0)/(VLOOKUP($R70,$A$42:$C$71,2,0)+VLOOKUP(AU$41,$A$42:$C$71,2,0))</f>
        <v>0.5</v>
      </c>
      <c r="AV70">
        <f>VLOOKUP($R70,$A$42:$C$71,2,0)/(VLOOKUP($R70,$A$42:$C$71,2,0)+VLOOKUP(AV$41,$A$42:$C$71,2,0))</f>
        <v>0.52004285258658534</v>
      </c>
    </row>
    <row r="71" spans="1:48" x14ac:dyDescent="0.25">
      <c r="A71">
        <v>30</v>
      </c>
      <c r="B71">
        <f>B$37-B$37/(1+EXP(-B$38*($A71-B$39)))</f>
        <v>0.19000156601531293</v>
      </c>
      <c r="C71">
        <f>C$37-C$37/(1+EXP(-C$38*($A71-C$39)))</f>
        <v>15.580128413255665</v>
      </c>
      <c r="R71">
        <v>30</v>
      </c>
      <c r="S71">
        <f>VLOOKUP($R71,$A$42:$C$71,2,0)/(VLOOKUP($R71,$A$42:$C$71,2,0)+VLOOKUP(S$41,$A$42:$C$71,2,0))</f>
        <v>0.19000156601531293</v>
      </c>
      <c r="T71">
        <f>VLOOKUP($R71,$A$42:$C$71,2,0)/(VLOOKUP($R71,$A$42:$C$71,2,0)+VLOOKUP(T$41,$A$42:$C$71,2,0))</f>
        <v>0.19306528147092386</v>
      </c>
      <c r="U71">
        <f>VLOOKUP($R71,$A$42:$C$71,2,0)/(VLOOKUP($R71,$A$42:$C$71,2,0)+VLOOKUP(U$41,$A$42:$C$71,2,0))</f>
        <v>0.19642436232857072</v>
      </c>
      <c r="V71">
        <f>VLOOKUP($R71,$A$42:$C$71,2,0)/(VLOOKUP($R71,$A$42:$C$71,2,0)+VLOOKUP(V$41,$A$42:$C$71,2,0))</f>
        <v>0.20010433714585701</v>
      </c>
      <c r="W71">
        <f>VLOOKUP($R71,$A$42:$C$71,2,0)/(VLOOKUP($R71,$A$42:$C$71,2,0)+VLOOKUP(W$41,$A$42:$C$71,2,0))</f>
        <v>0.20413232727688654</v>
      </c>
      <c r="X71">
        <f>VLOOKUP($R71,$A$42:$C$71,2,0)/(VLOOKUP($R71,$A$42:$C$71,2,0)+VLOOKUP(X$41,$A$42:$C$71,2,0))</f>
        <v>0.20853701488703166</v>
      </c>
      <c r="Y71">
        <f>VLOOKUP($R71,$A$42:$C$71,2,0)/(VLOOKUP($R71,$A$42:$C$71,2,0)+VLOOKUP(Y$41,$A$42:$C$71,2,0))</f>
        <v>0.21334857625709938</v>
      </c>
      <c r="Z71">
        <f>VLOOKUP($R71,$A$42:$C$71,2,0)/(VLOOKUP($R71,$A$42:$C$71,2,0)+VLOOKUP(Z$41,$A$42:$C$71,2,0))</f>
        <v>0.21859857341977834</v>
      </c>
      <c r="AA71">
        <f>VLOOKUP($R71,$A$42:$C$71,2,0)/(VLOOKUP($R71,$A$42:$C$71,2,0)+VLOOKUP(AA$41,$A$42:$C$71,2,0))</f>
        <v>0.22431979662607437</v>
      </c>
      <c r="AB71">
        <f>VLOOKUP($R71,$A$42:$C$71,2,0)/(VLOOKUP($R71,$A$42:$C$71,2,0)+VLOOKUP(AB$41,$A$42:$C$71,2,0))</f>
        <v>0.2305460497630403</v>
      </c>
      <c r="AC71">
        <f>VLOOKUP($R71,$A$42:$C$71,2,0)/(VLOOKUP($R71,$A$42:$C$71,2,0)+VLOOKUP(AC$41,$A$42:$C$71,2,0))</f>
        <v>0.23731187072121385</v>
      </c>
      <c r="AD71">
        <f>VLOOKUP($R71,$A$42:$C$71,2,0)/(VLOOKUP($R71,$A$42:$C$71,2,0)+VLOOKUP(AD$41,$A$42:$C$71,2,0))</f>
        <v>0.24465217894131619</v>
      </c>
      <c r="AE71">
        <f>VLOOKUP($R71,$A$42:$C$71,2,0)/(VLOOKUP($R71,$A$42:$C$71,2,0)+VLOOKUP(AE$41,$A$42:$C$71,2,0))</f>
        <v>0.25260184306901956</v>
      </c>
      <c r="AF71">
        <f>VLOOKUP($R71,$A$42:$C$71,2,0)/(VLOOKUP($R71,$A$42:$C$71,2,0)+VLOOKUP(AF$41,$A$42:$C$71,2,0))</f>
        <v>0.26119516293684975</v>
      </c>
      <c r="AG71">
        <f>VLOOKUP($R71,$A$42:$C$71,2,0)/(VLOOKUP($R71,$A$42:$C$71,2,0)+VLOOKUP(AG$41,$A$42:$C$71,2,0))</f>
        <v>0.27046526209701249</v>
      </c>
      <c r="AH71">
        <f>VLOOKUP($R71,$A$42:$C$71,2,0)/(VLOOKUP($R71,$A$42:$C$71,2,0)+VLOOKUP(AH$41,$A$42:$C$71,2,0))</f>
        <v>0.28044338995996454</v>
      </c>
      <c r="AI71">
        <f>VLOOKUP($R71,$A$42:$C$71,2,0)/(VLOOKUP($R71,$A$42:$C$71,2,0)+VLOOKUP(AI$41,$A$42:$C$71,2,0))</f>
        <v>0.29115813633447341</v>
      </c>
      <c r="AJ71">
        <f>VLOOKUP($R71,$A$42:$C$71,2,0)/(VLOOKUP($R71,$A$42:$C$71,2,0)+VLOOKUP(AJ$41,$A$42:$C$71,2,0))</f>
        <v>0.30263456585015008</v>
      </c>
      <c r="AK71">
        <f>VLOOKUP($R71,$A$42:$C$71,2,0)/(VLOOKUP($R71,$A$42:$C$71,2,0)+VLOOKUP(AK$41,$A$42:$C$71,2,0))</f>
        <v>0.31489328533416783</v>
      </c>
      <c r="AL71">
        <f>VLOOKUP($R71,$A$42:$C$71,2,0)/(VLOOKUP($R71,$A$42:$C$71,2,0)+VLOOKUP(AL$41,$A$42:$C$71,2,0))</f>
        <v>0.32794946357271715</v>
      </c>
      <c r="AM71">
        <f>VLOOKUP($R71,$A$42:$C$71,2,0)/(VLOOKUP($R71,$A$42:$C$71,2,0)+VLOOKUP(AM$41,$A$42:$C$71,2,0))</f>
        <v>0.34181182975585189</v>
      </c>
      <c r="AN71">
        <f>VLOOKUP($R71,$A$42:$C$71,2,0)/(VLOOKUP($R71,$A$42:$C$71,2,0)+VLOOKUP(AN$41,$A$42:$C$71,2,0))</f>
        <v>0.35648168388556095</v>
      </c>
      <c r="AO71">
        <f>VLOOKUP($R71,$A$42:$C$71,2,0)/(VLOOKUP($R71,$A$42:$C$71,2,0)+VLOOKUP(AO$41,$A$42:$C$71,2,0))</f>
        <v>0.37195195898474726</v>
      </c>
      <c r="AP71">
        <f>VLOOKUP($R71,$A$42:$C$71,2,0)/(VLOOKUP($R71,$A$42:$C$71,2,0)+VLOOKUP(AP$41,$A$42:$C$71,2,0))</f>
        <v>0.38820638041873345</v>
      </c>
      <c r="AQ71">
        <f>VLOOKUP($R71,$A$42:$C$71,2,0)/(VLOOKUP($R71,$A$42:$C$71,2,0)+VLOOKUP(AQ$41,$A$42:$C$71,2,0))</f>
        <v>0.40521877128660083</v>
      </c>
      <c r="AR71">
        <f>VLOOKUP($R71,$A$42:$C$71,2,0)/(VLOOKUP($R71,$A$42:$C$71,2,0)+VLOOKUP(AR$41,$A$42:$C$71,2,0))</f>
        <v>0.42295255389609093</v>
      </c>
      <c r="AS71">
        <f>VLOOKUP($R71,$A$42:$C$71,2,0)/(VLOOKUP($R71,$A$42:$C$71,2,0)+VLOOKUP(AS$41,$A$42:$C$71,2,0))</f>
        <v>0.44136049511750025</v>
      </c>
      <c r="AT71">
        <f>VLOOKUP($R71,$A$42:$C$71,2,0)/(VLOOKUP($R71,$A$42:$C$71,2,0)+VLOOKUP(AT$41,$A$42:$C$71,2,0))</f>
        <v>0.46038473741873248</v>
      </c>
      <c r="AU71">
        <f>VLOOKUP($R71,$A$42:$C$71,2,0)/(VLOOKUP($R71,$A$42:$C$71,2,0)+VLOOKUP(AU$41,$A$42:$C$71,2,0))</f>
        <v>0.47995714741341472</v>
      </c>
      <c r="AV71">
        <f>VLOOKUP($R71,$A$42:$C$71,2,0)/(VLOOKUP($R71,$A$42:$C$71,2,0)+VLOOKUP(AV$41,$A$42:$C$71,2,0))</f>
        <v>0.5</v>
      </c>
    </row>
    <row r="72" spans="1:48" x14ac:dyDescent="0.25">
      <c r="C72">
        <f>SUM(C42:C71)</f>
        <v>1229.9999999999998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a_win_totals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aelhabr</dc:creator>
  <cp:lastModifiedBy>aelhabr</cp:lastModifiedBy>
  <cp:lastPrinted>2017-05-20T13:27:15Z</cp:lastPrinted>
  <dcterms:created xsi:type="dcterms:W3CDTF">2017-05-20T12:24:46Z</dcterms:created>
  <dcterms:modified xsi:type="dcterms:W3CDTF">2017-05-20T18:09:10Z</dcterms:modified>
</cp:coreProperties>
</file>