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1006245/Projects/ITE140/FinalProject/"/>
    </mc:Choice>
  </mc:AlternateContent>
  <xr:revisionPtr revIDLastSave="0" documentId="8_{16E6CF84-436D-564F-8FAF-A29F8FE8DE9F}" xr6:coauthVersionLast="47" xr6:coauthVersionMax="47" xr10:uidLastSave="{00000000-0000-0000-0000-000000000000}"/>
  <bookViews>
    <workbookView xWindow="380" yWindow="500" windowWidth="28040" windowHeight="16940" xr2:uid="{4AF8776E-9739-7448-8128-0B8C7A71FD9C}"/>
  </bookViews>
  <sheets>
    <sheet name="Pivot Table" sheetId="7" r:id="rId1"/>
    <sheet name="Pivot Chart" sheetId="8" r:id="rId2"/>
    <sheet name="Data" sheetId="6" r:id="rId3"/>
  </sheets>
  <definedNames>
    <definedName name="ExternalData_1" localSheetId="2" hidden="1">Data!$A$1:$E$31</definedName>
    <definedName name="Slicer_Days__checkindate1">#N/A</definedName>
  </definedNames>
  <calcPr calcId="191029"/>
  <pivotCaches>
    <pivotCache cacheId="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DED34B-29A2-A047-A10F-E0F6BC69123B}"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 id="2" xr16:uid="{67DFA6BC-AADD-1046-9642-692F0C7B6494}" keepAlive="1" name="Query - Sheet1 (2)" description="Connection to the 'Sheet1 (2)' query in the workbook." type="5" refreshedVersion="0" background="1" saveData="1">
    <dbPr connection="Provider=Microsoft.Mashup.OleDb.1;Data Source=$Workbook$;Location=&quot;Sheet1 (2)&quot;;Extended Properties=&quot;&quot;" command="SELECT * FROM [Sheet1 (2)]"/>
  </connection>
  <connection id="3" xr16:uid="{844309E1-7AA6-E94E-AB8E-D4400A5017E5}"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<sst xmlns="http://schemas.openxmlformats.org/spreadsheetml/2006/main" count="119" uniqueCount="32">
  <si>
    <t>memberid</t>
  </si>
  <si>
    <t>firstname</t>
  </si>
  <si>
    <t>lastname</t>
  </si>
  <si>
    <t>mlevel</t>
  </si>
  <si>
    <t>John</t>
  </si>
  <si>
    <t>Doe</t>
  </si>
  <si>
    <t>Gold</t>
  </si>
  <si>
    <t>Emily</t>
  </si>
  <si>
    <t>Moore</t>
  </si>
  <si>
    <t>Silver</t>
  </si>
  <si>
    <t>Jane</t>
  </si>
  <si>
    <t>Smith</t>
  </si>
  <si>
    <t>Alice</t>
  </si>
  <si>
    <t>Johnson</t>
  </si>
  <si>
    <t>Bronze</t>
  </si>
  <si>
    <t>Robert</t>
  </si>
  <si>
    <t>Wilson</t>
  </si>
  <si>
    <t>Sophia</t>
  </si>
  <si>
    <t>Taylor</t>
  </si>
  <si>
    <t>David</t>
  </si>
  <si>
    <t>Clark</t>
  </si>
  <si>
    <t>Row Labels</t>
  </si>
  <si>
    <t>Grand Total</t>
  </si>
  <si>
    <t>checkindate</t>
  </si>
  <si>
    <t>Michael</t>
  </si>
  <si>
    <t>Brown</t>
  </si>
  <si>
    <t>Emma</t>
  </si>
  <si>
    <t>Davis</t>
  </si>
  <si>
    <t>Count of checkindate</t>
  </si>
  <si>
    <t>Day</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</si>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</sst>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4"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Chart'!$B$3</c:f>
              <c:strCache>
                <c:ptCount val="1"/>
                <c:pt idx="0">
                  <c:v>Total</c:v>
                </c:pt>
              </c:strCache>
            </c:strRef>
          </c:tx>
          <c:spPr>
            <a:solidFill>
              <a:schemeClr val="accent1"/>
            </a:solidFill>
            <a:ln>
              <a:noFill/>
            </a:ln>
            <a:effectLst/>
            <a:sp3d/>
          </c:spPr>
          <c:invertIfNegative val="0"/>
          <c:cat>
            <c:strRef>
              <c:f>'Pivot Chart'!$A$4:$A$7</c:f>
              <c:strCache>
                <c:ptCount val="3"/>
                <c:pt idx="0">
                  <c:v>Bronze</c:v>
                </c:pt>
                <c:pt idx="1">
                  <c:v>Gold</c:v>
                </c:pt>
                <c:pt idx="2">
                  <c:v>Silver</c:v>
                </c:pt>
              </c:strCache>
            </c:strRef>
          </c:cat>
          <c:val>
            <c:numRef>
              <c:f>'Pivot Chart'!$B$4:$B$7</c:f>
              <c:numCache>
                <c:formatCode>General</c:formatCode>
                <c:ptCount val="3"/>
                <c:pt idx="0">
                  <c:v>8</c:v>
                </c:pt>
                <c:pt idx="1">
                  <c:v>11</c:v>
                </c:pt>
                <c:pt idx="2">
                  <c:v>11</c:v>
                </c:pt>
              </c:numCache>
            </c:numRef>
          </c:val>
          <c:extLst>
            <c:ext xmlns:c16="http://schemas.microsoft.com/office/drawing/2014/chart" uri="{C3380CC4-5D6E-409C-BE32-E72D297353CC}">
              <c16:uniqueId val="{0000001E-09D9-4343-8963-317325F00B53}"/>
            </c:ext>
          </c:extLst>
        </c:ser>
        <c:dLbls>
          <c:showLegendKey val="0"/>
          <c:showVal val="0"/>
          <c:showCatName val="0"/>
          <c:showSerName val="0"/>
          <c:showPercent val="0"/>
          <c:showBubbleSize val="0"/>
        </c:dLbls>
        <c:gapWidth val="219"/>
        <c:shape val="box"/>
        <c:axId val="1198265088"/>
        <c:axId val="207486143"/>
        <c:axId val="0"/>
      </c:bar3DChart>
      <c:catAx>
        <c:axId val="119826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6143"/>
        <c:crosses val="autoZero"/>
        <c:auto val="1"/>
        <c:lblAlgn val="ctr"/>
        <c:lblOffset val="100"/>
        <c:noMultiLvlLbl val="0"/>
      </c:catAx>
      <c:valAx>
        <c:axId val="20748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A3F5463B-960A-54F9-75A9-6B0E001A0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736600</xdr:colOff>
      <xdr:row>4</xdr:row>
      <xdr:rowOff>12700</xdr:rowOff>
    </xdr:from>
    <xdr:to>
      <xdr:col>12</xdr:col>
      <xdr:colOff>787400</xdr:colOff>
      <xdr:row>16</xdr:row>
      <xdr:rowOff>193672</xdr:rowOff>
    </xdr:to>
    <mc:AlternateContent xmlns:mc="http://schemas.openxmlformats.org/markup-compatibility/2006" xmlns:a14="http://schemas.microsoft.com/office/drawing/2010/main">
      <mc:Choice Requires="a14">
        <xdr:graphicFrame macro="">
          <xdr:nvGraphicFramePr>
            <xdr:cNvPr id="6" name="Days (checkindate) 1">
              <a:extLst>
                <a:ext uri="{FF2B5EF4-FFF2-40B4-BE49-F238E27FC236}">
                  <a16:creationId xmlns:a16="http://schemas.microsoft.com/office/drawing/2014/main" id="{5379C6D9-0147-73C4-2820-94F0BE15AD2E}"/>
                </a:ext>
              </a:extLst>
            </xdr:cNvPr>
            <xdr:cNvGraphicFramePr/>
          </xdr:nvGraphicFramePr>
          <xdr:xfrm>
            <a:off x="0" y="0"/>
            <a:ext cx="0" cy="0"/>
          </xdr:xfrm>
          <a:graphic>
            <a:graphicData uri="http://schemas.microsoft.com/office/drawing/2010/slicer">
              <sle:slicer xmlns:sle="http://schemas.microsoft.com/office/drawing/2010/slicer" name="Days (checkindate) 1"/>
            </a:graphicData>
          </a:graphic>
        </xdr:graphicFrame>
      </mc:Choice>
      <mc:Fallback xmlns="">
        <xdr:sp macro="" textlink="">
          <xdr:nvSpPr>
            <xdr:cNvPr id="0" name=""/>
            <xdr:cNvSpPr>
              <a:spLocks noTextEdit="1"/>
            </xdr:cNvSpPr>
          </xdr:nvSpPr>
          <xdr:spPr>
            <a:xfrm>
              <a:off x="111506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t, Alexander" refreshedDate="45680.348705671298" createdVersion="8" refreshedVersion="8" minRefreshableVersion="3" recordCount="30" xr:uid="{7E5189DD-23E7-5241-BF89-524406C74C31}">
  <cacheSource type="worksheet">
    <worksheetSource name="Sheet1__3"/>
  </cacheSource>
  <cacheFields count="8">
    <cacheField name="memberid" numFmtId="0">
      <sharedItems containsSemiMixedTypes="0" containsString="0" containsNumber="1" containsInteger="1" minValue="1" maxValue="9"/>
    </cacheField>
    <cacheField name="firstname" numFmtId="0">
      <sharedItems count="9">
        <s v="John"/>
        <s v="Alice"/>
        <s v="Jane"/>
        <s v="Robert"/>
        <s v="Michael"/>
        <s v="Emily"/>
        <s v="David"/>
        <s v="Emma"/>
        <s v="Sophia"/>
      </sharedItems>
    </cacheField>
    <cacheField name="lastname" numFmtId="0">
      <sharedItems/>
    </cacheField>
    <cacheField name="mlevel" numFmtId="0">
      <sharedItems count="3">
        <s v="Gold"/>
        <s v="Bronze"/>
        <s v="Silver"/>
      </sharedItems>
    </cacheField>
    <cacheField name="checkindate" numFmtId="14">
      <sharedItems containsSemiMixedTypes="0" containsNonDate="0" containsDate="1" containsString="0" minDate="2025-01-15T08:30:00" maxDate="2025-01-23T19:00:00" count="29">
        <d v="2025-01-15T08:30:00"/>
        <d v="2025-01-16T08:00:00"/>
        <d v="2025-01-18T08:15:00"/>
        <d v="2025-01-18T17:00:00"/>
        <d v="2025-01-19T09:30:00"/>
        <d v="2025-01-19T09:45:00"/>
        <d v="2025-01-19T11:00:00"/>
        <d v="2025-01-20T07:45:00"/>
        <d v="2025-01-20T08:00:00"/>
        <d v="2025-01-20T08:45:00"/>
        <d v="2025-01-20T10:30:00"/>
        <d v="2025-01-21T07:55:00"/>
        <d v="2025-01-21T08:00:00"/>
        <d v="2025-01-21T09:15:00"/>
        <d v="2025-01-21T10:00:00"/>
        <d v="2025-01-21T12:00:00"/>
        <d v="2025-01-21T15:00:00"/>
        <d v="2025-01-21T17:30:00"/>
        <d v="2025-01-21T18:00:00"/>
        <d v="2025-01-22T06:30:00"/>
        <d v="2025-01-22T07:45:00"/>
        <d v="2025-01-22T10:00:00"/>
        <d v="2025-01-22T10:30:00"/>
        <d v="2025-01-22T16:00:00"/>
        <d v="2025-01-23T09:00:00"/>
        <d v="2025-01-23T09:30:00"/>
        <d v="2025-01-23T13:00:00"/>
        <d v="2025-01-23T16:00:00"/>
        <d v="2025-01-23T19:00:00"/>
      </sharedItems>
      <fieldGroup par="7"/>
    </cacheField>
    <cacheField name="Minutes (checkindate)" numFmtId="0" databaseField="0">
      <fieldGroup base="4">
        <rangePr groupBy="minutes" startDate="2025-01-15T08:30:00" endDate="2025-01-23T19:00:00"/>
        <groupItems count="62">
          <s v="&lt;1/15/25"/>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25"/>
        </groupItems>
      </fieldGroup>
    </cacheField>
    <cacheField name="Hours (checkindate)" numFmtId="0" databaseField="0">
      <fieldGroup base="4">
        <rangePr groupBy="hours" startDate="2025-01-15T08:30:00" endDate="2025-01-23T19:00:00"/>
        <groupItems count="26">
          <s v="&lt;1/15/25"/>
          <s v="12 AM"/>
          <s v="1 AM"/>
          <s v="2 AM"/>
          <s v="3 AM"/>
          <s v="4 AM"/>
          <s v="5 AM"/>
          <s v="6 AM"/>
          <s v="7 AM"/>
          <s v="8 AM"/>
          <s v="9 AM"/>
          <s v="10 AM"/>
          <s v="11 AM"/>
          <s v="12 PM"/>
          <s v="1 PM"/>
          <s v="2 PM"/>
          <s v="3 PM"/>
          <s v="4 PM"/>
          <s v="5 PM"/>
          <s v="6 PM"/>
          <s v="7 PM"/>
          <s v="8 PM"/>
          <s v="9 PM"/>
          <s v="10 PM"/>
          <s v="11 PM"/>
          <s v="&gt;1/23/25"/>
        </groupItems>
      </fieldGroup>
    </cacheField>
    <cacheField name="Days (checkindate)" numFmtId="0" databaseField="0">
      <fieldGroup base="4">
        <rangePr groupBy="days" startDate="2025-01-15T08:30:00" endDate="2025-01-23T19:00:00"/>
        <groupItems count="368">
          <s v="&lt;1/15/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25"/>
        </groupItems>
      </fieldGroup>
    </cacheField>
  </cacheFields>
  <extLst>
    <ext xmlns:x14="http://schemas.microsoft.com/office/spreadsheetml/2009/9/main" uri="{725AE2AE-9491-48be-B2B4-4EB974FC3084}">
      <x14:pivotCacheDefinition pivotCacheId="187586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s v="Doe"/>
    <x v="0"/>
    <x v="0"/>
  </r>
  <r>
    <n v="1"/>
    <x v="0"/>
    <s v="Doe"/>
    <x v="0"/>
    <x v="1"/>
  </r>
  <r>
    <n v="1"/>
    <x v="0"/>
    <s v="Doe"/>
    <x v="0"/>
    <x v="2"/>
  </r>
  <r>
    <n v="3"/>
    <x v="1"/>
    <s v="Johnson"/>
    <x v="1"/>
    <x v="3"/>
  </r>
  <r>
    <n v="2"/>
    <x v="2"/>
    <s v="Smith"/>
    <x v="2"/>
    <x v="4"/>
  </r>
  <r>
    <n v="4"/>
    <x v="3"/>
    <s v="Wilson"/>
    <x v="0"/>
    <x v="5"/>
  </r>
  <r>
    <n v="8"/>
    <x v="4"/>
    <s v="Brown"/>
    <x v="2"/>
    <x v="6"/>
  </r>
  <r>
    <n v="3"/>
    <x v="1"/>
    <s v="Johnson"/>
    <x v="1"/>
    <x v="7"/>
  </r>
  <r>
    <n v="2"/>
    <x v="2"/>
    <s v="Smith"/>
    <x v="2"/>
    <x v="8"/>
  </r>
  <r>
    <n v="1"/>
    <x v="0"/>
    <s v="Doe"/>
    <x v="0"/>
    <x v="9"/>
  </r>
  <r>
    <n v="5"/>
    <x v="5"/>
    <s v="Moore"/>
    <x v="2"/>
    <x v="10"/>
  </r>
  <r>
    <n v="6"/>
    <x v="6"/>
    <s v="Clark"/>
    <x v="1"/>
    <x v="11"/>
  </r>
  <r>
    <n v="1"/>
    <x v="0"/>
    <s v="Doe"/>
    <x v="0"/>
    <x v="12"/>
  </r>
  <r>
    <n v="5"/>
    <x v="5"/>
    <s v="Moore"/>
    <x v="2"/>
    <x v="13"/>
  </r>
  <r>
    <n v="2"/>
    <x v="2"/>
    <s v="Smith"/>
    <x v="2"/>
    <x v="14"/>
  </r>
  <r>
    <n v="4"/>
    <x v="3"/>
    <s v="Wilson"/>
    <x v="0"/>
    <x v="14"/>
  </r>
  <r>
    <n v="8"/>
    <x v="4"/>
    <s v="Brown"/>
    <x v="2"/>
    <x v="15"/>
  </r>
  <r>
    <n v="9"/>
    <x v="7"/>
    <s v="Davis"/>
    <x v="1"/>
    <x v="16"/>
  </r>
  <r>
    <n v="7"/>
    <x v="8"/>
    <s v="Taylor"/>
    <x v="0"/>
    <x v="17"/>
  </r>
  <r>
    <n v="3"/>
    <x v="1"/>
    <s v="Johnson"/>
    <x v="1"/>
    <x v="18"/>
  </r>
  <r>
    <n v="7"/>
    <x v="8"/>
    <s v="Taylor"/>
    <x v="0"/>
    <x v="19"/>
  </r>
  <r>
    <n v="6"/>
    <x v="6"/>
    <s v="Clark"/>
    <x v="1"/>
    <x v="20"/>
  </r>
  <r>
    <n v="2"/>
    <x v="2"/>
    <s v="Smith"/>
    <x v="2"/>
    <x v="21"/>
  </r>
  <r>
    <n v="5"/>
    <x v="5"/>
    <s v="Moore"/>
    <x v="2"/>
    <x v="22"/>
  </r>
  <r>
    <n v="9"/>
    <x v="7"/>
    <s v="Davis"/>
    <x v="1"/>
    <x v="23"/>
  </r>
  <r>
    <n v="2"/>
    <x v="2"/>
    <s v="Smith"/>
    <x v="2"/>
    <x v="24"/>
  </r>
  <r>
    <n v="4"/>
    <x v="3"/>
    <s v="Wilson"/>
    <x v="0"/>
    <x v="25"/>
  </r>
  <r>
    <n v="8"/>
    <x v="4"/>
    <s v="Brown"/>
    <x v="2"/>
    <x v="26"/>
  </r>
  <r>
    <n v="3"/>
    <x v="1"/>
    <s v="Johnson"/>
    <x v="1"/>
    <x v="27"/>
  </r>
  <r>
    <n v="7"/>
    <x v="8"/>
    <s v="Taylor"/>
    <x v="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06A6C8-4247-9D48-94D4-39256C31450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showAll="0"/>
    <pivotField axis="axisRow" showAll="0">
      <items count="10">
        <item x="1"/>
        <item x="6"/>
        <item x="5"/>
        <item x="7"/>
        <item x="2"/>
        <item x="0"/>
        <item x="4"/>
        <item x="3"/>
        <item x="8"/>
        <item t="default"/>
      </items>
    </pivotField>
    <pivotField showAll="0"/>
    <pivotField axis="axisRow" showAll="0">
      <items count="4">
        <item x="1"/>
        <item x="0"/>
        <item x="2"/>
        <item t="default"/>
      </items>
    </pivotField>
    <pivotField dataFiel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3"/>
    <field x="1"/>
  </rowFields>
  <rowItems count="13">
    <i>
      <x/>
    </i>
    <i r="1">
      <x/>
    </i>
    <i r="1">
      <x v="1"/>
    </i>
    <i r="1">
      <x v="3"/>
    </i>
    <i>
      <x v="1"/>
    </i>
    <i r="1">
      <x v="5"/>
    </i>
    <i r="1">
      <x v="7"/>
    </i>
    <i r="1">
      <x v="8"/>
    </i>
    <i>
      <x v="2"/>
    </i>
    <i r="1">
      <x v="2"/>
    </i>
    <i r="1">
      <x v="4"/>
    </i>
    <i r="1">
      <x v="6"/>
    </i>
    <i t="grand">
      <x/>
    </i>
  </rowItems>
  <colItems count="1">
    <i/>
  </colItems>
  <dataFields count="1">
    <dataField name="Count of checkin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D2AD7-6AE3-3A45-946C-0AB9A19767A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8">
    <pivotField showAll="0"/>
    <pivotField showAll="0"/>
    <pivotField showAll="0"/>
    <pivotField axis="axisRow" showAll="0">
      <items count="4">
        <item x="1"/>
        <item x="0"/>
        <item x="2"/>
        <item t="default"/>
      </items>
    </pivotField>
    <pivotField dataField="1"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4">
    <i>
      <x/>
    </i>
    <i>
      <x v="1"/>
    </i>
    <i>
      <x v="2"/>
    </i>
    <i t="grand">
      <x/>
    </i>
  </rowItems>
  <colItems count="1">
    <i/>
  </colItems>
  <dataFields count="1">
    <dataField name="Count of checkindate" fld="4" subtotal="count" baseField="0" baseItem="0"/>
  </dataFields>
  <formats count="1">
    <format dxfId="7">
      <pivotArea outline="0" collapsedLevelsAreSubtotals="1" fieldPosition="0"/>
    </format>
  </formats>
  <chartFormats count="1">
    <chartFormat chart="0"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61D06C1-22BD-174C-87B4-4572B40C35B3}" autoFormatId="16" applyNumberFormats="0" applyBorderFormats="0" applyFontFormats="0" applyPatternFormats="0" applyAlignmentFormats="0" applyWidthHeightFormats="0">
  <queryTableRefresh nextId="9" unboundColumnsRight="3">
    <queryTableFields count="8">
      <queryTableField id="1" name="memberid" tableColumnId="1"/>
      <queryTableField id="2" name="firstname" tableColumnId="2"/>
      <queryTableField id="3" name="lastname" tableColumnId="3"/>
      <queryTableField id="4" name="mlevel" tableColumnId="4"/>
      <queryTableField id="5" name="checkindate"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checkindate1" xr10:uid="{65224642-046B-1B44-B88B-5EF6E8335180}" sourceName="Days (checkindate)">
  <pivotTables>
    <pivotTable tabId="8" name="PivotTable3"/>
  </pivotTables>
  <data>
    <tabular pivotCacheId="187586266">
      <items count="368">
        <i x="15" s="1"/>
        <i x="16" s="1"/>
        <i x="18" s="1"/>
        <i x="19" s="1"/>
        <i x="20" s="1"/>
        <i x="21" s="1"/>
        <i x="22" s="1"/>
        <i x="23" s="1"/>
        <i x="0" s="1" nd="1"/>
        <i x="367" s="1" nd="1"/>
        <i x="92" s="1" nd="1"/>
        <i x="214" s="1" nd="1"/>
        <i x="336" s="1" nd="1"/>
        <i x="32" s="1" nd="1"/>
        <i x="1" s="1" nd="1"/>
        <i x="183" s="1" nd="1"/>
        <i x="153" s="1" nd="1"/>
        <i x="61" s="1" nd="1"/>
        <i x="122" s="1" nd="1"/>
        <i x="306" s="1" nd="1"/>
        <i x="275" s="1" nd="1"/>
        <i x="245"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97" s="1" nd="1"/>
        <i x="167" s="1" nd="1"/>
        <i x="75" s="1" nd="1"/>
        <i x="136" s="1" nd="1"/>
        <i x="320" s="1" nd="1"/>
        <i x="289" s="1" nd="1"/>
        <i x="259" s="1" nd="1"/>
        <i x="107" s="1" nd="1"/>
        <i x="229" s="1" nd="1"/>
        <i x="351" s="1" nd="1"/>
        <i x="47"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200" s="1" nd="1"/>
        <i x="170" s="1" nd="1"/>
        <i x="78" s="1" nd="1"/>
        <i x="139" s="1" nd="1"/>
        <i x="323" s="1" nd="1"/>
        <i x="292" s="1" nd="1"/>
        <i x="262" s="1" nd="1"/>
        <i x="110" s="1" nd="1"/>
        <i x="232" s="1" nd="1"/>
        <i x="354" s="1" nd="1"/>
        <i x="50" s="1" nd="1"/>
        <i x="201" s="1" nd="1"/>
        <i x="171" s="1" nd="1"/>
        <i x="79" s="1" nd="1"/>
        <i x="140" s="1" nd="1"/>
        <i x="324" s="1" nd="1"/>
        <i x="293" s="1" nd="1"/>
        <i x="263" s="1" nd="1"/>
        <i x="93" s="1" nd="1"/>
        <i x="215" s="1" nd="1"/>
        <i x="337" s="1" nd="1"/>
        <i x="33" s="1" nd="1"/>
        <i x="2" s="1" nd="1"/>
        <i x="184" s="1" nd="1"/>
        <i x="154" s="1" nd="1"/>
        <i x="62" s="1" nd="1"/>
        <i x="123" s="1" nd="1"/>
        <i x="307" s="1" nd="1"/>
        <i x="276" s="1" nd="1"/>
        <i x="246" s="1" nd="1"/>
        <i x="111" s="1" nd="1"/>
        <i x="233" s="1" nd="1"/>
        <i x="355" s="1" nd="1"/>
        <i x="51" s="1" nd="1"/>
        <i x="202" s="1" nd="1"/>
        <i x="172" s="1" nd="1"/>
        <i x="80" s="1" nd="1"/>
        <i x="141" s="1" nd="1"/>
        <i x="325" s="1" nd="1"/>
        <i x="294" s="1" nd="1"/>
        <i x="264" s="1" nd="1"/>
        <i x="112" s="1" nd="1"/>
        <i x="234" s="1" nd="1"/>
        <i x="356" s="1" nd="1"/>
        <i x="52" s="1" nd="1"/>
        <i x="203" s="1" nd="1"/>
        <i x="173" s="1" nd="1"/>
        <i x="81" s="1" nd="1"/>
        <i x="142" s="1" nd="1"/>
        <i x="326" s="1" nd="1"/>
        <i x="295" s="1" nd="1"/>
        <i x="265" s="1" nd="1"/>
        <i x="113" s="1" nd="1"/>
        <i x="235" s="1" nd="1"/>
        <i x="357" s="1" nd="1"/>
        <i x="53" s="1" nd="1"/>
        <i x="204" s="1" nd="1"/>
        <i x="174" s="1" nd="1"/>
        <i x="82" s="1" nd="1"/>
        <i x="143" s="1" nd="1"/>
        <i x="327" s="1" nd="1"/>
        <i x="296" s="1" nd="1"/>
        <i x="266" s="1" nd="1"/>
        <i x="114" s="1" nd="1"/>
        <i x="236" s="1" nd="1"/>
        <i x="358" s="1" nd="1"/>
        <i x="54"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4" s="1" nd="1"/>
        <i x="216" s="1" nd="1"/>
        <i x="338" s="1" nd="1"/>
        <i x="34" s="1" nd="1"/>
        <i x="3" s="1" nd="1"/>
        <i x="185" s="1" nd="1"/>
        <i x="155" s="1" nd="1"/>
        <i x="63" s="1" nd="1"/>
        <i x="124" s="1" nd="1"/>
        <i x="308" s="1" nd="1"/>
        <i x="277" s="1" nd="1"/>
        <i x="247" s="1" nd="1"/>
        <i x="121" s="1" nd="1"/>
        <i x="243" s="1" nd="1"/>
        <i x="365" s="1" nd="1"/>
        <i x="30" s="1" nd="1"/>
        <i x="212" s="1" nd="1"/>
        <i x="182" s="1" nd="1"/>
        <i x="90" s="1" nd="1"/>
        <i x="151" s="1" nd="1"/>
        <i x="335" s="1" nd="1"/>
        <i x="304" s="1" nd="1"/>
        <i x="274" s="1" nd="1"/>
        <i x="244" s="1" nd="1"/>
        <i x="366" s="1" nd="1"/>
        <i x="31" s="1" nd="1"/>
        <i x="213" s="1" nd="1"/>
        <i x="91" s="1" nd="1"/>
        <i x="152" s="1" nd="1"/>
        <i x="305"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checkindate) 1" xr10:uid="{81F08017-E0E7-2347-8BDD-393E0351FA4E}" cache="Slicer_Days__checkindate1" caption="Days (checkin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7E62BD-5EFC-3842-96DE-881980DBB2A1}" name="Sheet1__3" displayName="Sheet1__3" ref="A1:H31" tableType="queryTable" totalsRowShown="0">
  <autoFilter ref="A1:H31" xr:uid="{597E62BD-5EFC-3842-96DE-881980DBB2A1}"/>
  <tableColumns count="8">
    <tableColumn id="1" xr3:uid="{0DB98252-9590-AB4C-B3E1-F85C6C33A018}" uniqueName="1" name="memberid" queryTableFieldId="1"/>
    <tableColumn id="2" xr3:uid="{225C2D5B-BC45-CF4D-8544-D450926A31E8}" uniqueName="2" name="firstname" queryTableFieldId="2" dataDxfId="6"/>
    <tableColumn id="3" xr3:uid="{91D8F566-9984-224C-B043-7D6AEAF33577}" uniqueName="3" name="lastname" queryTableFieldId="3" dataDxfId="5"/>
    <tableColumn id="4" xr3:uid="{5E8E9C8C-7787-7447-BACF-D5A274EDDC6A}" uniqueName="4" name="mlevel" queryTableFieldId="4" dataDxfId="4"/>
    <tableColumn id="5" xr3:uid="{11FBC2E8-B652-7A40-850B-829F37B05CD6}" uniqueName="5" name="checkindate" queryTableFieldId="5" dataDxfId="3"/>
    <tableColumn id="6" xr3:uid="{D50FBC8A-287A-5B4D-B4D7-A84C6E2175A2}" uniqueName="6" name="Day" queryTableFieldId="6" dataDxfId="2">
      <calculatedColumnFormula>DAY(Sheet1__3[[#This Row],[checkindate]])</calculatedColumnFormula>
    </tableColumn>
    <tableColumn id="7" xr3:uid="{84A7D096-22A0-874E-AD7B-D3F8ACFFDF24}" uniqueName="7" name="Month" queryTableFieldId="7" dataDxfId="1">
      <calculatedColumnFormula>TEXT(EOMONTH(Sheet1__3[[#This Row],[checkindate]],0),"mm")</calculatedColumnFormula>
    </tableColumn>
    <tableColumn id="8" xr3:uid="{3AFBBCE1-3808-E84A-9B59-0DCFC1C92C6E}" uniqueName="8" name="Year" queryTableFieldId="8" dataDxfId="0">
      <calculatedColumnFormula>YEAR(Sheet1__3[[#This Row],[checkindate]])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61E6-7ED6-9F4A-B7EF-DCA8A3A07A63}">
  <dimension ref="A3:B16"/>
  <sheetViews>
    <sheetView tabSelected="1" workbookViewId="0">
      <selection activeCell="F17" sqref="F17"/>
    </sheetView>
  </sheetViews>
  <sheetFormatPr baseColWidth="10" defaultRowHeight="16" x14ac:dyDescent="0.2"/>
  <cols>
    <col min="1" max="1" width="13" bestFit="1" customWidth="1"/>
    <col min="2" max="2" width="18.83203125" bestFit="1" customWidth="1"/>
  </cols>
  <sheetData>
    <row r="3" spans="1:2" x14ac:dyDescent="0.2">
      <c r="A3" s="1" t="s">
        <v>21</v>
      </c>
      <c r="B3" t="s">
        <v>28</v>
      </c>
    </row>
    <row r="4" spans="1:2" x14ac:dyDescent="0.2">
      <c r="A4" s="2" t="s">
        <v>14</v>
      </c>
      <c r="B4">
        <v>8</v>
      </c>
    </row>
    <row r="5" spans="1:2" x14ac:dyDescent="0.2">
      <c r="A5" s="3" t="s">
        <v>12</v>
      </c>
      <c r="B5">
        <v>4</v>
      </c>
    </row>
    <row r="6" spans="1:2" x14ac:dyDescent="0.2">
      <c r="A6" s="3" t="s">
        <v>19</v>
      </c>
      <c r="B6">
        <v>2</v>
      </c>
    </row>
    <row r="7" spans="1:2" x14ac:dyDescent="0.2">
      <c r="A7" s="3" t="s">
        <v>26</v>
      </c>
      <c r="B7">
        <v>2</v>
      </c>
    </row>
    <row r="8" spans="1:2" x14ac:dyDescent="0.2">
      <c r="A8" s="2" t="s">
        <v>6</v>
      </c>
      <c r="B8">
        <v>11</v>
      </c>
    </row>
    <row r="9" spans="1:2" x14ac:dyDescent="0.2">
      <c r="A9" s="3" t="s">
        <v>4</v>
      </c>
      <c r="B9">
        <v>5</v>
      </c>
    </row>
    <row r="10" spans="1:2" x14ac:dyDescent="0.2">
      <c r="A10" s="3" t="s">
        <v>15</v>
      </c>
      <c r="B10">
        <v>3</v>
      </c>
    </row>
    <row r="11" spans="1:2" x14ac:dyDescent="0.2">
      <c r="A11" s="3" t="s">
        <v>17</v>
      </c>
      <c r="B11">
        <v>3</v>
      </c>
    </row>
    <row r="12" spans="1:2" x14ac:dyDescent="0.2">
      <c r="A12" s="2" t="s">
        <v>9</v>
      </c>
      <c r="B12">
        <v>11</v>
      </c>
    </row>
    <row r="13" spans="1:2" x14ac:dyDescent="0.2">
      <c r="A13" s="3" t="s">
        <v>7</v>
      </c>
      <c r="B13">
        <v>3</v>
      </c>
    </row>
    <row r="14" spans="1:2" x14ac:dyDescent="0.2">
      <c r="A14" s="3" t="s">
        <v>10</v>
      </c>
      <c r="B14">
        <v>5</v>
      </c>
    </row>
    <row r="15" spans="1:2" x14ac:dyDescent="0.2">
      <c r="A15" s="3" t="s">
        <v>24</v>
      </c>
      <c r="B15">
        <v>3</v>
      </c>
    </row>
    <row r="16" spans="1:2" x14ac:dyDescent="0.2">
      <c r="A16" s="2" t="s">
        <v>22</v>
      </c>
      <c r="B16">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01F90-F445-2446-B60B-EE2D1042D5A0}">
  <dimension ref="A3:B7"/>
  <sheetViews>
    <sheetView workbookViewId="0">
      <selection activeCell="E23" sqref="E23"/>
    </sheetView>
  </sheetViews>
  <sheetFormatPr baseColWidth="10" defaultRowHeight="16" x14ac:dyDescent="0.2"/>
  <cols>
    <col min="1" max="1" width="13" bestFit="1" customWidth="1"/>
    <col min="2" max="2" width="18.83203125" bestFit="1" customWidth="1"/>
    <col min="3" max="4" width="12.1640625" bestFit="1" customWidth="1"/>
    <col min="5" max="5" width="13" bestFit="1" customWidth="1"/>
    <col min="6" max="6" width="18.83203125" bestFit="1" customWidth="1"/>
    <col min="7" max="11" width="12.1640625" bestFit="1" customWidth="1"/>
    <col min="12" max="12" width="11.1640625" bestFit="1" customWidth="1"/>
    <col min="13" max="16" width="12.1640625" bestFit="1" customWidth="1"/>
    <col min="17" max="17" width="8.1640625" bestFit="1" customWidth="1"/>
    <col min="18" max="18" width="10.1640625" bestFit="1" customWidth="1"/>
    <col min="19" max="19" width="12.1640625" bestFit="1" customWidth="1"/>
    <col min="20" max="20" width="9.1640625" bestFit="1" customWidth="1"/>
    <col min="21" max="23" width="12.1640625" bestFit="1" customWidth="1"/>
    <col min="24" max="24" width="11.1640625" bestFit="1" customWidth="1"/>
    <col min="25" max="25" width="12.1640625" bestFit="1" customWidth="1"/>
    <col min="26" max="26" width="10.1640625" bestFit="1" customWidth="1"/>
    <col min="27" max="30" width="12.1640625" bestFit="1" customWidth="1"/>
    <col min="31" max="31" width="10.5" bestFit="1" customWidth="1"/>
  </cols>
  <sheetData>
    <row r="3" spans="1:2" x14ac:dyDescent="0.2">
      <c r="A3" s="1" t="s">
        <v>21</v>
      </c>
      <c r="B3" t="s">
        <v>28</v>
      </c>
    </row>
    <row r="4" spans="1:2" x14ac:dyDescent="0.2">
      <c r="A4" s="2" t="s">
        <v>14</v>
      </c>
      <c r="B4">
        <v>8</v>
      </c>
    </row>
    <row r="5" spans="1:2" x14ac:dyDescent="0.2">
      <c r="A5" s="2" t="s">
        <v>6</v>
      </c>
      <c r="B5">
        <v>11</v>
      </c>
    </row>
    <row r="6" spans="1:2" x14ac:dyDescent="0.2">
      <c r="A6" s="2" t="s">
        <v>9</v>
      </c>
      <c r="B6">
        <v>11</v>
      </c>
    </row>
    <row r="7" spans="1:2" x14ac:dyDescent="0.2">
      <c r="A7" s="2" t="s">
        <v>22</v>
      </c>
      <c r="B7">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B8F5-6F88-A643-BBDF-C00B1811A4BA}">
  <dimension ref="A1:H31"/>
  <sheetViews>
    <sheetView workbookViewId="0">
      <selection sqref="A1:H31"/>
    </sheetView>
  </sheetViews>
  <sheetFormatPr baseColWidth="10" defaultRowHeight="16" x14ac:dyDescent="0.2"/>
  <cols>
    <col min="1" max="1" width="12.1640625" bestFit="1" customWidth="1"/>
    <col min="2" max="2" width="11.83203125" bestFit="1" customWidth="1"/>
    <col min="3" max="3" width="11.5" bestFit="1" customWidth="1"/>
    <col min="4" max="4" width="9.1640625" bestFit="1" customWidth="1"/>
    <col min="5" max="5" width="25" style="4" bestFit="1" customWidth="1"/>
  </cols>
  <sheetData>
    <row r="1" spans="1:8" x14ac:dyDescent="0.2">
      <c r="A1" t="s">
        <v>0</v>
      </c>
      <c r="B1" t="s">
        <v>1</v>
      </c>
      <c r="C1" t="s">
        <v>2</v>
      </c>
      <c r="D1" t="s">
        <v>3</v>
      </c>
      <c r="E1" s="5" t="s">
        <v>23</v>
      </c>
      <c r="F1" t="s">
        <v>29</v>
      </c>
      <c r="G1" t="s">
        <v>30</v>
      </c>
      <c r="H1" t="s">
        <v>31</v>
      </c>
    </row>
    <row r="2" spans="1:8" x14ac:dyDescent="0.2">
      <c r="A2">
        <v>1</v>
      </c>
      <c r="B2" t="s">
        <v>4</v>
      </c>
      <c r="C2" t="s">
        <v>5</v>
      </c>
      <c r="D2" t="s">
        <v>6</v>
      </c>
      <c r="E2" s="5">
        <v>45672.354166666657</v>
      </c>
      <c r="F2">
        <f>DAY(Sheet1__3[[#This Row],[checkindate]])</f>
        <v>15</v>
      </c>
      <c r="G2" t="str">
        <f>TEXT(EOMONTH(Sheet1__3[[#This Row],[checkindate]],0),"mm")</f>
        <v>01</v>
      </c>
      <c r="H2">
        <f>YEAR(Sheet1__3[[#This Row],[checkindate]])</f>
        <v>2025</v>
      </c>
    </row>
    <row r="3" spans="1:8" x14ac:dyDescent="0.2">
      <c r="A3">
        <v>1</v>
      </c>
      <c r="B3" t="s">
        <v>4</v>
      </c>
      <c r="C3" t="s">
        <v>5</v>
      </c>
      <c r="D3" t="s">
        <v>6</v>
      </c>
      <c r="E3" s="5">
        <v>45673.333333333343</v>
      </c>
      <c r="F3">
        <f>DAY(Sheet1__3[[#This Row],[checkindate]])</f>
        <v>16</v>
      </c>
      <c r="G3" t="str">
        <f>TEXT(EOMONTH(Sheet1__3[[#This Row],[checkindate]],0),"mm")</f>
        <v>01</v>
      </c>
      <c r="H3">
        <f>YEAR(Sheet1__3[[#This Row],[checkindate]])</f>
        <v>2025</v>
      </c>
    </row>
    <row r="4" spans="1:8" x14ac:dyDescent="0.2">
      <c r="A4">
        <v>1</v>
      </c>
      <c r="B4" t="s">
        <v>4</v>
      </c>
      <c r="C4" t="s">
        <v>5</v>
      </c>
      <c r="D4" t="s">
        <v>6</v>
      </c>
      <c r="E4" s="5">
        <v>45675.34375</v>
      </c>
      <c r="F4">
        <f>DAY(Sheet1__3[[#This Row],[checkindate]])</f>
        <v>18</v>
      </c>
      <c r="G4" t="str">
        <f>TEXT(EOMONTH(Sheet1__3[[#This Row],[checkindate]],0),"mm")</f>
        <v>01</v>
      </c>
      <c r="H4">
        <f>YEAR(Sheet1__3[[#This Row],[checkindate]])</f>
        <v>2025</v>
      </c>
    </row>
    <row r="5" spans="1:8" x14ac:dyDescent="0.2">
      <c r="A5">
        <v>3</v>
      </c>
      <c r="B5" t="s">
        <v>12</v>
      </c>
      <c r="C5" t="s">
        <v>13</v>
      </c>
      <c r="D5" t="s">
        <v>14</v>
      </c>
      <c r="E5" s="5">
        <v>45675.708333333343</v>
      </c>
      <c r="F5">
        <f>DAY(Sheet1__3[[#This Row],[checkindate]])</f>
        <v>18</v>
      </c>
      <c r="G5" t="str">
        <f>TEXT(EOMONTH(Sheet1__3[[#This Row],[checkindate]],0),"mm")</f>
        <v>01</v>
      </c>
      <c r="H5">
        <f>YEAR(Sheet1__3[[#This Row],[checkindate]])</f>
        <v>2025</v>
      </c>
    </row>
    <row r="6" spans="1:8" x14ac:dyDescent="0.2">
      <c r="A6">
        <v>2</v>
      </c>
      <c r="B6" t="s">
        <v>10</v>
      </c>
      <c r="C6" t="s">
        <v>11</v>
      </c>
      <c r="D6" t="s">
        <v>9</v>
      </c>
      <c r="E6" s="5">
        <v>45676.395833333343</v>
      </c>
      <c r="F6">
        <f>DAY(Sheet1__3[[#This Row],[checkindate]])</f>
        <v>19</v>
      </c>
      <c r="G6" t="str">
        <f>TEXT(EOMONTH(Sheet1__3[[#This Row],[checkindate]],0),"mm")</f>
        <v>01</v>
      </c>
      <c r="H6">
        <f>YEAR(Sheet1__3[[#This Row],[checkindate]])</f>
        <v>2025</v>
      </c>
    </row>
    <row r="7" spans="1:8" x14ac:dyDescent="0.2">
      <c r="A7">
        <v>4</v>
      </c>
      <c r="B7" t="s">
        <v>15</v>
      </c>
      <c r="C7" t="s">
        <v>16</v>
      </c>
      <c r="D7" t="s">
        <v>6</v>
      </c>
      <c r="E7" s="5">
        <v>45676.40625</v>
      </c>
      <c r="F7">
        <f>DAY(Sheet1__3[[#This Row],[checkindate]])</f>
        <v>19</v>
      </c>
      <c r="G7" t="str">
        <f>TEXT(EOMONTH(Sheet1__3[[#This Row],[checkindate]],0),"mm")</f>
        <v>01</v>
      </c>
      <c r="H7">
        <f>YEAR(Sheet1__3[[#This Row],[checkindate]])</f>
        <v>2025</v>
      </c>
    </row>
    <row r="8" spans="1:8" x14ac:dyDescent="0.2">
      <c r="A8">
        <v>8</v>
      </c>
      <c r="B8" t="s">
        <v>24</v>
      </c>
      <c r="C8" t="s">
        <v>25</v>
      </c>
      <c r="D8" t="s">
        <v>9</v>
      </c>
      <c r="E8" s="5">
        <v>45676.458333333343</v>
      </c>
      <c r="F8">
        <f>DAY(Sheet1__3[[#This Row],[checkindate]])</f>
        <v>19</v>
      </c>
      <c r="G8" t="str">
        <f>TEXT(EOMONTH(Sheet1__3[[#This Row],[checkindate]],0),"mm")</f>
        <v>01</v>
      </c>
      <c r="H8">
        <f>YEAR(Sheet1__3[[#This Row],[checkindate]])</f>
        <v>2025</v>
      </c>
    </row>
    <row r="9" spans="1:8" x14ac:dyDescent="0.2">
      <c r="A9">
        <v>3</v>
      </c>
      <c r="B9" t="s">
        <v>12</v>
      </c>
      <c r="C9" t="s">
        <v>13</v>
      </c>
      <c r="D9" t="s">
        <v>14</v>
      </c>
      <c r="E9" s="5">
        <v>45677.322916666657</v>
      </c>
      <c r="F9">
        <f>DAY(Sheet1__3[[#This Row],[checkindate]])</f>
        <v>20</v>
      </c>
      <c r="G9" t="str">
        <f>TEXT(EOMONTH(Sheet1__3[[#This Row],[checkindate]],0),"mm")</f>
        <v>01</v>
      </c>
      <c r="H9">
        <f>YEAR(Sheet1__3[[#This Row],[checkindate]])</f>
        <v>2025</v>
      </c>
    </row>
    <row r="10" spans="1:8" x14ac:dyDescent="0.2">
      <c r="A10">
        <v>2</v>
      </c>
      <c r="B10" t="s">
        <v>10</v>
      </c>
      <c r="C10" t="s">
        <v>11</v>
      </c>
      <c r="D10" t="s">
        <v>9</v>
      </c>
      <c r="E10" s="5">
        <v>45677.333333333343</v>
      </c>
      <c r="F10">
        <f>DAY(Sheet1__3[[#This Row],[checkindate]])</f>
        <v>20</v>
      </c>
      <c r="G10" t="str">
        <f>TEXT(EOMONTH(Sheet1__3[[#This Row],[checkindate]],0),"mm")</f>
        <v>01</v>
      </c>
      <c r="H10">
        <f>YEAR(Sheet1__3[[#This Row],[checkindate]])</f>
        <v>2025</v>
      </c>
    </row>
    <row r="11" spans="1:8" x14ac:dyDescent="0.2">
      <c r="A11">
        <v>1</v>
      </c>
      <c r="B11" t="s">
        <v>4</v>
      </c>
      <c r="C11" t="s">
        <v>5</v>
      </c>
      <c r="D11" t="s">
        <v>6</v>
      </c>
      <c r="E11" s="5">
        <v>45677.364583333343</v>
      </c>
      <c r="F11">
        <f>DAY(Sheet1__3[[#This Row],[checkindate]])</f>
        <v>20</v>
      </c>
      <c r="G11" t="str">
        <f>TEXT(EOMONTH(Sheet1__3[[#This Row],[checkindate]],0),"mm")</f>
        <v>01</v>
      </c>
      <c r="H11">
        <f>YEAR(Sheet1__3[[#This Row],[checkindate]])</f>
        <v>2025</v>
      </c>
    </row>
    <row r="12" spans="1:8" x14ac:dyDescent="0.2">
      <c r="A12">
        <v>5</v>
      </c>
      <c r="B12" t="s">
        <v>7</v>
      </c>
      <c r="C12" t="s">
        <v>8</v>
      </c>
      <c r="D12" t="s">
        <v>9</v>
      </c>
      <c r="E12" s="5">
        <v>45677.4375</v>
      </c>
      <c r="F12">
        <f>DAY(Sheet1__3[[#This Row],[checkindate]])</f>
        <v>20</v>
      </c>
      <c r="G12" t="str">
        <f>TEXT(EOMONTH(Sheet1__3[[#This Row],[checkindate]],0),"mm")</f>
        <v>01</v>
      </c>
      <c r="H12">
        <f>YEAR(Sheet1__3[[#This Row],[checkindate]])</f>
        <v>2025</v>
      </c>
    </row>
    <row r="13" spans="1:8" x14ac:dyDescent="0.2">
      <c r="A13">
        <v>6</v>
      </c>
      <c r="B13" t="s">
        <v>19</v>
      </c>
      <c r="C13" t="s">
        <v>20</v>
      </c>
      <c r="D13" t="s">
        <v>14</v>
      </c>
      <c r="E13" s="5">
        <v>45678.329861111109</v>
      </c>
      <c r="F13">
        <f>DAY(Sheet1__3[[#This Row],[checkindate]])</f>
        <v>21</v>
      </c>
      <c r="G13" t="str">
        <f>TEXT(EOMONTH(Sheet1__3[[#This Row],[checkindate]],0),"mm")</f>
        <v>01</v>
      </c>
      <c r="H13">
        <f>YEAR(Sheet1__3[[#This Row],[checkindate]])</f>
        <v>2025</v>
      </c>
    </row>
    <row r="14" spans="1:8" x14ac:dyDescent="0.2">
      <c r="A14">
        <v>1</v>
      </c>
      <c r="B14" t="s">
        <v>4</v>
      </c>
      <c r="C14" t="s">
        <v>5</v>
      </c>
      <c r="D14" t="s">
        <v>6</v>
      </c>
      <c r="E14" s="5">
        <v>45678.333333333343</v>
      </c>
      <c r="F14">
        <f>DAY(Sheet1__3[[#This Row],[checkindate]])</f>
        <v>21</v>
      </c>
      <c r="G14" t="str">
        <f>TEXT(EOMONTH(Sheet1__3[[#This Row],[checkindate]],0),"mm")</f>
        <v>01</v>
      </c>
      <c r="H14">
        <f>YEAR(Sheet1__3[[#This Row],[checkindate]])</f>
        <v>2025</v>
      </c>
    </row>
    <row r="15" spans="1:8" x14ac:dyDescent="0.2">
      <c r="A15">
        <v>5</v>
      </c>
      <c r="B15" t="s">
        <v>7</v>
      </c>
      <c r="C15" t="s">
        <v>8</v>
      </c>
      <c r="D15" t="s">
        <v>9</v>
      </c>
      <c r="E15" s="5">
        <v>45678.385416666657</v>
      </c>
      <c r="F15">
        <f>DAY(Sheet1__3[[#This Row],[checkindate]])</f>
        <v>21</v>
      </c>
      <c r="G15" t="str">
        <f>TEXT(EOMONTH(Sheet1__3[[#This Row],[checkindate]],0),"mm")</f>
        <v>01</v>
      </c>
      <c r="H15">
        <f>YEAR(Sheet1__3[[#This Row],[checkindate]])</f>
        <v>2025</v>
      </c>
    </row>
    <row r="16" spans="1:8" x14ac:dyDescent="0.2">
      <c r="A16">
        <v>2</v>
      </c>
      <c r="B16" t="s">
        <v>10</v>
      </c>
      <c r="C16" t="s">
        <v>11</v>
      </c>
      <c r="D16" t="s">
        <v>9</v>
      </c>
      <c r="E16" s="5">
        <v>45678.416666666657</v>
      </c>
      <c r="F16">
        <f>DAY(Sheet1__3[[#This Row],[checkindate]])</f>
        <v>21</v>
      </c>
      <c r="G16" t="str">
        <f>TEXT(EOMONTH(Sheet1__3[[#This Row],[checkindate]],0),"mm")</f>
        <v>01</v>
      </c>
      <c r="H16">
        <f>YEAR(Sheet1__3[[#This Row],[checkindate]])</f>
        <v>2025</v>
      </c>
    </row>
    <row r="17" spans="1:8" x14ac:dyDescent="0.2">
      <c r="A17">
        <v>4</v>
      </c>
      <c r="B17" t="s">
        <v>15</v>
      </c>
      <c r="C17" t="s">
        <v>16</v>
      </c>
      <c r="D17" t="s">
        <v>6</v>
      </c>
      <c r="E17" s="5">
        <v>45678.416666666657</v>
      </c>
      <c r="F17">
        <f>DAY(Sheet1__3[[#This Row],[checkindate]])</f>
        <v>21</v>
      </c>
      <c r="G17" t="str">
        <f>TEXT(EOMONTH(Sheet1__3[[#This Row],[checkindate]],0),"mm")</f>
        <v>01</v>
      </c>
      <c r="H17">
        <f>YEAR(Sheet1__3[[#This Row],[checkindate]])</f>
        <v>2025</v>
      </c>
    </row>
    <row r="18" spans="1:8" x14ac:dyDescent="0.2">
      <c r="A18">
        <v>8</v>
      </c>
      <c r="B18" t="s">
        <v>24</v>
      </c>
      <c r="C18" t="s">
        <v>25</v>
      </c>
      <c r="D18" t="s">
        <v>9</v>
      </c>
      <c r="E18" s="5">
        <v>45678.5</v>
      </c>
      <c r="F18">
        <f>DAY(Sheet1__3[[#This Row],[checkindate]])</f>
        <v>21</v>
      </c>
      <c r="G18" t="str">
        <f>TEXT(EOMONTH(Sheet1__3[[#This Row],[checkindate]],0),"mm")</f>
        <v>01</v>
      </c>
      <c r="H18">
        <f>YEAR(Sheet1__3[[#This Row],[checkindate]])</f>
        <v>2025</v>
      </c>
    </row>
    <row r="19" spans="1:8" x14ac:dyDescent="0.2">
      <c r="A19">
        <v>9</v>
      </c>
      <c r="B19" t="s">
        <v>26</v>
      </c>
      <c r="C19" t="s">
        <v>27</v>
      </c>
      <c r="D19" t="s">
        <v>14</v>
      </c>
      <c r="E19" s="5">
        <v>45678.625</v>
      </c>
      <c r="F19">
        <f>DAY(Sheet1__3[[#This Row],[checkindate]])</f>
        <v>21</v>
      </c>
      <c r="G19" t="str">
        <f>TEXT(EOMONTH(Sheet1__3[[#This Row],[checkindate]],0),"mm")</f>
        <v>01</v>
      </c>
      <c r="H19">
        <f>YEAR(Sheet1__3[[#This Row],[checkindate]])</f>
        <v>2025</v>
      </c>
    </row>
    <row r="20" spans="1:8" x14ac:dyDescent="0.2">
      <c r="A20">
        <v>7</v>
      </c>
      <c r="B20" t="s">
        <v>17</v>
      </c>
      <c r="C20" t="s">
        <v>18</v>
      </c>
      <c r="D20" t="s">
        <v>6</v>
      </c>
      <c r="E20" s="5">
        <v>45678.729166666657</v>
      </c>
      <c r="F20">
        <f>DAY(Sheet1__3[[#This Row],[checkindate]])</f>
        <v>21</v>
      </c>
      <c r="G20" t="str">
        <f>TEXT(EOMONTH(Sheet1__3[[#This Row],[checkindate]],0),"mm")</f>
        <v>01</v>
      </c>
      <c r="H20">
        <f>YEAR(Sheet1__3[[#This Row],[checkindate]])</f>
        <v>2025</v>
      </c>
    </row>
    <row r="21" spans="1:8" x14ac:dyDescent="0.2">
      <c r="A21">
        <v>3</v>
      </c>
      <c r="B21" t="s">
        <v>12</v>
      </c>
      <c r="C21" t="s">
        <v>13</v>
      </c>
      <c r="D21" t="s">
        <v>14</v>
      </c>
      <c r="E21" s="5">
        <v>45678.75</v>
      </c>
      <c r="F21">
        <f>DAY(Sheet1__3[[#This Row],[checkindate]])</f>
        <v>21</v>
      </c>
      <c r="G21" t="str">
        <f>TEXT(EOMONTH(Sheet1__3[[#This Row],[checkindate]],0),"mm")</f>
        <v>01</v>
      </c>
      <c r="H21">
        <f>YEAR(Sheet1__3[[#This Row],[checkindate]])</f>
        <v>2025</v>
      </c>
    </row>
    <row r="22" spans="1:8" x14ac:dyDescent="0.2">
      <c r="A22">
        <v>7</v>
      </c>
      <c r="B22" t="s">
        <v>17</v>
      </c>
      <c r="C22" t="s">
        <v>18</v>
      </c>
      <c r="D22" t="s">
        <v>6</v>
      </c>
      <c r="E22" s="5">
        <v>45679.270833333343</v>
      </c>
      <c r="F22">
        <f>DAY(Sheet1__3[[#This Row],[checkindate]])</f>
        <v>22</v>
      </c>
      <c r="G22" t="str">
        <f>TEXT(EOMONTH(Sheet1__3[[#This Row],[checkindate]],0),"mm")</f>
        <v>01</v>
      </c>
      <c r="H22">
        <f>YEAR(Sheet1__3[[#This Row],[checkindate]])</f>
        <v>2025</v>
      </c>
    </row>
    <row r="23" spans="1:8" x14ac:dyDescent="0.2">
      <c r="A23">
        <v>6</v>
      </c>
      <c r="B23" t="s">
        <v>19</v>
      </c>
      <c r="C23" t="s">
        <v>20</v>
      </c>
      <c r="D23" t="s">
        <v>14</v>
      </c>
      <c r="E23" s="5">
        <v>45679.322916666657</v>
      </c>
      <c r="F23">
        <f>DAY(Sheet1__3[[#This Row],[checkindate]])</f>
        <v>22</v>
      </c>
      <c r="G23" t="str">
        <f>TEXT(EOMONTH(Sheet1__3[[#This Row],[checkindate]],0),"mm")</f>
        <v>01</v>
      </c>
      <c r="H23">
        <f>YEAR(Sheet1__3[[#This Row],[checkindate]])</f>
        <v>2025</v>
      </c>
    </row>
    <row r="24" spans="1:8" x14ac:dyDescent="0.2">
      <c r="A24">
        <v>2</v>
      </c>
      <c r="B24" t="s">
        <v>10</v>
      </c>
      <c r="C24" t="s">
        <v>11</v>
      </c>
      <c r="D24" t="s">
        <v>9</v>
      </c>
      <c r="E24" s="5">
        <v>45679.416666666657</v>
      </c>
      <c r="F24">
        <f>DAY(Sheet1__3[[#This Row],[checkindate]])</f>
        <v>22</v>
      </c>
      <c r="G24" t="str">
        <f>TEXT(EOMONTH(Sheet1__3[[#This Row],[checkindate]],0),"mm")</f>
        <v>01</v>
      </c>
      <c r="H24">
        <f>YEAR(Sheet1__3[[#This Row],[checkindate]])</f>
        <v>2025</v>
      </c>
    </row>
    <row r="25" spans="1:8" x14ac:dyDescent="0.2">
      <c r="A25">
        <v>5</v>
      </c>
      <c r="B25" t="s">
        <v>7</v>
      </c>
      <c r="C25" t="s">
        <v>8</v>
      </c>
      <c r="D25" t="s">
        <v>9</v>
      </c>
      <c r="E25" s="5">
        <v>45679.4375</v>
      </c>
      <c r="F25">
        <f>DAY(Sheet1__3[[#This Row],[checkindate]])</f>
        <v>22</v>
      </c>
      <c r="G25" t="str">
        <f>TEXT(EOMONTH(Sheet1__3[[#This Row],[checkindate]],0),"mm")</f>
        <v>01</v>
      </c>
      <c r="H25">
        <f>YEAR(Sheet1__3[[#This Row],[checkindate]])</f>
        <v>2025</v>
      </c>
    </row>
    <row r="26" spans="1:8" x14ac:dyDescent="0.2">
      <c r="A26">
        <v>9</v>
      </c>
      <c r="B26" t="s">
        <v>26</v>
      </c>
      <c r="C26" t="s">
        <v>27</v>
      </c>
      <c r="D26" t="s">
        <v>14</v>
      </c>
      <c r="E26" s="5">
        <v>45679.666666666657</v>
      </c>
      <c r="F26">
        <f>DAY(Sheet1__3[[#This Row],[checkindate]])</f>
        <v>22</v>
      </c>
      <c r="G26" t="str">
        <f>TEXT(EOMONTH(Sheet1__3[[#This Row],[checkindate]],0),"mm")</f>
        <v>01</v>
      </c>
      <c r="H26">
        <f>YEAR(Sheet1__3[[#This Row],[checkindate]])</f>
        <v>2025</v>
      </c>
    </row>
    <row r="27" spans="1:8" x14ac:dyDescent="0.2">
      <c r="A27">
        <v>2</v>
      </c>
      <c r="B27" t="s">
        <v>10</v>
      </c>
      <c r="C27" t="s">
        <v>11</v>
      </c>
      <c r="D27" t="s">
        <v>9</v>
      </c>
      <c r="E27" s="5">
        <v>45680.375</v>
      </c>
      <c r="F27">
        <f>DAY(Sheet1__3[[#This Row],[checkindate]])</f>
        <v>23</v>
      </c>
      <c r="G27" t="str">
        <f>TEXT(EOMONTH(Sheet1__3[[#This Row],[checkindate]],0),"mm")</f>
        <v>01</v>
      </c>
      <c r="H27">
        <f>YEAR(Sheet1__3[[#This Row],[checkindate]])</f>
        <v>2025</v>
      </c>
    </row>
    <row r="28" spans="1:8" x14ac:dyDescent="0.2">
      <c r="A28">
        <v>4</v>
      </c>
      <c r="B28" t="s">
        <v>15</v>
      </c>
      <c r="C28" t="s">
        <v>16</v>
      </c>
      <c r="D28" t="s">
        <v>6</v>
      </c>
      <c r="E28" s="5">
        <v>45680.395833333343</v>
      </c>
      <c r="F28">
        <f>DAY(Sheet1__3[[#This Row],[checkindate]])</f>
        <v>23</v>
      </c>
      <c r="G28" t="str">
        <f>TEXT(EOMONTH(Sheet1__3[[#This Row],[checkindate]],0),"mm")</f>
        <v>01</v>
      </c>
      <c r="H28">
        <f>YEAR(Sheet1__3[[#This Row],[checkindate]])</f>
        <v>2025</v>
      </c>
    </row>
    <row r="29" spans="1:8" x14ac:dyDescent="0.2">
      <c r="A29">
        <v>8</v>
      </c>
      <c r="B29" t="s">
        <v>24</v>
      </c>
      <c r="C29" t="s">
        <v>25</v>
      </c>
      <c r="D29" t="s">
        <v>9</v>
      </c>
      <c r="E29" s="5">
        <v>45680.541666666657</v>
      </c>
      <c r="F29">
        <f>DAY(Sheet1__3[[#This Row],[checkindate]])</f>
        <v>23</v>
      </c>
      <c r="G29" t="str">
        <f>TEXT(EOMONTH(Sheet1__3[[#This Row],[checkindate]],0),"mm")</f>
        <v>01</v>
      </c>
      <c r="H29">
        <f>YEAR(Sheet1__3[[#This Row],[checkindate]])</f>
        <v>2025</v>
      </c>
    </row>
    <row r="30" spans="1:8" x14ac:dyDescent="0.2">
      <c r="A30">
        <v>3</v>
      </c>
      <c r="B30" t="s">
        <v>12</v>
      </c>
      <c r="C30" t="s">
        <v>13</v>
      </c>
      <c r="D30" t="s">
        <v>14</v>
      </c>
      <c r="E30" s="5">
        <v>45680.666666666657</v>
      </c>
      <c r="F30">
        <f>DAY(Sheet1__3[[#This Row],[checkindate]])</f>
        <v>23</v>
      </c>
      <c r="G30" t="str">
        <f>TEXT(EOMONTH(Sheet1__3[[#This Row],[checkindate]],0),"mm")</f>
        <v>01</v>
      </c>
      <c r="H30">
        <f>YEAR(Sheet1__3[[#This Row],[checkindate]])</f>
        <v>2025</v>
      </c>
    </row>
    <row r="31" spans="1:8" x14ac:dyDescent="0.2">
      <c r="A31">
        <v>7</v>
      </c>
      <c r="B31" t="s">
        <v>17</v>
      </c>
      <c r="C31" t="s">
        <v>18</v>
      </c>
      <c r="D31" t="s">
        <v>6</v>
      </c>
      <c r="E31" s="5">
        <v>45680.791666666657</v>
      </c>
      <c r="F31">
        <f>DAY(Sheet1__3[[#This Row],[checkindate]])</f>
        <v>23</v>
      </c>
      <c r="G31" t="str">
        <f>TEXT(EOMONTH(Sheet1__3[[#This Row],[checkindate]],0),"mm")</f>
        <v>01</v>
      </c>
      <c r="H31">
        <f>YEAR(Sheet1__3[[#This Row],[checkindate]])</f>
        <v>2025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A C A g A c E o 1 W q A x 7 X 6 m A A A A 9 g A A A B I A A A B D b 2 5 m a W c v U G F j a 2 F n Z S 5 4 b W y F j 0 0 O g j A U h K 9 C u q f l J x o l j 7 J w K 4 k J 0 b h t a o V G e B h a L H d z 4 Z G 8 g h h F 3 b m c m W + S m f v 1 B t n Q 1 N 5 F d U a 3 m J K Q B s R T K N u D x j I l v T 3 6 C 5 J x 2 A h 5 E q X y R h h N M h i d k s r a c 8 K Y c 4 6 6 m L Z d y a I g C N k + X x e y U o 3 w N R o r U C r y a R 3 + t w i H 3 W s M j 2 g Y L + l 8 F t M A 2 G R C r v E L R O P e Z / p j w q q v b d 8 p r t D f F s A m C e z 9 g T 8 A U E s D B B Q A A A g I A H B K N V o 7 6 P F C e w E A A G Q G A A A T A A A A R m 9 y b X V s Y X M v U 2 V j d G l v b j E u b e 1 U T W s C M R C 9 C / 6 H E C 8 K i + t a 6 6 X 0 U K y l U i g F L T 2 I h 5 g d 3 d R s I s m s W M T / 3 l l 3 + 6 V I a W + C p z D z k v f e J I 9 4 k K i s Y c N i j a 6 q l W r F J 8 J B z I Y J A E b s m m n A C m N D m z k J V P b X E n T z x b r F 1 N p F / U 5 p a P a s Q T D o 6 z x 8 9 u B 8 G L V a 3 X b n M n x y 9 p W 4 f T g Y 9 a N O K 7 Q Z L j N s r r V f 8 0 b A T K Z 1 w N B l 0 A h I o 8 Y f x U r N x c 5 T x E m s U N 2 M B w g p l b w w x Q P 2 o E z 8 2 e C T 7 f h W o J g U J C S a W q Q R E h A x u c m J R m J K P k v k v u j X 9 / Q C N i 4 3 3 G g 9 l E I L 5 + l o b m 9 S + u s l w s y J W V q d p Y b h 2 x K + 2 E d O G D + z L u 3 t 0 B G B u c a B n Y B t N j y F d A p O x V Q N D H Y 7 z X z 7 l i A + U 8 6 j E S k Q l A s w h D X u E C 2 O A J I Q H + N H 3 2 Q 5 9 w 6 J w U u n l v m E B 6 d S D S v Q B + 2 p c p j E 4 u 2 n s 2 2 j o s z R O / g e n F r 5 S q z e b v B z f k 4 h P 3 9 M y X + y c H H O w m l k 4 c i v I B O Q C 7 o o g b D 3 z f y S h n d Q S w M E F A A A C A g A c E o 1 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w S j V a o D H t f q Y A A A D 2 A A A A E g A A A A A A A A A A A A A A p I E A A A A A Q 2 9 u Z m l n L 1 B h Y 2 t h Z 2 U u e G 1 s U E s B A h Q D F A A A C A g A c E o 1 W j v o 8 U J 7 A Q A A Z A Y A A B M A A A A A A A A A A A A A A K S B 1 g A A A E Z v c m 1 1 b G F z L 1 N l Y 3 R p b 2 4 x L m 1 Q S w E C F A M U A A A I C A B w S j V a D 8 r p q 6 Q A A A D p A A A A E w A A A A A A A A A A A A A A p I G C A g A A W 0 N v b n R l b n R f V H l w Z X N d L n h t b F 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I Q A A A A A A A L s 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o Z W V 0 M 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Q 0 Y z Z k M z N j L W I z N G I t N G R m Y i 0 5 O T Y 5 L T F j Z m J m Z G J j Y m I 2 M 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1 L T A x L T I x V D E 0 O j A 1 O j E 1 L j Q 2 N z c 5 N D B a I i A v P j x F b n R y e S B U e X B l P S J G a W x s Q 2 9 s d W 1 u V H l w Z X M i I F Z h b H V l P S J z Q X d Z R 0 J R W U d B d z 0 9 I i A v P j x F b n R y e S B U e X B l P S J G a W x s Q 2 9 s d W 1 u T m F t Z X M i I F Z h b H V l P S J z W y Z x d W 9 0 O 2 1 l b W J l c m l k J n F 1 b 3 Q 7 L C Z x d W 9 0 O 2 Z p c n N 0 b m F t Z S Z x d W 9 0 O y w m c X V v d D t s Y X N 0 b m F t Z S Z x d W 9 0 O y w m c X V v d D t j b G F z c 2 R 0 J n F 1 b 3 Q 7 L C Z x d W 9 0 O 2 R l c 2 N y a X B 0 a W 9 u J n F 1 b 3 Q 7 L C Z x d W 9 0 O 2 1 s Z X Z l b C Z x d W 9 0 O y w m c X V v d D t i a X J 0 a G R h e S Z x d W 9 0 O 1 0 i I C 8 + P E V u d H J 5 I F R 5 c G U 9 I k Z p b G x T d G F 0 d X M i I F Z h b H V l P S J z V 2 F p d G l u Z 0 Z v c k V 4 Y 2 V s U m V m c m V z a C I g L z 4 8 R W 5 0 c n k g V H l w Z T 0 i U m V s Y X R p b 2 5 z a G l w S W 5 m b 0 N v b n R h a W 5 l c i I g V m F s d W U 9 I n N 7 J n F 1 b 3 Q 7 Y 2 9 s d W 1 u Q 2 9 1 b n Q m c X V v d D s 6 N y w m c X V v d D t r Z X l D b 2 x 1 b W 5 O Y W 1 l c y Z x d W 9 0 O z p b X S w m c X V v d D t x d W V y e V J l b G F 0 a W 9 u c 2 h p c H M m c X V v d D s 6 W 1 0 s J n F 1 b 3 Q 7 Y 2 9 s d W 1 u S W R l b n R p d G l l c y Z x d W 9 0 O z p b J n F 1 b 3 Q 7 U 2 V j d G l v b j E v U 2 h l Z X Q x L 0 F 1 d G 9 S Z W 1 v d m V k Q 2 9 s d W 1 u c z E u e 2 1 l b W J l c m l k L D B 9 J n F 1 b 3 Q 7 L C Z x d W 9 0 O 1 N l Y 3 R p b 2 4 x L 1 N o Z W V 0 M S 9 B d X R v U m V t b 3 Z l Z E N v b H V t b n M x L n t m a X J z d G 5 h b W U s M X 0 m c X V v d D s s J n F 1 b 3 Q 7 U 2 V j d G l v b j E v U 2 h l Z X Q x L 0 F 1 d G 9 S Z W 1 v d m V k Q 2 9 s d W 1 u c z E u e 2 x h c 3 R u Y W 1 l L D J 9 J n F 1 b 3 Q 7 L C Z x d W 9 0 O 1 N l Y 3 R p b 2 4 x L 1 N o Z W V 0 M S 9 B d X R v U m V t b 3 Z l Z E N v b H V t b n M x L n t j b G F z c 2 R 0 L D N 9 J n F 1 b 3 Q 7 L C Z x d W 9 0 O 1 N l Y 3 R p b 2 4 x L 1 N o Z W V 0 M S 9 B d X R v U m V t b 3 Z l Z E N v b H V t b n M x L n t k Z X N j c m l w d G l v b i w 0 f S Z x d W 9 0 O y w m c X V v d D t T Z W N 0 a W 9 u M S 9 T a G V l d D E v Q X V 0 b 1 J l b W 9 2 Z W R D b 2 x 1 b W 5 z M S 5 7 b W x l d m V s L D V 9 J n F 1 b 3 Q 7 L C Z x d W 9 0 O 1 N l Y 3 R p b 2 4 x L 1 N o Z W V 0 M S 9 B d X R v U m V t b 3 Z l Z E N v b H V t b n M x L n t i a X J 0 a G R h e S w 2 f S Z x d W 9 0 O 1 0 s J n F 1 b 3 Q 7 Q 2 9 s d W 1 u Q 2 9 1 b n Q m c X V v d D s 6 N y w m c X V v d D t L Z X l D b 2 x 1 b W 5 O Y W 1 l c y Z x d W 9 0 O z p b X S w m c X V v d D t D b 2 x 1 b W 5 J Z G V u d G l 0 a W V z J n F 1 b 3 Q 7 O l s m c X V v d D t T Z W N 0 a W 9 u M S 9 T a G V l d D E v Q X V 0 b 1 J l b W 9 2 Z W R D b 2 x 1 b W 5 z M S 5 7 b W V t Y m V y a W Q s M H 0 m c X V v d D s s J n F 1 b 3 Q 7 U 2 V j d G l v b j E v U 2 h l Z X Q x L 0 F 1 d G 9 S Z W 1 v d m V k Q 2 9 s d W 1 u c z E u e 2 Z p c n N 0 b m F t Z S w x f S Z x d W 9 0 O y w m c X V v d D t T Z W N 0 a W 9 u M S 9 T a G V l d D E v Q X V 0 b 1 J l b W 9 2 Z W R D b 2 x 1 b W 5 z M S 5 7 b G F z d G 5 h b W U s M n 0 m c X V v d D s s J n F 1 b 3 Q 7 U 2 V j d G l v b j E v U 2 h l Z X Q x L 0 F 1 d G 9 S Z W 1 v d m V k Q 2 9 s d W 1 u c z E u e 2 N s Y X N z Z H Q s M 3 0 m c X V v d D s s J n F 1 b 3 Q 7 U 2 V j d G l v b j E v U 2 h l Z X Q x L 0 F 1 d G 9 S Z W 1 v d m V k Q 2 9 s d W 1 u c z E u e 2 R l c 2 N y a X B 0 a W 9 u L D R 9 J n F 1 b 3 Q 7 L C Z x d W 9 0 O 1 N l Y 3 R p b 2 4 x L 1 N o Z W V 0 M S 9 B d X R v U m V t b 3 Z l Z E N v b H V t b n M x L n t t b G V 2 Z W w s N X 0 m c X V v d D s s J n F 1 b 3 Q 7 U 2 V j d G l v b j E v U 2 h l Z X Q x L 0 F 1 d G 9 S Z W 1 v d m V k Q 2 9 s d W 1 u c z E u e 2 J p c n R o Z G F 5 L D Z 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0 5 h d m l n Y X R p b 2 4 l M j A x P C 9 J d G V t U G F 0 a D 4 8 L 0 l 0 Z W 1 M b 2 N h d G l v b j 4 8 U 3 R h Y m x l R W 5 0 c m l l c y A v P j w v S X R l b T 4 8 S X R l b T 4 8 S X R l b U x v Y 2 F 0 a W 9 u P j x J d G V t V H l w Z T 5 G b 3 J t d W x h P C 9 J d G V t V H l w Z T 4 8 S X R l b V B h d G g + U 2 V j d G l v b j E v U 2 h l Z X Q x L 1 B y b 2 1 v d G V k J T I w a G V h Z G V y c z w v S X R l b V B h d G g + P C 9 J d G V t T G 9 j Y X R p b 2 4 + P F N 0 Y W J s Z U V u d H J p Z X M g L z 4 8 L 0 l 0 Z W 0 + P E l 0 Z W 0 + P E l 0 Z W 1 M b 2 N h d G l v b j 4 8 S X R l b V R 5 c G U + R m 9 y b X V s Y T w v S X R l b V R 5 c G U + P E l 0 Z W 1 Q Y X R o P l N l Y 3 R p b 2 4 x L 1 N o Z W V 0 M S 9 D a G F u Z 2 V k J T I w Y 2 9 s d W 1 u J T I w d H l w Z T w v S X R l b V B h d G g + P C 9 J d G V t T G 9 j Y X R p b 2 4 + P F N 0 Y W J s Z U V u d H J p Z X M g L z 4 8 L 0 l 0 Z W 0 + P E l 0 Z W 0 + P E l 0 Z W 1 M b 2 N h d G l v b j 4 8 S X R l b V R 5 c G U + R m 9 y b X V s Y T w v S X R l b V R 5 c G U + P E l 0 Z W 1 Q Y X R o P l N l Y 3 R p b 2 4 x L 1 N o Z W V 0 M S 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M z k 5 M G Y 3 M C 1 h M D M z L T Q y M j A t O T V k Y y 1 k M D U 4 Z T h h N D l h N j 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U t M D E t M j F U M T Q 6 M D Y 6 M T I u M z Y x M z I 4 M F o i I C 8 + P E V u d H J 5 I F R 5 c G U 9 I k Z p b G x D b 2 x 1 b W 5 U e X B l c y I g V m F s d W U 9 I n N B d 1 l H Q m d Z P S I g L z 4 8 R W 5 0 c n k g V H l w Z T 0 i R m l s b E N v b H V t b k 5 h b W V z I i B W Y W x 1 Z T 0 i c 1 s m c X V v d D t t Z W 1 i Z X J p Z C Z x d W 9 0 O y w m c X V v d D t m a X J z d G 5 h b W U m c X V v d D s s J n F 1 b 3 Q 7 b G F z d G 5 h b W U m c X V v d D s s J n F 1 b 3 Q 7 Z G V z Y 3 J p c H R p b 2 4 m c X V v d D s s J n F 1 b 3 Q 7 b W x l d m V s 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h l Z X Q x I C g y K S 9 B d X R v U m V t b 3 Z l Z E N v b H V t b n M x L n t t Z W 1 i Z X J p Z C w w f S Z x d W 9 0 O y w m c X V v d D t T Z W N 0 a W 9 u M S 9 T a G V l d D E g K D I p L 0 F 1 d G 9 S Z W 1 v d m V k Q 2 9 s d W 1 u c z E u e 2 Z p c n N 0 b m F t Z S w x f S Z x d W 9 0 O y w m c X V v d D t T Z W N 0 a W 9 u M S 9 T a G V l d D E g K D I p L 0 F 1 d G 9 S Z W 1 v d m V k Q 2 9 s d W 1 u c z E u e 2 x h c 3 R u Y W 1 l L D J 9 J n F 1 b 3 Q 7 L C Z x d W 9 0 O 1 N l Y 3 R p b 2 4 x L 1 N o Z W V 0 M S A o M i k v Q X V 0 b 1 J l b W 9 2 Z W R D b 2 x 1 b W 5 z M S 5 7 Z G V z Y 3 J p c H R p b 2 4 s M 3 0 m c X V v d D s s J n F 1 b 3 Q 7 U 2 V j d G l v b j E v U 2 h l Z X Q x I C g y K S 9 B d X R v U m V t b 3 Z l Z E N v b H V t b n M x L n t t b G V 2 Z W w s N H 0 m c X V v d D t d L C Z x d W 9 0 O 0 N v b H V t b k N v d W 5 0 J n F 1 b 3 Q 7 O j U s J n F 1 b 3 Q 7 S 2 V 5 Q 2 9 s d W 1 u T m F t Z X M m c X V v d D s 6 W 1 0 s J n F 1 b 3 Q 7 Q 2 9 s d W 1 u S W R l b n R p d G l l c y Z x d W 9 0 O z p b J n F 1 b 3 Q 7 U 2 V j d G l v b j E v U 2 h l Z X Q x I C g y K S 9 B d X R v U m V t b 3 Z l Z E N v b H V t b n M x L n t t Z W 1 i Z X J p Z C w w f S Z x d W 9 0 O y w m c X V v d D t T Z W N 0 a W 9 u M S 9 T a G V l d D E g K D I p L 0 F 1 d G 9 S Z W 1 v d m V k Q 2 9 s d W 1 u c z E u e 2 Z p c n N 0 b m F t Z S w x f S Z x d W 9 0 O y w m c X V v d D t T Z W N 0 a W 9 u M S 9 T a G V l d D E g K D I p L 0 F 1 d G 9 S Z W 1 v d m V k Q 2 9 s d W 1 u c z E u e 2 x h c 3 R u Y W 1 l L D J 9 J n F 1 b 3 Q 7 L C Z x d W 9 0 O 1 N l Y 3 R p b 2 4 x L 1 N o Z W V 0 M S A o M i k v Q X V 0 b 1 J l b W 9 2 Z W R D b 2 x 1 b W 5 z M S 5 7 Z G V z Y 3 J p c H R p b 2 4 s M 3 0 m c X V v d D s s J n F 1 b 3 Q 7 U 2 V j d G l v b j E v U 2 h l Z X Q x I C g y K S 9 B d X R v U m V t b 3 Z l Z E N v b H V t b n M x L n t t b G V 2 Z W w s N H 0 m c X V v d D t d L C Z x d W 9 0 O 1 J l b G F 0 a W 9 u c 2 h p c E l u Z m 8 m c X V v d D s 6 W 1 1 9 I i A v P j w v U 3 R h Y m x l R W 5 0 c m l l c z 4 8 L 0 l 0 Z W 0 + P E l 0 Z W 0 + P E l 0 Z W 1 M b 2 N h d G l v b j 4 8 S X R l b V R 5 c G U + R m 9 y b X V s Y T w v S X R l b V R 5 c G U + P E l 0 Z W 1 Q Y X R o P l N l Y 3 R p b 2 4 x L 1 N o Z W V 0 M S U y M C U y O D I l M j k v U 2 9 1 c m N l P C 9 J d G V t U G F 0 a D 4 8 L 0 l 0 Z W 1 M b 2 N h d G l v b j 4 8 U 3 R h Y m x l R W 5 0 c m l l c y A v P j w v S X R l b T 4 8 S X R l b T 4 8 S X R l b U x v Y 2 F 0 a W 9 u P j x J d G V t V H l w Z T 5 G b 3 J t d W x h P C 9 J d G V t V H l w Z T 4 8 S X R l b V B h d G g + U 2 V j d G l v b j E v U 2 h l Z X Q x J T I w J T I 4 M i U y O S 9 O Y X Z p Z 2 F 0 a W 9 u J T I w M T w v S X R l b V B h d G g + P C 9 J d G V t T G 9 j Y X R p b 2 4 + P F N 0 Y W J s Z U V u d H J p Z X M g L z 4 8 L 0 l 0 Z W 0 + P E l 0 Z W 0 + P E l 0 Z W 1 M b 2 N h d G l v b j 4 8 S X R l b V R 5 c G U + R m 9 y b X V s Y T w v S X R l b V R 5 c G U + P E l 0 Z W 1 Q Y X R o P l N l Y 3 R p b 2 4 x L 1 N o Z W V 0 M S U y M C U y O D I l M j k v U H J v b W 9 0 Z W Q l M j B o Z W F k Z X J z P C 9 J d G V t U G F 0 a D 4 8 L 0 l 0 Z W 1 M b 2 N h d G l v b j 4 8 U 3 R h Y m x l R W 5 0 c m l l c y A v P j w v S X R l b T 4 8 S X R l b T 4 8 S X R l b U x v Y 2 F 0 a W 9 u P j x J d G V t V H l w Z T 5 G b 3 J t d W x h P C 9 J d G V t V H l w Z T 4 8 S X R l b V B h d G g + U 2 V j d G l v b j E v U 2 h l Z X Q x J T I w J T I 4 M i U y O S 9 D a G F u Z 2 V k J T I w Y 2 9 s d W 1 u J T I w d H l w Z T w v S X R l b V B h d G g + P C 9 J d G V t T G 9 j Y X R p b 2 4 + P F N 0 Y W J s Z U V u d H J p Z X M g L z 4 8 L 0 l 0 Z W 0 + P E l 0 Z W 0 + P E l 0 Z W 1 M b 2 N h d G l v b j 4 8 S X R l b V R 5 c G U + R m 9 y b X V s Y T w v S X R l b V R 5 c G U + P E l 0 Z W 1 Q Y X R o P l N l Y 3 R p b 2 4 x L 1 N o Z W V 0 M S U y M C U y O D M 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M 2 J h Z T M w Y S 0 z Z j F m L T Q x M j M t Y j M y N C 0 2 N z V l Y T E w N 2 N k N T U i I C 8 + P E V u d H J 5 I F R 5 c G U 9 I k J 1 Z m Z l c k 5 l e H R S Z W Z y Z X N o I i B W Y W x 1 Z T 0 i b D E i I C 8 + P E V u d H J 5 I F R 5 c G U 9 I l J l c 3 V s d F R 5 c G U i I F Z h b H V l P S J z V G F i b G U i I C 8 + P E V u d H J 5 I F R 5 c G U 9 I k 5 h b W V V c G R h d G V k Q W Z 0 Z X J G a W x s I i B W Y W x 1 Z T 0 i b D A i I C 8 + P E V u d H J 5 I F R 5 c G U 9 I k Z p b G x U Y X J n Z X Q i I F Z h b H V l P S J z U 2 h l Z X Q x X 1 8 z 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x L T I x V D E 0 O j E 5 O j E 5 L j E z O T M 5 N j B a I i A v P j x F b n R y e S B U e X B l P S J G a W x s Q 2 9 s d W 1 u V H l w Z X M i I F Z h b H V l P S J z Q X d Z R 0 J n V T 0 i I C 8 + P E V u d H J 5 I F R 5 c G U 9 I k Z p b G x D b 2 x 1 b W 5 O Y W 1 l c y I g V m F s d W U 9 I n N b J n F 1 b 3 Q 7 b W V t Y m V y a W Q m c X V v d D s s J n F 1 b 3 Q 7 Z m l y c 3 R u Y W 1 l J n F 1 b 3 Q 7 L C Z x d W 9 0 O 2 x h c 3 R u Y W 1 l J n F 1 b 3 Q 7 L C Z x d W 9 0 O 2 1 s Z X Z l b C Z x d W 9 0 O y w m c X V v d D t j a G V j a 2 l u 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o Z W V 0 M S A o M y k v Q X V 0 b 1 J l b W 9 2 Z W R D b 2 x 1 b W 5 z M S 5 7 b W V t Y m V y a W Q s M H 0 m c X V v d D s s J n F 1 b 3 Q 7 U 2 V j d G l v b j E v U 2 h l Z X Q x I C g z K S 9 B d X R v U m V t b 3 Z l Z E N v b H V t b n M x L n t m a X J z d G 5 h b W U s M X 0 m c X V v d D s s J n F 1 b 3 Q 7 U 2 V j d G l v b j E v U 2 h l Z X Q x I C g z K S 9 B d X R v U m V t b 3 Z l Z E N v b H V t b n M x L n t s Y X N 0 b m F t Z S w y f S Z x d W 9 0 O y w m c X V v d D t T Z W N 0 a W 9 u M S 9 T a G V l d D E g K D M p L 0 F 1 d G 9 S Z W 1 v d m V k Q 2 9 s d W 1 u c z E u e 2 1 s Z X Z l b C w z f S Z x d W 9 0 O y w m c X V v d D t T Z W N 0 a W 9 u M S 9 T a G V l d D E g K D M p L 0 F 1 d G 9 S Z W 1 v d m V k Q 2 9 s d W 1 u c z E u e 2 N o Z W N r a W 5 k Y X R l L D R 9 J n F 1 b 3 Q 7 X S w m c X V v d D t D b 2 x 1 b W 5 D b 3 V u d C Z x d W 9 0 O z o 1 L C Z x d W 9 0 O 0 t l e U N v b H V t b k 5 h b W V z J n F 1 b 3 Q 7 O l t d L C Z x d W 9 0 O 0 N v b H V t b k l k Z W 5 0 a X R p Z X M m c X V v d D s 6 W y Z x d W 9 0 O 1 N l Y 3 R p b 2 4 x L 1 N o Z W V 0 M S A o M y k v Q X V 0 b 1 J l b W 9 2 Z W R D b 2 x 1 b W 5 z M S 5 7 b W V t Y m V y a W Q s M H 0 m c X V v d D s s J n F 1 b 3 Q 7 U 2 V j d G l v b j E v U 2 h l Z X Q x I C g z K S 9 B d X R v U m V t b 3 Z l Z E N v b H V t b n M x L n t m a X J z d G 5 h b W U s M X 0 m c X V v d D s s J n F 1 b 3 Q 7 U 2 V j d G l v b j E v U 2 h l Z X Q x I C g z K S 9 B d X R v U m V t b 3 Z l Z E N v b H V t b n M x L n t s Y X N 0 b m F t Z S w y f S Z x d W 9 0 O y w m c X V v d D t T Z W N 0 a W 9 u M S 9 T a G V l d D E g K D M p L 0 F 1 d G 9 S Z W 1 v d m V k Q 2 9 s d W 1 u c z E u e 2 1 s Z X Z l b C w z f S Z x d W 9 0 O y w m c X V v d D t T Z W N 0 a W 9 u M S 9 T a G V l d D E g K D M p L 0 F 1 d G 9 S Z W 1 v d m V k Q 2 9 s d W 1 u c z E u e 2 N o Z W N r a W 5 k Y X R l L D R 9 J n F 1 b 3 Q 7 X S w m c X V v d D t S Z W x h d G l v b n N o a X B J b m Z v J n F 1 b 3 Q 7 O l t d f S I g L z 4 8 L 1 N 0 Y W J s Z U V u d H J p Z X M + P C 9 J d G V t P j x J d G V t P j x J d G V t T G 9 j Y X R p b 2 4 + P E l 0 Z W 1 U e X B l P k Z v c m 1 1 b G E 8 L 0 l 0 Z W 1 U e X B l P j x J d G V t U G F 0 a D 5 T Z W N 0 a W 9 u M S 9 T a G V l d D E l M j A l M j g z J T I 5 L 1 N v d X J j Z T w v S X R l b V B h d G g + P C 9 J d G V t T G 9 j Y X R p b 2 4 + P F N 0 Y W J s Z U V u d H J p Z X M g L z 4 8 L 0 l 0 Z W 0 + P E l 0 Z W 0 + P E l 0 Z W 1 M b 2 N h d G l v b j 4 8 S X R l b V R 5 c G U + R m 9 y b X V s Y T w v S X R l b V R 5 c G U + P E l 0 Z W 1 Q Y X R o P l N l Y 3 R p b 2 4 x L 1 N o Z W V 0 M S U y M C U y O D M l M j k v T m F 2 a W d h d G l v b i U y M D E 8 L 0 l 0 Z W 1 Q Y X R o P j w v S X R l b U x v Y 2 F 0 a W 9 u P j x T d G F i b G V F b n R y a W V z I C 8 + P C 9 J d G V t P j x J d G V t P j x J d G V t T G 9 j Y X R p b 2 4 + P E l 0 Z W 1 U e X B l P k Z v c m 1 1 b G E 8 L 0 l 0 Z W 1 U e X B l P j x J d G V t U G F 0 a D 5 T Z W N 0 a W 9 u M S 9 T a G V l d D E l M j A l M j g z J T I 5 L 1 B y b 2 1 v d G V k J T I w a G V h Z G V y c z w v S X R l b V B h d G g + P C 9 J d G V t T G 9 j Y X R p b 2 4 + P F N 0 Y W J s Z U V u d H J p Z X M g L z 4 8 L 0 l 0 Z W 0 + P E l 0 Z W 0 + P E l 0 Z W 1 M b 2 N h d G l v b j 4 8 S X R l b V R 5 c G U + R m 9 y b X V s Y T w v S X R l b V R 5 c G U + P E l 0 Z W 1 Q Y X R o P l N l Y 3 R p b 2 4 x L 1 N o Z W V 0 M S U y M C U y O D M l M j k v Q 2 h h b m d l Z C U y M G N v b H V t b i U y M H R 5 c G U 8 L 0 l 0 Z W 1 Q Y X R o P j w v S X R l b U x v Y 2 F 0 a W 9 u P j x T d G F i b G V F b n R y a W V z I C 8 + P C 9 J d G V t P j w v S X R l b X M + P C 9 M b 2 N h b F B h Y 2 t h Z 2 V N Z X R h Z G F 0 Y U Z p b G U + F g A A A F B L B Q Y A A A A A A A A A A A A A A A A A A A A A A A B k A A A A i R L f 6 N s 5 Q 1 L 4 L l q O L G 3 a N L X Y B o 0 W Q 6 s 9 X x F W j Y P 5 S R q G r 8 2 e p P w O S R F 1 t a f p U G 4 F b r z M 4 C b A r D l z y k 9 N Q w H g W t f T 0 G I x A q R p U 3 n k h d J r a z O f f C Y l y 1 j F a X n j A I o C S g e M Y W O n E Q = = < / D a t a M a s h u p > 
</file>

<file path=customXml/itemProps1.xml><?xml version="1.0" encoding="utf-8"?>
<ds:datastoreItem xmlns:ds="http://schemas.openxmlformats.org/officeDocument/2006/customXml" ds:itemID="{7CCB7FC2-E680-D74E-BB1C-474CE4FF04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Pivot 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Elliott, Alexander</dc:creator>
  <cp:lastModifiedBy>Elliott, Alexander</cp:lastModifiedBy>
  <dcterms:created xsi:type="dcterms:W3CDTF">2025-01-21T14:02:59Z</dcterms:created>
  <dcterms:modified xsi:type="dcterms:W3CDTF">2025-01-23T13:30:51Z</dcterms:modified>
</cp:coreProperties>
</file>