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 Dourado\Downloads\Pós\"/>
    </mc:Choice>
  </mc:AlternateContent>
  <xr:revisionPtr revIDLastSave="0" documentId="13_ncr:1_{CCB980CB-7F69-4240-92D7-DB6CDC6A31DD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Fórmu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C14" i="1"/>
  <c r="D12" i="1"/>
  <c r="C12" i="1"/>
  <c r="D18" i="1" l="1"/>
  <c r="C18" i="1"/>
  <c r="D17" i="1"/>
  <c r="C17" i="1"/>
  <c r="D13" i="1"/>
  <c r="C13" i="1"/>
  <c r="D16" i="1"/>
  <c r="C16" i="1"/>
  <c r="D15" i="1"/>
  <c r="D19" i="1" s="1"/>
  <c r="C15" i="1"/>
  <c r="C19" i="1" s="1"/>
  <c r="D11" i="1"/>
  <c r="C11" i="1"/>
  <c r="D10" i="1"/>
  <c r="C10" i="1"/>
  <c r="D9" i="1"/>
  <c r="C9" i="1"/>
  <c r="D8" i="1"/>
  <c r="C8" i="1"/>
  <c r="C20" i="1" l="1"/>
  <c r="D20" i="1"/>
</calcChain>
</file>

<file path=xl/sharedStrings.xml><?xml version="1.0" encoding="utf-8"?>
<sst xmlns="http://schemas.openxmlformats.org/spreadsheetml/2006/main" count="23" uniqueCount="23">
  <si>
    <t>Lanche</t>
  </si>
  <si>
    <t>Carboidratos</t>
  </si>
  <si>
    <t>Proteínas</t>
  </si>
  <si>
    <r>
      <t>x</t>
    </r>
    <r>
      <rPr>
        <vertAlign val="subscript"/>
        <sz val="10"/>
        <color theme="1"/>
        <rFont val="Arial"/>
        <family val="2"/>
      </rPr>
      <t>1</t>
    </r>
  </si>
  <si>
    <r>
      <t>x</t>
    </r>
    <r>
      <rPr>
        <vertAlign val="subscript"/>
        <sz val="10"/>
        <color theme="1"/>
        <rFont val="Arial"/>
        <family val="2"/>
      </rPr>
      <t>2</t>
    </r>
  </si>
  <si>
    <r>
      <t>x</t>
    </r>
    <r>
      <rPr>
        <vertAlign val="subscript"/>
        <sz val="10"/>
        <color theme="1"/>
        <rFont val="Arial"/>
        <family val="2"/>
      </rPr>
      <t>3</t>
    </r>
  </si>
  <si>
    <r>
      <t>x</t>
    </r>
    <r>
      <rPr>
        <vertAlign val="subscript"/>
        <sz val="10"/>
        <color theme="1"/>
        <rFont val="Arial"/>
        <family val="2"/>
      </rPr>
      <t>4</t>
    </r>
  </si>
  <si>
    <t>Média</t>
  </si>
  <si>
    <t>Moda</t>
  </si>
  <si>
    <t>Mediana</t>
  </si>
  <si>
    <t>Percentil 10</t>
  </si>
  <si>
    <t>Quartil 3</t>
  </si>
  <si>
    <t>Desvio Médio</t>
  </si>
  <si>
    <t>Quartil 1</t>
  </si>
  <si>
    <t>Amplitude Interquartil</t>
  </si>
  <si>
    <t>Coeficiente de Variação</t>
  </si>
  <si>
    <t>Desvio Padrão</t>
  </si>
  <si>
    <t>Variância</t>
  </si>
  <si>
    <t xml:space="preserve">* se tivermos mais de uma moda, o excel mostrará apenas uma, tomem cuidado </t>
  </si>
  <si>
    <t>Métricas e fórmulas utilizando a base de dados acima</t>
  </si>
  <si>
    <t>Exemplo de base de dados</t>
  </si>
  <si>
    <t>Percentil 90</t>
  </si>
  <si>
    <t>Quartil 2 (igual a mediana)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</si>
</sst>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showGridLines="0" tabSelected="1" workbookViewId="0"/>
  </sheetViews>
  <sheetFormatPr defaultColWidth="9.1796875" defaultRowHeight="12.5" x14ac:dyDescent="0.25"/>
  <cols>
    <col min="1" max="1" width="9.1796875" style="1"/>
    <col min="2" max="2" width="22.1796875" style="2" bestFit="1" customWidth="1"/>
    <col min="3" max="3" width="14" style="2" customWidth="1"/>
    <col min="4" max="4" width="12" style="2" bestFit="1" customWidth="1"/>
    <col min="5" max="5" width="9.1796875" style="2"/>
    <col min="6" max="16384" width="9.1796875" style="1"/>
  </cols>
  <sheetData>
    <row r="2" spans="1:5" ht="15.75" customHeight="1" x14ac:dyDescent="0.25">
      <c r="A2" s="12" t="s">
        <v>20</v>
      </c>
      <c r="B2" s="8" t="s">
        <v>0</v>
      </c>
      <c r="C2" s="8" t="s">
        <v>1</v>
      </c>
      <c r="D2" s="8" t="s">
        <v>2</v>
      </c>
    </row>
    <row r="3" spans="1:5" ht="15.5" x14ac:dyDescent="0.4">
      <c r="A3" s="13"/>
      <c r="B3" s="4" t="s">
        <v>3</v>
      </c>
      <c r="C3" s="4">
        <v>50</v>
      </c>
      <c r="D3" s="4">
        <v>50</v>
      </c>
    </row>
    <row r="4" spans="1:5" ht="15.5" x14ac:dyDescent="0.4">
      <c r="A4" s="13"/>
      <c r="B4" s="4" t="s">
        <v>4</v>
      </c>
      <c r="C4" s="4">
        <v>40</v>
      </c>
      <c r="D4" s="4">
        <v>20</v>
      </c>
    </row>
    <row r="5" spans="1:5" ht="15.5" x14ac:dyDescent="0.4">
      <c r="A5" s="13"/>
      <c r="B5" s="4" t="s">
        <v>5</v>
      </c>
      <c r="C5" s="4">
        <v>50</v>
      </c>
      <c r="D5" s="4">
        <v>50</v>
      </c>
    </row>
    <row r="6" spans="1:5" ht="15.5" x14ac:dyDescent="0.4">
      <c r="A6" s="14"/>
      <c r="B6" s="4" t="s">
        <v>6</v>
      </c>
      <c r="C6" s="4">
        <v>60</v>
      </c>
      <c r="D6" s="4">
        <v>80</v>
      </c>
    </row>
    <row r="7" spans="1:5" x14ac:dyDescent="0.25">
      <c r="A7" s="11"/>
    </row>
    <row r="8" spans="1:5" ht="15.75" customHeight="1" x14ac:dyDescent="0.25">
      <c r="A8" s="9" t="s">
        <v>19</v>
      </c>
      <c r="B8" s="7" t="s">
        <v>7</v>
      </c>
      <c r="C8" s="4">
        <f>AVERAGE(C3:C6)</f>
        <v>50</v>
      </c>
      <c r="D8" s="4">
        <f>AVERAGE(D3:D6)</f>
        <v>50</v>
      </c>
    </row>
    <row r="9" spans="1:5" ht="15.75" customHeight="1" x14ac:dyDescent="0.25">
      <c r="A9" s="10"/>
      <c r="B9" s="7" t="s">
        <v>8</v>
      </c>
      <c r="C9" s="4">
        <f>_xlfn.MODE.SNGL(C3:C6)</f>
        <v>50</v>
      </c>
      <c r="D9" s="4">
        <f>_xlfn.MODE.SNGL(D3:D6)</f>
        <v>50</v>
      </c>
      <c r="E9" s="3" t="s">
        <v>18</v>
      </c>
    </row>
    <row r="10" spans="1:5" ht="15.75" customHeight="1" x14ac:dyDescent="0.25">
      <c r="A10" s="10"/>
      <c r="B10" s="7" t="s">
        <v>9</v>
      </c>
      <c r="C10" s="4">
        <f>MEDIAN(C3:C6)</f>
        <v>50</v>
      </c>
      <c r="D10" s="4">
        <f>MEDIAN(D3:D6)</f>
        <v>50</v>
      </c>
    </row>
    <row r="11" spans="1:5" ht="15.75" customHeight="1" x14ac:dyDescent="0.25">
      <c r="A11" s="10"/>
      <c r="B11" s="7" t="s">
        <v>10</v>
      </c>
      <c r="C11" s="4">
        <f>_xlfn.PERCENTILE.INC(C3:C6,10%)</f>
        <v>43</v>
      </c>
      <c r="D11" s="4">
        <f>_xlfn.PERCENTILE.INC(D3:D6,10%)</f>
        <v>29</v>
      </c>
    </row>
    <row r="12" spans="1:5" ht="15.75" customHeight="1" x14ac:dyDescent="0.25">
      <c r="A12" s="10"/>
      <c r="B12" s="7" t="s">
        <v>21</v>
      </c>
      <c r="C12" s="4">
        <f>_xlfn.PERCENTILE.INC(C3:C6,90%)</f>
        <v>57</v>
      </c>
      <c r="D12" s="4">
        <f>_xlfn.PERCENTILE.INC(D3:D6,90%)</f>
        <v>71</v>
      </c>
    </row>
    <row r="13" spans="1:5" ht="15.75" customHeight="1" x14ac:dyDescent="0.25">
      <c r="A13" s="10"/>
      <c r="B13" s="7" t="s">
        <v>13</v>
      </c>
      <c r="C13" s="4">
        <f>_xlfn.PERCENTILE.INC(C3:C6,25%)</f>
        <v>47.5</v>
      </c>
      <c r="D13" s="4">
        <f>_xlfn.PERCENTILE.INC(D3:D6,25%)</f>
        <v>42.5</v>
      </c>
    </row>
    <row r="14" spans="1:5" ht="15.75" customHeight="1" x14ac:dyDescent="0.25">
      <c r="A14" s="10"/>
      <c r="B14" s="7" t="s">
        <v>22</v>
      </c>
      <c r="C14" s="4">
        <f>_xlfn.PERCENTILE.INC(C3:C6,50%)</f>
        <v>50</v>
      </c>
      <c r="D14" s="4">
        <f>_xlfn.PERCENTILE.INC(D3:D6,50%)</f>
        <v>50</v>
      </c>
    </row>
    <row r="15" spans="1:5" ht="15.75" customHeight="1" x14ac:dyDescent="0.25">
      <c r="A15" s="10"/>
      <c r="B15" s="7" t="s">
        <v>11</v>
      </c>
      <c r="C15" s="4">
        <f>_xlfn.PERCENTILE.INC(C3:C6,75%)</f>
        <v>52.5</v>
      </c>
      <c r="D15" s="4">
        <f>_xlfn.PERCENTILE.INC(D3:D6,75%)</f>
        <v>57.5</v>
      </c>
    </row>
    <row r="16" spans="1:5" ht="15.75" customHeight="1" x14ac:dyDescent="0.25">
      <c r="A16" s="10"/>
      <c r="B16" s="7" t="s">
        <v>12</v>
      </c>
      <c r="C16" s="4">
        <f>AVEDEV(C3:C6)</f>
        <v>5</v>
      </c>
      <c r="D16" s="4">
        <f>AVEDEV(D3:D6)</f>
        <v>15</v>
      </c>
    </row>
    <row r="17" spans="1:4" ht="15.75" customHeight="1" x14ac:dyDescent="0.25">
      <c r="A17" s="10"/>
      <c r="B17" s="7" t="s">
        <v>17</v>
      </c>
      <c r="C17" s="5">
        <f>_xlfn.VAR.S(C3:C6)</f>
        <v>66.666666666666671</v>
      </c>
      <c r="D17" s="6">
        <f>_xlfn.VAR.S(D3:D6)</f>
        <v>600</v>
      </c>
    </row>
    <row r="18" spans="1:4" ht="15.75" customHeight="1" x14ac:dyDescent="0.25">
      <c r="A18" s="10"/>
      <c r="B18" s="7" t="s">
        <v>16</v>
      </c>
      <c r="C18" s="5">
        <f>_xlfn.STDEV.S(C3:C6)</f>
        <v>8.1649658092772608</v>
      </c>
      <c r="D18" s="5">
        <f>_xlfn.STDEV.S(D3:D6)</f>
        <v>24.494897427831781</v>
      </c>
    </row>
    <row r="19" spans="1:4" ht="15.75" customHeight="1" x14ac:dyDescent="0.25">
      <c r="A19" s="10"/>
      <c r="B19" s="7" t="s">
        <v>14</v>
      </c>
      <c r="C19" s="4">
        <f>C15-C13</f>
        <v>5</v>
      </c>
      <c r="D19" s="4">
        <f>D15-D13</f>
        <v>15</v>
      </c>
    </row>
    <row r="20" spans="1:4" ht="15.75" customHeight="1" x14ac:dyDescent="0.25">
      <c r="A20" s="10"/>
      <c r="B20" s="7" t="s">
        <v>15</v>
      </c>
      <c r="C20" s="5">
        <f>(C18/C8)*100</f>
        <v>16.329931618554522</v>
      </c>
      <c r="D20" s="5">
        <f>(D18/D8)*100</f>
        <v>48.989794855663561</v>
      </c>
    </row>
  </sheetData>
  <mergeCells count="2">
    <mergeCell ref="A2:A6"/>
    <mergeCell ref="A8:A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Fórmulas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Costa Martins de Mello Dourado</dc:creator>
  <cp:lastModifiedBy>Rafaela Dourado</cp:lastModifiedBy>
  <dcterms:created xsi:type="dcterms:W3CDTF">2019-04-24T01:39:10Z</dcterms:created>
  <dcterms:modified xsi:type="dcterms:W3CDTF">2019-04-25T19:13:13Z</dcterms:modified>
</cp:coreProperties>
</file>