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uraganCOD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E101" i="1" l="1"/>
  <c r="AD101" i="1"/>
  <c r="AB101" i="1"/>
  <c r="AA101" i="1"/>
  <c r="Z101" i="1"/>
  <c r="Y101" i="1"/>
  <c r="X101" i="1"/>
  <c r="W101" i="1"/>
  <c r="U101" i="1"/>
  <c r="O101" i="1"/>
  <c r="N101" i="1"/>
  <c r="R101" i="1" s="1"/>
  <c r="J101" i="1"/>
  <c r="I101" i="1"/>
  <c r="H101" i="1"/>
  <c r="G101" i="1"/>
  <c r="AE100" i="1"/>
  <c r="AD100" i="1"/>
  <c r="AB100" i="1"/>
  <c r="AA100" i="1"/>
  <c r="Z100" i="1"/>
  <c r="Y100" i="1"/>
  <c r="X100" i="1"/>
  <c r="W100" i="1"/>
  <c r="U100" i="1"/>
  <c r="O100" i="1"/>
  <c r="N100" i="1"/>
  <c r="R100" i="1" s="1"/>
  <c r="J100" i="1"/>
  <c r="I100" i="1"/>
  <c r="H100" i="1"/>
  <c r="G100" i="1"/>
  <c r="AE99" i="1"/>
  <c r="AD99" i="1"/>
  <c r="AB99" i="1"/>
  <c r="AA99" i="1"/>
  <c r="Z99" i="1"/>
  <c r="Y99" i="1"/>
  <c r="X99" i="1"/>
  <c r="W99" i="1"/>
  <c r="U99" i="1"/>
  <c r="O99" i="1"/>
  <c r="N99" i="1"/>
  <c r="R99" i="1" s="1"/>
  <c r="J99" i="1"/>
  <c r="I99" i="1"/>
  <c r="H99" i="1"/>
  <c r="G99" i="1"/>
  <c r="AE98" i="1"/>
  <c r="AD98" i="1"/>
  <c r="AB98" i="1"/>
  <c r="AA98" i="1"/>
  <c r="Z98" i="1"/>
  <c r="Y98" i="1"/>
  <c r="X98" i="1"/>
  <c r="W98" i="1"/>
  <c r="U98" i="1"/>
  <c r="O98" i="1"/>
  <c r="N98" i="1"/>
  <c r="R98" i="1" s="1"/>
  <c r="J98" i="1"/>
  <c r="I98" i="1"/>
  <c r="H98" i="1"/>
  <c r="G98" i="1"/>
  <c r="AE97" i="1"/>
  <c r="AD97" i="1"/>
  <c r="AB97" i="1"/>
  <c r="AA97" i="1"/>
  <c r="Z97" i="1"/>
  <c r="Y97" i="1"/>
  <c r="X97" i="1"/>
  <c r="W97" i="1"/>
  <c r="U97" i="1"/>
  <c r="O97" i="1"/>
  <c r="N97" i="1"/>
  <c r="R97" i="1" s="1"/>
  <c r="J97" i="1"/>
  <c r="I97" i="1"/>
  <c r="H97" i="1"/>
  <c r="G97" i="1"/>
  <c r="AE96" i="1"/>
  <c r="AD96" i="1"/>
  <c r="AB96" i="1"/>
  <c r="AA96" i="1"/>
  <c r="Z96" i="1"/>
  <c r="Y96" i="1"/>
  <c r="X96" i="1"/>
  <c r="W96" i="1"/>
  <c r="U96" i="1"/>
  <c r="O96" i="1"/>
  <c r="N96" i="1"/>
  <c r="R96" i="1" s="1"/>
  <c r="J96" i="1"/>
  <c r="I96" i="1"/>
  <c r="H96" i="1"/>
  <c r="G96" i="1"/>
  <c r="AE95" i="1"/>
  <c r="AD95" i="1"/>
  <c r="AB95" i="1"/>
  <c r="AA95" i="1"/>
  <c r="Z95" i="1"/>
  <c r="Y95" i="1"/>
  <c r="X95" i="1"/>
  <c r="W95" i="1"/>
  <c r="U95" i="1"/>
  <c r="O95" i="1"/>
  <c r="N95" i="1"/>
  <c r="R95" i="1" s="1"/>
  <c r="J95" i="1"/>
  <c r="I95" i="1"/>
  <c r="H95" i="1"/>
  <c r="G95" i="1"/>
  <c r="AE94" i="1"/>
  <c r="AD94" i="1"/>
  <c r="AB94" i="1"/>
  <c r="AA94" i="1"/>
  <c r="Z94" i="1"/>
  <c r="Y94" i="1"/>
  <c r="X94" i="1"/>
  <c r="W94" i="1"/>
  <c r="U94" i="1"/>
  <c r="O94" i="1"/>
  <c r="N94" i="1"/>
  <c r="R94" i="1" s="1"/>
  <c r="J94" i="1"/>
  <c r="I94" i="1"/>
  <c r="H94" i="1"/>
  <c r="G94" i="1"/>
  <c r="AE93" i="1"/>
  <c r="AD93" i="1"/>
  <c r="AB93" i="1"/>
  <c r="AA93" i="1"/>
  <c r="Z93" i="1"/>
  <c r="Y93" i="1"/>
  <c r="X93" i="1"/>
  <c r="W93" i="1"/>
  <c r="U93" i="1"/>
  <c r="O93" i="1"/>
  <c r="N93" i="1"/>
  <c r="R93" i="1" s="1"/>
  <c r="J93" i="1"/>
  <c r="I93" i="1"/>
  <c r="H93" i="1"/>
  <c r="G93" i="1"/>
  <c r="AE92" i="1"/>
  <c r="AD92" i="1"/>
  <c r="AB92" i="1"/>
  <c r="AA92" i="1"/>
  <c r="Z92" i="1"/>
  <c r="Y92" i="1"/>
  <c r="X92" i="1"/>
  <c r="W92" i="1"/>
  <c r="U92" i="1"/>
  <c r="O92" i="1"/>
  <c r="N92" i="1"/>
  <c r="Q92" i="1" s="1"/>
  <c r="J92" i="1"/>
  <c r="I92" i="1"/>
  <c r="H92" i="1"/>
  <c r="G92" i="1"/>
  <c r="AE91" i="1"/>
  <c r="AD91" i="1"/>
  <c r="AB91" i="1"/>
  <c r="AA91" i="1"/>
  <c r="Z91" i="1"/>
  <c r="Y91" i="1"/>
  <c r="X91" i="1"/>
  <c r="W91" i="1"/>
  <c r="U91" i="1"/>
  <c r="O91" i="1"/>
  <c r="N91" i="1"/>
  <c r="R91" i="1" s="1"/>
  <c r="J91" i="1"/>
  <c r="I91" i="1"/>
  <c r="H91" i="1"/>
  <c r="G91" i="1"/>
  <c r="AE90" i="1"/>
  <c r="AD90" i="1"/>
  <c r="AB90" i="1"/>
  <c r="AA90" i="1"/>
  <c r="Z90" i="1"/>
  <c r="Y90" i="1"/>
  <c r="X90" i="1"/>
  <c r="W90" i="1"/>
  <c r="U90" i="1"/>
  <c r="O90" i="1"/>
  <c r="N90" i="1"/>
  <c r="Q90" i="1" s="1"/>
  <c r="J90" i="1"/>
  <c r="I90" i="1"/>
  <c r="H90" i="1"/>
  <c r="G90" i="1"/>
  <c r="AE89" i="1"/>
  <c r="AD89" i="1"/>
  <c r="AB89" i="1"/>
  <c r="AA89" i="1"/>
  <c r="Z89" i="1"/>
  <c r="Y89" i="1"/>
  <c r="X89" i="1"/>
  <c r="W89" i="1"/>
  <c r="U89" i="1"/>
  <c r="O89" i="1"/>
  <c r="N89" i="1"/>
  <c r="R89" i="1" s="1"/>
  <c r="J89" i="1"/>
  <c r="I89" i="1"/>
  <c r="H89" i="1"/>
  <c r="G89" i="1"/>
  <c r="AE88" i="1"/>
  <c r="AD88" i="1"/>
  <c r="AB88" i="1"/>
  <c r="AA88" i="1"/>
  <c r="Z88" i="1"/>
  <c r="Y88" i="1"/>
  <c r="X88" i="1"/>
  <c r="W88" i="1"/>
  <c r="U88" i="1"/>
  <c r="O88" i="1"/>
  <c r="N88" i="1"/>
  <c r="R88" i="1" s="1"/>
  <c r="J88" i="1"/>
  <c r="I88" i="1"/>
  <c r="H88" i="1"/>
  <c r="G88" i="1"/>
  <c r="AE87" i="1"/>
  <c r="AD87" i="1"/>
  <c r="AB87" i="1"/>
  <c r="AA87" i="1"/>
  <c r="Z87" i="1"/>
  <c r="Y87" i="1"/>
  <c r="X87" i="1"/>
  <c r="W87" i="1"/>
  <c r="U87" i="1"/>
  <c r="O87" i="1"/>
  <c r="N87" i="1"/>
  <c r="R87" i="1" s="1"/>
  <c r="J87" i="1"/>
  <c r="I87" i="1"/>
  <c r="H87" i="1"/>
  <c r="G87" i="1"/>
  <c r="AE86" i="1"/>
  <c r="AD86" i="1"/>
  <c r="AB86" i="1"/>
  <c r="AA86" i="1"/>
  <c r="Z86" i="1"/>
  <c r="Y86" i="1"/>
  <c r="X86" i="1"/>
  <c r="W86" i="1"/>
  <c r="U86" i="1"/>
  <c r="O86" i="1"/>
  <c r="N86" i="1"/>
  <c r="Q86" i="1" s="1"/>
  <c r="J86" i="1"/>
  <c r="I86" i="1"/>
  <c r="H86" i="1"/>
  <c r="G86" i="1"/>
  <c r="AE85" i="1"/>
  <c r="AD85" i="1"/>
  <c r="AB85" i="1"/>
  <c r="AA85" i="1"/>
  <c r="Z85" i="1"/>
  <c r="Y85" i="1"/>
  <c r="X85" i="1"/>
  <c r="W85" i="1"/>
  <c r="U85" i="1"/>
  <c r="O85" i="1"/>
  <c r="N85" i="1"/>
  <c r="R85" i="1" s="1"/>
  <c r="J85" i="1"/>
  <c r="I85" i="1"/>
  <c r="H85" i="1"/>
  <c r="G85" i="1"/>
  <c r="AE84" i="1"/>
  <c r="AD84" i="1"/>
  <c r="AB84" i="1"/>
  <c r="AA84" i="1"/>
  <c r="Z84" i="1"/>
  <c r="Y84" i="1"/>
  <c r="X84" i="1"/>
  <c r="W84" i="1"/>
  <c r="U84" i="1"/>
  <c r="O84" i="1"/>
  <c r="N84" i="1"/>
  <c r="R84" i="1" s="1"/>
  <c r="J84" i="1"/>
  <c r="I84" i="1"/>
  <c r="H84" i="1"/>
  <c r="G84" i="1"/>
  <c r="AE83" i="1"/>
  <c r="AD83" i="1"/>
  <c r="AB83" i="1"/>
  <c r="AA83" i="1"/>
  <c r="Z83" i="1"/>
  <c r="Y83" i="1"/>
  <c r="X83" i="1"/>
  <c r="W83" i="1"/>
  <c r="U83" i="1"/>
  <c r="O83" i="1"/>
  <c r="N83" i="1"/>
  <c r="Q83" i="1" s="1"/>
  <c r="J83" i="1"/>
  <c r="I83" i="1"/>
  <c r="H83" i="1"/>
  <c r="G83" i="1"/>
  <c r="AE82" i="1"/>
  <c r="AD82" i="1"/>
  <c r="AB82" i="1"/>
  <c r="AA82" i="1"/>
  <c r="Z82" i="1"/>
  <c r="Y82" i="1"/>
  <c r="X82" i="1"/>
  <c r="W82" i="1"/>
  <c r="U82" i="1"/>
  <c r="O82" i="1"/>
  <c r="N82" i="1"/>
  <c r="R82" i="1" s="1"/>
  <c r="J82" i="1"/>
  <c r="I82" i="1"/>
  <c r="H82" i="1"/>
  <c r="G82" i="1"/>
  <c r="AE81" i="1"/>
  <c r="AD81" i="1"/>
  <c r="AB81" i="1"/>
  <c r="AA81" i="1"/>
  <c r="Z81" i="1"/>
  <c r="Y81" i="1"/>
  <c r="X81" i="1"/>
  <c r="W81" i="1"/>
  <c r="U81" i="1"/>
  <c r="O81" i="1"/>
  <c r="N81" i="1"/>
  <c r="Q81" i="1" s="1"/>
  <c r="J81" i="1"/>
  <c r="I81" i="1"/>
  <c r="H81" i="1"/>
  <c r="G81" i="1"/>
  <c r="AE80" i="1"/>
  <c r="AD80" i="1"/>
  <c r="AB80" i="1"/>
  <c r="AA80" i="1"/>
  <c r="Z80" i="1"/>
  <c r="Y80" i="1"/>
  <c r="X80" i="1"/>
  <c r="W80" i="1"/>
  <c r="U80" i="1"/>
  <c r="O80" i="1"/>
  <c r="N80" i="1"/>
  <c r="R80" i="1" s="1"/>
  <c r="J80" i="1"/>
  <c r="I80" i="1"/>
  <c r="H80" i="1"/>
  <c r="G80" i="1"/>
  <c r="AE79" i="1"/>
  <c r="AD79" i="1"/>
  <c r="AB79" i="1"/>
  <c r="AA79" i="1"/>
  <c r="Z79" i="1"/>
  <c r="Y79" i="1"/>
  <c r="X79" i="1"/>
  <c r="W79" i="1"/>
  <c r="U79" i="1"/>
  <c r="O79" i="1"/>
  <c r="N79" i="1"/>
  <c r="R79" i="1" s="1"/>
  <c r="J79" i="1"/>
  <c r="I79" i="1"/>
  <c r="H79" i="1"/>
  <c r="G79" i="1"/>
  <c r="AE78" i="1"/>
  <c r="AD78" i="1"/>
  <c r="AB78" i="1"/>
  <c r="AA78" i="1"/>
  <c r="Z78" i="1"/>
  <c r="Y78" i="1"/>
  <c r="X78" i="1"/>
  <c r="W78" i="1"/>
  <c r="U78" i="1"/>
  <c r="O78" i="1"/>
  <c r="N78" i="1"/>
  <c r="Q78" i="1" s="1"/>
  <c r="J78" i="1"/>
  <c r="I78" i="1"/>
  <c r="H78" i="1"/>
  <c r="G78" i="1"/>
  <c r="AE77" i="1"/>
  <c r="AD77" i="1"/>
  <c r="AB77" i="1"/>
  <c r="AA77" i="1"/>
  <c r="Z77" i="1"/>
  <c r="Y77" i="1"/>
  <c r="X77" i="1"/>
  <c r="W77" i="1"/>
  <c r="U77" i="1"/>
  <c r="O77" i="1"/>
  <c r="N77" i="1"/>
  <c r="R77" i="1" s="1"/>
  <c r="J77" i="1"/>
  <c r="I77" i="1"/>
  <c r="H77" i="1"/>
  <c r="G77" i="1"/>
  <c r="AE76" i="1"/>
  <c r="AD76" i="1"/>
  <c r="AB76" i="1"/>
  <c r="AA76" i="1"/>
  <c r="Z76" i="1"/>
  <c r="Y76" i="1"/>
  <c r="X76" i="1"/>
  <c r="W76" i="1"/>
  <c r="U76" i="1"/>
  <c r="O76" i="1"/>
  <c r="N76" i="1"/>
  <c r="R76" i="1" s="1"/>
  <c r="J76" i="1"/>
  <c r="I76" i="1"/>
  <c r="H76" i="1"/>
  <c r="G76" i="1"/>
  <c r="AE75" i="1"/>
  <c r="AD75" i="1"/>
  <c r="AB75" i="1"/>
  <c r="AA75" i="1"/>
  <c r="Z75" i="1"/>
  <c r="Y75" i="1"/>
  <c r="X75" i="1"/>
  <c r="W75" i="1"/>
  <c r="U75" i="1"/>
  <c r="O75" i="1"/>
  <c r="N75" i="1"/>
  <c r="R75" i="1" s="1"/>
  <c r="J75" i="1"/>
  <c r="I75" i="1"/>
  <c r="H75" i="1"/>
  <c r="G75" i="1"/>
  <c r="AE74" i="1"/>
  <c r="AD74" i="1"/>
  <c r="AB74" i="1"/>
  <c r="AA74" i="1"/>
  <c r="Z74" i="1"/>
  <c r="Y74" i="1"/>
  <c r="X74" i="1"/>
  <c r="W74" i="1"/>
  <c r="U74" i="1"/>
  <c r="O74" i="1"/>
  <c r="N74" i="1"/>
  <c r="Q74" i="1" s="1"/>
  <c r="J74" i="1"/>
  <c r="I74" i="1"/>
  <c r="H74" i="1"/>
  <c r="G74" i="1"/>
  <c r="AE73" i="1"/>
  <c r="AD73" i="1"/>
  <c r="AB73" i="1"/>
  <c r="AA73" i="1"/>
  <c r="Z73" i="1"/>
  <c r="Y73" i="1"/>
  <c r="X73" i="1"/>
  <c r="W73" i="1"/>
  <c r="U73" i="1"/>
  <c r="O73" i="1"/>
  <c r="N73" i="1"/>
  <c r="R73" i="1" s="1"/>
  <c r="J73" i="1"/>
  <c r="I73" i="1"/>
  <c r="H73" i="1"/>
  <c r="G73" i="1"/>
  <c r="AE72" i="1"/>
  <c r="AD72" i="1"/>
  <c r="AB72" i="1"/>
  <c r="AA72" i="1"/>
  <c r="Z72" i="1"/>
  <c r="Y72" i="1"/>
  <c r="X72" i="1"/>
  <c r="W72" i="1"/>
  <c r="U72" i="1"/>
  <c r="O72" i="1"/>
  <c r="N72" i="1"/>
  <c r="R72" i="1" s="1"/>
  <c r="J72" i="1"/>
  <c r="I72" i="1"/>
  <c r="H72" i="1"/>
  <c r="G72" i="1"/>
  <c r="AE71" i="1"/>
  <c r="AD71" i="1"/>
  <c r="AB71" i="1"/>
  <c r="AA71" i="1"/>
  <c r="Z71" i="1"/>
  <c r="Y71" i="1"/>
  <c r="X71" i="1"/>
  <c r="W71" i="1"/>
  <c r="U71" i="1"/>
  <c r="O71" i="1"/>
  <c r="N71" i="1"/>
  <c r="R71" i="1" s="1"/>
  <c r="J71" i="1"/>
  <c r="I71" i="1"/>
  <c r="H71" i="1"/>
  <c r="G71" i="1"/>
  <c r="AE70" i="1"/>
  <c r="AD70" i="1"/>
  <c r="AB70" i="1"/>
  <c r="AA70" i="1"/>
  <c r="Z70" i="1"/>
  <c r="Y70" i="1"/>
  <c r="X70" i="1"/>
  <c r="W70" i="1"/>
  <c r="U70" i="1"/>
  <c r="O70" i="1"/>
  <c r="N70" i="1"/>
  <c r="R70" i="1" s="1"/>
  <c r="J70" i="1"/>
  <c r="I70" i="1"/>
  <c r="H70" i="1"/>
  <c r="G70" i="1"/>
  <c r="AE69" i="1"/>
  <c r="AD69" i="1"/>
  <c r="AB69" i="1"/>
  <c r="AA69" i="1"/>
  <c r="Z69" i="1"/>
  <c r="Y69" i="1"/>
  <c r="X69" i="1"/>
  <c r="W69" i="1"/>
  <c r="U69" i="1"/>
  <c r="O69" i="1"/>
  <c r="N69" i="1"/>
  <c r="R69" i="1" s="1"/>
  <c r="J69" i="1"/>
  <c r="I69" i="1"/>
  <c r="H69" i="1"/>
  <c r="G69" i="1"/>
  <c r="AE68" i="1"/>
  <c r="AD68" i="1"/>
  <c r="AB68" i="1"/>
  <c r="AA68" i="1"/>
  <c r="Z68" i="1"/>
  <c r="Y68" i="1"/>
  <c r="X68" i="1"/>
  <c r="W68" i="1"/>
  <c r="U68" i="1"/>
  <c r="O68" i="1"/>
  <c r="N68" i="1"/>
  <c r="R68" i="1" s="1"/>
  <c r="J68" i="1"/>
  <c r="I68" i="1"/>
  <c r="H68" i="1"/>
  <c r="G68" i="1"/>
  <c r="AE67" i="1"/>
  <c r="AD67" i="1"/>
  <c r="AB67" i="1"/>
  <c r="AA67" i="1"/>
  <c r="Z67" i="1"/>
  <c r="Y67" i="1"/>
  <c r="X67" i="1"/>
  <c r="W67" i="1"/>
  <c r="U67" i="1"/>
  <c r="O67" i="1"/>
  <c r="N67" i="1"/>
  <c r="Q67" i="1" s="1"/>
  <c r="J67" i="1"/>
  <c r="I67" i="1"/>
  <c r="H67" i="1"/>
  <c r="G67" i="1"/>
  <c r="AE66" i="1"/>
  <c r="AD66" i="1"/>
  <c r="AB66" i="1"/>
  <c r="AA66" i="1"/>
  <c r="Z66" i="1"/>
  <c r="Y66" i="1"/>
  <c r="X66" i="1"/>
  <c r="W66" i="1"/>
  <c r="U66" i="1"/>
  <c r="O66" i="1"/>
  <c r="N66" i="1"/>
  <c r="Q66" i="1" s="1"/>
  <c r="J66" i="1"/>
  <c r="I66" i="1"/>
  <c r="H66" i="1"/>
  <c r="G66" i="1"/>
  <c r="AE65" i="1"/>
  <c r="AD65" i="1"/>
  <c r="AB65" i="1"/>
  <c r="AA65" i="1"/>
  <c r="Z65" i="1"/>
  <c r="Y65" i="1"/>
  <c r="X65" i="1"/>
  <c r="W65" i="1"/>
  <c r="U65" i="1"/>
  <c r="O65" i="1"/>
  <c r="N65" i="1"/>
  <c r="R65" i="1" s="1"/>
  <c r="J65" i="1"/>
  <c r="I65" i="1"/>
  <c r="H65" i="1"/>
  <c r="G65" i="1"/>
  <c r="AE64" i="1"/>
  <c r="AD64" i="1"/>
  <c r="AB64" i="1"/>
  <c r="AA64" i="1"/>
  <c r="Z64" i="1"/>
  <c r="Y64" i="1"/>
  <c r="X64" i="1"/>
  <c r="W64" i="1"/>
  <c r="U64" i="1"/>
  <c r="O64" i="1"/>
  <c r="N64" i="1"/>
  <c r="Q64" i="1" s="1"/>
  <c r="J64" i="1"/>
  <c r="I64" i="1"/>
  <c r="H64" i="1"/>
  <c r="G64" i="1"/>
  <c r="AE63" i="1"/>
  <c r="AD63" i="1"/>
  <c r="AB63" i="1"/>
  <c r="AA63" i="1"/>
  <c r="Z63" i="1"/>
  <c r="Y63" i="1"/>
  <c r="X63" i="1"/>
  <c r="W63" i="1"/>
  <c r="U63" i="1"/>
  <c r="O63" i="1"/>
  <c r="N63" i="1"/>
  <c r="R63" i="1" s="1"/>
  <c r="J63" i="1"/>
  <c r="I63" i="1"/>
  <c r="H63" i="1"/>
  <c r="G63" i="1"/>
  <c r="AE62" i="1"/>
  <c r="AD62" i="1"/>
  <c r="AB62" i="1"/>
  <c r="AA62" i="1"/>
  <c r="Z62" i="1"/>
  <c r="Y62" i="1"/>
  <c r="X62" i="1"/>
  <c r="W62" i="1"/>
  <c r="U62" i="1"/>
  <c r="O62" i="1"/>
  <c r="N62" i="1"/>
  <c r="Q62" i="1" s="1"/>
  <c r="J62" i="1"/>
  <c r="I62" i="1"/>
  <c r="H62" i="1"/>
  <c r="G62" i="1"/>
  <c r="AE61" i="1"/>
  <c r="AD61" i="1"/>
  <c r="AB61" i="1"/>
  <c r="AA61" i="1"/>
  <c r="Z61" i="1"/>
  <c r="Y61" i="1"/>
  <c r="X61" i="1"/>
  <c r="W61" i="1"/>
  <c r="U61" i="1"/>
  <c r="O61" i="1"/>
  <c r="N61" i="1"/>
  <c r="R61" i="1" s="1"/>
  <c r="J61" i="1"/>
  <c r="I61" i="1"/>
  <c r="H61" i="1"/>
  <c r="G61" i="1"/>
  <c r="AE60" i="1"/>
  <c r="AD60" i="1"/>
  <c r="AB60" i="1"/>
  <c r="AA60" i="1"/>
  <c r="Z60" i="1"/>
  <c r="Y60" i="1"/>
  <c r="X60" i="1"/>
  <c r="W60" i="1"/>
  <c r="U60" i="1"/>
  <c r="O60" i="1"/>
  <c r="N60" i="1"/>
  <c r="R60" i="1" s="1"/>
  <c r="J60" i="1"/>
  <c r="I60" i="1"/>
  <c r="H60" i="1"/>
  <c r="G60" i="1"/>
  <c r="AE59" i="1"/>
  <c r="AD59" i="1"/>
  <c r="AB59" i="1"/>
  <c r="AA59" i="1"/>
  <c r="Z59" i="1"/>
  <c r="Y59" i="1"/>
  <c r="X59" i="1"/>
  <c r="W59" i="1"/>
  <c r="U59" i="1"/>
  <c r="O59" i="1"/>
  <c r="N59" i="1"/>
  <c r="R59" i="1" s="1"/>
  <c r="J59" i="1"/>
  <c r="I59" i="1"/>
  <c r="H59" i="1"/>
  <c r="G59" i="1"/>
  <c r="AE58" i="1"/>
  <c r="AD58" i="1"/>
  <c r="AB58" i="1"/>
  <c r="AA58" i="1"/>
  <c r="Z58" i="1"/>
  <c r="Y58" i="1"/>
  <c r="X58" i="1"/>
  <c r="W58" i="1"/>
  <c r="U58" i="1"/>
  <c r="O58" i="1"/>
  <c r="N58" i="1"/>
  <c r="R58" i="1" s="1"/>
  <c r="J58" i="1"/>
  <c r="I58" i="1"/>
  <c r="H58" i="1"/>
  <c r="G58" i="1"/>
  <c r="AE57" i="1"/>
  <c r="AD57" i="1"/>
  <c r="AB57" i="1"/>
  <c r="AA57" i="1"/>
  <c r="Z57" i="1"/>
  <c r="Y57" i="1"/>
  <c r="X57" i="1"/>
  <c r="W57" i="1"/>
  <c r="U57" i="1"/>
  <c r="O57" i="1"/>
  <c r="N57" i="1"/>
  <c r="R57" i="1" s="1"/>
  <c r="J57" i="1"/>
  <c r="I57" i="1"/>
  <c r="H57" i="1"/>
  <c r="G57" i="1"/>
  <c r="AE56" i="1"/>
  <c r="AD56" i="1"/>
  <c r="AB56" i="1"/>
  <c r="AA56" i="1"/>
  <c r="Z56" i="1"/>
  <c r="Y56" i="1"/>
  <c r="X56" i="1"/>
  <c r="W56" i="1"/>
  <c r="U56" i="1"/>
  <c r="O56" i="1"/>
  <c r="N56" i="1"/>
  <c r="R56" i="1" s="1"/>
  <c r="J56" i="1"/>
  <c r="I56" i="1"/>
  <c r="H56" i="1"/>
  <c r="G56" i="1"/>
  <c r="AE55" i="1"/>
  <c r="AD55" i="1"/>
  <c r="AB55" i="1"/>
  <c r="AA55" i="1"/>
  <c r="Z55" i="1"/>
  <c r="Y55" i="1"/>
  <c r="X55" i="1"/>
  <c r="W55" i="1"/>
  <c r="U55" i="1"/>
  <c r="O55" i="1"/>
  <c r="N55" i="1"/>
  <c r="R55" i="1" s="1"/>
  <c r="J55" i="1"/>
  <c r="I55" i="1"/>
  <c r="H55" i="1"/>
  <c r="G55" i="1"/>
  <c r="AE54" i="1"/>
  <c r="AD54" i="1"/>
  <c r="AB54" i="1"/>
  <c r="AA54" i="1"/>
  <c r="Z54" i="1"/>
  <c r="Y54" i="1"/>
  <c r="X54" i="1"/>
  <c r="W54" i="1"/>
  <c r="U54" i="1"/>
  <c r="O54" i="1"/>
  <c r="N54" i="1"/>
  <c r="Q54" i="1" s="1"/>
  <c r="J54" i="1"/>
  <c r="I54" i="1"/>
  <c r="H54" i="1"/>
  <c r="G54" i="1"/>
  <c r="AE53" i="1"/>
  <c r="AD53" i="1"/>
  <c r="AB53" i="1"/>
  <c r="AA53" i="1"/>
  <c r="Z53" i="1"/>
  <c r="Y53" i="1"/>
  <c r="X53" i="1"/>
  <c r="W53" i="1"/>
  <c r="U53" i="1"/>
  <c r="O53" i="1"/>
  <c r="N53" i="1"/>
  <c r="R53" i="1" s="1"/>
  <c r="J53" i="1"/>
  <c r="I53" i="1"/>
  <c r="H53" i="1"/>
  <c r="G53" i="1"/>
  <c r="AE52" i="1"/>
  <c r="AD52" i="1"/>
  <c r="AB52" i="1"/>
  <c r="AA52" i="1"/>
  <c r="Z52" i="1"/>
  <c r="Y52" i="1"/>
  <c r="X52" i="1"/>
  <c r="W52" i="1"/>
  <c r="U52" i="1"/>
  <c r="O52" i="1"/>
  <c r="N52" i="1"/>
  <c r="R52" i="1" s="1"/>
  <c r="J52" i="1"/>
  <c r="I52" i="1"/>
  <c r="H52" i="1"/>
  <c r="G52" i="1"/>
  <c r="AE51" i="1"/>
  <c r="AD51" i="1"/>
  <c r="AB51" i="1"/>
  <c r="AA51" i="1"/>
  <c r="Z51" i="1"/>
  <c r="Y51" i="1"/>
  <c r="X51" i="1"/>
  <c r="W51" i="1"/>
  <c r="U51" i="1"/>
  <c r="O51" i="1"/>
  <c r="N51" i="1"/>
  <c r="R51" i="1" s="1"/>
  <c r="J51" i="1"/>
  <c r="I51" i="1"/>
  <c r="H51" i="1"/>
  <c r="G51" i="1"/>
  <c r="AE50" i="1"/>
  <c r="AD50" i="1"/>
  <c r="AB50" i="1"/>
  <c r="AA50" i="1"/>
  <c r="Z50" i="1"/>
  <c r="Y50" i="1"/>
  <c r="X50" i="1"/>
  <c r="W50" i="1"/>
  <c r="U50" i="1"/>
  <c r="O50" i="1"/>
  <c r="N50" i="1"/>
  <c r="Q50" i="1" s="1"/>
  <c r="J50" i="1"/>
  <c r="I50" i="1"/>
  <c r="H50" i="1"/>
  <c r="G50" i="1"/>
  <c r="AE49" i="1"/>
  <c r="AD49" i="1"/>
  <c r="AB49" i="1"/>
  <c r="AA49" i="1"/>
  <c r="Z49" i="1"/>
  <c r="Y49" i="1"/>
  <c r="X49" i="1"/>
  <c r="W49" i="1"/>
  <c r="U49" i="1"/>
  <c r="O49" i="1"/>
  <c r="N49" i="1"/>
  <c r="R49" i="1" s="1"/>
  <c r="J49" i="1"/>
  <c r="I49" i="1"/>
  <c r="H49" i="1"/>
  <c r="G49" i="1"/>
  <c r="AE48" i="1"/>
  <c r="AD48" i="1"/>
  <c r="AB48" i="1"/>
  <c r="AA48" i="1"/>
  <c r="Z48" i="1"/>
  <c r="Y48" i="1"/>
  <c r="X48" i="1"/>
  <c r="W48" i="1"/>
  <c r="U48" i="1"/>
  <c r="O48" i="1"/>
  <c r="N48" i="1"/>
  <c r="R48" i="1" s="1"/>
  <c r="J48" i="1"/>
  <c r="I48" i="1"/>
  <c r="H48" i="1"/>
  <c r="G48" i="1"/>
  <c r="AE47" i="1"/>
  <c r="AD47" i="1"/>
  <c r="AB47" i="1"/>
  <c r="AA47" i="1"/>
  <c r="Z47" i="1"/>
  <c r="Y47" i="1"/>
  <c r="X47" i="1"/>
  <c r="W47" i="1"/>
  <c r="U47" i="1"/>
  <c r="O47" i="1"/>
  <c r="N47" i="1"/>
  <c r="Q47" i="1" s="1"/>
  <c r="J47" i="1"/>
  <c r="I47" i="1"/>
  <c r="H47" i="1"/>
  <c r="G47" i="1"/>
  <c r="AE46" i="1"/>
  <c r="AD46" i="1"/>
  <c r="AB46" i="1"/>
  <c r="AA46" i="1"/>
  <c r="Z46" i="1"/>
  <c r="Y46" i="1"/>
  <c r="X46" i="1"/>
  <c r="W46" i="1"/>
  <c r="U46" i="1"/>
  <c r="O46" i="1"/>
  <c r="N46" i="1"/>
  <c r="R46" i="1" s="1"/>
  <c r="J46" i="1"/>
  <c r="I46" i="1"/>
  <c r="H46" i="1"/>
  <c r="G46" i="1"/>
  <c r="AE45" i="1"/>
  <c r="AD45" i="1"/>
  <c r="AB45" i="1"/>
  <c r="AA45" i="1"/>
  <c r="Z45" i="1"/>
  <c r="Y45" i="1"/>
  <c r="X45" i="1"/>
  <c r="W45" i="1"/>
  <c r="U45" i="1"/>
  <c r="O45" i="1"/>
  <c r="N45" i="1"/>
  <c r="R45" i="1" s="1"/>
  <c r="J45" i="1"/>
  <c r="I45" i="1"/>
  <c r="H45" i="1"/>
  <c r="G45" i="1"/>
  <c r="AE44" i="1"/>
  <c r="AD44" i="1"/>
  <c r="AB44" i="1"/>
  <c r="AA44" i="1"/>
  <c r="Z44" i="1"/>
  <c r="Y44" i="1"/>
  <c r="X44" i="1"/>
  <c r="W44" i="1"/>
  <c r="U44" i="1"/>
  <c r="O44" i="1"/>
  <c r="N44" i="1"/>
  <c r="R44" i="1" s="1"/>
  <c r="J44" i="1"/>
  <c r="I44" i="1"/>
  <c r="H44" i="1"/>
  <c r="G44" i="1"/>
  <c r="AE43" i="1"/>
  <c r="AD43" i="1"/>
  <c r="AB43" i="1"/>
  <c r="AA43" i="1"/>
  <c r="Z43" i="1"/>
  <c r="Y43" i="1"/>
  <c r="X43" i="1"/>
  <c r="W43" i="1"/>
  <c r="U43" i="1"/>
  <c r="O43" i="1"/>
  <c r="N43" i="1"/>
  <c r="R43" i="1" s="1"/>
  <c r="J43" i="1"/>
  <c r="I43" i="1"/>
  <c r="H43" i="1"/>
  <c r="G43" i="1"/>
  <c r="AE42" i="1"/>
  <c r="AD42" i="1"/>
  <c r="AB42" i="1"/>
  <c r="AA42" i="1"/>
  <c r="Z42" i="1"/>
  <c r="Y42" i="1"/>
  <c r="X42" i="1"/>
  <c r="W42" i="1"/>
  <c r="U42" i="1"/>
  <c r="O42" i="1"/>
  <c r="N42" i="1"/>
  <c r="Q42" i="1" s="1"/>
  <c r="J42" i="1"/>
  <c r="I42" i="1"/>
  <c r="H42" i="1"/>
  <c r="G42" i="1"/>
  <c r="AE41" i="1"/>
  <c r="AD41" i="1"/>
  <c r="AB41" i="1"/>
  <c r="AA41" i="1"/>
  <c r="Z41" i="1"/>
  <c r="Y41" i="1"/>
  <c r="X41" i="1"/>
  <c r="W41" i="1"/>
  <c r="U41" i="1"/>
  <c r="O41" i="1"/>
  <c r="N41" i="1"/>
  <c r="R41" i="1" s="1"/>
  <c r="J41" i="1"/>
  <c r="I41" i="1"/>
  <c r="H41" i="1"/>
  <c r="G41" i="1"/>
  <c r="AE40" i="1"/>
  <c r="AD40" i="1"/>
  <c r="AB40" i="1"/>
  <c r="AA40" i="1"/>
  <c r="Z40" i="1"/>
  <c r="Y40" i="1"/>
  <c r="X40" i="1"/>
  <c r="W40" i="1"/>
  <c r="U40" i="1"/>
  <c r="O40" i="1"/>
  <c r="N40" i="1"/>
  <c r="Q40" i="1" s="1"/>
  <c r="J40" i="1"/>
  <c r="I40" i="1"/>
  <c r="H40" i="1"/>
  <c r="G40" i="1"/>
  <c r="AE39" i="1"/>
  <c r="AD39" i="1"/>
  <c r="AB39" i="1"/>
  <c r="AA39" i="1"/>
  <c r="Z39" i="1"/>
  <c r="Y39" i="1"/>
  <c r="X39" i="1"/>
  <c r="W39" i="1"/>
  <c r="U39" i="1"/>
  <c r="O39" i="1"/>
  <c r="N39" i="1"/>
  <c r="R39" i="1" s="1"/>
  <c r="J39" i="1"/>
  <c r="I39" i="1"/>
  <c r="H39" i="1"/>
  <c r="G39" i="1"/>
  <c r="AE38" i="1"/>
  <c r="AD38" i="1"/>
  <c r="AB38" i="1"/>
  <c r="AA38" i="1"/>
  <c r="Z38" i="1"/>
  <c r="Y38" i="1"/>
  <c r="X38" i="1"/>
  <c r="W38" i="1"/>
  <c r="U38" i="1"/>
  <c r="O38" i="1"/>
  <c r="N38" i="1"/>
  <c r="Q38" i="1" s="1"/>
  <c r="J38" i="1"/>
  <c r="I38" i="1"/>
  <c r="H38" i="1"/>
  <c r="G38" i="1"/>
  <c r="AE37" i="1"/>
  <c r="AD37" i="1"/>
  <c r="AB37" i="1"/>
  <c r="AA37" i="1"/>
  <c r="Z37" i="1"/>
  <c r="Y37" i="1"/>
  <c r="X37" i="1"/>
  <c r="W37" i="1"/>
  <c r="U37" i="1"/>
  <c r="O37" i="1"/>
  <c r="N37" i="1"/>
  <c r="R37" i="1" s="1"/>
  <c r="J37" i="1"/>
  <c r="I37" i="1"/>
  <c r="H37" i="1"/>
  <c r="G37" i="1"/>
  <c r="AE36" i="1"/>
  <c r="AD36" i="1"/>
  <c r="AB36" i="1"/>
  <c r="AA36" i="1"/>
  <c r="Z36" i="1"/>
  <c r="Y36" i="1"/>
  <c r="X36" i="1"/>
  <c r="W36" i="1"/>
  <c r="U36" i="1"/>
  <c r="O36" i="1"/>
  <c r="N36" i="1"/>
  <c r="Q36" i="1" s="1"/>
  <c r="J36" i="1"/>
  <c r="I36" i="1"/>
  <c r="H36" i="1"/>
  <c r="G36" i="1"/>
  <c r="AE35" i="1"/>
  <c r="AD35" i="1"/>
  <c r="AB35" i="1"/>
  <c r="AA35" i="1"/>
  <c r="Z35" i="1"/>
  <c r="Y35" i="1"/>
  <c r="X35" i="1"/>
  <c r="W35" i="1"/>
  <c r="U35" i="1"/>
  <c r="O35" i="1"/>
  <c r="N35" i="1"/>
  <c r="R35" i="1" s="1"/>
  <c r="J35" i="1"/>
  <c r="I35" i="1"/>
  <c r="H35" i="1"/>
  <c r="G35" i="1"/>
  <c r="AE34" i="1"/>
  <c r="AD34" i="1"/>
  <c r="AB34" i="1"/>
  <c r="AA34" i="1"/>
  <c r="Z34" i="1"/>
  <c r="Y34" i="1"/>
  <c r="X34" i="1"/>
  <c r="W34" i="1"/>
  <c r="U34" i="1"/>
  <c r="O34" i="1"/>
  <c r="N34" i="1"/>
  <c r="R34" i="1" s="1"/>
  <c r="J34" i="1"/>
  <c r="I34" i="1"/>
  <c r="H34" i="1"/>
  <c r="G34" i="1"/>
  <c r="AE33" i="1"/>
  <c r="AD33" i="1"/>
  <c r="AB33" i="1"/>
  <c r="AA33" i="1"/>
  <c r="Z33" i="1"/>
  <c r="Y33" i="1"/>
  <c r="X33" i="1"/>
  <c r="W33" i="1"/>
  <c r="U33" i="1"/>
  <c r="O33" i="1"/>
  <c r="N33" i="1"/>
  <c r="R33" i="1" s="1"/>
  <c r="J33" i="1"/>
  <c r="I33" i="1"/>
  <c r="H33" i="1"/>
  <c r="G33" i="1"/>
  <c r="AE32" i="1"/>
  <c r="AD32" i="1"/>
  <c r="AB32" i="1"/>
  <c r="AA32" i="1"/>
  <c r="Z32" i="1"/>
  <c r="Y32" i="1"/>
  <c r="X32" i="1"/>
  <c r="W32" i="1"/>
  <c r="U32" i="1"/>
  <c r="O32" i="1"/>
  <c r="N32" i="1"/>
  <c r="R32" i="1" s="1"/>
  <c r="J32" i="1"/>
  <c r="I32" i="1"/>
  <c r="H32" i="1"/>
  <c r="G32" i="1"/>
  <c r="AE31" i="1"/>
  <c r="AD31" i="1"/>
  <c r="AB31" i="1"/>
  <c r="AA31" i="1"/>
  <c r="Z31" i="1"/>
  <c r="Y31" i="1"/>
  <c r="X31" i="1"/>
  <c r="W31" i="1"/>
  <c r="U31" i="1"/>
  <c r="O31" i="1"/>
  <c r="N31" i="1"/>
  <c r="R31" i="1" s="1"/>
  <c r="J31" i="1"/>
  <c r="I31" i="1"/>
  <c r="H31" i="1"/>
  <c r="G31" i="1"/>
  <c r="AE30" i="1"/>
  <c r="AD30" i="1"/>
  <c r="AB30" i="1"/>
  <c r="AA30" i="1"/>
  <c r="Z30" i="1"/>
  <c r="Y30" i="1"/>
  <c r="X30" i="1"/>
  <c r="W30" i="1"/>
  <c r="U30" i="1"/>
  <c r="O30" i="1"/>
  <c r="N30" i="1"/>
  <c r="Q30" i="1" s="1"/>
  <c r="J30" i="1"/>
  <c r="I30" i="1"/>
  <c r="H30" i="1"/>
  <c r="G30" i="1"/>
  <c r="AE29" i="1"/>
  <c r="AD29" i="1"/>
  <c r="AB29" i="1"/>
  <c r="AA29" i="1"/>
  <c r="Z29" i="1"/>
  <c r="Y29" i="1"/>
  <c r="X29" i="1"/>
  <c r="W29" i="1"/>
  <c r="U29" i="1"/>
  <c r="O29" i="1"/>
  <c r="N29" i="1"/>
  <c r="R29" i="1" s="1"/>
  <c r="J29" i="1"/>
  <c r="I29" i="1"/>
  <c r="H29" i="1"/>
  <c r="G29" i="1"/>
  <c r="AE28" i="1"/>
  <c r="AD28" i="1"/>
  <c r="AB28" i="1"/>
  <c r="AA28" i="1"/>
  <c r="Z28" i="1"/>
  <c r="Y28" i="1"/>
  <c r="X28" i="1"/>
  <c r="W28" i="1"/>
  <c r="U28" i="1"/>
  <c r="O28" i="1"/>
  <c r="N28" i="1"/>
  <c r="R28" i="1" s="1"/>
  <c r="J28" i="1"/>
  <c r="I28" i="1"/>
  <c r="H28" i="1"/>
  <c r="G28" i="1"/>
  <c r="AE27" i="1"/>
  <c r="AD27" i="1"/>
  <c r="AB27" i="1"/>
  <c r="AA27" i="1"/>
  <c r="Z27" i="1"/>
  <c r="Y27" i="1"/>
  <c r="X27" i="1"/>
  <c r="W27" i="1"/>
  <c r="U27" i="1"/>
  <c r="O27" i="1"/>
  <c r="N27" i="1"/>
  <c r="R27" i="1" s="1"/>
  <c r="J27" i="1"/>
  <c r="I27" i="1"/>
  <c r="H27" i="1"/>
  <c r="G27" i="1"/>
  <c r="AE26" i="1"/>
  <c r="AD26" i="1"/>
  <c r="AB26" i="1"/>
  <c r="AA26" i="1"/>
  <c r="Z26" i="1"/>
  <c r="Y26" i="1"/>
  <c r="X26" i="1"/>
  <c r="W26" i="1"/>
  <c r="U26" i="1"/>
  <c r="O26" i="1"/>
  <c r="N26" i="1"/>
  <c r="Q26" i="1" s="1"/>
  <c r="J26" i="1"/>
  <c r="I26" i="1"/>
  <c r="H26" i="1"/>
  <c r="G26" i="1"/>
  <c r="AE25" i="1"/>
  <c r="AD25" i="1"/>
  <c r="AB25" i="1"/>
  <c r="AA25" i="1"/>
  <c r="Z25" i="1"/>
  <c r="Y25" i="1"/>
  <c r="X25" i="1"/>
  <c r="W25" i="1"/>
  <c r="U25" i="1"/>
  <c r="O25" i="1"/>
  <c r="N25" i="1"/>
  <c r="R25" i="1" s="1"/>
  <c r="J25" i="1"/>
  <c r="I25" i="1"/>
  <c r="H25" i="1"/>
  <c r="G25" i="1"/>
  <c r="AE24" i="1"/>
  <c r="AD24" i="1"/>
  <c r="AB24" i="1"/>
  <c r="AA24" i="1"/>
  <c r="Z24" i="1"/>
  <c r="Y24" i="1"/>
  <c r="X24" i="1"/>
  <c r="W24" i="1"/>
  <c r="U24" i="1"/>
  <c r="O24" i="1"/>
  <c r="N24" i="1"/>
  <c r="R24" i="1" s="1"/>
  <c r="J24" i="1"/>
  <c r="I24" i="1"/>
  <c r="H24" i="1"/>
  <c r="G24" i="1"/>
  <c r="AE23" i="1"/>
  <c r="AD23" i="1"/>
  <c r="AB23" i="1"/>
  <c r="AA23" i="1"/>
  <c r="Z23" i="1"/>
  <c r="Y23" i="1"/>
  <c r="X23" i="1"/>
  <c r="W23" i="1"/>
  <c r="U23" i="1"/>
  <c r="O23" i="1"/>
  <c r="N23" i="1"/>
  <c r="Q23" i="1" s="1"/>
  <c r="J23" i="1"/>
  <c r="I23" i="1"/>
  <c r="H23" i="1"/>
  <c r="G23" i="1"/>
  <c r="AE22" i="1"/>
  <c r="AD22" i="1"/>
  <c r="AB22" i="1"/>
  <c r="AA22" i="1"/>
  <c r="Z22" i="1"/>
  <c r="Y22" i="1"/>
  <c r="X22" i="1"/>
  <c r="W22" i="1"/>
  <c r="U22" i="1"/>
  <c r="O22" i="1"/>
  <c r="N22" i="1"/>
  <c r="R22" i="1" s="1"/>
  <c r="J22" i="1"/>
  <c r="I22" i="1"/>
  <c r="H22" i="1"/>
  <c r="G22" i="1"/>
  <c r="AE21" i="1"/>
  <c r="AD21" i="1"/>
  <c r="AB21" i="1"/>
  <c r="AA21" i="1"/>
  <c r="Z21" i="1"/>
  <c r="Y21" i="1"/>
  <c r="X21" i="1"/>
  <c r="W21" i="1"/>
  <c r="U21" i="1"/>
  <c r="O21" i="1"/>
  <c r="N21" i="1"/>
  <c r="Q21" i="1" s="1"/>
  <c r="J21" i="1"/>
  <c r="I21" i="1"/>
  <c r="H21" i="1"/>
  <c r="G21" i="1"/>
  <c r="AE20" i="1"/>
  <c r="AD20" i="1"/>
  <c r="AB20" i="1"/>
  <c r="AA20" i="1"/>
  <c r="Z20" i="1"/>
  <c r="Y20" i="1"/>
  <c r="X20" i="1"/>
  <c r="W20" i="1"/>
  <c r="U20" i="1"/>
  <c r="O20" i="1"/>
  <c r="N20" i="1"/>
  <c r="R20" i="1" s="1"/>
  <c r="J20" i="1"/>
  <c r="I20" i="1"/>
  <c r="H20" i="1"/>
  <c r="G20" i="1"/>
  <c r="AE19" i="1"/>
  <c r="AD19" i="1"/>
  <c r="AB19" i="1"/>
  <c r="AA19" i="1"/>
  <c r="Z19" i="1"/>
  <c r="Y19" i="1"/>
  <c r="X19" i="1"/>
  <c r="W19" i="1"/>
  <c r="U19" i="1"/>
  <c r="O19" i="1"/>
  <c r="N19" i="1"/>
  <c r="R19" i="1" s="1"/>
  <c r="J19" i="1"/>
  <c r="I19" i="1"/>
  <c r="H19" i="1"/>
  <c r="G19" i="1"/>
  <c r="AE18" i="1"/>
  <c r="AD18" i="1"/>
  <c r="AB18" i="1"/>
  <c r="AA18" i="1"/>
  <c r="Z18" i="1"/>
  <c r="Y18" i="1"/>
  <c r="X18" i="1"/>
  <c r="W18" i="1"/>
  <c r="U18" i="1"/>
  <c r="O18" i="1"/>
  <c r="N18" i="1"/>
  <c r="Q18" i="1" s="1"/>
  <c r="J18" i="1"/>
  <c r="I18" i="1"/>
  <c r="H18" i="1"/>
  <c r="G18" i="1"/>
  <c r="AE17" i="1"/>
  <c r="AD17" i="1"/>
  <c r="AB17" i="1"/>
  <c r="AA17" i="1"/>
  <c r="Z17" i="1"/>
  <c r="Y17" i="1"/>
  <c r="X17" i="1"/>
  <c r="W17" i="1"/>
  <c r="U17" i="1"/>
  <c r="O17" i="1"/>
  <c r="N17" i="1"/>
  <c r="R17" i="1" s="1"/>
  <c r="J17" i="1"/>
  <c r="I17" i="1"/>
  <c r="H17" i="1"/>
  <c r="G17" i="1"/>
  <c r="AE16" i="1"/>
  <c r="AD16" i="1"/>
  <c r="AB16" i="1"/>
  <c r="AA16" i="1"/>
  <c r="Z16" i="1"/>
  <c r="Y16" i="1"/>
  <c r="X16" i="1"/>
  <c r="W16" i="1"/>
  <c r="U16" i="1"/>
  <c r="O16" i="1"/>
  <c r="N16" i="1"/>
  <c r="R16" i="1" s="1"/>
  <c r="J16" i="1"/>
  <c r="I16" i="1"/>
  <c r="H16" i="1"/>
  <c r="G16" i="1"/>
  <c r="AE15" i="1"/>
  <c r="AD15" i="1"/>
  <c r="AB15" i="1"/>
  <c r="AA15" i="1"/>
  <c r="Z15" i="1"/>
  <c r="Y15" i="1"/>
  <c r="X15" i="1"/>
  <c r="W15" i="1"/>
  <c r="U15" i="1"/>
  <c r="O15" i="1"/>
  <c r="N15" i="1"/>
  <c r="Q15" i="1" s="1"/>
  <c r="J15" i="1"/>
  <c r="I15" i="1"/>
  <c r="H15" i="1"/>
  <c r="G15" i="1"/>
  <c r="AE14" i="1"/>
  <c r="AD14" i="1"/>
  <c r="AB14" i="1"/>
  <c r="AA14" i="1"/>
  <c r="Z14" i="1"/>
  <c r="Y14" i="1"/>
  <c r="X14" i="1"/>
  <c r="W14" i="1"/>
  <c r="U14" i="1"/>
  <c r="O14" i="1"/>
  <c r="N14" i="1"/>
  <c r="Q14" i="1" s="1"/>
  <c r="J14" i="1"/>
  <c r="I14" i="1"/>
  <c r="H14" i="1"/>
  <c r="G14" i="1"/>
  <c r="AE13" i="1"/>
  <c r="AD13" i="1"/>
  <c r="AB13" i="1"/>
  <c r="AA13" i="1"/>
  <c r="Z13" i="1"/>
  <c r="Y13" i="1"/>
  <c r="X13" i="1"/>
  <c r="W13" i="1"/>
  <c r="U13" i="1"/>
  <c r="O13" i="1"/>
  <c r="N13" i="1"/>
  <c r="R13" i="1" s="1"/>
  <c r="J13" i="1"/>
  <c r="I13" i="1"/>
  <c r="H13" i="1"/>
  <c r="G13" i="1"/>
  <c r="AE12" i="1"/>
  <c r="AD12" i="1"/>
  <c r="AB12" i="1"/>
  <c r="AA12" i="1"/>
  <c r="Z12" i="1"/>
  <c r="Y12" i="1"/>
  <c r="X12" i="1"/>
  <c r="W12" i="1"/>
  <c r="U12" i="1"/>
  <c r="O12" i="1"/>
  <c r="N12" i="1"/>
  <c r="R12" i="1" s="1"/>
  <c r="J12" i="1"/>
  <c r="I12" i="1"/>
  <c r="H12" i="1"/>
  <c r="G12" i="1"/>
  <c r="AE11" i="1"/>
  <c r="AD11" i="1"/>
  <c r="AB11" i="1"/>
  <c r="AA11" i="1"/>
  <c r="Z11" i="1"/>
  <c r="Y11" i="1"/>
  <c r="X11" i="1"/>
  <c r="W11" i="1"/>
  <c r="U11" i="1"/>
  <c r="O11" i="1"/>
  <c r="N11" i="1"/>
  <c r="Q11" i="1" s="1"/>
  <c r="J11" i="1"/>
  <c r="I11" i="1"/>
  <c r="H11" i="1"/>
  <c r="G11" i="1"/>
  <c r="AE10" i="1"/>
  <c r="AD10" i="1"/>
  <c r="AB10" i="1"/>
  <c r="AA10" i="1"/>
  <c r="Z10" i="1"/>
  <c r="Y10" i="1"/>
  <c r="X10" i="1"/>
  <c r="W10" i="1"/>
  <c r="U10" i="1"/>
  <c r="O10" i="1"/>
  <c r="N10" i="1"/>
  <c r="Q10" i="1" s="1"/>
  <c r="J10" i="1"/>
  <c r="I10" i="1"/>
  <c r="H10" i="1"/>
  <c r="G10" i="1"/>
  <c r="AE9" i="1"/>
  <c r="AD9" i="1"/>
  <c r="AB9" i="1"/>
  <c r="AA9" i="1"/>
  <c r="Z9" i="1"/>
  <c r="Y9" i="1"/>
  <c r="X9" i="1"/>
  <c r="W9" i="1"/>
  <c r="U9" i="1"/>
  <c r="O9" i="1"/>
  <c r="N9" i="1"/>
  <c r="Q9" i="1" s="1"/>
  <c r="J9" i="1"/>
  <c r="I9" i="1"/>
  <c r="H9" i="1"/>
  <c r="G9" i="1"/>
  <c r="AE8" i="1"/>
  <c r="AD8" i="1"/>
  <c r="AB8" i="1"/>
  <c r="AA8" i="1"/>
  <c r="Z8" i="1"/>
  <c r="Y8" i="1"/>
  <c r="X8" i="1"/>
  <c r="W8" i="1"/>
  <c r="U8" i="1"/>
  <c r="O8" i="1"/>
  <c r="N8" i="1"/>
  <c r="Q8" i="1" s="1"/>
  <c r="J8" i="1"/>
  <c r="I8" i="1"/>
  <c r="H8" i="1"/>
  <c r="G8" i="1"/>
  <c r="AE7" i="1"/>
  <c r="AD7" i="1"/>
  <c r="AB7" i="1"/>
  <c r="AA7" i="1"/>
  <c r="Z7" i="1"/>
  <c r="Y7" i="1"/>
  <c r="X7" i="1"/>
  <c r="W7" i="1"/>
  <c r="U7" i="1"/>
  <c r="O7" i="1"/>
  <c r="N7" i="1"/>
  <c r="Q7" i="1" s="1"/>
  <c r="J7" i="1"/>
  <c r="I7" i="1"/>
  <c r="H7" i="1"/>
  <c r="G7" i="1"/>
  <c r="AE6" i="1"/>
  <c r="AD6" i="1"/>
  <c r="AB6" i="1"/>
  <c r="AA6" i="1"/>
  <c r="Z6" i="1"/>
  <c r="Y6" i="1"/>
  <c r="X6" i="1"/>
  <c r="W6" i="1"/>
  <c r="U6" i="1"/>
  <c r="O6" i="1"/>
  <c r="N6" i="1"/>
  <c r="Q6" i="1" s="1"/>
  <c r="J6" i="1"/>
  <c r="I6" i="1"/>
  <c r="H6" i="1"/>
  <c r="G6" i="1"/>
  <c r="AE5" i="1"/>
  <c r="AD5" i="1"/>
  <c r="AB5" i="1"/>
  <c r="AA5" i="1"/>
  <c r="Z5" i="1"/>
  <c r="Y5" i="1"/>
  <c r="X5" i="1"/>
  <c r="W5" i="1"/>
  <c r="U5" i="1"/>
  <c r="O5" i="1"/>
  <c r="N5" i="1"/>
  <c r="R5" i="1" s="1"/>
  <c r="J5" i="1"/>
  <c r="I5" i="1"/>
  <c r="H5" i="1"/>
  <c r="G5" i="1"/>
  <c r="AE4" i="1"/>
  <c r="AD4" i="1"/>
  <c r="AB4" i="1"/>
  <c r="AA4" i="1"/>
  <c r="Z4" i="1"/>
  <c r="Y4" i="1"/>
  <c r="X4" i="1"/>
  <c r="W4" i="1"/>
  <c r="U4" i="1"/>
  <c r="O4" i="1"/>
  <c r="N4" i="1"/>
  <c r="Q4" i="1" s="1"/>
  <c r="J4" i="1"/>
  <c r="I4" i="1"/>
  <c r="H4" i="1"/>
  <c r="G4" i="1"/>
  <c r="AE3" i="1"/>
  <c r="AD3" i="1"/>
  <c r="AB3" i="1"/>
  <c r="AA3" i="1"/>
  <c r="Z3" i="1"/>
  <c r="Y3" i="1"/>
  <c r="X3" i="1"/>
  <c r="W3" i="1"/>
  <c r="U3" i="1"/>
  <c r="R3" i="1"/>
  <c r="Q3" i="1"/>
  <c r="J3" i="1"/>
  <c r="I3" i="1"/>
  <c r="H3" i="1"/>
  <c r="AE2" i="1"/>
  <c r="AD2" i="1"/>
  <c r="AB2" i="1"/>
  <c r="AA2" i="1"/>
  <c r="Z2" i="1"/>
  <c r="Y2" i="1"/>
  <c r="X2" i="1"/>
  <c r="W2" i="1"/>
  <c r="U2" i="1"/>
  <c r="H2" i="1"/>
  <c r="R40" i="1" l="1"/>
  <c r="R38" i="1"/>
  <c r="R62" i="1"/>
  <c r="Q16" i="1"/>
  <c r="R66" i="1"/>
  <c r="Q28" i="1"/>
  <c r="Q43" i="1"/>
  <c r="R7" i="1"/>
  <c r="R30" i="1"/>
  <c r="Q63" i="1"/>
  <c r="Q19" i="1"/>
  <c r="R23" i="1"/>
  <c r="Q52" i="1"/>
  <c r="R90" i="1"/>
  <c r="Q71" i="1"/>
  <c r="Q35" i="1"/>
  <c r="R64" i="1"/>
  <c r="R92" i="1"/>
  <c r="R83" i="1"/>
  <c r="R21" i="1"/>
  <c r="Q24" i="1"/>
  <c r="Q59" i="1"/>
  <c r="Q72" i="1"/>
  <c r="Q87" i="1"/>
  <c r="R18" i="1"/>
  <c r="Q31" i="1"/>
  <c r="Q27" i="1"/>
  <c r="R47" i="1"/>
  <c r="Q84" i="1"/>
  <c r="R4" i="1"/>
  <c r="Q99" i="1"/>
  <c r="R36" i="1"/>
  <c r="R67" i="1"/>
  <c r="R26" i="1"/>
  <c r="Q60" i="1"/>
  <c r="Q88" i="1"/>
  <c r="Q91" i="1"/>
  <c r="R11" i="1"/>
  <c r="R14" i="1"/>
  <c r="Q51" i="1"/>
  <c r="R54" i="1"/>
  <c r="Q76" i="1"/>
  <c r="Q79" i="1"/>
  <c r="Q98" i="1"/>
  <c r="Q48" i="1"/>
  <c r="Q39" i="1"/>
  <c r="R42" i="1"/>
  <c r="R86" i="1"/>
  <c r="R6" i="1"/>
  <c r="R9" i="1"/>
  <c r="Q12" i="1"/>
  <c r="Q55" i="1"/>
  <c r="R74" i="1"/>
  <c r="Q96" i="1"/>
  <c r="R50" i="1"/>
  <c r="Q75" i="1"/>
  <c r="R78" i="1"/>
  <c r="R81" i="1"/>
  <c r="Q100" i="1"/>
  <c r="Q17" i="1"/>
  <c r="Q29" i="1"/>
  <c r="Q41" i="1"/>
  <c r="Q53" i="1"/>
  <c r="Q65" i="1"/>
  <c r="Q77" i="1"/>
  <c r="Q89" i="1"/>
  <c r="Q101" i="1"/>
  <c r="Q46" i="1"/>
  <c r="Q58" i="1"/>
  <c r="Q70" i="1"/>
  <c r="Q82" i="1"/>
  <c r="Q94" i="1"/>
  <c r="R15" i="1"/>
  <c r="Q20" i="1"/>
  <c r="Q32" i="1"/>
  <c r="Q44" i="1"/>
  <c r="Q56" i="1"/>
  <c r="Q68" i="1"/>
  <c r="Q80" i="1"/>
  <c r="Q34" i="1"/>
  <c r="R8" i="1"/>
  <c r="Q13" i="1"/>
  <c r="Q25" i="1"/>
  <c r="Q37" i="1"/>
  <c r="Q49" i="1"/>
  <c r="Q61" i="1"/>
  <c r="Q73" i="1"/>
  <c r="Q85" i="1"/>
  <c r="Q97" i="1"/>
  <c r="Q22" i="1"/>
  <c r="R10" i="1"/>
  <c r="Q5" i="1"/>
  <c r="Q95" i="1"/>
  <c r="Q33" i="1"/>
  <c r="Q45" i="1"/>
  <c r="Q57" i="1"/>
  <c r="Q69" i="1"/>
  <c r="Q93" i="1"/>
</calcChain>
</file>

<file path=xl/sharedStrings.xml><?xml version="1.0" encoding="utf-8"?>
<sst xmlns="http://schemas.openxmlformats.org/spreadsheetml/2006/main" count="434" uniqueCount="38">
  <si>
    <t>service</t>
  </si>
  <si>
    <t>kode_layanan</t>
  </si>
  <si>
    <t>metode_pickup</t>
  </si>
  <si>
    <t>tipe_transaksi</t>
  </si>
  <si>
    <t>id_alamat_pengirim</t>
  </si>
  <si>
    <t>id_alamat_penerima</t>
  </si>
  <si>
    <t>nama_penerima</t>
  </si>
  <si>
    <t>no_hp_penerima</t>
  </si>
  <si>
    <t>id_kecematan_penerima</t>
  </si>
  <si>
    <t>alamat_penerima</t>
  </si>
  <si>
    <t>etd</t>
  </si>
  <si>
    <t>asuransi</t>
  </si>
  <si>
    <t>custom_cod</t>
  </si>
  <si>
    <t>ongkir</t>
  </si>
  <si>
    <t>cod</t>
  </si>
  <si>
    <t>biaya_cod</t>
  </si>
  <si>
    <t>total</t>
  </si>
  <si>
    <t>pencairan</t>
  </si>
  <si>
    <t>id_produk</t>
  </si>
  <si>
    <t>harga_produk</t>
  </si>
  <si>
    <t>nama_produk</t>
  </si>
  <si>
    <t>notes</t>
  </si>
  <si>
    <t>jumlah_produk</t>
  </si>
  <si>
    <t>berat_produk</t>
  </si>
  <si>
    <t>lebar_produk</t>
  </si>
  <si>
    <t>dimensi_produk</t>
  </si>
  <si>
    <t>panjang_produk</t>
  </si>
  <si>
    <t>tinggi_produk</t>
  </si>
  <si>
    <t>diskon_ongkir</t>
  </si>
  <si>
    <t>berat_dimensi</t>
  </si>
  <si>
    <t>berat</t>
  </si>
  <si>
    <t>pickup</t>
  </si>
  <si>
    <t>Angga</t>
  </si>
  <si>
    <t xml:space="preserve">Jl.kampoang </t>
  </si>
  <si>
    <t>Yanto</t>
  </si>
  <si>
    <t>UDRREG(REGULER)</t>
  </si>
  <si>
    <t>REGULER</t>
  </si>
  <si>
    <t>ETD : 2-4 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</si>
</sst>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000"/>
  <sheetViews>
    <sheetView tabSelected="1" topLeftCell="A67" workbookViewId="0">
      <selection activeCell="K2" sqref="K2:K101"/>
    </sheetView>
  </sheetViews>
  <sheetFormatPr defaultColWidth="12.5703125" defaultRowHeight="15.75" customHeight="1"/>
  <cols>
    <col min="5" max="5" width="15.7109375" customWidth="1"/>
    <col min="6" max="6" width="17.42578125" customWidth="1"/>
    <col min="8" max="8" width="17.42578125" customWidth="1"/>
    <col min="9" max="9" width="26.85546875" customWidth="1"/>
    <col min="10" max="10" width="21.28515625" customWidth="1"/>
    <col min="22" max="22" width="17.57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/>
      <c r="AG1" s="4"/>
      <c r="AH1" s="4"/>
      <c r="AI1" s="4"/>
      <c r="AJ1" s="4"/>
      <c r="AK1" s="4"/>
      <c r="AL1" s="4"/>
    </row>
    <row r="2" spans="1:38">
      <c r="A2" s="1" t="s">
        <v>35</v>
      </c>
      <c r="B2" s="1" t="s">
        <v>36</v>
      </c>
      <c r="C2" s="1" t="s">
        <v>31</v>
      </c>
      <c r="D2" s="1">
        <v>0</v>
      </c>
      <c r="E2" s="1">
        <v>50</v>
      </c>
      <c r="F2" s="1">
        <v>1</v>
      </c>
      <c r="G2" s="1" t="s">
        <v>32</v>
      </c>
      <c r="H2" s="2">
        <f>6282137444795</f>
        <v>6282137444795</v>
      </c>
      <c r="I2" s="5">
        <v>10</v>
      </c>
      <c r="J2" s="1" t="s">
        <v>33</v>
      </c>
      <c r="K2" s="1" t="s">
        <v>37</v>
      </c>
      <c r="L2" s="1">
        <v>0</v>
      </c>
      <c r="M2" s="1">
        <v>0</v>
      </c>
      <c r="N2" s="1">
        <v>3000</v>
      </c>
      <c r="O2" s="1">
        <v>1</v>
      </c>
      <c r="P2" s="1">
        <v>5000</v>
      </c>
      <c r="Q2" s="1">
        <v>13000</v>
      </c>
      <c r="R2" s="1">
        <v>10000</v>
      </c>
      <c r="S2" s="6">
        <v>1</v>
      </c>
      <c r="U2" s="7" t="str">
        <f t="shared" ref="U2:U101" ca="1" si="0">CHOOSE(RANDBETWEEN(1,5),"Beras","Baju","Meja Lipat","Snack","Barang Elektronik")</f>
        <v>Meja Lipat</v>
      </c>
      <c r="W2" s="7">
        <f t="shared" ref="W2:W101" ca="1" si="1">RANDBETWEEN(0,10)</f>
        <v>5</v>
      </c>
      <c r="X2" s="7">
        <f t="shared" ref="X2:X101" ca="1" si="2">RANDBETWEEN(1,15)</f>
        <v>13</v>
      </c>
      <c r="Y2" s="8">
        <f t="shared" ref="Y2:AA2" ca="1" si="3">RANDBETWEEN(10,150)</f>
        <v>124</v>
      </c>
      <c r="Z2" s="8">
        <f t="shared" ca="1" si="3"/>
        <v>58</v>
      </c>
      <c r="AA2" s="8">
        <f t="shared" ca="1" si="3"/>
        <v>71</v>
      </c>
      <c r="AB2" s="8">
        <f t="shared" ref="AB2:AB101" ca="1" si="4">RANDBETWEEN(5,50)</f>
        <v>9</v>
      </c>
      <c r="AC2" s="4">
        <v>0</v>
      </c>
      <c r="AD2" s="8">
        <f t="shared" ref="AD2:AE2" ca="1" si="5">RANDBETWEEN(0.1,20)</f>
        <v>14</v>
      </c>
      <c r="AE2" s="8">
        <f t="shared" ca="1" si="5"/>
        <v>6</v>
      </c>
      <c r="AF2" s="8"/>
      <c r="AG2" s="8"/>
      <c r="AH2" s="8"/>
      <c r="AI2" s="8"/>
      <c r="AJ2" s="8"/>
      <c r="AK2" s="8"/>
      <c r="AL2" s="8"/>
    </row>
    <row r="3" spans="1:38">
      <c r="A3" s="1" t="s">
        <v>35</v>
      </c>
      <c r="B3" s="1" t="s">
        <v>36</v>
      </c>
      <c r="C3" s="1" t="s">
        <v>31</v>
      </c>
      <c r="D3" s="1">
        <v>0</v>
      </c>
      <c r="E3" s="1">
        <v>50</v>
      </c>
      <c r="F3" s="1">
        <v>0</v>
      </c>
      <c r="G3" s="1" t="s">
        <v>34</v>
      </c>
      <c r="H3" s="9" t="str">
        <f t="shared" ref="H3:H101" ca="1" si="6">TEXT(628000000+900000000*RAND(),"628000000000#")</f>
        <v>6280852517409</v>
      </c>
      <c r="I3" s="10">
        <f t="shared" ref="I3:I101" ca="1" si="7">RANDBETWEEN(1,200)</f>
        <v>1</v>
      </c>
      <c r="J3" s="7" t="str">
        <f t="shared" ref="J3:J101" ca="1" si="8">CHOOSE(RANDBETWEEN(1,10),"Jl.Kaliurang","JL.Slamet Giri","Jl.Pegangsaan","Jl.Margasatwa","Jl.Hiroshima Timur", "Jl.Kasuari Barat", "Jl.Mergosari", "Jl.Sudirman", "Jl.Kaligawe Selatan", "Jl.Manggis")</f>
        <v>JL.Slamet Giri</v>
      </c>
      <c r="K3" s="1" t="s">
        <v>37</v>
      </c>
      <c r="L3" s="1">
        <v>0</v>
      </c>
      <c r="M3" s="1">
        <v>0</v>
      </c>
      <c r="N3" s="1">
        <v>10000</v>
      </c>
      <c r="O3" s="1">
        <v>1</v>
      </c>
      <c r="P3" s="1">
        <v>5000</v>
      </c>
      <c r="Q3" s="7">
        <f t="shared" ref="Q3:Q101" si="9">N3+P3</f>
        <v>15000</v>
      </c>
      <c r="R3" s="7">
        <f t="shared" ref="R3:R101" si="10">N3</f>
        <v>10000</v>
      </c>
      <c r="S3" s="6">
        <v>2</v>
      </c>
      <c r="U3" s="7" t="str">
        <f t="shared" ca="1" si="0"/>
        <v>Beras</v>
      </c>
      <c r="W3" s="7">
        <f t="shared" ca="1" si="1"/>
        <v>0</v>
      </c>
      <c r="X3" s="7">
        <f t="shared" ca="1" si="2"/>
        <v>7</v>
      </c>
      <c r="Y3" s="8">
        <f t="shared" ref="Y3:AA3" ca="1" si="11">RANDBETWEEN(10,150)</f>
        <v>109</v>
      </c>
      <c r="Z3" s="8">
        <f t="shared" ca="1" si="11"/>
        <v>57</v>
      </c>
      <c r="AA3" s="8">
        <f t="shared" ca="1" si="11"/>
        <v>94</v>
      </c>
      <c r="AB3" s="8">
        <f t="shared" ca="1" si="4"/>
        <v>36</v>
      </c>
      <c r="AC3" s="4">
        <v>0</v>
      </c>
      <c r="AD3" s="8">
        <f t="shared" ref="AD3:AE3" ca="1" si="12">RANDBETWEEN(0.1,20)</f>
        <v>9</v>
      </c>
      <c r="AE3" s="8">
        <f t="shared" ca="1" si="12"/>
        <v>1</v>
      </c>
      <c r="AF3" s="8"/>
      <c r="AG3" s="8"/>
      <c r="AH3" s="8"/>
      <c r="AI3" s="8"/>
      <c r="AJ3" s="8"/>
      <c r="AK3" s="8"/>
      <c r="AL3" s="8"/>
    </row>
    <row r="4" spans="1:38">
      <c r="A4" s="1" t="s">
        <v>35</v>
      </c>
      <c r="B4" s="1" t="s">
        <v>36</v>
      </c>
      <c r="C4" s="1" t="s">
        <v>31</v>
      </c>
      <c r="D4" s="1">
        <v>0</v>
      </c>
      <c r="E4" s="1">
        <v>50</v>
      </c>
      <c r="F4" s="1">
        <v>0</v>
      </c>
      <c r="G4" s="7" t="str">
        <f ca="1">CHOOSE(RANDBETWEEN(1,5),"George","Matt","Ann","Sam","Jennifer")</f>
        <v>Jennifer</v>
      </c>
      <c r="H4" s="9" t="str">
        <f t="shared" ca="1" si="6"/>
        <v>6280810620461</v>
      </c>
      <c r="I4" s="11">
        <f t="shared" ca="1" si="7"/>
        <v>124</v>
      </c>
      <c r="J4" s="7" t="str">
        <f t="shared" ca="1" si="8"/>
        <v>Jl.Pegangsaan</v>
      </c>
      <c r="K4" s="1" t="s">
        <v>37</v>
      </c>
      <c r="L4" s="1">
        <v>0</v>
      </c>
      <c r="M4" s="1">
        <v>0</v>
      </c>
      <c r="N4" s="1">
        <f t="shared" ref="N4:N101" ca="1" si="13">RANDBETWEEN(7000,25000)</f>
        <v>17190</v>
      </c>
      <c r="O4" s="7">
        <f t="shared" ref="O4:O101" ca="1" si="14">RANDBETWEEN(0,1)</f>
        <v>1</v>
      </c>
      <c r="P4" s="1">
        <v>5000</v>
      </c>
      <c r="Q4" s="7">
        <f t="shared" ca="1" si="9"/>
        <v>22190</v>
      </c>
      <c r="R4" s="7">
        <f t="shared" ca="1" si="10"/>
        <v>17190</v>
      </c>
      <c r="S4" s="6">
        <v>3</v>
      </c>
      <c r="U4" s="7" t="str">
        <f t="shared" ca="1" si="0"/>
        <v>Baju</v>
      </c>
      <c r="W4" s="7">
        <f t="shared" ca="1" si="1"/>
        <v>9</v>
      </c>
      <c r="X4" s="7">
        <f t="shared" ca="1" si="2"/>
        <v>1</v>
      </c>
      <c r="Y4" s="8">
        <f t="shared" ref="Y4:AA4" ca="1" si="15">RANDBETWEEN(10,150)</f>
        <v>139</v>
      </c>
      <c r="Z4" s="8">
        <f t="shared" ca="1" si="15"/>
        <v>147</v>
      </c>
      <c r="AA4" s="8">
        <f t="shared" ca="1" si="15"/>
        <v>43</v>
      </c>
      <c r="AB4" s="8">
        <f t="shared" ca="1" si="4"/>
        <v>35</v>
      </c>
      <c r="AC4" s="4">
        <v>0</v>
      </c>
      <c r="AD4" s="8">
        <f t="shared" ref="AD4:AE4" ca="1" si="16">RANDBETWEEN(0.1,20)</f>
        <v>1</v>
      </c>
      <c r="AE4" s="8">
        <f t="shared" ca="1" si="16"/>
        <v>2</v>
      </c>
      <c r="AF4" s="8"/>
      <c r="AG4" s="8"/>
      <c r="AH4" s="8"/>
      <c r="AI4" s="8"/>
      <c r="AJ4" s="8"/>
      <c r="AK4" s="8"/>
      <c r="AL4" s="8"/>
    </row>
    <row r="5" spans="1:38">
      <c r="A5" s="1" t="s">
        <v>35</v>
      </c>
      <c r="B5" s="1" t="s">
        <v>36</v>
      </c>
      <c r="C5" s="1" t="s">
        <v>31</v>
      </c>
      <c r="D5" s="1">
        <v>0</v>
      </c>
      <c r="E5" s="1">
        <v>50</v>
      </c>
      <c r="F5" s="1">
        <v>0</v>
      </c>
      <c r="G5" s="7" t="str">
        <f t="shared" ref="G5:G101" ca="1" si="17">CHOOSE(RANDBETWEEN(1,5),"Tyas","Slamet","Rachel","Udin","Nunung")</f>
        <v>Nunung</v>
      </c>
      <c r="H5" s="9" t="str">
        <f t="shared" ca="1" si="6"/>
        <v>6280941190920</v>
      </c>
      <c r="I5" s="11">
        <f t="shared" ca="1" si="7"/>
        <v>84</v>
      </c>
      <c r="J5" s="7" t="str">
        <f t="shared" ca="1" si="8"/>
        <v>JL.Slamet Giri</v>
      </c>
      <c r="K5" s="1" t="s">
        <v>37</v>
      </c>
      <c r="L5" s="1">
        <v>0</v>
      </c>
      <c r="M5" s="1">
        <v>0</v>
      </c>
      <c r="N5" s="1">
        <f t="shared" ca="1" si="13"/>
        <v>13239</v>
      </c>
      <c r="O5" s="7">
        <f t="shared" ca="1" si="14"/>
        <v>1</v>
      </c>
      <c r="P5" s="1">
        <v>5000</v>
      </c>
      <c r="Q5" s="7">
        <f t="shared" ca="1" si="9"/>
        <v>18239</v>
      </c>
      <c r="R5" s="7">
        <f t="shared" ca="1" si="10"/>
        <v>13239</v>
      </c>
      <c r="S5" s="6">
        <v>4</v>
      </c>
      <c r="U5" s="7" t="str">
        <f t="shared" ca="1" si="0"/>
        <v>Beras</v>
      </c>
      <c r="W5" s="7">
        <f t="shared" ca="1" si="1"/>
        <v>2</v>
      </c>
      <c r="X5" s="7">
        <f t="shared" ca="1" si="2"/>
        <v>14</v>
      </c>
      <c r="Y5" s="8">
        <f t="shared" ref="Y5:AA5" ca="1" si="18">RANDBETWEEN(10,150)</f>
        <v>133</v>
      </c>
      <c r="Z5" s="8">
        <f t="shared" ca="1" si="18"/>
        <v>70</v>
      </c>
      <c r="AA5" s="8">
        <f t="shared" ca="1" si="18"/>
        <v>59</v>
      </c>
      <c r="AB5" s="8">
        <f t="shared" ca="1" si="4"/>
        <v>50</v>
      </c>
      <c r="AC5" s="4">
        <v>0</v>
      </c>
      <c r="AD5" s="8">
        <f t="shared" ref="AD5:AE5" ca="1" si="19">RANDBETWEEN(0.1,20)</f>
        <v>11</v>
      </c>
      <c r="AE5" s="8">
        <f t="shared" ca="1" si="19"/>
        <v>15</v>
      </c>
      <c r="AF5" s="8"/>
      <c r="AG5" s="8"/>
      <c r="AH5" s="8"/>
      <c r="AI5" s="8"/>
      <c r="AJ5" s="8"/>
      <c r="AK5" s="8"/>
      <c r="AL5" s="8"/>
    </row>
    <row r="6" spans="1:38">
      <c r="A6" s="1" t="s">
        <v>35</v>
      </c>
      <c r="B6" s="1" t="s">
        <v>36</v>
      </c>
      <c r="C6" s="1" t="s">
        <v>31</v>
      </c>
      <c r="D6" s="1">
        <v>0</v>
      </c>
      <c r="E6" s="1">
        <v>50</v>
      </c>
      <c r="F6" s="1">
        <v>0</v>
      </c>
      <c r="G6" s="7" t="str">
        <f t="shared" ca="1" si="17"/>
        <v>Udin</v>
      </c>
      <c r="H6" s="9" t="str">
        <f t="shared" ca="1" si="6"/>
        <v>6280812728378</v>
      </c>
      <c r="I6" s="11">
        <f t="shared" ca="1" si="7"/>
        <v>133</v>
      </c>
      <c r="J6" s="7" t="str">
        <f t="shared" ca="1" si="8"/>
        <v>Jl.Sudirman</v>
      </c>
      <c r="K6" s="1" t="s">
        <v>37</v>
      </c>
      <c r="L6" s="1">
        <v>0</v>
      </c>
      <c r="M6" s="1">
        <v>0</v>
      </c>
      <c r="N6" s="1">
        <f t="shared" ca="1" si="13"/>
        <v>21872</v>
      </c>
      <c r="O6" s="7">
        <f t="shared" ca="1" si="14"/>
        <v>1</v>
      </c>
      <c r="P6" s="1">
        <v>5000</v>
      </c>
      <c r="Q6" s="7">
        <f t="shared" ca="1" si="9"/>
        <v>26872</v>
      </c>
      <c r="R6" s="7">
        <f t="shared" ca="1" si="10"/>
        <v>21872</v>
      </c>
      <c r="S6" s="6">
        <v>5</v>
      </c>
      <c r="U6" s="7" t="str">
        <f t="shared" ca="1" si="0"/>
        <v>Baju</v>
      </c>
      <c r="W6" s="7">
        <f t="shared" ca="1" si="1"/>
        <v>4</v>
      </c>
      <c r="X6" s="7">
        <f t="shared" ca="1" si="2"/>
        <v>6</v>
      </c>
      <c r="Y6" s="8">
        <f t="shared" ref="Y6:AA6" ca="1" si="20">RANDBETWEEN(10,150)</f>
        <v>98</v>
      </c>
      <c r="Z6" s="8">
        <f t="shared" ca="1" si="20"/>
        <v>126</v>
      </c>
      <c r="AA6" s="8">
        <f t="shared" ca="1" si="20"/>
        <v>47</v>
      </c>
      <c r="AB6" s="8">
        <f t="shared" ca="1" si="4"/>
        <v>21</v>
      </c>
      <c r="AC6" s="4">
        <v>0</v>
      </c>
      <c r="AD6" s="8">
        <f t="shared" ref="AD6:AE6" ca="1" si="21">RANDBETWEEN(0.1,20)</f>
        <v>10</v>
      </c>
      <c r="AE6" s="8">
        <f t="shared" ca="1" si="21"/>
        <v>3</v>
      </c>
      <c r="AF6" s="8"/>
      <c r="AG6" s="8"/>
      <c r="AH6" s="8"/>
      <c r="AI6" s="8"/>
      <c r="AJ6" s="8"/>
      <c r="AK6" s="8"/>
      <c r="AL6" s="8"/>
    </row>
    <row r="7" spans="1:38">
      <c r="A7" s="1" t="s">
        <v>35</v>
      </c>
      <c r="B7" s="1" t="s">
        <v>36</v>
      </c>
      <c r="C7" s="1" t="s">
        <v>31</v>
      </c>
      <c r="D7" s="1">
        <v>0</v>
      </c>
      <c r="E7" s="1">
        <v>50</v>
      </c>
      <c r="F7" s="1">
        <v>0</v>
      </c>
      <c r="G7" s="7" t="str">
        <f t="shared" ca="1" si="17"/>
        <v>Nunung</v>
      </c>
      <c r="H7" s="9" t="str">
        <f t="shared" ca="1" si="6"/>
        <v>6281195088490</v>
      </c>
      <c r="I7" s="11">
        <f t="shared" ca="1" si="7"/>
        <v>8</v>
      </c>
      <c r="J7" s="7" t="str">
        <f t="shared" ca="1" si="8"/>
        <v>Jl.Margasatwa</v>
      </c>
      <c r="K7" s="1" t="s">
        <v>37</v>
      </c>
      <c r="L7" s="1">
        <v>0</v>
      </c>
      <c r="M7" s="1">
        <v>0</v>
      </c>
      <c r="N7" s="1">
        <f t="shared" ca="1" si="13"/>
        <v>7027</v>
      </c>
      <c r="O7" s="7">
        <f t="shared" ca="1" si="14"/>
        <v>0</v>
      </c>
      <c r="P7" s="1">
        <v>5000</v>
      </c>
      <c r="Q7" s="7">
        <f t="shared" ca="1" si="9"/>
        <v>12027</v>
      </c>
      <c r="R7" s="7">
        <f t="shared" ca="1" si="10"/>
        <v>7027</v>
      </c>
      <c r="S7" s="6">
        <v>6</v>
      </c>
      <c r="U7" s="7" t="str">
        <f t="shared" ca="1" si="0"/>
        <v>Barang Elektronik</v>
      </c>
      <c r="W7" s="7">
        <f t="shared" ca="1" si="1"/>
        <v>8</v>
      </c>
      <c r="X7" s="7">
        <f t="shared" ca="1" si="2"/>
        <v>1</v>
      </c>
      <c r="Y7" s="8">
        <f t="shared" ref="Y7:AA7" ca="1" si="22">RANDBETWEEN(10,150)</f>
        <v>112</v>
      </c>
      <c r="Z7" s="8">
        <f t="shared" ca="1" si="22"/>
        <v>56</v>
      </c>
      <c r="AA7" s="8">
        <f t="shared" ca="1" si="22"/>
        <v>106</v>
      </c>
      <c r="AB7" s="8">
        <f t="shared" ca="1" si="4"/>
        <v>11</v>
      </c>
      <c r="AC7" s="4">
        <v>0</v>
      </c>
      <c r="AD7" s="8">
        <f t="shared" ref="AD7:AE7" ca="1" si="23">RANDBETWEEN(0.1,20)</f>
        <v>18</v>
      </c>
      <c r="AE7" s="8">
        <f t="shared" ca="1" si="23"/>
        <v>7</v>
      </c>
      <c r="AF7" s="8"/>
      <c r="AG7" s="8"/>
      <c r="AH7" s="8"/>
      <c r="AI7" s="8"/>
      <c r="AJ7" s="8"/>
      <c r="AK7" s="8"/>
      <c r="AL7" s="8"/>
    </row>
    <row r="8" spans="1:38">
      <c r="A8" s="1" t="s">
        <v>35</v>
      </c>
      <c r="B8" s="1" t="s">
        <v>36</v>
      </c>
      <c r="C8" s="1" t="s">
        <v>31</v>
      </c>
      <c r="D8" s="1">
        <v>0</v>
      </c>
      <c r="E8" s="1">
        <v>50</v>
      </c>
      <c r="F8" s="1">
        <v>0</v>
      </c>
      <c r="G8" s="7" t="str">
        <f t="shared" ca="1" si="17"/>
        <v>Tyas</v>
      </c>
      <c r="H8" s="9" t="str">
        <f t="shared" ca="1" si="6"/>
        <v>6280765684709</v>
      </c>
      <c r="I8" s="11">
        <f t="shared" ca="1" si="7"/>
        <v>159</v>
      </c>
      <c r="J8" s="7" t="str">
        <f t="shared" ca="1" si="8"/>
        <v>Jl.Manggis</v>
      </c>
      <c r="K8" s="1" t="s">
        <v>37</v>
      </c>
      <c r="L8" s="1">
        <v>0</v>
      </c>
      <c r="M8" s="1">
        <v>0</v>
      </c>
      <c r="N8" s="1">
        <f t="shared" ca="1" si="13"/>
        <v>21539</v>
      </c>
      <c r="O8" s="7">
        <f t="shared" ca="1" si="14"/>
        <v>1</v>
      </c>
      <c r="P8" s="1">
        <v>5000</v>
      </c>
      <c r="Q8" s="7">
        <f t="shared" ca="1" si="9"/>
        <v>26539</v>
      </c>
      <c r="R8" s="7">
        <f t="shared" ca="1" si="10"/>
        <v>21539</v>
      </c>
      <c r="S8" s="6">
        <v>7</v>
      </c>
      <c r="U8" s="7" t="str">
        <f t="shared" ca="1" si="0"/>
        <v>Barang Elektronik</v>
      </c>
      <c r="W8" s="7">
        <f t="shared" ca="1" si="1"/>
        <v>3</v>
      </c>
      <c r="X8" s="7">
        <f t="shared" ca="1" si="2"/>
        <v>2</v>
      </c>
      <c r="Y8" s="8">
        <f t="shared" ref="Y8:AA8" ca="1" si="24">RANDBETWEEN(10,150)</f>
        <v>72</v>
      </c>
      <c r="Z8" s="8">
        <f t="shared" ca="1" si="24"/>
        <v>92</v>
      </c>
      <c r="AA8" s="8">
        <f t="shared" ca="1" si="24"/>
        <v>117</v>
      </c>
      <c r="AB8" s="8">
        <f t="shared" ca="1" si="4"/>
        <v>28</v>
      </c>
      <c r="AC8" s="4">
        <v>0</v>
      </c>
      <c r="AD8" s="8">
        <f t="shared" ref="AD8:AE8" ca="1" si="25">RANDBETWEEN(0.1,20)</f>
        <v>6</v>
      </c>
      <c r="AE8" s="8">
        <f t="shared" ca="1" si="25"/>
        <v>8</v>
      </c>
      <c r="AF8" s="8"/>
      <c r="AG8" s="8"/>
      <c r="AH8" s="8"/>
      <c r="AI8" s="8"/>
      <c r="AJ8" s="8"/>
      <c r="AK8" s="8"/>
      <c r="AL8" s="8"/>
    </row>
    <row r="9" spans="1:38">
      <c r="A9" s="1" t="s">
        <v>35</v>
      </c>
      <c r="B9" s="1" t="s">
        <v>36</v>
      </c>
      <c r="C9" s="1" t="s">
        <v>31</v>
      </c>
      <c r="D9" s="1">
        <v>0</v>
      </c>
      <c r="E9" s="1">
        <v>50</v>
      </c>
      <c r="F9" s="1">
        <v>0</v>
      </c>
      <c r="G9" s="7" t="str">
        <f t="shared" ca="1" si="17"/>
        <v>Rachel</v>
      </c>
      <c r="H9" s="9" t="str">
        <f t="shared" ca="1" si="6"/>
        <v>6280674039840</v>
      </c>
      <c r="I9" s="11">
        <f t="shared" ca="1" si="7"/>
        <v>57</v>
      </c>
      <c r="J9" s="7" t="str">
        <f t="shared" ca="1" si="8"/>
        <v>Jl.Pegangsaan</v>
      </c>
      <c r="K9" s="1" t="s">
        <v>37</v>
      </c>
      <c r="L9" s="1">
        <v>0</v>
      </c>
      <c r="M9" s="1">
        <v>0</v>
      </c>
      <c r="N9" s="1">
        <f t="shared" ca="1" si="13"/>
        <v>11710</v>
      </c>
      <c r="O9" s="7">
        <f t="shared" ca="1" si="14"/>
        <v>1</v>
      </c>
      <c r="P9" s="1">
        <v>5000</v>
      </c>
      <c r="Q9" s="7">
        <f t="shared" ca="1" si="9"/>
        <v>16710</v>
      </c>
      <c r="R9" s="7">
        <f t="shared" ca="1" si="10"/>
        <v>11710</v>
      </c>
      <c r="S9" s="6">
        <v>8</v>
      </c>
      <c r="U9" s="7" t="str">
        <f t="shared" ca="1" si="0"/>
        <v>Baju</v>
      </c>
      <c r="W9" s="7">
        <f t="shared" ca="1" si="1"/>
        <v>2</v>
      </c>
      <c r="X9" s="7">
        <f t="shared" ca="1" si="2"/>
        <v>13</v>
      </c>
      <c r="Y9" s="8">
        <f t="shared" ref="Y9:AA9" ca="1" si="26">RANDBETWEEN(10,150)</f>
        <v>103</v>
      </c>
      <c r="Z9" s="8">
        <f t="shared" ca="1" si="26"/>
        <v>92</v>
      </c>
      <c r="AA9" s="8">
        <f t="shared" ca="1" si="26"/>
        <v>150</v>
      </c>
      <c r="AB9" s="8">
        <f t="shared" ca="1" si="4"/>
        <v>13</v>
      </c>
      <c r="AC9" s="4">
        <v>0</v>
      </c>
      <c r="AD9" s="8">
        <f t="shared" ref="AD9:AE9" ca="1" si="27">RANDBETWEEN(0.1,20)</f>
        <v>13</v>
      </c>
      <c r="AE9" s="8">
        <f t="shared" ca="1" si="27"/>
        <v>6</v>
      </c>
      <c r="AF9" s="8"/>
      <c r="AG9" s="8"/>
      <c r="AH9" s="8"/>
      <c r="AI9" s="8"/>
      <c r="AJ9" s="8"/>
      <c r="AK9" s="8"/>
      <c r="AL9" s="8"/>
    </row>
    <row r="10" spans="1:38">
      <c r="A10" s="1" t="s">
        <v>35</v>
      </c>
      <c r="B10" s="1" t="s">
        <v>36</v>
      </c>
      <c r="C10" s="1" t="s">
        <v>31</v>
      </c>
      <c r="D10" s="1">
        <v>0</v>
      </c>
      <c r="E10" s="1">
        <v>50</v>
      </c>
      <c r="F10" s="1">
        <v>0</v>
      </c>
      <c r="G10" s="7" t="str">
        <f t="shared" ca="1" si="17"/>
        <v>Tyas</v>
      </c>
      <c r="H10" s="9" t="str">
        <f t="shared" ca="1" si="6"/>
        <v>6280998556598</v>
      </c>
      <c r="I10" s="11">
        <f t="shared" ca="1" si="7"/>
        <v>20</v>
      </c>
      <c r="J10" s="7" t="str">
        <f t="shared" ca="1" si="8"/>
        <v>Jl.Kaliurang</v>
      </c>
      <c r="K10" s="1" t="s">
        <v>37</v>
      </c>
      <c r="L10" s="1">
        <v>0</v>
      </c>
      <c r="M10" s="1">
        <v>0</v>
      </c>
      <c r="N10" s="1">
        <f t="shared" ca="1" si="13"/>
        <v>18582</v>
      </c>
      <c r="O10" s="7">
        <f t="shared" ca="1" si="14"/>
        <v>1</v>
      </c>
      <c r="P10" s="1">
        <v>5000</v>
      </c>
      <c r="Q10" s="7">
        <f t="shared" ca="1" si="9"/>
        <v>23582</v>
      </c>
      <c r="R10" s="7">
        <f t="shared" ca="1" si="10"/>
        <v>18582</v>
      </c>
      <c r="S10" s="6">
        <v>9</v>
      </c>
      <c r="U10" s="7" t="str">
        <f t="shared" ca="1" si="0"/>
        <v>Beras</v>
      </c>
      <c r="W10" s="7">
        <f t="shared" ca="1" si="1"/>
        <v>6</v>
      </c>
      <c r="X10" s="7">
        <f t="shared" ca="1" si="2"/>
        <v>15</v>
      </c>
      <c r="Y10" s="8">
        <f t="shared" ref="Y10:AA10" ca="1" si="28">RANDBETWEEN(10,150)</f>
        <v>116</v>
      </c>
      <c r="Z10" s="8">
        <f t="shared" ca="1" si="28"/>
        <v>121</v>
      </c>
      <c r="AA10" s="8">
        <f t="shared" ca="1" si="28"/>
        <v>81</v>
      </c>
      <c r="AB10" s="8">
        <f t="shared" ca="1" si="4"/>
        <v>48</v>
      </c>
      <c r="AC10" s="4">
        <v>0</v>
      </c>
      <c r="AD10" s="8">
        <f t="shared" ref="AD10:AE10" ca="1" si="29">RANDBETWEEN(0.1,20)</f>
        <v>16</v>
      </c>
      <c r="AE10" s="8">
        <f t="shared" ca="1" si="29"/>
        <v>15</v>
      </c>
      <c r="AF10" s="8"/>
      <c r="AG10" s="8"/>
      <c r="AH10" s="8"/>
      <c r="AI10" s="8"/>
      <c r="AJ10" s="8"/>
      <c r="AK10" s="8"/>
      <c r="AL10" s="8"/>
    </row>
    <row r="11" spans="1:38">
      <c r="A11" s="1" t="s">
        <v>35</v>
      </c>
      <c r="B11" s="1" t="s">
        <v>36</v>
      </c>
      <c r="C11" s="1" t="s">
        <v>31</v>
      </c>
      <c r="D11" s="1">
        <v>0</v>
      </c>
      <c r="E11" s="1">
        <v>50</v>
      </c>
      <c r="F11" s="1">
        <v>0</v>
      </c>
      <c r="G11" s="7" t="str">
        <f t="shared" ca="1" si="17"/>
        <v>Rachel</v>
      </c>
      <c r="H11" s="9" t="str">
        <f t="shared" ca="1" si="6"/>
        <v>6281378673098</v>
      </c>
      <c r="I11" s="11">
        <f t="shared" ca="1" si="7"/>
        <v>134</v>
      </c>
      <c r="J11" s="7" t="str">
        <f t="shared" ca="1" si="8"/>
        <v>Jl.Pegangsaan</v>
      </c>
      <c r="K11" s="1" t="s">
        <v>37</v>
      </c>
      <c r="L11" s="1">
        <v>0</v>
      </c>
      <c r="M11" s="1">
        <v>0</v>
      </c>
      <c r="N11" s="1">
        <f t="shared" ca="1" si="13"/>
        <v>19190</v>
      </c>
      <c r="O11" s="7">
        <f t="shared" ca="1" si="14"/>
        <v>1</v>
      </c>
      <c r="P11" s="1">
        <v>5000</v>
      </c>
      <c r="Q11" s="7">
        <f t="shared" ca="1" si="9"/>
        <v>24190</v>
      </c>
      <c r="R11" s="7">
        <f t="shared" ca="1" si="10"/>
        <v>19190</v>
      </c>
      <c r="S11" s="6">
        <v>10</v>
      </c>
      <c r="U11" s="7" t="str">
        <f t="shared" ca="1" si="0"/>
        <v>Meja Lipat</v>
      </c>
      <c r="W11" s="7">
        <f t="shared" ca="1" si="1"/>
        <v>3</v>
      </c>
      <c r="X11" s="7">
        <f t="shared" ca="1" si="2"/>
        <v>15</v>
      </c>
      <c r="Y11" s="8">
        <f t="shared" ref="Y11:AA11" ca="1" si="30">RANDBETWEEN(10,150)</f>
        <v>72</v>
      </c>
      <c r="Z11" s="8">
        <f t="shared" ca="1" si="30"/>
        <v>66</v>
      </c>
      <c r="AA11" s="8">
        <f t="shared" ca="1" si="30"/>
        <v>126</v>
      </c>
      <c r="AB11" s="8">
        <f t="shared" ca="1" si="4"/>
        <v>22</v>
      </c>
      <c r="AC11" s="4">
        <v>0</v>
      </c>
      <c r="AD11" s="8">
        <f t="shared" ref="AD11:AE11" ca="1" si="31">RANDBETWEEN(0.1,20)</f>
        <v>13</v>
      </c>
      <c r="AE11" s="8">
        <f t="shared" ca="1" si="31"/>
        <v>5</v>
      </c>
      <c r="AF11" s="8"/>
      <c r="AG11" s="8"/>
      <c r="AH11" s="8"/>
      <c r="AI11" s="8"/>
      <c r="AJ11" s="8"/>
      <c r="AK11" s="8"/>
      <c r="AL11" s="8"/>
    </row>
    <row r="12" spans="1:38">
      <c r="A12" s="1" t="s">
        <v>35</v>
      </c>
      <c r="B12" s="1" t="s">
        <v>36</v>
      </c>
      <c r="C12" s="1" t="s">
        <v>31</v>
      </c>
      <c r="D12" s="1">
        <v>0</v>
      </c>
      <c r="E12" s="1">
        <v>50</v>
      </c>
      <c r="F12" s="1">
        <v>0</v>
      </c>
      <c r="G12" s="7" t="str">
        <f t="shared" ca="1" si="17"/>
        <v>Udin</v>
      </c>
      <c r="H12" s="9" t="str">
        <f t="shared" ca="1" si="6"/>
        <v>6280760182312</v>
      </c>
      <c r="I12" s="11">
        <f t="shared" ca="1" si="7"/>
        <v>172</v>
      </c>
      <c r="J12" s="7" t="str">
        <f t="shared" ca="1" si="8"/>
        <v>Jl.Kaligawe Selatan</v>
      </c>
      <c r="K12" s="1" t="s">
        <v>37</v>
      </c>
      <c r="L12" s="1">
        <v>0</v>
      </c>
      <c r="M12" s="1">
        <v>0</v>
      </c>
      <c r="N12" s="1">
        <f t="shared" ca="1" si="13"/>
        <v>7889</v>
      </c>
      <c r="O12" s="7">
        <f t="shared" ca="1" si="14"/>
        <v>1</v>
      </c>
      <c r="P12" s="1">
        <v>5000</v>
      </c>
      <c r="Q12" s="7">
        <f t="shared" ca="1" si="9"/>
        <v>12889</v>
      </c>
      <c r="R12" s="7">
        <f t="shared" ca="1" si="10"/>
        <v>7889</v>
      </c>
      <c r="S12" s="6">
        <v>11</v>
      </c>
      <c r="U12" s="7" t="str">
        <f t="shared" ca="1" si="0"/>
        <v>Baju</v>
      </c>
      <c r="W12" s="7">
        <f t="shared" ca="1" si="1"/>
        <v>1</v>
      </c>
      <c r="X12" s="7">
        <f t="shared" ca="1" si="2"/>
        <v>4</v>
      </c>
      <c r="Y12" s="8">
        <f t="shared" ref="Y12:AA12" ca="1" si="32">RANDBETWEEN(10,150)</f>
        <v>93</v>
      </c>
      <c r="Z12" s="8">
        <f t="shared" ca="1" si="32"/>
        <v>36</v>
      </c>
      <c r="AA12" s="8">
        <f t="shared" ca="1" si="32"/>
        <v>27</v>
      </c>
      <c r="AB12" s="8">
        <f t="shared" ca="1" si="4"/>
        <v>26</v>
      </c>
      <c r="AC12" s="4">
        <v>0</v>
      </c>
      <c r="AD12" s="8">
        <f t="shared" ref="AD12:AE12" ca="1" si="33">RANDBETWEEN(0.1,20)</f>
        <v>2</v>
      </c>
      <c r="AE12" s="8">
        <f t="shared" ca="1" si="33"/>
        <v>7</v>
      </c>
      <c r="AF12" s="8"/>
      <c r="AG12" s="8"/>
      <c r="AH12" s="8"/>
      <c r="AI12" s="8"/>
      <c r="AJ12" s="8"/>
      <c r="AK12" s="8"/>
      <c r="AL12" s="8"/>
    </row>
    <row r="13" spans="1:38">
      <c r="A13" s="1" t="s">
        <v>35</v>
      </c>
      <c r="B13" s="1" t="s">
        <v>36</v>
      </c>
      <c r="C13" s="1" t="s">
        <v>31</v>
      </c>
      <c r="D13" s="1">
        <v>0</v>
      </c>
      <c r="E13" s="1">
        <v>50</v>
      </c>
      <c r="F13" s="1">
        <v>0</v>
      </c>
      <c r="G13" s="7" t="str">
        <f t="shared" ca="1" si="17"/>
        <v>Rachel</v>
      </c>
      <c r="H13" s="9" t="str">
        <f t="shared" ca="1" si="6"/>
        <v>6280770642485</v>
      </c>
      <c r="I13" s="11">
        <f t="shared" ca="1" si="7"/>
        <v>53</v>
      </c>
      <c r="J13" s="7" t="str">
        <f t="shared" ca="1" si="8"/>
        <v>JL.Slamet Giri</v>
      </c>
      <c r="K13" s="1" t="s">
        <v>37</v>
      </c>
      <c r="L13" s="1">
        <v>0</v>
      </c>
      <c r="M13" s="1">
        <v>0</v>
      </c>
      <c r="N13" s="1">
        <f t="shared" ca="1" si="13"/>
        <v>10142</v>
      </c>
      <c r="O13" s="7">
        <f t="shared" ca="1" si="14"/>
        <v>0</v>
      </c>
      <c r="P13" s="1">
        <v>5000</v>
      </c>
      <c r="Q13" s="7">
        <f t="shared" ca="1" si="9"/>
        <v>15142</v>
      </c>
      <c r="R13" s="7">
        <f t="shared" ca="1" si="10"/>
        <v>10142</v>
      </c>
      <c r="S13" s="6">
        <v>12</v>
      </c>
      <c r="U13" s="7" t="str">
        <f t="shared" ca="1" si="0"/>
        <v>Barang Elektronik</v>
      </c>
      <c r="W13" s="7">
        <f t="shared" ca="1" si="1"/>
        <v>0</v>
      </c>
      <c r="X13" s="7">
        <f t="shared" ca="1" si="2"/>
        <v>10</v>
      </c>
      <c r="Y13" s="8">
        <f t="shared" ref="Y13:AA13" ca="1" si="34">RANDBETWEEN(10,150)</f>
        <v>88</v>
      </c>
      <c r="Z13" s="8">
        <f t="shared" ca="1" si="34"/>
        <v>14</v>
      </c>
      <c r="AA13" s="8">
        <f t="shared" ca="1" si="34"/>
        <v>104</v>
      </c>
      <c r="AB13" s="8">
        <f t="shared" ca="1" si="4"/>
        <v>32</v>
      </c>
      <c r="AC13" s="4">
        <v>0</v>
      </c>
      <c r="AD13" s="8">
        <f t="shared" ref="AD13:AE13" ca="1" si="35">RANDBETWEEN(0.1,20)</f>
        <v>6</v>
      </c>
      <c r="AE13" s="8">
        <f t="shared" ca="1" si="35"/>
        <v>19</v>
      </c>
      <c r="AF13" s="8"/>
      <c r="AG13" s="8"/>
      <c r="AH13" s="8"/>
      <c r="AI13" s="8"/>
      <c r="AJ13" s="8"/>
      <c r="AK13" s="8"/>
      <c r="AL13" s="8"/>
    </row>
    <row r="14" spans="1:38">
      <c r="A14" s="1" t="s">
        <v>35</v>
      </c>
      <c r="B14" s="1" t="s">
        <v>36</v>
      </c>
      <c r="C14" s="1" t="s">
        <v>31</v>
      </c>
      <c r="D14" s="1">
        <v>0</v>
      </c>
      <c r="E14" s="1">
        <v>50</v>
      </c>
      <c r="F14" s="1">
        <v>0</v>
      </c>
      <c r="G14" s="7" t="str">
        <f t="shared" ca="1" si="17"/>
        <v>Udin</v>
      </c>
      <c r="H14" s="9" t="str">
        <f t="shared" ca="1" si="6"/>
        <v>6281355514632</v>
      </c>
      <c r="I14" s="11">
        <f t="shared" ca="1" si="7"/>
        <v>6</v>
      </c>
      <c r="J14" s="7" t="str">
        <f t="shared" ca="1" si="8"/>
        <v>Jl.Margasatwa</v>
      </c>
      <c r="K14" s="1" t="s">
        <v>37</v>
      </c>
      <c r="L14" s="1">
        <v>0</v>
      </c>
      <c r="M14" s="1">
        <v>0</v>
      </c>
      <c r="N14" s="1">
        <f t="shared" ca="1" si="13"/>
        <v>11797</v>
      </c>
      <c r="O14" s="7">
        <f t="shared" ca="1" si="14"/>
        <v>0</v>
      </c>
      <c r="P14" s="1">
        <v>5000</v>
      </c>
      <c r="Q14" s="7">
        <f t="shared" ca="1" si="9"/>
        <v>16797</v>
      </c>
      <c r="R14" s="7">
        <f t="shared" ca="1" si="10"/>
        <v>11797</v>
      </c>
      <c r="S14" s="6">
        <v>13</v>
      </c>
      <c r="U14" s="7" t="str">
        <f t="shared" ca="1" si="0"/>
        <v>Barang Elektronik</v>
      </c>
      <c r="W14" s="7">
        <f t="shared" ca="1" si="1"/>
        <v>3</v>
      </c>
      <c r="X14" s="7">
        <f t="shared" ca="1" si="2"/>
        <v>13</v>
      </c>
      <c r="Y14" s="8">
        <f t="shared" ref="Y14:AA14" ca="1" si="36">RANDBETWEEN(10,150)</f>
        <v>54</v>
      </c>
      <c r="Z14" s="8">
        <f t="shared" ca="1" si="36"/>
        <v>13</v>
      </c>
      <c r="AA14" s="8">
        <f t="shared" ca="1" si="36"/>
        <v>41</v>
      </c>
      <c r="AB14" s="8">
        <f t="shared" ca="1" si="4"/>
        <v>48</v>
      </c>
      <c r="AC14" s="4">
        <v>0</v>
      </c>
      <c r="AD14" s="8">
        <f t="shared" ref="AD14:AE14" ca="1" si="37">RANDBETWEEN(0.1,20)</f>
        <v>7</v>
      </c>
      <c r="AE14" s="8">
        <f t="shared" ca="1" si="37"/>
        <v>13</v>
      </c>
      <c r="AF14" s="8"/>
      <c r="AG14" s="8"/>
      <c r="AH14" s="8"/>
      <c r="AI14" s="8"/>
      <c r="AJ14" s="8"/>
      <c r="AK14" s="8"/>
      <c r="AL14" s="8"/>
    </row>
    <row r="15" spans="1:38">
      <c r="A15" s="1" t="s">
        <v>35</v>
      </c>
      <c r="B15" s="1" t="s">
        <v>36</v>
      </c>
      <c r="C15" s="1" t="s">
        <v>31</v>
      </c>
      <c r="D15" s="1">
        <v>0</v>
      </c>
      <c r="E15" s="1">
        <v>50</v>
      </c>
      <c r="F15" s="1">
        <v>0</v>
      </c>
      <c r="G15" s="7" t="str">
        <f t="shared" ca="1" si="17"/>
        <v>Slamet</v>
      </c>
      <c r="H15" s="9" t="str">
        <f t="shared" ca="1" si="6"/>
        <v>6281149536096</v>
      </c>
      <c r="I15" s="11">
        <f t="shared" ca="1" si="7"/>
        <v>90</v>
      </c>
      <c r="J15" s="7" t="str">
        <f t="shared" ca="1" si="8"/>
        <v>Jl.Kaligawe Selatan</v>
      </c>
      <c r="K15" s="1" t="s">
        <v>37</v>
      </c>
      <c r="L15" s="1">
        <v>0</v>
      </c>
      <c r="M15" s="1">
        <v>0</v>
      </c>
      <c r="N15" s="1">
        <f t="shared" ca="1" si="13"/>
        <v>14574</v>
      </c>
      <c r="O15" s="7">
        <f t="shared" ca="1" si="14"/>
        <v>0</v>
      </c>
      <c r="P15" s="1">
        <v>5000</v>
      </c>
      <c r="Q15" s="7">
        <f t="shared" ca="1" si="9"/>
        <v>19574</v>
      </c>
      <c r="R15" s="7">
        <f t="shared" ca="1" si="10"/>
        <v>14574</v>
      </c>
      <c r="S15" s="6">
        <v>14</v>
      </c>
      <c r="U15" s="7" t="str">
        <f t="shared" ca="1" si="0"/>
        <v>Snack</v>
      </c>
      <c r="W15" s="7">
        <f t="shared" ca="1" si="1"/>
        <v>6</v>
      </c>
      <c r="X15" s="7">
        <f t="shared" ca="1" si="2"/>
        <v>1</v>
      </c>
      <c r="Y15" s="8">
        <f t="shared" ref="Y15:AA15" ca="1" si="38">RANDBETWEEN(10,150)</f>
        <v>75</v>
      </c>
      <c r="Z15" s="8">
        <f t="shared" ca="1" si="38"/>
        <v>23</v>
      </c>
      <c r="AA15" s="8">
        <f t="shared" ca="1" si="38"/>
        <v>55</v>
      </c>
      <c r="AB15" s="8">
        <f t="shared" ca="1" si="4"/>
        <v>9</v>
      </c>
      <c r="AC15" s="4">
        <v>0</v>
      </c>
      <c r="AD15" s="8">
        <f t="shared" ref="AD15:AE15" ca="1" si="39">RANDBETWEEN(0.1,20)</f>
        <v>14</v>
      </c>
      <c r="AE15" s="8">
        <f t="shared" ca="1" si="39"/>
        <v>5</v>
      </c>
      <c r="AF15" s="8"/>
      <c r="AG15" s="8"/>
      <c r="AH15" s="8"/>
      <c r="AI15" s="8"/>
      <c r="AJ15" s="8"/>
      <c r="AK15" s="8"/>
      <c r="AL15" s="8"/>
    </row>
    <row r="16" spans="1:38">
      <c r="A16" s="1" t="s">
        <v>35</v>
      </c>
      <c r="B16" s="1" t="s">
        <v>36</v>
      </c>
      <c r="C16" s="1" t="s">
        <v>31</v>
      </c>
      <c r="D16" s="1">
        <v>0</v>
      </c>
      <c r="E16" s="1">
        <v>50</v>
      </c>
      <c r="F16" s="1">
        <v>0</v>
      </c>
      <c r="G16" s="7" t="str">
        <f t="shared" ca="1" si="17"/>
        <v>Tyas</v>
      </c>
      <c r="H16" s="9" t="str">
        <f t="shared" ca="1" si="6"/>
        <v>6280741552395</v>
      </c>
      <c r="I16" s="11">
        <f t="shared" ca="1" si="7"/>
        <v>17</v>
      </c>
      <c r="J16" s="7" t="str">
        <f t="shared" ca="1" si="8"/>
        <v>Jl.Margasatwa</v>
      </c>
      <c r="K16" s="1" t="s">
        <v>37</v>
      </c>
      <c r="L16" s="1">
        <v>0</v>
      </c>
      <c r="M16" s="1">
        <v>0</v>
      </c>
      <c r="N16" s="1">
        <f t="shared" ca="1" si="13"/>
        <v>11250</v>
      </c>
      <c r="O16" s="7">
        <f t="shared" ca="1" si="14"/>
        <v>0</v>
      </c>
      <c r="P16" s="1">
        <v>5000</v>
      </c>
      <c r="Q16" s="7">
        <f t="shared" ca="1" si="9"/>
        <v>16250</v>
      </c>
      <c r="R16" s="7">
        <f t="shared" ca="1" si="10"/>
        <v>11250</v>
      </c>
      <c r="S16" s="6">
        <v>15</v>
      </c>
      <c r="U16" s="7" t="str">
        <f t="shared" ca="1" si="0"/>
        <v>Beras</v>
      </c>
      <c r="W16" s="7">
        <f t="shared" ca="1" si="1"/>
        <v>2</v>
      </c>
      <c r="X16" s="7">
        <f t="shared" ca="1" si="2"/>
        <v>2</v>
      </c>
      <c r="Y16" s="8">
        <f t="shared" ref="Y16:AA16" ca="1" si="40">RANDBETWEEN(10,150)</f>
        <v>65</v>
      </c>
      <c r="Z16" s="8">
        <f t="shared" ca="1" si="40"/>
        <v>13</v>
      </c>
      <c r="AA16" s="8">
        <f t="shared" ca="1" si="40"/>
        <v>117</v>
      </c>
      <c r="AB16" s="8">
        <f t="shared" ca="1" si="4"/>
        <v>42</v>
      </c>
      <c r="AC16" s="4">
        <v>0</v>
      </c>
      <c r="AD16" s="8">
        <f t="shared" ref="AD16:AE16" ca="1" si="41">RANDBETWEEN(0.1,20)</f>
        <v>13</v>
      </c>
      <c r="AE16" s="8">
        <f t="shared" ca="1" si="41"/>
        <v>14</v>
      </c>
      <c r="AF16" s="8"/>
      <c r="AG16" s="8"/>
      <c r="AH16" s="8"/>
      <c r="AI16" s="8"/>
      <c r="AJ16" s="8"/>
      <c r="AK16" s="8"/>
      <c r="AL16" s="8"/>
    </row>
    <row r="17" spans="1:38">
      <c r="A17" s="1" t="s">
        <v>35</v>
      </c>
      <c r="B17" s="1" t="s">
        <v>36</v>
      </c>
      <c r="C17" s="1" t="s">
        <v>31</v>
      </c>
      <c r="D17" s="1">
        <v>0</v>
      </c>
      <c r="E17" s="1">
        <v>50</v>
      </c>
      <c r="F17" s="1">
        <v>0</v>
      </c>
      <c r="G17" s="7" t="str">
        <f t="shared" ca="1" si="17"/>
        <v>Slamet</v>
      </c>
      <c r="H17" s="9" t="str">
        <f t="shared" ca="1" si="6"/>
        <v>6281275738274</v>
      </c>
      <c r="I17" s="11">
        <f t="shared" ca="1" si="7"/>
        <v>113</v>
      </c>
      <c r="J17" s="7" t="str">
        <f t="shared" ca="1" si="8"/>
        <v>Jl.Pegangsaan</v>
      </c>
      <c r="K17" s="1" t="s">
        <v>37</v>
      </c>
      <c r="L17" s="1">
        <v>0</v>
      </c>
      <c r="M17" s="1">
        <v>0</v>
      </c>
      <c r="N17" s="1">
        <f t="shared" ca="1" si="13"/>
        <v>15521</v>
      </c>
      <c r="O17" s="7">
        <f t="shared" ca="1" si="14"/>
        <v>1</v>
      </c>
      <c r="P17" s="1">
        <v>5000</v>
      </c>
      <c r="Q17" s="7">
        <f t="shared" ca="1" si="9"/>
        <v>20521</v>
      </c>
      <c r="R17" s="7">
        <f t="shared" ca="1" si="10"/>
        <v>15521</v>
      </c>
      <c r="S17" s="6">
        <v>16</v>
      </c>
      <c r="U17" s="7" t="str">
        <f t="shared" ca="1" si="0"/>
        <v>Barang Elektronik</v>
      </c>
      <c r="W17" s="7">
        <f t="shared" ca="1" si="1"/>
        <v>0</v>
      </c>
      <c r="X17" s="7">
        <f t="shared" ca="1" si="2"/>
        <v>4</v>
      </c>
      <c r="Y17" s="8">
        <f t="shared" ref="Y17:AA17" ca="1" si="42">RANDBETWEEN(10,150)</f>
        <v>55</v>
      </c>
      <c r="Z17" s="8">
        <f t="shared" ca="1" si="42"/>
        <v>44</v>
      </c>
      <c r="AA17" s="8">
        <f t="shared" ca="1" si="42"/>
        <v>90</v>
      </c>
      <c r="AB17" s="8">
        <f t="shared" ca="1" si="4"/>
        <v>11</v>
      </c>
      <c r="AC17" s="4">
        <v>0</v>
      </c>
      <c r="AD17" s="8">
        <f t="shared" ref="AD17:AE17" ca="1" si="43">RANDBETWEEN(0.1,20)</f>
        <v>9</v>
      </c>
      <c r="AE17" s="8">
        <f t="shared" ca="1" si="43"/>
        <v>7</v>
      </c>
      <c r="AF17" s="8"/>
      <c r="AG17" s="8"/>
      <c r="AH17" s="8"/>
      <c r="AI17" s="8"/>
      <c r="AJ17" s="8"/>
      <c r="AK17" s="8"/>
      <c r="AL17" s="8"/>
    </row>
    <row r="18" spans="1:38">
      <c r="A18" s="1" t="s">
        <v>35</v>
      </c>
      <c r="B18" s="1" t="s">
        <v>36</v>
      </c>
      <c r="C18" s="1" t="s">
        <v>31</v>
      </c>
      <c r="D18" s="1">
        <v>0</v>
      </c>
      <c r="E18" s="1">
        <v>50</v>
      </c>
      <c r="F18" s="1">
        <v>0</v>
      </c>
      <c r="G18" s="7" t="str">
        <f t="shared" ca="1" si="17"/>
        <v>Udin</v>
      </c>
      <c r="H18" s="9" t="str">
        <f t="shared" ca="1" si="6"/>
        <v>6280694904455</v>
      </c>
      <c r="I18" s="11">
        <f t="shared" ca="1" si="7"/>
        <v>157</v>
      </c>
      <c r="J18" s="7" t="str">
        <f t="shared" ca="1" si="8"/>
        <v>Jl.Hiroshima Timur</v>
      </c>
      <c r="K18" s="1" t="s">
        <v>37</v>
      </c>
      <c r="L18" s="1">
        <v>0</v>
      </c>
      <c r="M18" s="1">
        <v>0</v>
      </c>
      <c r="N18" s="1">
        <f t="shared" ca="1" si="13"/>
        <v>9663</v>
      </c>
      <c r="O18" s="7">
        <f t="shared" ca="1" si="14"/>
        <v>1</v>
      </c>
      <c r="P18" s="1">
        <v>5000</v>
      </c>
      <c r="Q18" s="7">
        <f t="shared" ca="1" si="9"/>
        <v>14663</v>
      </c>
      <c r="R18" s="7">
        <f t="shared" ca="1" si="10"/>
        <v>9663</v>
      </c>
      <c r="S18" s="6">
        <v>17</v>
      </c>
      <c r="U18" s="7" t="str">
        <f t="shared" ca="1" si="0"/>
        <v>Barang Elektronik</v>
      </c>
      <c r="W18" s="7">
        <f t="shared" ca="1" si="1"/>
        <v>6</v>
      </c>
      <c r="X18" s="7">
        <f t="shared" ca="1" si="2"/>
        <v>6</v>
      </c>
      <c r="Y18" s="8">
        <f t="shared" ref="Y18:AA18" ca="1" si="44">RANDBETWEEN(10,150)</f>
        <v>81</v>
      </c>
      <c r="Z18" s="8">
        <f t="shared" ca="1" si="44"/>
        <v>90</v>
      </c>
      <c r="AA18" s="8">
        <f t="shared" ca="1" si="44"/>
        <v>70</v>
      </c>
      <c r="AB18" s="8">
        <f t="shared" ca="1" si="4"/>
        <v>47</v>
      </c>
      <c r="AC18" s="4">
        <v>0</v>
      </c>
      <c r="AD18" s="8">
        <f t="shared" ref="AD18:AE18" ca="1" si="45">RANDBETWEEN(0.1,20)</f>
        <v>12</v>
      </c>
      <c r="AE18" s="8">
        <f t="shared" ca="1" si="45"/>
        <v>4</v>
      </c>
      <c r="AF18" s="8"/>
      <c r="AG18" s="8"/>
      <c r="AH18" s="8"/>
      <c r="AI18" s="8"/>
      <c r="AJ18" s="8"/>
      <c r="AK18" s="8"/>
      <c r="AL18" s="8"/>
    </row>
    <row r="19" spans="1:38">
      <c r="A19" s="1" t="s">
        <v>35</v>
      </c>
      <c r="B19" s="1" t="s">
        <v>36</v>
      </c>
      <c r="C19" s="1" t="s">
        <v>31</v>
      </c>
      <c r="D19" s="1">
        <v>0</v>
      </c>
      <c r="E19" s="1">
        <v>50</v>
      </c>
      <c r="F19" s="1">
        <v>0</v>
      </c>
      <c r="G19" s="7" t="str">
        <f t="shared" ca="1" si="17"/>
        <v>Udin</v>
      </c>
      <c r="H19" s="9" t="str">
        <f t="shared" ca="1" si="6"/>
        <v>6281373950006</v>
      </c>
      <c r="I19" s="11">
        <f t="shared" ca="1" si="7"/>
        <v>181</v>
      </c>
      <c r="J19" s="7" t="str">
        <f t="shared" ca="1" si="8"/>
        <v>Jl.Kaliurang</v>
      </c>
      <c r="K19" s="1" t="s">
        <v>37</v>
      </c>
      <c r="L19" s="1">
        <v>0</v>
      </c>
      <c r="M19" s="1">
        <v>0</v>
      </c>
      <c r="N19" s="1">
        <f t="shared" ca="1" si="13"/>
        <v>13601</v>
      </c>
      <c r="O19" s="7">
        <f t="shared" ca="1" si="14"/>
        <v>1</v>
      </c>
      <c r="P19" s="1">
        <v>5000</v>
      </c>
      <c r="Q19" s="7">
        <f t="shared" ca="1" si="9"/>
        <v>18601</v>
      </c>
      <c r="R19" s="7">
        <f t="shared" ca="1" si="10"/>
        <v>13601</v>
      </c>
      <c r="S19" s="6">
        <v>18</v>
      </c>
      <c r="U19" s="7" t="str">
        <f t="shared" ca="1" si="0"/>
        <v>Snack</v>
      </c>
      <c r="W19" s="7">
        <f t="shared" ca="1" si="1"/>
        <v>3</v>
      </c>
      <c r="X19" s="7">
        <f t="shared" ca="1" si="2"/>
        <v>7</v>
      </c>
      <c r="Y19" s="8">
        <f t="shared" ref="Y19:AA19" ca="1" si="46">RANDBETWEEN(10,150)</f>
        <v>111</v>
      </c>
      <c r="Z19" s="8">
        <f t="shared" ca="1" si="46"/>
        <v>104</v>
      </c>
      <c r="AA19" s="8">
        <f t="shared" ca="1" si="46"/>
        <v>102</v>
      </c>
      <c r="AB19" s="8">
        <f t="shared" ca="1" si="4"/>
        <v>30</v>
      </c>
      <c r="AC19" s="4">
        <v>0</v>
      </c>
      <c r="AD19" s="8">
        <f t="shared" ref="AD19:AE19" ca="1" si="47">RANDBETWEEN(0.1,20)</f>
        <v>6</v>
      </c>
      <c r="AE19" s="8">
        <f t="shared" ca="1" si="47"/>
        <v>6</v>
      </c>
      <c r="AF19" s="8"/>
      <c r="AG19" s="8"/>
      <c r="AH19" s="8"/>
      <c r="AI19" s="8"/>
      <c r="AJ19" s="8"/>
      <c r="AK19" s="8"/>
      <c r="AL19" s="8"/>
    </row>
    <row r="20" spans="1:38">
      <c r="A20" s="1" t="s">
        <v>35</v>
      </c>
      <c r="B20" s="1" t="s">
        <v>36</v>
      </c>
      <c r="C20" s="1" t="s">
        <v>31</v>
      </c>
      <c r="D20" s="1">
        <v>0</v>
      </c>
      <c r="E20" s="1">
        <v>50</v>
      </c>
      <c r="F20" s="1">
        <v>0</v>
      </c>
      <c r="G20" s="7" t="str">
        <f t="shared" ca="1" si="17"/>
        <v>Rachel</v>
      </c>
      <c r="H20" s="9" t="str">
        <f t="shared" ca="1" si="6"/>
        <v>6280823188392</v>
      </c>
      <c r="I20" s="11">
        <f t="shared" ca="1" si="7"/>
        <v>197</v>
      </c>
      <c r="J20" s="7" t="str">
        <f t="shared" ca="1" si="8"/>
        <v>Jl.Hiroshima Timur</v>
      </c>
      <c r="K20" s="1" t="s">
        <v>37</v>
      </c>
      <c r="L20" s="1">
        <v>0</v>
      </c>
      <c r="M20" s="1">
        <v>0</v>
      </c>
      <c r="N20" s="1">
        <f t="shared" ca="1" si="13"/>
        <v>14145</v>
      </c>
      <c r="O20" s="7">
        <f t="shared" ca="1" si="14"/>
        <v>1</v>
      </c>
      <c r="P20" s="1">
        <v>5000</v>
      </c>
      <c r="Q20" s="7">
        <f t="shared" ca="1" si="9"/>
        <v>19145</v>
      </c>
      <c r="R20" s="7">
        <f t="shared" ca="1" si="10"/>
        <v>14145</v>
      </c>
      <c r="S20" s="6">
        <v>19</v>
      </c>
      <c r="U20" s="7" t="str">
        <f t="shared" ca="1" si="0"/>
        <v>Meja Lipat</v>
      </c>
      <c r="W20" s="7">
        <f t="shared" ca="1" si="1"/>
        <v>1</v>
      </c>
      <c r="X20" s="7">
        <f t="shared" ca="1" si="2"/>
        <v>14</v>
      </c>
      <c r="Y20" s="8">
        <f t="shared" ref="Y20:AA20" ca="1" si="48">RANDBETWEEN(10,150)</f>
        <v>30</v>
      </c>
      <c r="Z20" s="8">
        <f t="shared" ca="1" si="48"/>
        <v>147</v>
      </c>
      <c r="AA20" s="8">
        <f t="shared" ca="1" si="48"/>
        <v>66</v>
      </c>
      <c r="AB20" s="8">
        <f t="shared" ca="1" si="4"/>
        <v>31</v>
      </c>
      <c r="AC20" s="4">
        <v>0</v>
      </c>
      <c r="AD20" s="8">
        <f t="shared" ref="AD20:AE20" ca="1" si="49">RANDBETWEEN(0.1,20)</f>
        <v>5</v>
      </c>
      <c r="AE20" s="8">
        <f t="shared" ca="1" si="49"/>
        <v>6</v>
      </c>
      <c r="AF20" s="8"/>
      <c r="AG20" s="8"/>
      <c r="AH20" s="8"/>
      <c r="AI20" s="8"/>
      <c r="AJ20" s="8"/>
      <c r="AK20" s="8"/>
      <c r="AL20" s="8"/>
    </row>
    <row r="21" spans="1:38">
      <c r="A21" s="1" t="s">
        <v>35</v>
      </c>
      <c r="B21" s="1" t="s">
        <v>36</v>
      </c>
      <c r="C21" s="1" t="s">
        <v>31</v>
      </c>
      <c r="D21" s="1">
        <v>0</v>
      </c>
      <c r="E21" s="1">
        <v>50</v>
      </c>
      <c r="F21" s="1">
        <v>0</v>
      </c>
      <c r="G21" s="7" t="str">
        <f t="shared" ca="1" si="17"/>
        <v>Nunung</v>
      </c>
      <c r="H21" s="9" t="str">
        <f t="shared" ca="1" si="6"/>
        <v>6281460900124</v>
      </c>
      <c r="I21" s="11">
        <f t="shared" ca="1" si="7"/>
        <v>42</v>
      </c>
      <c r="J21" s="7" t="str">
        <f t="shared" ca="1" si="8"/>
        <v>Jl.Mergosari</v>
      </c>
      <c r="K21" s="1" t="s">
        <v>37</v>
      </c>
      <c r="L21" s="1">
        <v>0</v>
      </c>
      <c r="M21" s="1">
        <v>0</v>
      </c>
      <c r="N21" s="1">
        <f t="shared" ca="1" si="13"/>
        <v>14053</v>
      </c>
      <c r="O21" s="7">
        <f t="shared" ca="1" si="14"/>
        <v>1</v>
      </c>
      <c r="P21" s="1">
        <v>5000</v>
      </c>
      <c r="Q21" s="7">
        <f t="shared" ca="1" si="9"/>
        <v>19053</v>
      </c>
      <c r="R21" s="7">
        <f t="shared" ca="1" si="10"/>
        <v>14053</v>
      </c>
      <c r="S21" s="6">
        <v>20</v>
      </c>
      <c r="U21" s="7" t="str">
        <f t="shared" ca="1" si="0"/>
        <v>Beras</v>
      </c>
      <c r="W21" s="7">
        <f t="shared" ca="1" si="1"/>
        <v>0</v>
      </c>
      <c r="X21" s="7">
        <f t="shared" ca="1" si="2"/>
        <v>9</v>
      </c>
      <c r="Y21" s="8">
        <f t="shared" ref="Y21:AA21" ca="1" si="50">RANDBETWEEN(10,150)</f>
        <v>77</v>
      </c>
      <c r="Z21" s="8">
        <f t="shared" ca="1" si="50"/>
        <v>28</v>
      </c>
      <c r="AA21" s="8">
        <f t="shared" ca="1" si="50"/>
        <v>18</v>
      </c>
      <c r="AB21" s="8">
        <f t="shared" ca="1" si="4"/>
        <v>22</v>
      </c>
      <c r="AC21" s="4">
        <v>0</v>
      </c>
      <c r="AD21" s="8">
        <f t="shared" ref="AD21:AE21" ca="1" si="51">RANDBETWEEN(0.1,20)</f>
        <v>12</v>
      </c>
      <c r="AE21" s="8">
        <f t="shared" ca="1" si="51"/>
        <v>10</v>
      </c>
      <c r="AF21" s="8"/>
      <c r="AG21" s="8"/>
      <c r="AH21" s="8"/>
      <c r="AI21" s="8"/>
      <c r="AJ21" s="8"/>
      <c r="AK21" s="8"/>
      <c r="AL21" s="8"/>
    </row>
    <row r="22" spans="1:38">
      <c r="A22" s="1" t="s">
        <v>35</v>
      </c>
      <c r="B22" s="1" t="s">
        <v>36</v>
      </c>
      <c r="C22" s="1" t="s">
        <v>31</v>
      </c>
      <c r="D22" s="1">
        <v>0</v>
      </c>
      <c r="E22" s="1">
        <v>50</v>
      </c>
      <c r="F22" s="1">
        <v>0</v>
      </c>
      <c r="G22" s="7" t="str">
        <f t="shared" ca="1" si="17"/>
        <v>Nunung</v>
      </c>
      <c r="H22" s="9" t="str">
        <f t="shared" ca="1" si="6"/>
        <v>6281142894893</v>
      </c>
      <c r="I22" s="11">
        <f t="shared" ca="1" si="7"/>
        <v>106</v>
      </c>
      <c r="J22" s="7" t="str">
        <f t="shared" ca="1" si="8"/>
        <v>Jl.Mergosari</v>
      </c>
      <c r="K22" s="1" t="s">
        <v>37</v>
      </c>
      <c r="L22" s="1">
        <v>0</v>
      </c>
      <c r="M22" s="1">
        <v>0</v>
      </c>
      <c r="N22" s="1">
        <f t="shared" ca="1" si="13"/>
        <v>22662</v>
      </c>
      <c r="O22" s="7">
        <f t="shared" ca="1" si="14"/>
        <v>0</v>
      </c>
      <c r="P22" s="1">
        <v>5000</v>
      </c>
      <c r="Q22" s="7">
        <f t="shared" ca="1" si="9"/>
        <v>27662</v>
      </c>
      <c r="R22" s="7">
        <f t="shared" ca="1" si="10"/>
        <v>22662</v>
      </c>
      <c r="S22" s="6">
        <v>21</v>
      </c>
      <c r="U22" s="7" t="str">
        <f t="shared" ca="1" si="0"/>
        <v>Meja Lipat</v>
      </c>
      <c r="W22" s="7">
        <f t="shared" ca="1" si="1"/>
        <v>7</v>
      </c>
      <c r="X22" s="7">
        <f t="shared" ca="1" si="2"/>
        <v>13</v>
      </c>
      <c r="Y22" s="8">
        <f t="shared" ref="Y22:AA22" ca="1" si="52">RANDBETWEEN(10,150)</f>
        <v>92</v>
      </c>
      <c r="Z22" s="8">
        <f t="shared" ca="1" si="52"/>
        <v>92</v>
      </c>
      <c r="AA22" s="8">
        <f t="shared" ca="1" si="52"/>
        <v>127</v>
      </c>
      <c r="AB22" s="8">
        <f t="shared" ca="1" si="4"/>
        <v>10</v>
      </c>
      <c r="AC22" s="4">
        <v>0</v>
      </c>
      <c r="AD22" s="8">
        <f t="shared" ref="AD22:AE22" ca="1" si="53">RANDBETWEEN(0.1,20)</f>
        <v>12</v>
      </c>
      <c r="AE22" s="8">
        <f t="shared" ca="1" si="53"/>
        <v>3</v>
      </c>
      <c r="AF22" s="8"/>
      <c r="AG22" s="8"/>
      <c r="AH22" s="8"/>
      <c r="AI22" s="8"/>
      <c r="AJ22" s="8"/>
      <c r="AK22" s="8"/>
      <c r="AL22" s="8"/>
    </row>
    <row r="23" spans="1:38">
      <c r="A23" s="1" t="s">
        <v>35</v>
      </c>
      <c r="B23" s="1" t="s">
        <v>36</v>
      </c>
      <c r="C23" s="1" t="s">
        <v>31</v>
      </c>
      <c r="D23" s="1">
        <v>0</v>
      </c>
      <c r="E23" s="1">
        <v>50</v>
      </c>
      <c r="F23" s="1">
        <v>0</v>
      </c>
      <c r="G23" s="7" t="str">
        <f t="shared" ca="1" si="17"/>
        <v>Rachel</v>
      </c>
      <c r="H23" s="9" t="str">
        <f t="shared" ca="1" si="6"/>
        <v>6280857856149</v>
      </c>
      <c r="I23" s="11">
        <f t="shared" ca="1" si="7"/>
        <v>69</v>
      </c>
      <c r="J23" s="7" t="str">
        <f t="shared" ca="1" si="8"/>
        <v>Jl.Mergosari</v>
      </c>
      <c r="K23" s="1" t="s">
        <v>37</v>
      </c>
      <c r="L23" s="1">
        <v>0</v>
      </c>
      <c r="M23" s="1">
        <v>0</v>
      </c>
      <c r="N23" s="1">
        <f t="shared" ca="1" si="13"/>
        <v>9910</v>
      </c>
      <c r="O23" s="7">
        <f t="shared" ca="1" si="14"/>
        <v>0</v>
      </c>
      <c r="P23" s="1">
        <v>5000</v>
      </c>
      <c r="Q23" s="7">
        <f t="shared" ca="1" si="9"/>
        <v>14910</v>
      </c>
      <c r="R23" s="7">
        <f t="shared" ca="1" si="10"/>
        <v>9910</v>
      </c>
      <c r="S23" s="6">
        <v>22</v>
      </c>
      <c r="U23" s="7" t="str">
        <f t="shared" ca="1" si="0"/>
        <v>Beras</v>
      </c>
      <c r="W23" s="7">
        <f t="shared" ca="1" si="1"/>
        <v>8</v>
      </c>
      <c r="X23" s="7">
        <f t="shared" ca="1" si="2"/>
        <v>4</v>
      </c>
      <c r="Y23" s="8">
        <f t="shared" ref="Y23:AA23" ca="1" si="54">RANDBETWEEN(10,150)</f>
        <v>109</v>
      </c>
      <c r="Z23" s="8">
        <f t="shared" ca="1" si="54"/>
        <v>134</v>
      </c>
      <c r="AA23" s="8">
        <f t="shared" ca="1" si="54"/>
        <v>57</v>
      </c>
      <c r="AB23" s="8">
        <f t="shared" ca="1" si="4"/>
        <v>26</v>
      </c>
      <c r="AC23" s="4">
        <v>0</v>
      </c>
      <c r="AD23" s="8">
        <f t="shared" ref="AD23:AE23" ca="1" si="55">RANDBETWEEN(0.1,20)</f>
        <v>12</v>
      </c>
      <c r="AE23" s="8">
        <f t="shared" ca="1" si="55"/>
        <v>17</v>
      </c>
      <c r="AF23" s="8"/>
      <c r="AG23" s="8"/>
      <c r="AH23" s="8"/>
      <c r="AI23" s="8"/>
      <c r="AJ23" s="8"/>
      <c r="AK23" s="8"/>
      <c r="AL23" s="8"/>
    </row>
    <row r="24" spans="1:38">
      <c r="A24" s="1" t="s">
        <v>35</v>
      </c>
      <c r="B24" s="1" t="s">
        <v>36</v>
      </c>
      <c r="C24" s="1" t="s">
        <v>31</v>
      </c>
      <c r="D24" s="1">
        <v>0</v>
      </c>
      <c r="E24" s="1">
        <v>50</v>
      </c>
      <c r="F24" s="1">
        <v>0</v>
      </c>
      <c r="G24" s="7" t="str">
        <f t="shared" ca="1" si="17"/>
        <v>Tyas</v>
      </c>
      <c r="H24" s="9" t="str">
        <f t="shared" ca="1" si="6"/>
        <v>6280839158416</v>
      </c>
      <c r="I24" s="11">
        <f t="shared" ca="1" si="7"/>
        <v>163</v>
      </c>
      <c r="J24" s="7" t="str">
        <f t="shared" ca="1" si="8"/>
        <v>Jl.Kaliurang</v>
      </c>
      <c r="K24" s="1" t="s">
        <v>37</v>
      </c>
      <c r="L24" s="1">
        <v>0</v>
      </c>
      <c r="M24" s="1">
        <v>0</v>
      </c>
      <c r="N24" s="1">
        <f t="shared" ca="1" si="13"/>
        <v>17703</v>
      </c>
      <c r="O24" s="7">
        <f t="shared" ca="1" si="14"/>
        <v>1</v>
      </c>
      <c r="P24" s="1">
        <v>5000</v>
      </c>
      <c r="Q24" s="7">
        <f t="shared" ca="1" si="9"/>
        <v>22703</v>
      </c>
      <c r="R24" s="7">
        <f t="shared" ca="1" si="10"/>
        <v>17703</v>
      </c>
      <c r="S24" s="6">
        <v>23</v>
      </c>
      <c r="U24" s="7" t="str">
        <f t="shared" ca="1" si="0"/>
        <v>Beras</v>
      </c>
      <c r="W24" s="7">
        <f t="shared" ca="1" si="1"/>
        <v>3</v>
      </c>
      <c r="X24" s="7">
        <f t="shared" ca="1" si="2"/>
        <v>14</v>
      </c>
      <c r="Y24" s="8">
        <f t="shared" ref="Y24:AA24" ca="1" si="56">RANDBETWEEN(10,150)</f>
        <v>56</v>
      </c>
      <c r="Z24" s="8">
        <f t="shared" ca="1" si="56"/>
        <v>137</v>
      </c>
      <c r="AA24" s="8">
        <f t="shared" ca="1" si="56"/>
        <v>58</v>
      </c>
      <c r="AB24" s="8">
        <f t="shared" ca="1" si="4"/>
        <v>22</v>
      </c>
      <c r="AC24" s="4">
        <v>0</v>
      </c>
      <c r="AD24" s="8">
        <f t="shared" ref="AD24:AE24" ca="1" si="57">RANDBETWEEN(0.1,20)</f>
        <v>17</v>
      </c>
      <c r="AE24" s="8">
        <f t="shared" ca="1" si="57"/>
        <v>5</v>
      </c>
      <c r="AF24" s="8"/>
      <c r="AG24" s="8"/>
      <c r="AH24" s="8"/>
      <c r="AI24" s="8"/>
      <c r="AJ24" s="8"/>
      <c r="AK24" s="8"/>
      <c r="AL24" s="8"/>
    </row>
    <row r="25" spans="1:38">
      <c r="A25" s="1" t="s">
        <v>35</v>
      </c>
      <c r="B25" s="1" t="s">
        <v>36</v>
      </c>
      <c r="C25" s="1" t="s">
        <v>31</v>
      </c>
      <c r="D25" s="1">
        <v>0</v>
      </c>
      <c r="E25" s="1">
        <v>50</v>
      </c>
      <c r="F25" s="1">
        <v>0</v>
      </c>
      <c r="G25" s="7" t="str">
        <f t="shared" ca="1" si="17"/>
        <v>Tyas</v>
      </c>
      <c r="H25" s="9" t="str">
        <f t="shared" ca="1" si="6"/>
        <v>6281029189741</v>
      </c>
      <c r="I25" s="11">
        <f t="shared" ca="1" si="7"/>
        <v>35</v>
      </c>
      <c r="J25" s="7" t="str">
        <f t="shared" ca="1" si="8"/>
        <v>Jl.Pegangsaan</v>
      </c>
      <c r="K25" s="1" t="s">
        <v>37</v>
      </c>
      <c r="L25" s="1">
        <v>0</v>
      </c>
      <c r="M25" s="1">
        <v>0</v>
      </c>
      <c r="N25" s="1">
        <f t="shared" ca="1" si="13"/>
        <v>17371</v>
      </c>
      <c r="O25" s="7">
        <f t="shared" ca="1" si="14"/>
        <v>1</v>
      </c>
      <c r="P25" s="1">
        <v>5000</v>
      </c>
      <c r="Q25" s="7">
        <f t="shared" ca="1" si="9"/>
        <v>22371</v>
      </c>
      <c r="R25" s="7">
        <f t="shared" ca="1" si="10"/>
        <v>17371</v>
      </c>
      <c r="S25" s="6">
        <v>24</v>
      </c>
      <c r="U25" s="7" t="str">
        <f t="shared" ca="1" si="0"/>
        <v>Beras</v>
      </c>
      <c r="W25" s="7">
        <f t="shared" ca="1" si="1"/>
        <v>6</v>
      </c>
      <c r="X25" s="7">
        <f t="shared" ca="1" si="2"/>
        <v>1</v>
      </c>
      <c r="Y25" s="8">
        <f t="shared" ref="Y25:AA25" ca="1" si="58">RANDBETWEEN(10,150)</f>
        <v>113</v>
      </c>
      <c r="Z25" s="8">
        <f t="shared" ca="1" si="58"/>
        <v>99</v>
      </c>
      <c r="AA25" s="8">
        <f t="shared" ca="1" si="58"/>
        <v>108</v>
      </c>
      <c r="AB25" s="8">
        <f t="shared" ca="1" si="4"/>
        <v>8</v>
      </c>
      <c r="AC25" s="4">
        <v>0</v>
      </c>
      <c r="AD25" s="8">
        <f t="shared" ref="AD25:AE25" ca="1" si="59">RANDBETWEEN(0.1,20)</f>
        <v>3</v>
      </c>
      <c r="AE25" s="8">
        <f t="shared" ca="1" si="59"/>
        <v>13</v>
      </c>
      <c r="AF25" s="8"/>
      <c r="AG25" s="8"/>
      <c r="AH25" s="8"/>
      <c r="AI25" s="8"/>
      <c r="AJ25" s="8"/>
      <c r="AK25" s="8"/>
      <c r="AL25" s="8"/>
    </row>
    <row r="26" spans="1:38">
      <c r="A26" s="1" t="s">
        <v>35</v>
      </c>
      <c r="B26" s="1" t="s">
        <v>36</v>
      </c>
      <c r="C26" s="1" t="s">
        <v>31</v>
      </c>
      <c r="D26" s="1">
        <v>0</v>
      </c>
      <c r="E26" s="1">
        <v>50</v>
      </c>
      <c r="F26" s="1">
        <v>0</v>
      </c>
      <c r="G26" s="7" t="str">
        <f t="shared" ca="1" si="17"/>
        <v>Rachel</v>
      </c>
      <c r="H26" s="9" t="str">
        <f t="shared" ca="1" si="6"/>
        <v>6281041062686</v>
      </c>
      <c r="I26" s="11">
        <f t="shared" ca="1" si="7"/>
        <v>154</v>
      </c>
      <c r="J26" s="7" t="str">
        <f t="shared" ca="1" si="8"/>
        <v>Jl.Manggis</v>
      </c>
      <c r="K26" s="1" t="s">
        <v>37</v>
      </c>
      <c r="L26" s="1">
        <v>0</v>
      </c>
      <c r="M26" s="1">
        <v>0</v>
      </c>
      <c r="N26" s="1">
        <f t="shared" ca="1" si="13"/>
        <v>21450</v>
      </c>
      <c r="O26" s="7">
        <f t="shared" ca="1" si="14"/>
        <v>0</v>
      </c>
      <c r="P26" s="1">
        <v>5000</v>
      </c>
      <c r="Q26" s="7">
        <f t="shared" ca="1" si="9"/>
        <v>26450</v>
      </c>
      <c r="R26" s="7">
        <f t="shared" ca="1" si="10"/>
        <v>21450</v>
      </c>
      <c r="S26" s="6">
        <v>25</v>
      </c>
      <c r="U26" s="7" t="str">
        <f t="shared" ca="1" si="0"/>
        <v>Beras</v>
      </c>
      <c r="W26" s="7">
        <f t="shared" ca="1" si="1"/>
        <v>4</v>
      </c>
      <c r="X26" s="7">
        <f t="shared" ca="1" si="2"/>
        <v>9</v>
      </c>
      <c r="Y26" s="8">
        <f t="shared" ref="Y26:AA26" ca="1" si="60">RANDBETWEEN(10,150)</f>
        <v>123</v>
      </c>
      <c r="Z26" s="8">
        <f t="shared" ca="1" si="60"/>
        <v>44</v>
      </c>
      <c r="AA26" s="8">
        <f t="shared" ca="1" si="60"/>
        <v>118</v>
      </c>
      <c r="AB26" s="8">
        <f t="shared" ca="1" si="4"/>
        <v>8</v>
      </c>
      <c r="AC26" s="4">
        <v>0</v>
      </c>
      <c r="AD26" s="8">
        <f t="shared" ref="AD26:AE26" ca="1" si="61">RANDBETWEEN(0.1,20)</f>
        <v>5</v>
      </c>
      <c r="AE26" s="8">
        <f t="shared" ca="1" si="61"/>
        <v>14</v>
      </c>
      <c r="AF26" s="8"/>
      <c r="AG26" s="8"/>
      <c r="AH26" s="8"/>
      <c r="AI26" s="8"/>
      <c r="AJ26" s="8"/>
      <c r="AK26" s="8"/>
      <c r="AL26" s="8"/>
    </row>
    <row r="27" spans="1:38">
      <c r="A27" s="1" t="s">
        <v>35</v>
      </c>
      <c r="B27" s="1" t="s">
        <v>36</v>
      </c>
      <c r="C27" s="1" t="s">
        <v>31</v>
      </c>
      <c r="D27" s="1">
        <v>0</v>
      </c>
      <c r="E27" s="1">
        <v>50</v>
      </c>
      <c r="F27" s="1">
        <v>0</v>
      </c>
      <c r="G27" s="7" t="str">
        <f t="shared" ca="1" si="17"/>
        <v>Rachel</v>
      </c>
      <c r="H27" s="9" t="str">
        <f t="shared" ca="1" si="6"/>
        <v>6280888497728</v>
      </c>
      <c r="I27" s="11">
        <f t="shared" ca="1" si="7"/>
        <v>89</v>
      </c>
      <c r="J27" s="7" t="str">
        <f t="shared" ca="1" si="8"/>
        <v>Jl.Kasuari Barat</v>
      </c>
      <c r="K27" s="1" t="s">
        <v>37</v>
      </c>
      <c r="L27" s="1">
        <v>0</v>
      </c>
      <c r="M27" s="1">
        <v>0</v>
      </c>
      <c r="N27" s="1">
        <f t="shared" ca="1" si="13"/>
        <v>12576</v>
      </c>
      <c r="O27" s="7">
        <f t="shared" ca="1" si="14"/>
        <v>0</v>
      </c>
      <c r="P27" s="1">
        <v>5000</v>
      </c>
      <c r="Q27" s="7">
        <f t="shared" ca="1" si="9"/>
        <v>17576</v>
      </c>
      <c r="R27" s="7">
        <f t="shared" ca="1" si="10"/>
        <v>12576</v>
      </c>
      <c r="S27" s="6">
        <v>26</v>
      </c>
      <c r="U27" s="7" t="str">
        <f t="shared" ca="1" si="0"/>
        <v>Baju</v>
      </c>
      <c r="W27" s="7">
        <f t="shared" ca="1" si="1"/>
        <v>3</v>
      </c>
      <c r="X27" s="7">
        <f t="shared" ca="1" si="2"/>
        <v>3</v>
      </c>
      <c r="Y27" s="8">
        <f t="shared" ref="Y27:AA27" ca="1" si="62">RANDBETWEEN(10,150)</f>
        <v>115</v>
      </c>
      <c r="Z27" s="8">
        <f t="shared" ca="1" si="62"/>
        <v>81</v>
      </c>
      <c r="AA27" s="8">
        <f t="shared" ca="1" si="62"/>
        <v>20</v>
      </c>
      <c r="AB27" s="8">
        <f t="shared" ca="1" si="4"/>
        <v>43</v>
      </c>
      <c r="AC27" s="4">
        <v>0</v>
      </c>
      <c r="AD27" s="8">
        <f t="shared" ref="AD27:AE27" ca="1" si="63">RANDBETWEEN(0.1,20)</f>
        <v>9</v>
      </c>
      <c r="AE27" s="8">
        <f t="shared" ca="1" si="63"/>
        <v>11</v>
      </c>
      <c r="AF27" s="8"/>
      <c r="AG27" s="8"/>
      <c r="AH27" s="8"/>
      <c r="AI27" s="8"/>
      <c r="AJ27" s="8"/>
      <c r="AK27" s="8"/>
      <c r="AL27" s="8"/>
    </row>
    <row r="28" spans="1:38">
      <c r="A28" s="1" t="s">
        <v>35</v>
      </c>
      <c r="B28" s="1" t="s">
        <v>36</v>
      </c>
      <c r="C28" s="1" t="s">
        <v>31</v>
      </c>
      <c r="D28" s="1">
        <v>0</v>
      </c>
      <c r="E28" s="1">
        <v>50</v>
      </c>
      <c r="F28" s="1">
        <v>0</v>
      </c>
      <c r="G28" s="7" t="str">
        <f t="shared" ca="1" si="17"/>
        <v>Nunung</v>
      </c>
      <c r="H28" s="9" t="str">
        <f t="shared" ca="1" si="6"/>
        <v>6280913450069</v>
      </c>
      <c r="I28" s="11">
        <f t="shared" ca="1" si="7"/>
        <v>68</v>
      </c>
      <c r="J28" s="7" t="str">
        <f t="shared" ca="1" si="8"/>
        <v>Jl.Sudirman</v>
      </c>
      <c r="K28" s="1" t="s">
        <v>37</v>
      </c>
      <c r="L28" s="1">
        <v>0</v>
      </c>
      <c r="M28" s="1">
        <v>0</v>
      </c>
      <c r="N28" s="1">
        <f t="shared" ca="1" si="13"/>
        <v>23081</v>
      </c>
      <c r="O28" s="7">
        <f t="shared" ca="1" si="14"/>
        <v>0</v>
      </c>
      <c r="P28" s="1">
        <v>5000</v>
      </c>
      <c r="Q28" s="7">
        <f t="shared" ca="1" si="9"/>
        <v>28081</v>
      </c>
      <c r="R28" s="7">
        <f t="shared" ca="1" si="10"/>
        <v>23081</v>
      </c>
      <c r="S28" s="6">
        <v>27</v>
      </c>
      <c r="U28" s="7" t="str">
        <f t="shared" ca="1" si="0"/>
        <v>Barang Elektronik</v>
      </c>
      <c r="W28" s="7">
        <f t="shared" ca="1" si="1"/>
        <v>10</v>
      </c>
      <c r="X28" s="7">
        <f t="shared" ca="1" si="2"/>
        <v>9</v>
      </c>
      <c r="Y28" s="8">
        <f t="shared" ref="Y28:AA28" ca="1" si="64">RANDBETWEEN(10,150)</f>
        <v>25</v>
      </c>
      <c r="Z28" s="8">
        <f t="shared" ca="1" si="64"/>
        <v>74</v>
      </c>
      <c r="AA28" s="8">
        <f t="shared" ca="1" si="64"/>
        <v>15</v>
      </c>
      <c r="AB28" s="8">
        <f t="shared" ca="1" si="4"/>
        <v>6</v>
      </c>
      <c r="AC28" s="4">
        <v>0</v>
      </c>
      <c r="AD28" s="8">
        <f t="shared" ref="AD28:AE28" ca="1" si="65">RANDBETWEEN(0.1,20)</f>
        <v>15</v>
      </c>
      <c r="AE28" s="8">
        <f t="shared" ca="1" si="65"/>
        <v>18</v>
      </c>
      <c r="AF28" s="8"/>
      <c r="AG28" s="8"/>
      <c r="AH28" s="8"/>
      <c r="AI28" s="8"/>
      <c r="AJ28" s="8"/>
      <c r="AK28" s="8"/>
      <c r="AL28" s="8"/>
    </row>
    <row r="29" spans="1:38">
      <c r="A29" s="1" t="s">
        <v>35</v>
      </c>
      <c r="B29" s="1" t="s">
        <v>36</v>
      </c>
      <c r="C29" s="1" t="s">
        <v>31</v>
      </c>
      <c r="D29" s="1">
        <v>0</v>
      </c>
      <c r="E29" s="1">
        <v>50</v>
      </c>
      <c r="F29" s="1">
        <v>0</v>
      </c>
      <c r="G29" s="7" t="str">
        <f t="shared" ca="1" si="17"/>
        <v>Rachel</v>
      </c>
      <c r="H29" s="9" t="str">
        <f t="shared" ca="1" si="6"/>
        <v>6281213558141</v>
      </c>
      <c r="I29" s="11">
        <f t="shared" ca="1" si="7"/>
        <v>45</v>
      </c>
      <c r="J29" s="7" t="str">
        <f t="shared" ca="1" si="8"/>
        <v>Jl.Margasatwa</v>
      </c>
      <c r="K29" s="1" t="s">
        <v>37</v>
      </c>
      <c r="L29" s="1">
        <v>0</v>
      </c>
      <c r="M29" s="1">
        <v>0</v>
      </c>
      <c r="N29" s="1">
        <f t="shared" ca="1" si="13"/>
        <v>10714</v>
      </c>
      <c r="O29" s="7">
        <f t="shared" ca="1" si="14"/>
        <v>1</v>
      </c>
      <c r="P29" s="1">
        <v>5000</v>
      </c>
      <c r="Q29" s="7">
        <f t="shared" ca="1" si="9"/>
        <v>15714</v>
      </c>
      <c r="R29" s="7">
        <f t="shared" ca="1" si="10"/>
        <v>10714</v>
      </c>
      <c r="S29" s="6">
        <v>28</v>
      </c>
      <c r="U29" s="7" t="str">
        <f t="shared" ca="1" si="0"/>
        <v>Snack</v>
      </c>
      <c r="W29" s="7">
        <f t="shared" ca="1" si="1"/>
        <v>10</v>
      </c>
      <c r="X29" s="7">
        <f t="shared" ca="1" si="2"/>
        <v>13</v>
      </c>
      <c r="Y29" s="8">
        <f t="shared" ref="Y29:AA29" ca="1" si="66">RANDBETWEEN(10,150)</f>
        <v>133</v>
      </c>
      <c r="Z29" s="8">
        <f t="shared" ca="1" si="66"/>
        <v>31</v>
      </c>
      <c r="AA29" s="8">
        <f t="shared" ca="1" si="66"/>
        <v>27</v>
      </c>
      <c r="AB29" s="8">
        <f t="shared" ca="1" si="4"/>
        <v>16</v>
      </c>
      <c r="AC29" s="4">
        <v>0</v>
      </c>
      <c r="AD29" s="8">
        <f t="shared" ref="AD29:AE29" ca="1" si="67">RANDBETWEEN(0.1,20)</f>
        <v>18</v>
      </c>
      <c r="AE29" s="8">
        <f t="shared" ca="1" si="67"/>
        <v>20</v>
      </c>
      <c r="AF29" s="8"/>
      <c r="AG29" s="8"/>
      <c r="AH29" s="8"/>
      <c r="AI29" s="8"/>
      <c r="AJ29" s="8"/>
      <c r="AK29" s="8"/>
      <c r="AL29" s="8"/>
    </row>
    <row r="30" spans="1:38">
      <c r="A30" s="1" t="s">
        <v>35</v>
      </c>
      <c r="B30" s="1" t="s">
        <v>36</v>
      </c>
      <c r="C30" s="1" t="s">
        <v>31</v>
      </c>
      <c r="D30" s="1">
        <v>0</v>
      </c>
      <c r="E30" s="1">
        <v>50</v>
      </c>
      <c r="F30" s="1">
        <v>0</v>
      </c>
      <c r="G30" s="7" t="str">
        <f t="shared" ca="1" si="17"/>
        <v>Nunung</v>
      </c>
      <c r="H30" s="9" t="str">
        <f t="shared" ca="1" si="6"/>
        <v>6280645770563</v>
      </c>
      <c r="I30" s="11">
        <f t="shared" ca="1" si="7"/>
        <v>32</v>
      </c>
      <c r="J30" s="7" t="str">
        <f t="shared" ca="1" si="8"/>
        <v>Jl.Hiroshima Timur</v>
      </c>
      <c r="K30" s="1" t="s">
        <v>37</v>
      </c>
      <c r="L30" s="1">
        <v>0</v>
      </c>
      <c r="M30" s="1">
        <v>0</v>
      </c>
      <c r="N30" s="1">
        <f t="shared" ca="1" si="13"/>
        <v>15972</v>
      </c>
      <c r="O30" s="7">
        <f t="shared" ca="1" si="14"/>
        <v>0</v>
      </c>
      <c r="P30" s="1">
        <v>5000</v>
      </c>
      <c r="Q30" s="7">
        <f t="shared" ca="1" si="9"/>
        <v>20972</v>
      </c>
      <c r="R30" s="7">
        <f t="shared" ca="1" si="10"/>
        <v>15972</v>
      </c>
      <c r="S30" s="6">
        <v>29</v>
      </c>
      <c r="U30" s="7" t="str">
        <f t="shared" ca="1" si="0"/>
        <v>Barang Elektronik</v>
      </c>
      <c r="W30" s="7">
        <f t="shared" ca="1" si="1"/>
        <v>8</v>
      </c>
      <c r="X30" s="7">
        <f t="shared" ca="1" si="2"/>
        <v>8</v>
      </c>
      <c r="Y30" s="8">
        <f t="shared" ref="Y30:AA30" ca="1" si="68">RANDBETWEEN(10,150)</f>
        <v>82</v>
      </c>
      <c r="Z30" s="8">
        <f t="shared" ca="1" si="68"/>
        <v>100</v>
      </c>
      <c r="AA30" s="8">
        <f t="shared" ca="1" si="68"/>
        <v>93</v>
      </c>
      <c r="AB30" s="8">
        <f t="shared" ca="1" si="4"/>
        <v>50</v>
      </c>
      <c r="AC30" s="4">
        <v>0</v>
      </c>
      <c r="AD30" s="8">
        <f t="shared" ref="AD30:AE30" ca="1" si="69">RANDBETWEEN(0.1,20)</f>
        <v>4</v>
      </c>
      <c r="AE30" s="8">
        <f t="shared" ca="1" si="69"/>
        <v>8</v>
      </c>
      <c r="AF30" s="8"/>
      <c r="AG30" s="8"/>
      <c r="AH30" s="8"/>
      <c r="AI30" s="8"/>
      <c r="AJ30" s="8"/>
      <c r="AK30" s="8"/>
      <c r="AL30" s="8"/>
    </row>
    <row r="31" spans="1:38">
      <c r="A31" s="1" t="s">
        <v>35</v>
      </c>
      <c r="B31" s="1" t="s">
        <v>36</v>
      </c>
      <c r="C31" s="1" t="s">
        <v>31</v>
      </c>
      <c r="D31" s="1">
        <v>0</v>
      </c>
      <c r="E31" s="1">
        <v>50</v>
      </c>
      <c r="F31" s="1">
        <v>0</v>
      </c>
      <c r="G31" s="7" t="str">
        <f t="shared" ca="1" si="17"/>
        <v>Udin</v>
      </c>
      <c r="H31" s="9" t="str">
        <f t="shared" ca="1" si="6"/>
        <v>6281171262047</v>
      </c>
      <c r="I31" s="11">
        <f t="shared" ca="1" si="7"/>
        <v>138</v>
      </c>
      <c r="J31" s="7" t="str">
        <f t="shared" ca="1" si="8"/>
        <v>Jl.Sudirman</v>
      </c>
      <c r="K31" s="1" t="s">
        <v>37</v>
      </c>
      <c r="L31" s="1">
        <v>0</v>
      </c>
      <c r="M31" s="1">
        <v>0</v>
      </c>
      <c r="N31" s="1">
        <f t="shared" ca="1" si="13"/>
        <v>14634</v>
      </c>
      <c r="O31" s="7">
        <f t="shared" ca="1" si="14"/>
        <v>1</v>
      </c>
      <c r="P31" s="1">
        <v>5000</v>
      </c>
      <c r="Q31" s="7">
        <f t="shared" ca="1" si="9"/>
        <v>19634</v>
      </c>
      <c r="R31" s="7">
        <f t="shared" ca="1" si="10"/>
        <v>14634</v>
      </c>
      <c r="S31" s="6">
        <v>30</v>
      </c>
      <c r="U31" s="7" t="str">
        <f t="shared" ca="1" si="0"/>
        <v>Snack</v>
      </c>
      <c r="W31" s="7">
        <f t="shared" ca="1" si="1"/>
        <v>2</v>
      </c>
      <c r="X31" s="7">
        <f t="shared" ca="1" si="2"/>
        <v>3</v>
      </c>
      <c r="Y31" s="8">
        <f t="shared" ref="Y31:AA31" ca="1" si="70">RANDBETWEEN(10,150)</f>
        <v>138</v>
      </c>
      <c r="Z31" s="8">
        <f t="shared" ca="1" si="70"/>
        <v>108</v>
      </c>
      <c r="AA31" s="8">
        <f t="shared" ca="1" si="70"/>
        <v>54</v>
      </c>
      <c r="AB31" s="8">
        <f t="shared" ca="1" si="4"/>
        <v>32</v>
      </c>
      <c r="AC31" s="4">
        <v>0</v>
      </c>
      <c r="AD31" s="8">
        <f t="shared" ref="AD31:AE31" ca="1" si="71">RANDBETWEEN(0.1,20)</f>
        <v>18</v>
      </c>
      <c r="AE31" s="8">
        <f t="shared" ca="1" si="71"/>
        <v>2</v>
      </c>
      <c r="AF31" s="8"/>
      <c r="AG31" s="8"/>
      <c r="AH31" s="8"/>
      <c r="AI31" s="8"/>
      <c r="AJ31" s="8"/>
      <c r="AK31" s="8"/>
      <c r="AL31" s="8"/>
    </row>
    <row r="32" spans="1:38">
      <c r="A32" s="1" t="s">
        <v>35</v>
      </c>
      <c r="B32" s="1" t="s">
        <v>36</v>
      </c>
      <c r="C32" s="1" t="s">
        <v>31</v>
      </c>
      <c r="D32" s="1">
        <v>0</v>
      </c>
      <c r="E32" s="1">
        <v>50</v>
      </c>
      <c r="F32" s="1">
        <v>0</v>
      </c>
      <c r="G32" s="7" t="str">
        <f t="shared" ca="1" si="17"/>
        <v>Udin</v>
      </c>
      <c r="H32" s="9" t="str">
        <f t="shared" ca="1" si="6"/>
        <v>6280682007045</v>
      </c>
      <c r="I32" s="11">
        <f t="shared" ca="1" si="7"/>
        <v>62</v>
      </c>
      <c r="J32" s="7" t="str">
        <f t="shared" ca="1" si="8"/>
        <v>Jl.Manggis</v>
      </c>
      <c r="K32" s="1" t="s">
        <v>37</v>
      </c>
      <c r="L32" s="1">
        <v>0</v>
      </c>
      <c r="M32" s="1">
        <v>0</v>
      </c>
      <c r="N32" s="1">
        <f t="shared" ca="1" si="13"/>
        <v>14217</v>
      </c>
      <c r="O32" s="7">
        <f t="shared" ca="1" si="14"/>
        <v>0</v>
      </c>
      <c r="P32" s="1">
        <v>5000</v>
      </c>
      <c r="Q32" s="7">
        <f t="shared" ca="1" si="9"/>
        <v>19217</v>
      </c>
      <c r="R32" s="7">
        <f t="shared" ca="1" si="10"/>
        <v>14217</v>
      </c>
      <c r="S32" s="6">
        <v>31</v>
      </c>
      <c r="U32" s="7" t="str">
        <f t="shared" ca="1" si="0"/>
        <v>Barang Elektronik</v>
      </c>
      <c r="W32" s="7">
        <f t="shared" ca="1" si="1"/>
        <v>1</v>
      </c>
      <c r="X32" s="7">
        <f t="shared" ca="1" si="2"/>
        <v>6</v>
      </c>
      <c r="Y32" s="8">
        <f t="shared" ref="Y32:AA32" ca="1" si="72">RANDBETWEEN(10,150)</f>
        <v>23</v>
      </c>
      <c r="Z32" s="8">
        <f t="shared" ca="1" si="72"/>
        <v>139</v>
      </c>
      <c r="AA32" s="8">
        <f t="shared" ca="1" si="72"/>
        <v>36</v>
      </c>
      <c r="AB32" s="8">
        <f t="shared" ca="1" si="4"/>
        <v>21</v>
      </c>
      <c r="AC32" s="4">
        <v>0</v>
      </c>
      <c r="AD32" s="8">
        <f t="shared" ref="AD32:AE32" ca="1" si="73">RANDBETWEEN(0.1,20)</f>
        <v>7</v>
      </c>
      <c r="AE32" s="8">
        <f t="shared" ca="1" si="73"/>
        <v>10</v>
      </c>
      <c r="AF32" s="8"/>
      <c r="AG32" s="8"/>
      <c r="AH32" s="8"/>
      <c r="AI32" s="8"/>
      <c r="AJ32" s="8"/>
      <c r="AK32" s="8"/>
      <c r="AL32" s="8"/>
    </row>
    <row r="33" spans="1:38">
      <c r="A33" s="1" t="s">
        <v>35</v>
      </c>
      <c r="B33" s="1" t="s">
        <v>36</v>
      </c>
      <c r="C33" s="1" t="s">
        <v>31</v>
      </c>
      <c r="D33" s="1">
        <v>0</v>
      </c>
      <c r="E33" s="1">
        <v>50</v>
      </c>
      <c r="F33" s="1">
        <v>0</v>
      </c>
      <c r="G33" s="7" t="str">
        <f t="shared" ca="1" si="17"/>
        <v>Tyas</v>
      </c>
      <c r="H33" s="9" t="str">
        <f t="shared" ca="1" si="6"/>
        <v>6281205656196</v>
      </c>
      <c r="I33" s="11">
        <f t="shared" ca="1" si="7"/>
        <v>7</v>
      </c>
      <c r="J33" s="7" t="str">
        <f t="shared" ca="1" si="8"/>
        <v>Jl.Margasatwa</v>
      </c>
      <c r="K33" s="1" t="s">
        <v>37</v>
      </c>
      <c r="L33" s="1">
        <v>0</v>
      </c>
      <c r="M33" s="1">
        <v>0</v>
      </c>
      <c r="N33" s="1">
        <f t="shared" ca="1" si="13"/>
        <v>19351</v>
      </c>
      <c r="O33" s="7">
        <f t="shared" ca="1" si="14"/>
        <v>1</v>
      </c>
      <c r="P33" s="1">
        <v>5000</v>
      </c>
      <c r="Q33" s="7">
        <f t="shared" ca="1" si="9"/>
        <v>24351</v>
      </c>
      <c r="R33" s="7">
        <f t="shared" ca="1" si="10"/>
        <v>19351</v>
      </c>
      <c r="S33" s="6">
        <v>32</v>
      </c>
      <c r="U33" s="7" t="str">
        <f t="shared" ca="1" si="0"/>
        <v>Beras</v>
      </c>
      <c r="W33" s="7">
        <f t="shared" ca="1" si="1"/>
        <v>6</v>
      </c>
      <c r="X33" s="7">
        <f t="shared" ca="1" si="2"/>
        <v>3</v>
      </c>
      <c r="Y33" s="8">
        <f t="shared" ref="Y33:AA33" ca="1" si="74">RANDBETWEEN(10,150)</f>
        <v>84</v>
      </c>
      <c r="Z33" s="8">
        <f t="shared" ca="1" si="74"/>
        <v>126</v>
      </c>
      <c r="AA33" s="8">
        <f t="shared" ca="1" si="74"/>
        <v>29</v>
      </c>
      <c r="AB33" s="8">
        <f t="shared" ca="1" si="4"/>
        <v>12</v>
      </c>
      <c r="AC33" s="4">
        <v>0</v>
      </c>
      <c r="AD33" s="8">
        <f t="shared" ref="AD33:AE33" ca="1" si="75">RANDBETWEEN(0.1,20)</f>
        <v>13</v>
      </c>
      <c r="AE33" s="8">
        <f t="shared" ca="1" si="75"/>
        <v>11</v>
      </c>
      <c r="AF33" s="8"/>
      <c r="AG33" s="8"/>
      <c r="AH33" s="8"/>
      <c r="AI33" s="8"/>
      <c r="AJ33" s="8"/>
      <c r="AK33" s="8"/>
      <c r="AL33" s="8"/>
    </row>
    <row r="34" spans="1:38">
      <c r="A34" s="1" t="s">
        <v>35</v>
      </c>
      <c r="B34" s="1" t="s">
        <v>36</v>
      </c>
      <c r="C34" s="1" t="s">
        <v>31</v>
      </c>
      <c r="D34" s="1">
        <v>0</v>
      </c>
      <c r="E34" s="1">
        <v>50</v>
      </c>
      <c r="F34" s="1">
        <v>0</v>
      </c>
      <c r="G34" s="7" t="str">
        <f t="shared" ca="1" si="17"/>
        <v>Udin</v>
      </c>
      <c r="H34" s="9" t="str">
        <f t="shared" ca="1" si="6"/>
        <v>6281385416049</v>
      </c>
      <c r="I34" s="11">
        <f t="shared" ca="1" si="7"/>
        <v>127</v>
      </c>
      <c r="J34" s="7" t="str">
        <f t="shared" ca="1" si="8"/>
        <v>Jl.Kaligawe Selatan</v>
      </c>
      <c r="K34" s="1" t="s">
        <v>37</v>
      </c>
      <c r="L34" s="1">
        <v>0</v>
      </c>
      <c r="M34" s="1">
        <v>0</v>
      </c>
      <c r="N34" s="1">
        <f t="shared" ca="1" si="13"/>
        <v>11461</v>
      </c>
      <c r="O34" s="7">
        <f t="shared" ca="1" si="14"/>
        <v>0</v>
      </c>
      <c r="P34" s="1">
        <v>5000</v>
      </c>
      <c r="Q34" s="7">
        <f t="shared" ca="1" si="9"/>
        <v>16461</v>
      </c>
      <c r="R34" s="7">
        <f t="shared" ca="1" si="10"/>
        <v>11461</v>
      </c>
      <c r="S34" s="6">
        <v>33</v>
      </c>
      <c r="U34" s="7" t="str">
        <f t="shared" ca="1" si="0"/>
        <v>Meja Lipat</v>
      </c>
      <c r="W34" s="7">
        <f t="shared" ca="1" si="1"/>
        <v>10</v>
      </c>
      <c r="X34" s="7">
        <f t="shared" ca="1" si="2"/>
        <v>10</v>
      </c>
      <c r="Y34" s="8">
        <f t="shared" ref="Y34:AA34" ca="1" si="76">RANDBETWEEN(10,150)</f>
        <v>89</v>
      </c>
      <c r="Z34" s="8">
        <f t="shared" ca="1" si="76"/>
        <v>31</v>
      </c>
      <c r="AA34" s="8">
        <f t="shared" ca="1" si="76"/>
        <v>77</v>
      </c>
      <c r="AB34" s="8">
        <f t="shared" ca="1" si="4"/>
        <v>32</v>
      </c>
      <c r="AC34" s="4">
        <v>0</v>
      </c>
      <c r="AD34" s="8">
        <f t="shared" ref="AD34:AE34" ca="1" si="77">RANDBETWEEN(0.1,20)</f>
        <v>2</v>
      </c>
      <c r="AE34" s="8">
        <f t="shared" ca="1" si="77"/>
        <v>10</v>
      </c>
      <c r="AF34" s="8"/>
      <c r="AG34" s="8"/>
      <c r="AH34" s="8"/>
      <c r="AI34" s="8"/>
      <c r="AJ34" s="8"/>
      <c r="AK34" s="8"/>
      <c r="AL34" s="8"/>
    </row>
    <row r="35" spans="1:38">
      <c r="A35" s="1" t="s">
        <v>35</v>
      </c>
      <c r="B35" s="1" t="s">
        <v>36</v>
      </c>
      <c r="C35" s="1" t="s">
        <v>31</v>
      </c>
      <c r="D35" s="1">
        <v>0</v>
      </c>
      <c r="E35" s="1">
        <v>50</v>
      </c>
      <c r="F35" s="1">
        <v>0</v>
      </c>
      <c r="G35" s="7" t="str">
        <f t="shared" ca="1" si="17"/>
        <v>Udin</v>
      </c>
      <c r="H35" s="9" t="str">
        <f t="shared" ca="1" si="6"/>
        <v>6281457717379</v>
      </c>
      <c r="I35" s="11">
        <f t="shared" ca="1" si="7"/>
        <v>73</v>
      </c>
      <c r="J35" s="7" t="str">
        <f t="shared" ca="1" si="8"/>
        <v>Jl.Kaligawe Selatan</v>
      </c>
      <c r="K35" s="1" t="s">
        <v>37</v>
      </c>
      <c r="L35" s="1">
        <v>0</v>
      </c>
      <c r="M35" s="1">
        <v>0</v>
      </c>
      <c r="N35" s="1">
        <f t="shared" ca="1" si="13"/>
        <v>11389</v>
      </c>
      <c r="O35" s="7">
        <f t="shared" ca="1" si="14"/>
        <v>1</v>
      </c>
      <c r="P35" s="1">
        <v>5000</v>
      </c>
      <c r="Q35" s="7">
        <f t="shared" ca="1" si="9"/>
        <v>16389</v>
      </c>
      <c r="R35" s="7">
        <f t="shared" ca="1" si="10"/>
        <v>11389</v>
      </c>
      <c r="S35" s="6">
        <v>34</v>
      </c>
      <c r="U35" s="7" t="str">
        <f t="shared" ca="1" si="0"/>
        <v>Baju</v>
      </c>
      <c r="W35" s="7">
        <f t="shared" ca="1" si="1"/>
        <v>8</v>
      </c>
      <c r="X35" s="7">
        <f t="shared" ca="1" si="2"/>
        <v>10</v>
      </c>
      <c r="Y35" s="8">
        <f t="shared" ref="Y35:AA35" ca="1" si="78">RANDBETWEEN(10,150)</f>
        <v>51</v>
      </c>
      <c r="Z35" s="8">
        <f t="shared" ca="1" si="78"/>
        <v>130</v>
      </c>
      <c r="AA35" s="8">
        <f t="shared" ca="1" si="78"/>
        <v>86</v>
      </c>
      <c r="AB35" s="8">
        <f t="shared" ca="1" si="4"/>
        <v>7</v>
      </c>
      <c r="AC35" s="4">
        <v>0</v>
      </c>
      <c r="AD35" s="8">
        <f t="shared" ref="AD35:AE35" ca="1" si="79">RANDBETWEEN(0.1,20)</f>
        <v>8</v>
      </c>
      <c r="AE35" s="8">
        <f t="shared" ca="1" si="79"/>
        <v>13</v>
      </c>
      <c r="AF35" s="8"/>
      <c r="AG35" s="8"/>
      <c r="AH35" s="8"/>
      <c r="AI35" s="8"/>
      <c r="AJ35" s="8"/>
      <c r="AK35" s="8"/>
      <c r="AL35" s="8"/>
    </row>
    <row r="36" spans="1:38">
      <c r="A36" s="1" t="s">
        <v>35</v>
      </c>
      <c r="B36" s="1" t="s">
        <v>36</v>
      </c>
      <c r="C36" s="1" t="s">
        <v>31</v>
      </c>
      <c r="D36" s="1">
        <v>0</v>
      </c>
      <c r="E36" s="1">
        <v>50</v>
      </c>
      <c r="F36" s="1">
        <v>0</v>
      </c>
      <c r="G36" s="7" t="str">
        <f t="shared" ca="1" si="17"/>
        <v>Slamet</v>
      </c>
      <c r="H36" s="9" t="str">
        <f t="shared" ca="1" si="6"/>
        <v>6280701322700</v>
      </c>
      <c r="I36" s="11">
        <f t="shared" ca="1" si="7"/>
        <v>165</v>
      </c>
      <c r="J36" s="7" t="str">
        <f t="shared" ca="1" si="8"/>
        <v>Jl.Sudirman</v>
      </c>
      <c r="K36" s="1" t="s">
        <v>37</v>
      </c>
      <c r="L36" s="1">
        <v>0</v>
      </c>
      <c r="M36" s="1">
        <v>0</v>
      </c>
      <c r="N36" s="1">
        <f t="shared" ca="1" si="13"/>
        <v>18959</v>
      </c>
      <c r="O36" s="7">
        <f t="shared" ca="1" si="14"/>
        <v>0</v>
      </c>
      <c r="P36" s="1">
        <v>5000</v>
      </c>
      <c r="Q36" s="7">
        <f t="shared" ca="1" si="9"/>
        <v>23959</v>
      </c>
      <c r="R36" s="7">
        <f t="shared" ca="1" si="10"/>
        <v>18959</v>
      </c>
      <c r="S36" s="6">
        <v>35</v>
      </c>
      <c r="U36" s="7" t="str">
        <f t="shared" ca="1" si="0"/>
        <v>Meja Lipat</v>
      </c>
      <c r="W36" s="7">
        <f t="shared" ca="1" si="1"/>
        <v>9</v>
      </c>
      <c r="X36" s="7">
        <f t="shared" ca="1" si="2"/>
        <v>8</v>
      </c>
      <c r="Y36" s="8">
        <f t="shared" ref="Y36:AA36" ca="1" si="80">RANDBETWEEN(10,150)</f>
        <v>72</v>
      </c>
      <c r="Z36" s="8">
        <f t="shared" ca="1" si="80"/>
        <v>139</v>
      </c>
      <c r="AA36" s="8">
        <f t="shared" ca="1" si="80"/>
        <v>124</v>
      </c>
      <c r="AB36" s="8">
        <f t="shared" ca="1" si="4"/>
        <v>13</v>
      </c>
      <c r="AC36" s="4">
        <v>0</v>
      </c>
      <c r="AD36" s="8">
        <f t="shared" ref="AD36:AE36" ca="1" si="81">RANDBETWEEN(0.1,20)</f>
        <v>13</v>
      </c>
      <c r="AE36" s="8">
        <f t="shared" ca="1" si="81"/>
        <v>14</v>
      </c>
      <c r="AF36" s="8"/>
      <c r="AG36" s="8"/>
      <c r="AH36" s="8"/>
      <c r="AI36" s="8"/>
      <c r="AJ36" s="8"/>
      <c r="AK36" s="8"/>
      <c r="AL36" s="8"/>
    </row>
    <row r="37" spans="1:38">
      <c r="A37" s="1" t="s">
        <v>35</v>
      </c>
      <c r="B37" s="1" t="s">
        <v>36</v>
      </c>
      <c r="C37" s="1" t="s">
        <v>31</v>
      </c>
      <c r="D37" s="1">
        <v>0</v>
      </c>
      <c r="E37" s="1">
        <v>50</v>
      </c>
      <c r="F37" s="1">
        <v>0</v>
      </c>
      <c r="G37" s="7" t="str">
        <f t="shared" ca="1" si="17"/>
        <v>Udin</v>
      </c>
      <c r="H37" s="9" t="str">
        <f t="shared" ca="1" si="6"/>
        <v>6281099149806</v>
      </c>
      <c r="I37" s="11">
        <f t="shared" ca="1" si="7"/>
        <v>195</v>
      </c>
      <c r="J37" s="7" t="str">
        <f t="shared" ca="1" si="8"/>
        <v>Jl.Kasuari Barat</v>
      </c>
      <c r="K37" s="1" t="s">
        <v>37</v>
      </c>
      <c r="L37" s="1">
        <v>0</v>
      </c>
      <c r="M37" s="1">
        <v>0</v>
      </c>
      <c r="N37" s="1">
        <f t="shared" ca="1" si="13"/>
        <v>20169</v>
      </c>
      <c r="O37" s="7">
        <f t="shared" ca="1" si="14"/>
        <v>1</v>
      </c>
      <c r="P37" s="1">
        <v>5000</v>
      </c>
      <c r="Q37" s="7">
        <f t="shared" ca="1" si="9"/>
        <v>25169</v>
      </c>
      <c r="R37" s="7">
        <f t="shared" ca="1" si="10"/>
        <v>20169</v>
      </c>
      <c r="S37" s="6">
        <v>36</v>
      </c>
      <c r="U37" s="7" t="str">
        <f t="shared" ca="1" si="0"/>
        <v>Barang Elektronik</v>
      </c>
      <c r="W37" s="7">
        <f t="shared" ca="1" si="1"/>
        <v>10</v>
      </c>
      <c r="X37" s="7">
        <f t="shared" ca="1" si="2"/>
        <v>3</v>
      </c>
      <c r="Y37" s="8">
        <f t="shared" ref="Y37:AA37" ca="1" si="82">RANDBETWEEN(10,150)</f>
        <v>147</v>
      </c>
      <c r="Z37" s="8">
        <f t="shared" ca="1" si="82"/>
        <v>83</v>
      </c>
      <c r="AA37" s="8">
        <f t="shared" ca="1" si="82"/>
        <v>76</v>
      </c>
      <c r="AB37" s="8">
        <f t="shared" ca="1" si="4"/>
        <v>46</v>
      </c>
      <c r="AC37" s="4">
        <v>0</v>
      </c>
      <c r="AD37" s="8">
        <f t="shared" ref="AD37:AE37" ca="1" si="83">RANDBETWEEN(0.1,20)</f>
        <v>7</v>
      </c>
      <c r="AE37" s="8">
        <f t="shared" ca="1" si="83"/>
        <v>19</v>
      </c>
      <c r="AF37" s="8"/>
      <c r="AG37" s="8"/>
      <c r="AH37" s="8"/>
      <c r="AI37" s="8"/>
      <c r="AJ37" s="8"/>
      <c r="AK37" s="8"/>
      <c r="AL37" s="8"/>
    </row>
    <row r="38" spans="1:38">
      <c r="A38" s="1" t="s">
        <v>35</v>
      </c>
      <c r="B38" s="1" t="s">
        <v>36</v>
      </c>
      <c r="C38" s="1" t="s">
        <v>31</v>
      </c>
      <c r="D38" s="1">
        <v>0</v>
      </c>
      <c r="E38" s="1">
        <v>50</v>
      </c>
      <c r="F38" s="1">
        <v>0</v>
      </c>
      <c r="G38" s="7" t="str">
        <f t="shared" ca="1" si="17"/>
        <v>Tyas</v>
      </c>
      <c r="H38" s="9" t="str">
        <f t="shared" ca="1" si="6"/>
        <v>6281333718791</v>
      </c>
      <c r="I38" s="11">
        <f t="shared" ca="1" si="7"/>
        <v>57</v>
      </c>
      <c r="J38" s="7" t="str">
        <f t="shared" ca="1" si="8"/>
        <v>Jl.Hiroshima Timur</v>
      </c>
      <c r="K38" s="1" t="s">
        <v>37</v>
      </c>
      <c r="L38" s="1">
        <v>0</v>
      </c>
      <c r="M38" s="1">
        <v>0</v>
      </c>
      <c r="N38" s="1">
        <f t="shared" ca="1" si="13"/>
        <v>13833</v>
      </c>
      <c r="O38" s="7">
        <f t="shared" ca="1" si="14"/>
        <v>0</v>
      </c>
      <c r="P38" s="1">
        <v>5000</v>
      </c>
      <c r="Q38" s="7">
        <f t="shared" ca="1" si="9"/>
        <v>18833</v>
      </c>
      <c r="R38" s="7">
        <f t="shared" ca="1" si="10"/>
        <v>13833</v>
      </c>
      <c r="S38" s="6">
        <v>37</v>
      </c>
      <c r="U38" s="7" t="str">
        <f t="shared" ca="1" si="0"/>
        <v>Beras</v>
      </c>
      <c r="W38" s="7">
        <f t="shared" ca="1" si="1"/>
        <v>4</v>
      </c>
      <c r="X38" s="7">
        <f t="shared" ca="1" si="2"/>
        <v>12</v>
      </c>
      <c r="Y38" s="8">
        <f t="shared" ref="Y38:AA38" ca="1" si="84">RANDBETWEEN(10,150)</f>
        <v>11</v>
      </c>
      <c r="Z38" s="8">
        <f t="shared" ca="1" si="84"/>
        <v>143</v>
      </c>
      <c r="AA38" s="8">
        <f t="shared" ca="1" si="84"/>
        <v>18</v>
      </c>
      <c r="AB38" s="8">
        <f t="shared" ca="1" si="4"/>
        <v>18</v>
      </c>
      <c r="AC38" s="4">
        <v>0</v>
      </c>
      <c r="AD38" s="8">
        <f t="shared" ref="AD38:AE38" ca="1" si="85">RANDBETWEEN(0.1,20)</f>
        <v>9</v>
      </c>
      <c r="AE38" s="8">
        <f t="shared" ca="1" si="85"/>
        <v>10</v>
      </c>
      <c r="AF38" s="8"/>
      <c r="AG38" s="8"/>
      <c r="AH38" s="8"/>
      <c r="AI38" s="8"/>
      <c r="AJ38" s="8"/>
      <c r="AK38" s="8"/>
      <c r="AL38" s="8"/>
    </row>
    <row r="39" spans="1:38">
      <c r="A39" s="1" t="s">
        <v>35</v>
      </c>
      <c r="B39" s="1" t="s">
        <v>36</v>
      </c>
      <c r="C39" s="1" t="s">
        <v>31</v>
      </c>
      <c r="D39" s="1">
        <v>0</v>
      </c>
      <c r="E39" s="1">
        <v>50</v>
      </c>
      <c r="F39" s="1">
        <v>0</v>
      </c>
      <c r="G39" s="7" t="str">
        <f t="shared" ca="1" si="17"/>
        <v>Slamet</v>
      </c>
      <c r="H39" s="9" t="str">
        <f t="shared" ca="1" si="6"/>
        <v>6281111066816</v>
      </c>
      <c r="I39" s="11">
        <f t="shared" ca="1" si="7"/>
        <v>33</v>
      </c>
      <c r="J39" s="7" t="str">
        <f t="shared" ca="1" si="8"/>
        <v>Jl.Mergosari</v>
      </c>
      <c r="K39" s="1" t="s">
        <v>37</v>
      </c>
      <c r="L39" s="1">
        <v>0</v>
      </c>
      <c r="M39" s="1">
        <v>0</v>
      </c>
      <c r="N39" s="1">
        <f t="shared" ca="1" si="13"/>
        <v>23326</v>
      </c>
      <c r="O39" s="7">
        <f t="shared" ca="1" si="14"/>
        <v>0</v>
      </c>
      <c r="P39" s="1">
        <v>5000</v>
      </c>
      <c r="Q39" s="7">
        <f t="shared" ca="1" si="9"/>
        <v>28326</v>
      </c>
      <c r="R39" s="7">
        <f t="shared" ca="1" si="10"/>
        <v>23326</v>
      </c>
      <c r="S39" s="6">
        <v>38</v>
      </c>
      <c r="U39" s="7" t="str">
        <f t="shared" ca="1" si="0"/>
        <v>Meja Lipat</v>
      </c>
      <c r="W39" s="7">
        <f t="shared" ca="1" si="1"/>
        <v>8</v>
      </c>
      <c r="X39" s="7">
        <f t="shared" ca="1" si="2"/>
        <v>14</v>
      </c>
      <c r="Y39" s="8">
        <f t="shared" ref="Y39:AA39" ca="1" si="86">RANDBETWEEN(10,150)</f>
        <v>122</v>
      </c>
      <c r="Z39" s="8">
        <f t="shared" ca="1" si="86"/>
        <v>139</v>
      </c>
      <c r="AA39" s="8">
        <f t="shared" ca="1" si="86"/>
        <v>108</v>
      </c>
      <c r="AB39" s="8">
        <f t="shared" ca="1" si="4"/>
        <v>6</v>
      </c>
      <c r="AC39" s="4">
        <v>0</v>
      </c>
      <c r="AD39" s="8">
        <f t="shared" ref="AD39:AE39" ca="1" si="87">RANDBETWEEN(0.1,20)</f>
        <v>18</v>
      </c>
      <c r="AE39" s="8">
        <f t="shared" ca="1" si="87"/>
        <v>17</v>
      </c>
      <c r="AF39" s="8"/>
      <c r="AG39" s="8"/>
      <c r="AH39" s="8"/>
      <c r="AI39" s="8"/>
      <c r="AJ39" s="8"/>
      <c r="AK39" s="8"/>
      <c r="AL39" s="8"/>
    </row>
    <row r="40" spans="1:38">
      <c r="A40" s="1" t="s">
        <v>35</v>
      </c>
      <c r="B40" s="1" t="s">
        <v>36</v>
      </c>
      <c r="C40" s="1" t="s">
        <v>31</v>
      </c>
      <c r="D40" s="1">
        <v>0</v>
      </c>
      <c r="E40" s="1">
        <v>50</v>
      </c>
      <c r="F40" s="1">
        <v>0</v>
      </c>
      <c r="G40" s="7" t="str">
        <f t="shared" ca="1" si="17"/>
        <v>Rachel</v>
      </c>
      <c r="H40" s="9" t="str">
        <f t="shared" ca="1" si="6"/>
        <v>6281136580625</v>
      </c>
      <c r="I40" s="11">
        <f t="shared" ca="1" si="7"/>
        <v>57</v>
      </c>
      <c r="J40" s="7" t="str">
        <f t="shared" ca="1" si="8"/>
        <v>Jl.Margasatwa</v>
      </c>
      <c r="K40" s="1" t="s">
        <v>37</v>
      </c>
      <c r="L40" s="1">
        <v>0</v>
      </c>
      <c r="M40" s="1">
        <v>0</v>
      </c>
      <c r="N40" s="1">
        <f t="shared" ca="1" si="13"/>
        <v>12985</v>
      </c>
      <c r="O40" s="7">
        <f t="shared" ca="1" si="14"/>
        <v>0</v>
      </c>
      <c r="P40" s="1">
        <v>5000</v>
      </c>
      <c r="Q40" s="7">
        <f t="shared" ca="1" si="9"/>
        <v>17985</v>
      </c>
      <c r="R40" s="7">
        <f t="shared" ca="1" si="10"/>
        <v>12985</v>
      </c>
      <c r="S40" s="6">
        <v>39</v>
      </c>
      <c r="U40" s="7" t="str">
        <f t="shared" ca="1" si="0"/>
        <v>Meja Lipat</v>
      </c>
      <c r="W40" s="7">
        <f t="shared" ca="1" si="1"/>
        <v>7</v>
      </c>
      <c r="X40" s="7">
        <f t="shared" ca="1" si="2"/>
        <v>9</v>
      </c>
      <c r="Y40" s="8">
        <f t="shared" ref="Y40:AA40" ca="1" si="88">RANDBETWEEN(10,150)</f>
        <v>40</v>
      </c>
      <c r="Z40" s="8">
        <f t="shared" ca="1" si="88"/>
        <v>62</v>
      </c>
      <c r="AA40" s="8">
        <f t="shared" ca="1" si="88"/>
        <v>119</v>
      </c>
      <c r="AB40" s="8">
        <f t="shared" ca="1" si="4"/>
        <v>5</v>
      </c>
      <c r="AC40" s="4">
        <v>0</v>
      </c>
      <c r="AD40" s="8">
        <f t="shared" ref="AD40:AE40" ca="1" si="89">RANDBETWEEN(0.1,20)</f>
        <v>13</v>
      </c>
      <c r="AE40" s="8">
        <f t="shared" ca="1" si="89"/>
        <v>14</v>
      </c>
      <c r="AF40" s="8"/>
      <c r="AG40" s="8"/>
      <c r="AH40" s="8"/>
      <c r="AI40" s="8"/>
      <c r="AJ40" s="8"/>
      <c r="AK40" s="8"/>
      <c r="AL40" s="8"/>
    </row>
    <row r="41" spans="1:38">
      <c r="A41" s="1" t="s">
        <v>35</v>
      </c>
      <c r="B41" s="1" t="s">
        <v>36</v>
      </c>
      <c r="C41" s="1" t="s">
        <v>31</v>
      </c>
      <c r="D41" s="1">
        <v>0</v>
      </c>
      <c r="E41" s="1">
        <v>50</v>
      </c>
      <c r="F41" s="1">
        <v>0</v>
      </c>
      <c r="G41" s="7" t="str">
        <f t="shared" ca="1" si="17"/>
        <v>Udin</v>
      </c>
      <c r="H41" s="9" t="str">
        <f t="shared" ca="1" si="6"/>
        <v>6280895583205</v>
      </c>
      <c r="I41" s="11">
        <f t="shared" ca="1" si="7"/>
        <v>155</v>
      </c>
      <c r="J41" s="7" t="str">
        <f t="shared" ca="1" si="8"/>
        <v>Jl.Margasatwa</v>
      </c>
      <c r="K41" s="1" t="s">
        <v>37</v>
      </c>
      <c r="L41" s="1">
        <v>0</v>
      </c>
      <c r="M41" s="1">
        <v>0</v>
      </c>
      <c r="N41" s="1">
        <f t="shared" ca="1" si="13"/>
        <v>18187</v>
      </c>
      <c r="O41" s="7">
        <f t="shared" ca="1" si="14"/>
        <v>0</v>
      </c>
      <c r="P41" s="1">
        <v>5000</v>
      </c>
      <c r="Q41" s="7">
        <f t="shared" ca="1" si="9"/>
        <v>23187</v>
      </c>
      <c r="R41" s="7">
        <f t="shared" ca="1" si="10"/>
        <v>18187</v>
      </c>
      <c r="S41" s="6">
        <v>40</v>
      </c>
      <c r="U41" s="7" t="str">
        <f t="shared" ca="1" si="0"/>
        <v>Beras</v>
      </c>
      <c r="W41" s="7">
        <f t="shared" ca="1" si="1"/>
        <v>2</v>
      </c>
      <c r="X41" s="7">
        <f t="shared" ca="1" si="2"/>
        <v>14</v>
      </c>
      <c r="Y41" s="8">
        <f t="shared" ref="Y41:AA41" ca="1" si="90">RANDBETWEEN(10,150)</f>
        <v>89</v>
      </c>
      <c r="Z41" s="8">
        <f t="shared" ca="1" si="90"/>
        <v>85</v>
      </c>
      <c r="AA41" s="8">
        <f t="shared" ca="1" si="90"/>
        <v>71</v>
      </c>
      <c r="AB41" s="8">
        <f t="shared" ca="1" si="4"/>
        <v>25</v>
      </c>
      <c r="AC41" s="4">
        <v>0</v>
      </c>
      <c r="AD41" s="8">
        <f t="shared" ref="AD41:AE41" ca="1" si="91">RANDBETWEEN(0.1,20)</f>
        <v>3</v>
      </c>
      <c r="AE41" s="8">
        <f t="shared" ca="1" si="91"/>
        <v>3</v>
      </c>
      <c r="AF41" s="8"/>
      <c r="AG41" s="8"/>
      <c r="AH41" s="8"/>
      <c r="AI41" s="8"/>
      <c r="AJ41" s="8"/>
      <c r="AK41" s="8"/>
      <c r="AL41" s="8"/>
    </row>
    <row r="42" spans="1:38">
      <c r="A42" s="1" t="s">
        <v>35</v>
      </c>
      <c r="B42" s="1" t="s">
        <v>36</v>
      </c>
      <c r="C42" s="1" t="s">
        <v>31</v>
      </c>
      <c r="D42" s="1">
        <v>0</v>
      </c>
      <c r="E42" s="1">
        <v>50</v>
      </c>
      <c r="F42" s="1">
        <v>0</v>
      </c>
      <c r="G42" s="7" t="str">
        <f t="shared" ca="1" si="17"/>
        <v>Slamet</v>
      </c>
      <c r="H42" s="9" t="str">
        <f t="shared" ca="1" si="6"/>
        <v>6280628570366</v>
      </c>
      <c r="I42" s="11">
        <f t="shared" ca="1" si="7"/>
        <v>72</v>
      </c>
      <c r="J42" s="7" t="str">
        <f t="shared" ca="1" si="8"/>
        <v>Jl.Pegangsaan</v>
      </c>
      <c r="K42" s="1" t="s">
        <v>37</v>
      </c>
      <c r="L42" s="1">
        <v>0</v>
      </c>
      <c r="M42" s="1">
        <v>0</v>
      </c>
      <c r="N42" s="1">
        <f t="shared" ca="1" si="13"/>
        <v>12616</v>
      </c>
      <c r="O42" s="7">
        <f t="shared" ca="1" si="14"/>
        <v>0</v>
      </c>
      <c r="P42" s="1">
        <v>5000</v>
      </c>
      <c r="Q42" s="7">
        <f t="shared" ca="1" si="9"/>
        <v>17616</v>
      </c>
      <c r="R42" s="7">
        <f t="shared" ca="1" si="10"/>
        <v>12616</v>
      </c>
      <c r="S42" s="6">
        <v>41</v>
      </c>
      <c r="U42" s="7" t="str">
        <f t="shared" ca="1" si="0"/>
        <v>Barang Elektronik</v>
      </c>
      <c r="W42" s="7">
        <f t="shared" ca="1" si="1"/>
        <v>5</v>
      </c>
      <c r="X42" s="7">
        <f t="shared" ca="1" si="2"/>
        <v>5</v>
      </c>
      <c r="Y42" s="8">
        <f t="shared" ref="Y42:AA42" ca="1" si="92">RANDBETWEEN(10,150)</f>
        <v>20</v>
      </c>
      <c r="Z42" s="8">
        <f t="shared" ca="1" si="92"/>
        <v>130</v>
      </c>
      <c r="AA42" s="8">
        <f t="shared" ca="1" si="92"/>
        <v>69</v>
      </c>
      <c r="AB42" s="8">
        <f t="shared" ca="1" si="4"/>
        <v>5</v>
      </c>
      <c r="AC42" s="4">
        <v>0</v>
      </c>
      <c r="AD42" s="8">
        <f t="shared" ref="AD42:AE42" ca="1" si="93">RANDBETWEEN(0.1,20)</f>
        <v>10</v>
      </c>
      <c r="AE42" s="8">
        <f t="shared" ca="1" si="93"/>
        <v>20</v>
      </c>
      <c r="AF42" s="8"/>
      <c r="AG42" s="8"/>
      <c r="AH42" s="8"/>
      <c r="AI42" s="8"/>
      <c r="AJ42" s="8"/>
      <c r="AK42" s="8"/>
      <c r="AL42" s="8"/>
    </row>
    <row r="43" spans="1:38">
      <c r="A43" s="1" t="s">
        <v>35</v>
      </c>
      <c r="B43" s="1" t="s">
        <v>36</v>
      </c>
      <c r="C43" s="1" t="s">
        <v>31</v>
      </c>
      <c r="D43" s="1">
        <v>0</v>
      </c>
      <c r="E43" s="1">
        <v>50</v>
      </c>
      <c r="F43" s="1">
        <v>0</v>
      </c>
      <c r="G43" s="7" t="str">
        <f t="shared" ca="1" si="17"/>
        <v>Tyas</v>
      </c>
      <c r="H43" s="9" t="str">
        <f t="shared" ca="1" si="6"/>
        <v>6281514893146</v>
      </c>
      <c r="I43" s="11">
        <f t="shared" ca="1" si="7"/>
        <v>109</v>
      </c>
      <c r="J43" s="7" t="str">
        <f t="shared" ca="1" si="8"/>
        <v>Jl.Sudirman</v>
      </c>
      <c r="K43" s="1" t="s">
        <v>37</v>
      </c>
      <c r="L43" s="1">
        <v>0</v>
      </c>
      <c r="M43" s="1">
        <v>0</v>
      </c>
      <c r="N43" s="1">
        <f t="shared" ca="1" si="13"/>
        <v>9974</v>
      </c>
      <c r="O43" s="7">
        <f t="shared" ca="1" si="14"/>
        <v>1</v>
      </c>
      <c r="P43" s="1">
        <v>5000</v>
      </c>
      <c r="Q43" s="7">
        <f t="shared" ca="1" si="9"/>
        <v>14974</v>
      </c>
      <c r="R43" s="7">
        <f t="shared" ca="1" si="10"/>
        <v>9974</v>
      </c>
      <c r="S43" s="6">
        <v>42</v>
      </c>
      <c r="U43" s="7" t="str">
        <f t="shared" ca="1" si="0"/>
        <v>Baju</v>
      </c>
      <c r="W43" s="7">
        <f t="shared" ca="1" si="1"/>
        <v>1</v>
      </c>
      <c r="X43" s="7">
        <f t="shared" ca="1" si="2"/>
        <v>10</v>
      </c>
      <c r="Y43" s="8">
        <f t="shared" ref="Y43:AA43" ca="1" si="94">RANDBETWEEN(10,150)</f>
        <v>19</v>
      </c>
      <c r="Z43" s="8">
        <f t="shared" ca="1" si="94"/>
        <v>105</v>
      </c>
      <c r="AA43" s="8">
        <f t="shared" ca="1" si="94"/>
        <v>23</v>
      </c>
      <c r="AB43" s="8">
        <f t="shared" ca="1" si="4"/>
        <v>22</v>
      </c>
      <c r="AC43" s="4">
        <v>0</v>
      </c>
      <c r="AD43" s="8">
        <f t="shared" ref="AD43:AE43" ca="1" si="95">RANDBETWEEN(0.1,20)</f>
        <v>5</v>
      </c>
      <c r="AE43" s="8">
        <f t="shared" ca="1" si="95"/>
        <v>18</v>
      </c>
      <c r="AF43" s="8"/>
      <c r="AG43" s="8"/>
      <c r="AH43" s="8"/>
      <c r="AI43" s="8"/>
      <c r="AJ43" s="8"/>
      <c r="AK43" s="8"/>
      <c r="AL43" s="8"/>
    </row>
    <row r="44" spans="1:38">
      <c r="A44" s="1" t="s">
        <v>35</v>
      </c>
      <c r="B44" s="1" t="s">
        <v>36</v>
      </c>
      <c r="C44" s="1" t="s">
        <v>31</v>
      </c>
      <c r="D44" s="1">
        <v>0</v>
      </c>
      <c r="E44" s="1">
        <v>50</v>
      </c>
      <c r="F44" s="1">
        <v>0</v>
      </c>
      <c r="G44" s="7" t="str">
        <f t="shared" ca="1" si="17"/>
        <v>Nunung</v>
      </c>
      <c r="H44" s="9" t="str">
        <f t="shared" ca="1" si="6"/>
        <v>6280938922282</v>
      </c>
      <c r="I44" s="11">
        <f t="shared" ca="1" si="7"/>
        <v>175</v>
      </c>
      <c r="J44" s="7" t="str">
        <f t="shared" ca="1" si="8"/>
        <v>Jl.Margasatwa</v>
      </c>
      <c r="K44" s="1" t="s">
        <v>37</v>
      </c>
      <c r="L44" s="1">
        <v>0</v>
      </c>
      <c r="M44" s="1">
        <v>0</v>
      </c>
      <c r="N44" s="1">
        <f t="shared" ca="1" si="13"/>
        <v>10053</v>
      </c>
      <c r="O44" s="7">
        <f t="shared" ca="1" si="14"/>
        <v>1</v>
      </c>
      <c r="P44" s="1">
        <v>5000</v>
      </c>
      <c r="Q44" s="7">
        <f t="shared" ca="1" si="9"/>
        <v>15053</v>
      </c>
      <c r="R44" s="7">
        <f t="shared" ca="1" si="10"/>
        <v>10053</v>
      </c>
      <c r="S44" s="6">
        <v>43</v>
      </c>
      <c r="U44" s="7" t="str">
        <f t="shared" ca="1" si="0"/>
        <v>Snack</v>
      </c>
      <c r="W44" s="7">
        <f t="shared" ca="1" si="1"/>
        <v>4</v>
      </c>
      <c r="X44" s="7">
        <f t="shared" ca="1" si="2"/>
        <v>3</v>
      </c>
      <c r="Y44" s="8">
        <f t="shared" ref="Y44:AA44" ca="1" si="96">RANDBETWEEN(10,150)</f>
        <v>92</v>
      </c>
      <c r="Z44" s="8">
        <f t="shared" ca="1" si="96"/>
        <v>10</v>
      </c>
      <c r="AA44" s="8">
        <f t="shared" ca="1" si="96"/>
        <v>12</v>
      </c>
      <c r="AB44" s="8">
        <f t="shared" ca="1" si="4"/>
        <v>37</v>
      </c>
      <c r="AC44" s="4">
        <v>0</v>
      </c>
      <c r="AD44" s="8">
        <f t="shared" ref="AD44:AE44" ca="1" si="97">RANDBETWEEN(0.1,20)</f>
        <v>16</v>
      </c>
      <c r="AE44" s="8">
        <f t="shared" ca="1" si="97"/>
        <v>9</v>
      </c>
      <c r="AF44" s="8"/>
      <c r="AG44" s="8"/>
      <c r="AH44" s="8"/>
      <c r="AI44" s="8"/>
      <c r="AJ44" s="8"/>
      <c r="AK44" s="8"/>
      <c r="AL44" s="8"/>
    </row>
    <row r="45" spans="1:38">
      <c r="A45" s="1" t="s">
        <v>35</v>
      </c>
      <c r="B45" s="1" t="s">
        <v>36</v>
      </c>
      <c r="C45" s="1" t="s">
        <v>31</v>
      </c>
      <c r="D45" s="1">
        <v>0</v>
      </c>
      <c r="E45" s="1">
        <v>50</v>
      </c>
      <c r="F45" s="1">
        <v>0</v>
      </c>
      <c r="G45" s="7" t="str">
        <f t="shared" ca="1" si="17"/>
        <v>Slamet</v>
      </c>
      <c r="H45" s="9" t="str">
        <f t="shared" ca="1" si="6"/>
        <v>6280699007839</v>
      </c>
      <c r="I45" s="11">
        <f t="shared" ca="1" si="7"/>
        <v>102</v>
      </c>
      <c r="J45" s="7" t="str">
        <f t="shared" ca="1" si="8"/>
        <v>Jl.Mergosari</v>
      </c>
      <c r="K45" s="1" t="s">
        <v>37</v>
      </c>
      <c r="L45" s="1">
        <v>0</v>
      </c>
      <c r="M45" s="1">
        <v>0</v>
      </c>
      <c r="N45" s="1">
        <f t="shared" ca="1" si="13"/>
        <v>23096</v>
      </c>
      <c r="O45" s="7">
        <f t="shared" ca="1" si="14"/>
        <v>0</v>
      </c>
      <c r="P45" s="1">
        <v>5000</v>
      </c>
      <c r="Q45" s="7">
        <f t="shared" ca="1" si="9"/>
        <v>28096</v>
      </c>
      <c r="R45" s="7">
        <f t="shared" ca="1" si="10"/>
        <v>23096</v>
      </c>
      <c r="S45" s="6">
        <v>44</v>
      </c>
      <c r="U45" s="7" t="str">
        <f t="shared" ca="1" si="0"/>
        <v>Barang Elektronik</v>
      </c>
      <c r="W45" s="7">
        <f t="shared" ca="1" si="1"/>
        <v>6</v>
      </c>
      <c r="X45" s="7">
        <f t="shared" ca="1" si="2"/>
        <v>10</v>
      </c>
      <c r="Y45" s="8">
        <f t="shared" ref="Y45:AA45" ca="1" si="98">RANDBETWEEN(10,150)</f>
        <v>130</v>
      </c>
      <c r="Z45" s="8">
        <f t="shared" ca="1" si="98"/>
        <v>125</v>
      </c>
      <c r="AA45" s="8">
        <f t="shared" ca="1" si="98"/>
        <v>29</v>
      </c>
      <c r="AB45" s="8">
        <f t="shared" ca="1" si="4"/>
        <v>30</v>
      </c>
      <c r="AC45" s="4">
        <v>0</v>
      </c>
      <c r="AD45" s="8">
        <f t="shared" ref="AD45:AE45" ca="1" si="99">RANDBETWEEN(0.1,20)</f>
        <v>8</v>
      </c>
      <c r="AE45" s="8">
        <f t="shared" ca="1" si="99"/>
        <v>12</v>
      </c>
      <c r="AF45" s="8"/>
      <c r="AG45" s="8"/>
      <c r="AH45" s="8"/>
      <c r="AI45" s="8"/>
      <c r="AJ45" s="8"/>
      <c r="AK45" s="8"/>
      <c r="AL45" s="8"/>
    </row>
    <row r="46" spans="1:38">
      <c r="A46" s="1" t="s">
        <v>35</v>
      </c>
      <c r="B46" s="1" t="s">
        <v>36</v>
      </c>
      <c r="C46" s="1" t="s">
        <v>31</v>
      </c>
      <c r="D46" s="1">
        <v>0</v>
      </c>
      <c r="E46" s="1">
        <v>50</v>
      </c>
      <c r="F46" s="1">
        <v>0</v>
      </c>
      <c r="G46" s="7" t="str">
        <f t="shared" ca="1" si="17"/>
        <v>Nunung</v>
      </c>
      <c r="H46" s="9" t="str">
        <f t="shared" ca="1" si="6"/>
        <v>6281390625879</v>
      </c>
      <c r="I46" s="11">
        <f t="shared" ca="1" si="7"/>
        <v>133</v>
      </c>
      <c r="J46" s="7" t="str">
        <f t="shared" ca="1" si="8"/>
        <v>Jl.Mergosari</v>
      </c>
      <c r="K46" s="1" t="s">
        <v>37</v>
      </c>
      <c r="L46" s="1">
        <v>0</v>
      </c>
      <c r="M46" s="1">
        <v>0</v>
      </c>
      <c r="N46" s="1">
        <f t="shared" ca="1" si="13"/>
        <v>20942</v>
      </c>
      <c r="O46" s="7">
        <f t="shared" ca="1" si="14"/>
        <v>1</v>
      </c>
      <c r="P46" s="1">
        <v>5000</v>
      </c>
      <c r="Q46" s="7">
        <f t="shared" ca="1" si="9"/>
        <v>25942</v>
      </c>
      <c r="R46" s="7">
        <f t="shared" ca="1" si="10"/>
        <v>20942</v>
      </c>
      <c r="S46" s="6">
        <v>45</v>
      </c>
      <c r="U46" s="7" t="str">
        <f t="shared" ca="1" si="0"/>
        <v>Meja Lipat</v>
      </c>
      <c r="W46" s="7">
        <f t="shared" ca="1" si="1"/>
        <v>9</v>
      </c>
      <c r="X46" s="7">
        <f t="shared" ca="1" si="2"/>
        <v>3</v>
      </c>
      <c r="Y46" s="8">
        <f t="shared" ref="Y46:AA46" ca="1" si="100">RANDBETWEEN(10,150)</f>
        <v>70</v>
      </c>
      <c r="Z46" s="8">
        <f t="shared" ca="1" si="100"/>
        <v>43</v>
      </c>
      <c r="AA46" s="8">
        <f t="shared" ca="1" si="100"/>
        <v>42</v>
      </c>
      <c r="AB46" s="8">
        <f t="shared" ca="1" si="4"/>
        <v>48</v>
      </c>
      <c r="AC46" s="4">
        <v>0</v>
      </c>
      <c r="AD46" s="8">
        <f t="shared" ref="AD46:AE46" ca="1" si="101">RANDBETWEEN(0.1,20)</f>
        <v>7</v>
      </c>
      <c r="AE46" s="8">
        <f t="shared" ca="1" si="101"/>
        <v>12</v>
      </c>
      <c r="AF46" s="8"/>
      <c r="AG46" s="8"/>
      <c r="AH46" s="8"/>
      <c r="AI46" s="8"/>
      <c r="AJ46" s="8"/>
      <c r="AK46" s="8"/>
      <c r="AL46" s="8"/>
    </row>
    <row r="47" spans="1:38">
      <c r="A47" s="1" t="s">
        <v>35</v>
      </c>
      <c r="B47" s="1" t="s">
        <v>36</v>
      </c>
      <c r="C47" s="1" t="s">
        <v>31</v>
      </c>
      <c r="D47" s="1">
        <v>0</v>
      </c>
      <c r="E47" s="1">
        <v>50</v>
      </c>
      <c r="F47" s="1">
        <v>0</v>
      </c>
      <c r="G47" s="7" t="str">
        <f t="shared" ca="1" si="17"/>
        <v>Udin</v>
      </c>
      <c r="H47" s="9" t="str">
        <f t="shared" ca="1" si="6"/>
        <v>6281084682145</v>
      </c>
      <c r="I47" s="11">
        <f t="shared" ca="1" si="7"/>
        <v>48</v>
      </c>
      <c r="J47" s="7" t="str">
        <f t="shared" ca="1" si="8"/>
        <v>Jl.Manggis</v>
      </c>
      <c r="K47" s="1" t="s">
        <v>37</v>
      </c>
      <c r="L47" s="1">
        <v>0</v>
      </c>
      <c r="M47" s="1">
        <v>0</v>
      </c>
      <c r="N47" s="1">
        <f t="shared" ca="1" si="13"/>
        <v>9713</v>
      </c>
      <c r="O47" s="7">
        <f t="shared" ca="1" si="14"/>
        <v>1</v>
      </c>
      <c r="P47" s="1">
        <v>5000</v>
      </c>
      <c r="Q47" s="7">
        <f t="shared" ca="1" si="9"/>
        <v>14713</v>
      </c>
      <c r="R47" s="7">
        <f t="shared" ca="1" si="10"/>
        <v>9713</v>
      </c>
      <c r="S47" s="6">
        <v>46</v>
      </c>
      <c r="U47" s="7" t="str">
        <f t="shared" ca="1" si="0"/>
        <v>Meja Lipat</v>
      </c>
      <c r="W47" s="7">
        <f t="shared" ca="1" si="1"/>
        <v>5</v>
      </c>
      <c r="X47" s="7">
        <f t="shared" ca="1" si="2"/>
        <v>10</v>
      </c>
      <c r="Y47" s="8">
        <f t="shared" ref="Y47:AA47" ca="1" si="102">RANDBETWEEN(10,150)</f>
        <v>20</v>
      </c>
      <c r="Z47" s="8">
        <f t="shared" ca="1" si="102"/>
        <v>124</v>
      </c>
      <c r="AA47" s="8">
        <f t="shared" ca="1" si="102"/>
        <v>44</v>
      </c>
      <c r="AB47" s="8">
        <f t="shared" ca="1" si="4"/>
        <v>39</v>
      </c>
      <c r="AC47" s="4">
        <v>0</v>
      </c>
      <c r="AD47" s="8">
        <f t="shared" ref="AD47:AE47" ca="1" si="103">RANDBETWEEN(0.1,20)</f>
        <v>9</v>
      </c>
      <c r="AE47" s="8">
        <f t="shared" ca="1" si="103"/>
        <v>20</v>
      </c>
      <c r="AF47" s="8"/>
      <c r="AG47" s="8"/>
      <c r="AH47" s="8"/>
      <c r="AI47" s="8"/>
      <c r="AJ47" s="8"/>
      <c r="AK47" s="8"/>
      <c r="AL47" s="8"/>
    </row>
    <row r="48" spans="1:38">
      <c r="A48" s="1" t="s">
        <v>35</v>
      </c>
      <c r="B48" s="1" t="s">
        <v>36</v>
      </c>
      <c r="C48" s="1" t="s">
        <v>31</v>
      </c>
      <c r="D48" s="1">
        <v>0</v>
      </c>
      <c r="E48" s="1">
        <v>50</v>
      </c>
      <c r="F48" s="1">
        <v>0</v>
      </c>
      <c r="G48" s="7" t="str">
        <f t="shared" ca="1" si="17"/>
        <v>Udin</v>
      </c>
      <c r="H48" s="9" t="str">
        <f t="shared" ca="1" si="6"/>
        <v>6281290826629</v>
      </c>
      <c r="I48" s="11">
        <f t="shared" ca="1" si="7"/>
        <v>111</v>
      </c>
      <c r="J48" s="7" t="str">
        <f t="shared" ca="1" si="8"/>
        <v>Jl.Mergosari</v>
      </c>
      <c r="K48" s="1" t="s">
        <v>37</v>
      </c>
      <c r="L48" s="1">
        <v>0</v>
      </c>
      <c r="M48" s="1">
        <v>0</v>
      </c>
      <c r="N48" s="1">
        <f t="shared" ca="1" si="13"/>
        <v>9695</v>
      </c>
      <c r="O48" s="7">
        <f t="shared" ca="1" si="14"/>
        <v>1</v>
      </c>
      <c r="P48" s="1">
        <v>5000</v>
      </c>
      <c r="Q48" s="7">
        <f t="shared" ca="1" si="9"/>
        <v>14695</v>
      </c>
      <c r="R48" s="7">
        <f t="shared" ca="1" si="10"/>
        <v>9695</v>
      </c>
      <c r="S48" s="6">
        <v>47</v>
      </c>
      <c r="U48" s="7" t="str">
        <f t="shared" ca="1" si="0"/>
        <v>Baju</v>
      </c>
      <c r="W48" s="7">
        <f t="shared" ca="1" si="1"/>
        <v>1</v>
      </c>
      <c r="X48" s="7">
        <f t="shared" ca="1" si="2"/>
        <v>3</v>
      </c>
      <c r="Y48" s="8">
        <f t="shared" ref="Y48:AA48" ca="1" si="104">RANDBETWEEN(10,150)</f>
        <v>43</v>
      </c>
      <c r="Z48" s="8">
        <f t="shared" ca="1" si="104"/>
        <v>36</v>
      </c>
      <c r="AA48" s="8">
        <f t="shared" ca="1" si="104"/>
        <v>34</v>
      </c>
      <c r="AB48" s="8">
        <f t="shared" ca="1" si="4"/>
        <v>44</v>
      </c>
      <c r="AC48" s="4">
        <v>0</v>
      </c>
      <c r="AD48" s="8">
        <f t="shared" ref="AD48:AE48" ca="1" si="105">RANDBETWEEN(0.1,20)</f>
        <v>4</v>
      </c>
      <c r="AE48" s="8">
        <f t="shared" ca="1" si="105"/>
        <v>1</v>
      </c>
      <c r="AF48" s="8"/>
      <c r="AG48" s="8"/>
      <c r="AH48" s="8"/>
      <c r="AI48" s="8"/>
      <c r="AJ48" s="8"/>
      <c r="AK48" s="8"/>
      <c r="AL48" s="8"/>
    </row>
    <row r="49" spans="1:38">
      <c r="A49" s="1" t="s">
        <v>35</v>
      </c>
      <c r="B49" s="1" t="s">
        <v>36</v>
      </c>
      <c r="C49" s="1" t="s">
        <v>31</v>
      </c>
      <c r="D49" s="1">
        <v>0</v>
      </c>
      <c r="E49" s="1">
        <v>50</v>
      </c>
      <c r="F49" s="1">
        <v>0</v>
      </c>
      <c r="G49" s="7" t="str">
        <f t="shared" ca="1" si="17"/>
        <v>Tyas</v>
      </c>
      <c r="H49" s="9" t="str">
        <f t="shared" ca="1" si="6"/>
        <v>6281197918876</v>
      </c>
      <c r="I49" s="11">
        <f t="shared" ca="1" si="7"/>
        <v>149</v>
      </c>
      <c r="J49" s="7" t="str">
        <f t="shared" ca="1" si="8"/>
        <v>Jl.Kaliurang</v>
      </c>
      <c r="K49" s="1" t="s">
        <v>37</v>
      </c>
      <c r="L49" s="1">
        <v>0</v>
      </c>
      <c r="M49" s="1">
        <v>0</v>
      </c>
      <c r="N49" s="1">
        <f t="shared" ca="1" si="13"/>
        <v>9861</v>
      </c>
      <c r="O49" s="7">
        <f t="shared" ca="1" si="14"/>
        <v>0</v>
      </c>
      <c r="P49" s="1">
        <v>5000</v>
      </c>
      <c r="Q49" s="7">
        <f t="shared" ca="1" si="9"/>
        <v>14861</v>
      </c>
      <c r="R49" s="7">
        <f t="shared" ca="1" si="10"/>
        <v>9861</v>
      </c>
      <c r="S49" s="6">
        <v>48</v>
      </c>
      <c r="U49" s="7" t="str">
        <f t="shared" ca="1" si="0"/>
        <v>Baju</v>
      </c>
      <c r="W49" s="7">
        <f t="shared" ca="1" si="1"/>
        <v>6</v>
      </c>
      <c r="X49" s="7">
        <f t="shared" ca="1" si="2"/>
        <v>14</v>
      </c>
      <c r="Y49" s="8">
        <f t="shared" ref="Y49:AA49" ca="1" si="106">RANDBETWEEN(10,150)</f>
        <v>149</v>
      </c>
      <c r="Z49" s="8">
        <f t="shared" ca="1" si="106"/>
        <v>93</v>
      </c>
      <c r="AA49" s="8">
        <f t="shared" ca="1" si="106"/>
        <v>75</v>
      </c>
      <c r="AB49" s="8">
        <f t="shared" ca="1" si="4"/>
        <v>32</v>
      </c>
      <c r="AC49" s="4">
        <v>0</v>
      </c>
      <c r="AD49" s="8">
        <f t="shared" ref="AD49:AE49" ca="1" si="107">RANDBETWEEN(0.1,20)</f>
        <v>1</v>
      </c>
      <c r="AE49" s="8">
        <f t="shared" ca="1" si="107"/>
        <v>11</v>
      </c>
      <c r="AF49" s="8"/>
      <c r="AG49" s="8"/>
      <c r="AH49" s="8"/>
      <c r="AI49" s="8"/>
      <c r="AJ49" s="8"/>
      <c r="AK49" s="8"/>
      <c r="AL49" s="8"/>
    </row>
    <row r="50" spans="1:38">
      <c r="A50" s="1" t="s">
        <v>35</v>
      </c>
      <c r="B50" s="1" t="s">
        <v>36</v>
      </c>
      <c r="C50" s="1" t="s">
        <v>31</v>
      </c>
      <c r="D50" s="1">
        <v>0</v>
      </c>
      <c r="E50" s="1">
        <v>50</v>
      </c>
      <c r="F50" s="1">
        <v>0</v>
      </c>
      <c r="G50" s="7" t="str">
        <f t="shared" ca="1" si="17"/>
        <v>Tyas</v>
      </c>
      <c r="H50" s="9" t="str">
        <f t="shared" ca="1" si="6"/>
        <v>6281090791677</v>
      </c>
      <c r="I50" s="11">
        <f t="shared" ca="1" si="7"/>
        <v>168</v>
      </c>
      <c r="J50" s="7" t="str">
        <f t="shared" ca="1" si="8"/>
        <v>Jl.Margasatwa</v>
      </c>
      <c r="K50" s="1" t="s">
        <v>37</v>
      </c>
      <c r="L50" s="1">
        <v>0</v>
      </c>
      <c r="M50" s="1">
        <v>0</v>
      </c>
      <c r="N50" s="1">
        <f t="shared" ca="1" si="13"/>
        <v>21443</v>
      </c>
      <c r="O50" s="7">
        <f t="shared" ca="1" si="14"/>
        <v>1</v>
      </c>
      <c r="P50" s="1">
        <v>5000</v>
      </c>
      <c r="Q50" s="7">
        <f t="shared" ca="1" si="9"/>
        <v>26443</v>
      </c>
      <c r="R50" s="7">
        <f t="shared" ca="1" si="10"/>
        <v>21443</v>
      </c>
      <c r="S50" s="6">
        <v>49</v>
      </c>
      <c r="U50" s="7" t="str">
        <f t="shared" ca="1" si="0"/>
        <v>Snack</v>
      </c>
      <c r="W50" s="7">
        <f t="shared" ca="1" si="1"/>
        <v>6</v>
      </c>
      <c r="X50" s="7">
        <f t="shared" ca="1" si="2"/>
        <v>9</v>
      </c>
      <c r="Y50" s="8">
        <f t="shared" ref="Y50:AA50" ca="1" si="108">RANDBETWEEN(10,150)</f>
        <v>36</v>
      </c>
      <c r="Z50" s="8">
        <f t="shared" ca="1" si="108"/>
        <v>25</v>
      </c>
      <c r="AA50" s="8">
        <f t="shared" ca="1" si="108"/>
        <v>74</v>
      </c>
      <c r="AB50" s="8">
        <f t="shared" ca="1" si="4"/>
        <v>17</v>
      </c>
      <c r="AC50" s="4">
        <v>0</v>
      </c>
      <c r="AD50" s="8">
        <f t="shared" ref="AD50:AE50" ca="1" si="109">RANDBETWEEN(0.1,20)</f>
        <v>1</v>
      </c>
      <c r="AE50" s="8">
        <f t="shared" ca="1" si="109"/>
        <v>13</v>
      </c>
      <c r="AF50" s="8"/>
      <c r="AG50" s="8"/>
      <c r="AH50" s="8"/>
      <c r="AI50" s="8"/>
      <c r="AJ50" s="8"/>
      <c r="AK50" s="8"/>
      <c r="AL50" s="8"/>
    </row>
    <row r="51" spans="1:38">
      <c r="A51" s="1" t="s">
        <v>35</v>
      </c>
      <c r="B51" s="1" t="s">
        <v>36</v>
      </c>
      <c r="C51" s="1" t="s">
        <v>31</v>
      </c>
      <c r="D51" s="1">
        <v>0</v>
      </c>
      <c r="E51" s="1">
        <v>50</v>
      </c>
      <c r="F51" s="1">
        <v>0</v>
      </c>
      <c r="G51" s="7" t="str">
        <f t="shared" ca="1" si="17"/>
        <v>Nunung</v>
      </c>
      <c r="H51" s="9" t="str">
        <f t="shared" ca="1" si="6"/>
        <v>6281440778808</v>
      </c>
      <c r="I51" s="11">
        <f t="shared" ca="1" si="7"/>
        <v>4</v>
      </c>
      <c r="J51" s="7" t="str">
        <f t="shared" ca="1" si="8"/>
        <v>Jl.Manggis</v>
      </c>
      <c r="K51" s="1" t="s">
        <v>37</v>
      </c>
      <c r="L51" s="1">
        <v>0</v>
      </c>
      <c r="M51" s="1">
        <v>0</v>
      </c>
      <c r="N51" s="1">
        <f t="shared" ca="1" si="13"/>
        <v>20733</v>
      </c>
      <c r="O51" s="7">
        <f t="shared" ca="1" si="14"/>
        <v>1</v>
      </c>
      <c r="P51" s="1">
        <v>5000</v>
      </c>
      <c r="Q51" s="7">
        <f t="shared" ca="1" si="9"/>
        <v>25733</v>
      </c>
      <c r="R51" s="7">
        <f t="shared" ca="1" si="10"/>
        <v>20733</v>
      </c>
      <c r="S51" s="6">
        <v>50</v>
      </c>
      <c r="U51" s="7" t="str">
        <f t="shared" ca="1" si="0"/>
        <v>Meja Lipat</v>
      </c>
      <c r="W51" s="7">
        <f t="shared" ca="1" si="1"/>
        <v>9</v>
      </c>
      <c r="X51" s="7">
        <f t="shared" ca="1" si="2"/>
        <v>11</v>
      </c>
      <c r="Y51" s="8">
        <f t="shared" ref="Y51:AA51" ca="1" si="110">RANDBETWEEN(10,150)</f>
        <v>103</v>
      </c>
      <c r="Z51" s="8">
        <f t="shared" ca="1" si="110"/>
        <v>21</v>
      </c>
      <c r="AA51" s="8">
        <f t="shared" ca="1" si="110"/>
        <v>80</v>
      </c>
      <c r="AB51" s="8">
        <f t="shared" ca="1" si="4"/>
        <v>44</v>
      </c>
      <c r="AC51" s="4">
        <v>0</v>
      </c>
      <c r="AD51" s="8">
        <f t="shared" ref="AD51:AE51" ca="1" si="111">RANDBETWEEN(0.1,20)</f>
        <v>7</v>
      </c>
      <c r="AE51" s="8">
        <f t="shared" ca="1" si="111"/>
        <v>18</v>
      </c>
      <c r="AF51" s="8"/>
      <c r="AG51" s="8"/>
      <c r="AH51" s="8"/>
      <c r="AI51" s="8"/>
      <c r="AJ51" s="8"/>
      <c r="AK51" s="8"/>
      <c r="AL51" s="8"/>
    </row>
    <row r="52" spans="1:38">
      <c r="A52" s="1" t="s">
        <v>35</v>
      </c>
      <c r="B52" s="1" t="s">
        <v>36</v>
      </c>
      <c r="C52" s="1" t="s">
        <v>31</v>
      </c>
      <c r="D52" s="1">
        <v>0</v>
      </c>
      <c r="E52" s="1">
        <v>50</v>
      </c>
      <c r="F52" s="1">
        <v>0</v>
      </c>
      <c r="G52" s="7" t="str">
        <f t="shared" ca="1" si="17"/>
        <v>Slamet</v>
      </c>
      <c r="H52" s="9" t="str">
        <f t="shared" ca="1" si="6"/>
        <v>6281150567836</v>
      </c>
      <c r="I52" s="11">
        <f t="shared" ca="1" si="7"/>
        <v>108</v>
      </c>
      <c r="J52" s="7" t="str">
        <f t="shared" ca="1" si="8"/>
        <v>Jl.Sudirman</v>
      </c>
      <c r="K52" s="1" t="s">
        <v>37</v>
      </c>
      <c r="L52" s="1">
        <v>0</v>
      </c>
      <c r="M52" s="1">
        <v>0</v>
      </c>
      <c r="N52" s="1">
        <f t="shared" ca="1" si="13"/>
        <v>17487</v>
      </c>
      <c r="O52" s="7">
        <f t="shared" ca="1" si="14"/>
        <v>1</v>
      </c>
      <c r="P52" s="1">
        <v>5000</v>
      </c>
      <c r="Q52" s="7">
        <f t="shared" ca="1" si="9"/>
        <v>22487</v>
      </c>
      <c r="R52" s="7">
        <f t="shared" ca="1" si="10"/>
        <v>17487</v>
      </c>
      <c r="S52" s="6">
        <v>51</v>
      </c>
      <c r="U52" s="7" t="str">
        <f t="shared" ca="1" si="0"/>
        <v>Snack</v>
      </c>
      <c r="W52" s="7">
        <f t="shared" ca="1" si="1"/>
        <v>5</v>
      </c>
      <c r="X52" s="7">
        <f t="shared" ca="1" si="2"/>
        <v>15</v>
      </c>
      <c r="Y52" s="8">
        <f t="shared" ref="Y52:AA52" ca="1" si="112">RANDBETWEEN(10,150)</f>
        <v>95</v>
      </c>
      <c r="Z52" s="8">
        <f t="shared" ca="1" si="112"/>
        <v>39</v>
      </c>
      <c r="AA52" s="8">
        <f t="shared" ca="1" si="112"/>
        <v>63</v>
      </c>
      <c r="AB52" s="8">
        <f t="shared" ca="1" si="4"/>
        <v>48</v>
      </c>
      <c r="AC52" s="4">
        <v>0</v>
      </c>
      <c r="AD52" s="8">
        <f t="shared" ref="AD52:AE52" ca="1" si="113">RANDBETWEEN(0.1,20)</f>
        <v>1</v>
      </c>
      <c r="AE52" s="8">
        <f t="shared" ca="1" si="113"/>
        <v>3</v>
      </c>
      <c r="AF52" s="8"/>
      <c r="AG52" s="8"/>
      <c r="AH52" s="8"/>
      <c r="AI52" s="8"/>
      <c r="AJ52" s="8"/>
      <c r="AK52" s="8"/>
      <c r="AL52" s="8"/>
    </row>
    <row r="53" spans="1:38">
      <c r="A53" s="1" t="s">
        <v>35</v>
      </c>
      <c r="B53" s="1" t="s">
        <v>36</v>
      </c>
      <c r="C53" s="1" t="s">
        <v>31</v>
      </c>
      <c r="D53" s="1">
        <v>0</v>
      </c>
      <c r="E53" s="1">
        <v>50</v>
      </c>
      <c r="F53" s="1">
        <v>0</v>
      </c>
      <c r="G53" s="7" t="str">
        <f t="shared" ca="1" si="17"/>
        <v>Nunung</v>
      </c>
      <c r="H53" s="9" t="str">
        <f t="shared" ca="1" si="6"/>
        <v>6281451489356</v>
      </c>
      <c r="I53" s="11">
        <f t="shared" ca="1" si="7"/>
        <v>105</v>
      </c>
      <c r="J53" s="7" t="str">
        <f t="shared" ca="1" si="8"/>
        <v>Jl.Kaligawe Selatan</v>
      </c>
      <c r="K53" s="1" t="s">
        <v>37</v>
      </c>
      <c r="L53" s="1">
        <v>0</v>
      </c>
      <c r="M53" s="1">
        <v>0</v>
      </c>
      <c r="N53" s="1">
        <f t="shared" ca="1" si="13"/>
        <v>11596</v>
      </c>
      <c r="O53" s="7">
        <f t="shared" ca="1" si="14"/>
        <v>1</v>
      </c>
      <c r="P53" s="1">
        <v>5000</v>
      </c>
      <c r="Q53" s="7">
        <f t="shared" ca="1" si="9"/>
        <v>16596</v>
      </c>
      <c r="R53" s="7">
        <f t="shared" ca="1" si="10"/>
        <v>11596</v>
      </c>
      <c r="S53" s="6">
        <v>52</v>
      </c>
      <c r="U53" s="7" t="str">
        <f t="shared" ca="1" si="0"/>
        <v>Snack</v>
      </c>
      <c r="W53" s="7">
        <f t="shared" ca="1" si="1"/>
        <v>7</v>
      </c>
      <c r="X53" s="7">
        <f t="shared" ca="1" si="2"/>
        <v>6</v>
      </c>
      <c r="Y53" s="8">
        <f t="shared" ref="Y53:AA53" ca="1" si="114">RANDBETWEEN(10,150)</f>
        <v>31</v>
      </c>
      <c r="Z53" s="8">
        <f t="shared" ca="1" si="114"/>
        <v>84</v>
      </c>
      <c r="AA53" s="8">
        <f t="shared" ca="1" si="114"/>
        <v>47</v>
      </c>
      <c r="AB53" s="8">
        <f t="shared" ca="1" si="4"/>
        <v>19</v>
      </c>
      <c r="AC53" s="4">
        <v>0</v>
      </c>
      <c r="AD53" s="8">
        <f t="shared" ref="AD53:AE53" ca="1" si="115">RANDBETWEEN(0.1,20)</f>
        <v>10</v>
      </c>
      <c r="AE53" s="8">
        <f t="shared" ca="1" si="115"/>
        <v>1</v>
      </c>
      <c r="AF53" s="8"/>
      <c r="AG53" s="8"/>
      <c r="AH53" s="8"/>
      <c r="AI53" s="8"/>
      <c r="AJ53" s="8"/>
      <c r="AK53" s="8"/>
      <c r="AL53" s="8"/>
    </row>
    <row r="54" spans="1:38">
      <c r="A54" s="1" t="s">
        <v>35</v>
      </c>
      <c r="B54" s="1" t="s">
        <v>36</v>
      </c>
      <c r="C54" s="1" t="s">
        <v>31</v>
      </c>
      <c r="D54" s="1">
        <v>0</v>
      </c>
      <c r="E54" s="1">
        <v>50</v>
      </c>
      <c r="F54" s="1">
        <v>0</v>
      </c>
      <c r="G54" s="7" t="str">
        <f t="shared" ca="1" si="17"/>
        <v>Slamet</v>
      </c>
      <c r="H54" s="9" t="str">
        <f t="shared" ca="1" si="6"/>
        <v>6281507345120</v>
      </c>
      <c r="I54" s="11">
        <f t="shared" ca="1" si="7"/>
        <v>200</v>
      </c>
      <c r="J54" s="7" t="str">
        <f t="shared" ca="1" si="8"/>
        <v>Jl.Kasuari Barat</v>
      </c>
      <c r="K54" s="1" t="s">
        <v>37</v>
      </c>
      <c r="L54" s="1">
        <v>0</v>
      </c>
      <c r="M54" s="1">
        <v>0</v>
      </c>
      <c r="N54" s="1">
        <f t="shared" ca="1" si="13"/>
        <v>13126</v>
      </c>
      <c r="O54" s="7">
        <f t="shared" ca="1" si="14"/>
        <v>1</v>
      </c>
      <c r="P54" s="1">
        <v>5000</v>
      </c>
      <c r="Q54" s="7">
        <f t="shared" ca="1" si="9"/>
        <v>18126</v>
      </c>
      <c r="R54" s="7">
        <f t="shared" ca="1" si="10"/>
        <v>13126</v>
      </c>
      <c r="S54" s="6">
        <v>53</v>
      </c>
      <c r="U54" s="7" t="str">
        <f t="shared" ca="1" si="0"/>
        <v>Snack</v>
      </c>
      <c r="W54" s="7">
        <f t="shared" ca="1" si="1"/>
        <v>5</v>
      </c>
      <c r="X54" s="7">
        <f t="shared" ca="1" si="2"/>
        <v>12</v>
      </c>
      <c r="Y54" s="8">
        <f t="shared" ref="Y54:AA54" ca="1" si="116">RANDBETWEEN(10,150)</f>
        <v>26</v>
      </c>
      <c r="Z54" s="8">
        <f t="shared" ca="1" si="116"/>
        <v>124</v>
      </c>
      <c r="AA54" s="8">
        <f t="shared" ca="1" si="116"/>
        <v>102</v>
      </c>
      <c r="AB54" s="8">
        <f t="shared" ca="1" si="4"/>
        <v>11</v>
      </c>
      <c r="AC54" s="4">
        <v>0</v>
      </c>
      <c r="AD54" s="8">
        <f t="shared" ref="AD54:AE54" ca="1" si="117">RANDBETWEEN(0.1,20)</f>
        <v>18</v>
      </c>
      <c r="AE54" s="8">
        <f t="shared" ca="1" si="117"/>
        <v>20</v>
      </c>
      <c r="AF54" s="8"/>
      <c r="AG54" s="8"/>
      <c r="AH54" s="8"/>
      <c r="AI54" s="8"/>
      <c r="AJ54" s="8"/>
      <c r="AK54" s="8"/>
      <c r="AL54" s="8"/>
    </row>
    <row r="55" spans="1:38">
      <c r="A55" s="1" t="s">
        <v>35</v>
      </c>
      <c r="B55" s="1" t="s">
        <v>36</v>
      </c>
      <c r="C55" s="1" t="s">
        <v>31</v>
      </c>
      <c r="D55" s="1">
        <v>0</v>
      </c>
      <c r="E55" s="1">
        <v>50</v>
      </c>
      <c r="F55" s="1">
        <v>0</v>
      </c>
      <c r="G55" s="7" t="str">
        <f t="shared" ca="1" si="17"/>
        <v>Nunung</v>
      </c>
      <c r="H55" s="9" t="str">
        <f t="shared" ca="1" si="6"/>
        <v>6280953359097</v>
      </c>
      <c r="I55" s="11">
        <f t="shared" ca="1" si="7"/>
        <v>73</v>
      </c>
      <c r="J55" s="7" t="str">
        <f t="shared" ca="1" si="8"/>
        <v>Jl.Hiroshima Timur</v>
      </c>
      <c r="K55" s="1" t="s">
        <v>37</v>
      </c>
      <c r="L55" s="1">
        <v>0</v>
      </c>
      <c r="M55" s="1">
        <v>0</v>
      </c>
      <c r="N55" s="1">
        <f t="shared" ca="1" si="13"/>
        <v>7511</v>
      </c>
      <c r="O55" s="7">
        <f t="shared" ca="1" si="14"/>
        <v>1</v>
      </c>
      <c r="P55" s="1">
        <v>5000</v>
      </c>
      <c r="Q55" s="7">
        <f t="shared" ca="1" si="9"/>
        <v>12511</v>
      </c>
      <c r="R55" s="7">
        <f t="shared" ca="1" si="10"/>
        <v>7511</v>
      </c>
      <c r="S55" s="6">
        <v>54</v>
      </c>
      <c r="U55" s="7" t="str">
        <f t="shared" ca="1" si="0"/>
        <v>Beras</v>
      </c>
      <c r="W55" s="7">
        <f t="shared" ca="1" si="1"/>
        <v>0</v>
      </c>
      <c r="X55" s="7">
        <f t="shared" ca="1" si="2"/>
        <v>11</v>
      </c>
      <c r="Y55" s="8">
        <f t="shared" ref="Y55:AA55" ca="1" si="118">RANDBETWEEN(10,150)</f>
        <v>73</v>
      </c>
      <c r="Z55" s="8">
        <f t="shared" ca="1" si="118"/>
        <v>40</v>
      </c>
      <c r="AA55" s="8">
        <f t="shared" ca="1" si="118"/>
        <v>50</v>
      </c>
      <c r="AB55" s="8">
        <f t="shared" ca="1" si="4"/>
        <v>47</v>
      </c>
      <c r="AC55" s="4">
        <v>0</v>
      </c>
      <c r="AD55" s="8">
        <f t="shared" ref="AD55:AE55" ca="1" si="119">RANDBETWEEN(0.1,20)</f>
        <v>19</v>
      </c>
      <c r="AE55" s="8">
        <f t="shared" ca="1" si="119"/>
        <v>16</v>
      </c>
      <c r="AF55" s="8"/>
      <c r="AG55" s="8"/>
      <c r="AH55" s="8"/>
      <c r="AI55" s="8"/>
      <c r="AJ55" s="8"/>
      <c r="AK55" s="8"/>
      <c r="AL55" s="8"/>
    </row>
    <row r="56" spans="1:38">
      <c r="A56" s="1" t="s">
        <v>35</v>
      </c>
      <c r="B56" s="1" t="s">
        <v>36</v>
      </c>
      <c r="C56" s="1" t="s">
        <v>31</v>
      </c>
      <c r="D56" s="1">
        <v>0</v>
      </c>
      <c r="E56" s="1">
        <v>50</v>
      </c>
      <c r="F56" s="1">
        <v>0</v>
      </c>
      <c r="G56" s="7" t="str">
        <f t="shared" ca="1" si="17"/>
        <v>Slamet</v>
      </c>
      <c r="H56" s="9" t="str">
        <f t="shared" ca="1" si="6"/>
        <v>6281052245583</v>
      </c>
      <c r="I56" s="11">
        <f t="shared" ca="1" si="7"/>
        <v>10</v>
      </c>
      <c r="J56" s="7" t="str">
        <f t="shared" ca="1" si="8"/>
        <v>Jl.Kasuari Barat</v>
      </c>
      <c r="K56" s="1" t="s">
        <v>37</v>
      </c>
      <c r="L56" s="1">
        <v>0</v>
      </c>
      <c r="M56" s="1">
        <v>0</v>
      </c>
      <c r="N56" s="1">
        <f t="shared" ca="1" si="13"/>
        <v>15724</v>
      </c>
      <c r="O56" s="7">
        <f t="shared" ca="1" si="14"/>
        <v>0</v>
      </c>
      <c r="P56" s="1">
        <v>5000</v>
      </c>
      <c r="Q56" s="7">
        <f t="shared" ca="1" si="9"/>
        <v>20724</v>
      </c>
      <c r="R56" s="7">
        <f t="shared" ca="1" si="10"/>
        <v>15724</v>
      </c>
      <c r="S56" s="6">
        <v>55</v>
      </c>
      <c r="U56" s="7" t="str">
        <f t="shared" ca="1" si="0"/>
        <v>Snack</v>
      </c>
      <c r="W56" s="7">
        <f t="shared" ca="1" si="1"/>
        <v>2</v>
      </c>
      <c r="X56" s="7">
        <f t="shared" ca="1" si="2"/>
        <v>12</v>
      </c>
      <c r="Y56" s="8">
        <f t="shared" ref="Y56:AA56" ca="1" si="120">RANDBETWEEN(10,150)</f>
        <v>42</v>
      </c>
      <c r="Z56" s="8">
        <f t="shared" ca="1" si="120"/>
        <v>48</v>
      </c>
      <c r="AA56" s="8">
        <f t="shared" ca="1" si="120"/>
        <v>83</v>
      </c>
      <c r="AB56" s="8">
        <f t="shared" ca="1" si="4"/>
        <v>21</v>
      </c>
      <c r="AC56" s="4">
        <v>0</v>
      </c>
      <c r="AD56" s="8">
        <f t="shared" ref="AD56:AE56" ca="1" si="121">RANDBETWEEN(0.1,20)</f>
        <v>14</v>
      </c>
      <c r="AE56" s="8">
        <f t="shared" ca="1" si="121"/>
        <v>9</v>
      </c>
      <c r="AF56" s="8"/>
      <c r="AG56" s="8"/>
      <c r="AH56" s="8"/>
      <c r="AI56" s="8"/>
      <c r="AJ56" s="8"/>
      <c r="AK56" s="8"/>
      <c r="AL56" s="8"/>
    </row>
    <row r="57" spans="1:38">
      <c r="A57" s="1" t="s">
        <v>35</v>
      </c>
      <c r="B57" s="1" t="s">
        <v>36</v>
      </c>
      <c r="C57" s="1" t="s">
        <v>31</v>
      </c>
      <c r="D57" s="1">
        <v>0</v>
      </c>
      <c r="E57" s="1">
        <v>50</v>
      </c>
      <c r="F57" s="1">
        <v>0</v>
      </c>
      <c r="G57" s="7" t="str">
        <f t="shared" ca="1" si="17"/>
        <v>Tyas</v>
      </c>
      <c r="H57" s="9" t="str">
        <f t="shared" ca="1" si="6"/>
        <v>6280677489150</v>
      </c>
      <c r="I57" s="11">
        <f t="shared" ca="1" si="7"/>
        <v>166</v>
      </c>
      <c r="J57" s="7" t="str">
        <f t="shared" ca="1" si="8"/>
        <v>Jl.Kasuari Barat</v>
      </c>
      <c r="K57" s="1" t="s">
        <v>37</v>
      </c>
      <c r="L57" s="1">
        <v>0</v>
      </c>
      <c r="M57" s="1">
        <v>0</v>
      </c>
      <c r="N57" s="1">
        <f t="shared" ca="1" si="13"/>
        <v>9873</v>
      </c>
      <c r="O57" s="7">
        <f t="shared" ca="1" si="14"/>
        <v>1</v>
      </c>
      <c r="P57" s="1">
        <v>5000</v>
      </c>
      <c r="Q57" s="7">
        <f t="shared" ca="1" si="9"/>
        <v>14873</v>
      </c>
      <c r="R57" s="7">
        <f t="shared" ca="1" si="10"/>
        <v>9873</v>
      </c>
      <c r="S57" s="6">
        <v>56</v>
      </c>
      <c r="U57" s="7" t="str">
        <f t="shared" ca="1" si="0"/>
        <v>Barang Elektronik</v>
      </c>
      <c r="W57" s="7">
        <f t="shared" ca="1" si="1"/>
        <v>4</v>
      </c>
      <c r="X57" s="7">
        <f t="shared" ca="1" si="2"/>
        <v>14</v>
      </c>
      <c r="Y57" s="8">
        <f t="shared" ref="Y57:AA57" ca="1" si="122">RANDBETWEEN(10,150)</f>
        <v>14</v>
      </c>
      <c r="Z57" s="8">
        <f t="shared" ca="1" si="122"/>
        <v>111</v>
      </c>
      <c r="AA57" s="8">
        <f t="shared" ca="1" si="122"/>
        <v>70</v>
      </c>
      <c r="AB57" s="8">
        <f t="shared" ca="1" si="4"/>
        <v>38</v>
      </c>
      <c r="AC57" s="4">
        <v>0</v>
      </c>
      <c r="AD57" s="8">
        <f t="shared" ref="AD57:AE57" ca="1" si="123">RANDBETWEEN(0.1,20)</f>
        <v>5</v>
      </c>
      <c r="AE57" s="8">
        <f t="shared" ca="1" si="123"/>
        <v>5</v>
      </c>
      <c r="AF57" s="8"/>
      <c r="AG57" s="8"/>
      <c r="AH57" s="8"/>
      <c r="AI57" s="8"/>
      <c r="AJ57" s="8"/>
      <c r="AK57" s="8"/>
      <c r="AL57" s="8"/>
    </row>
    <row r="58" spans="1:38">
      <c r="A58" s="1" t="s">
        <v>35</v>
      </c>
      <c r="B58" s="1" t="s">
        <v>36</v>
      </c>
      <c r="C58" s="1" t="s">
        <v>31</v>
      </c>
      <c r="D58" s="1">
        <v>0</v>
      </c>
      <c r="E58" s="1">
        <v>50</v>
      </c>
      <c r="F58" s="1">
        <v>0</v>
      </c>
      <c r="G58" s="7" t="str">
        <f t="shared" ca="1" si="17"/>
        <v>Tyas</v>
      </c>
      <c r="H58" s="9" t="str">
        <f t="shared" ca="1" si="6"/>
        <v>6281026384114</v>
      </c>
      <c r="I58" s="11">
        <f t="shared" ca="1" si="7"/>
        <v>87</v>
      </c>
      <c r="J58" s="7" t="str">
        <f t="shared" ca="1" si="8"/>
        <v>Jl.Kaligawe Selatan</v>
      </c>
      <c r="K58" s="1" t="s">
        <v>37</v>
      </c>
      <c r="L58" s="1">
        <v>0</v>
      </c>
      <c r="M58" s="1">
        <v>0</v>
      </c>
      <c r="N58" s="1">
        <f t="shared" ca="1" si="13"/>
        <v>19929</v>
      </c>
      <c r="O58" s="7">
        <f t="shared" ca="1" si="14"/>
        <v>1</v>
      </c>
      <c r="P58" s="1">
        <v>5000</v>
      </c>
      <c r="Q58" s="7">
        <f t="shared" ca="1" si="9"/>
        <v>24929</v>
      </c>
      <c r="R58" s="7">
        <f t="shared" ca="1" si="10"/>
        <v>19929</v>
      </c>
      <c r="S58" s="6">
        <v>57</v>
      </c>
      <c r="U58" s="7" t="str">
        <f t="shared" ca="1" si="0"/>
        <v>Snack</v>
      </c>
      <c r="W58" s="7">
        <f t="shared" ca="1" si="1"/>
        <v>1</v>
      </c>
      <c r="X58" s="7">
        <f t="shared" ca="1" si="2"/>
        <v>12</v>
      </c>
      <c r="Y58" s="8">
        <f t="shared" ref="Y58:AA58" ca="1" si="124">RANDBETWEEN(10,150)</f>
        <v>94</v>
      </c>
      <c r="Z58" s="8">
        <f t="shared" ca="1" si="124"/>
        <v>93</v>
      </c>
      <c r="AA58" s="8">
        <f t="shared" ca="1" si="124"/>
        <v>98</v>
      </c>
      <c r="AB58" s="8">
        <f t="shared" ca="1" si="4"/>
        <v>7</v>
      </c>
      <c r="AC58" s="4">
        <v>0</v>
      </c>
      <c r="AD58" s="8">
        <f t="shared" ref="AD58:AE58" ca="1" si="125">RANDBETWEEN(0.1,20)</f>
        <v>1</v>
      </c>
      <c r="AE58" s="8">
        <f t="shared" ca="1" si="125"/>
        <v>2</v>
      </c>
      <c r="AF58" s="8"/>
      <c r="AG58" s="8"/>
      <c r="AH58" s="8"/>
      <c r="AI58" s="8"/>
      <c r="AJ58" s="8"/>
      <c r="AK58" s="8"/>
      <c r="AL58" s="8"/>
    </row>
    <row r="59" spans="1:38">
      <c r="A59" s="1" t="s">
        <v>35</v>
      </c>
      <c r="B59" s="1" t="s">
        <v>36</v>
      </c>
      <c r="C59" s="1" t="s">
        <v>31</v>
      </c>
      <c r="D59" s="1">
        <v>0</v>
      </c>
      <c r="E59" s="1">
        <v>50</v>
      </c>
      <c r="F59" s="1">
        <v>0</v>
      </c>
      <c r="G59" s="7" t="str">
        <f t="shared" ca="1" si="17"/>
        <v>Nunung</v>
      </c>
      <c r="H59" s="9" t="str">
        <f t="shared" ca="1" si="6"/>
        <v>6280967908873</v>
      </c>
      <c r="I59" s="11">
        <f t="shared" ca="1" si="7"/>
        <v>150</v>
      </c>
      <c r="J59" s="7" t="str">
        <f t="shared" ca="1" si="8"/>
        <v>Jl.Hiroshima Timur</v>
      </c>
      <c r="K59" s="1" t="s">
        <v>37</v>
      </c>
      <c r="L59" s="1">
        <v>0</v>
      </c>
      <c r="M59" s="1">
        <v>0</v>
      </c>
      <c r="N59" s="1">
        <f t="shared" ca="1" si="13"/>
        <v>18480</v>
      </c>
      <c r="O59" s="7">
        <f t="shared" ca="1" si="14"/>
        <v>0</v>
      </c>
      <c r="P59" s="1">
        <v>5000</v>
      </c>
      <c r="Q59" s="7">
        <f t="shared" ca="1" si="9"/>
        <v>23480</v>
      </c>
      <c r="R59" s="7">
        <f t="shared" ca="1" si="10"/>
        <v>18480</v>
      </c>
      <c r="S59" s="6">
        <v>58</v>
      </c>
      <c r="U59" s="7" t="str">
        <f t="shared" ca="1" si="0"/>
        <v>Snack</v>
      </c>
      <c r="W59" s="7">
        <f t="shared" ca="1" si="1"/>
        <v>5</v>
      </c>
      <c r="X59" s="7">
        <f t="shared" ca="1" si="2"/>
        <v>11</v>
      </c>
      <c r="Y59" s="8">
        <f t="shared" ref="Y59:AA59" ca="1" si="126">RANDBETWEEN(10,150)</f>
        <v>87</v>
      </c>
      <c r="Z59" s="8">
        <f t="shared" ca="1" si="126"/>
        <v>101</v>
      </c>
      <c r="AA59" s="8">
        <f t="shared" ca="1" si="126"/>
        <v>149</v>
      </c>
      <c r="AB59" s="8">
        <f t="shared" ca="1" si="4"/>
        <v>30</v>
      </c>
      <c r="AC59" s="4">
        <v>0</v>
      </c>
      <c r="AD59" s="8">
        <f t="shared" ref="AD59:AE59" ca="1" si="127">RANDBETWEEN(0.1,20)</f>
        <v>2</v>
      </c>
      <c r="AE59" s="8">
        <f t="shared" ca="1" si="127"/>
        <v>12</v>
      </c>
      <c r="AF59" s="8"/>
      <c r="AG59" s="8"/>
      <c r="AH59" s="8"/>
      <c r="AI59" s="8"/>
      <c r="AJ59" s="8"/>
      <c r="AK59" s="8"/>
      <c r="AL59" s="8"/>
    </row>
    <row r="60" spans="1:38">
      <c r="A60" s="1" t="s">
        <v>35</v>
      </c>
      <c r="B60" s="1" t="s">
        <v>36</v>
      </c>
      <c r="C60" s="1" t="s">
        <v>31</v>
      </c>
      <c r="D60" s="1">
        <v>0</v>
      </c>
      <c r="E60" s="1">
        <v>50</v>
      </c>
      <c r="F60" s="1">
        <v>0</v>
      </c>
      <c r="G60" s="7" t="str">
        <f t="shared" ca="1" si="17"/>
        <v>Udin</v>
      </c>
      <c r="H60" s="9" t="str">
        <f t="shared" ca="1" si="6"/>
        <v>6281199721281</v>
      </c>
      <c r="I60" s="11">
        <f t="shared" ca="1" si="7"/>
        <v>63</v>
      </c>
      <c r="J60" s="7" t="str">
        <f t="shared" ca="1" si="8"/>
        <v>Jl.Kaligawe Selatan</v>
      </c>
      <c r="K60" s="1" t="s">
        <v>37</v>
      </c>
      <c r="L60" s="1">
        <v>0</v>
      </c>
      <c r="M60" s="1">
        <v>0</v>
      </c>
      <c r="N60" s="1">
        <f t="shared" ca="1" si="13"/>
        <v>14474</v>
      </c>
      <c r="O60" s="7">
        <f t="shared" ca="1" si="14"/>
        <v>0</v>
      </c>
      <c r="P60" s="1">
        <v>5000</v>
      </c>
      <c r="Q60" s="7">
        <f t="shared" ca="1" si="9"/>
        <v>19474</v>
      </c>
      <c r="R60" s="7">
        <f t="shared" ca="1" si="10"/>
        <v>14474</v>
      </c>
      <c r="S60" s="6">
        <v>59</v>
      </c>
      <c r="U60" s="7" t="str">
        <f t="shared" ca="1" si="0"/>
        <v>Barang Elektronik</v>
      </c>
      <c r="W60" s="7">
        <f t="shared" ca="1" si="1"/>
        <v>10</v>
      </c>
      <c r="X60" s="7">
        <f t="shared" ca="1" si="2"/>
        <v>5</v>
      </c>
      <c r="Y60" s="8">
        <f t="shared" ref="Y60:AA60" ca="1" si="128">RANDBETWEEN(10,150)</f>
        <v>131</v>
      </c>
      <c r="Z60" s="8">
        <f t="shared" ca="1" si="128"/>
        <v>114</v>
      </c>
      <c r="AA60" s="8">
        <f t="shared" ca="1" si="128"/>
        <v>57</v>
      </c>
      <c r="AB60" s="8">
        <f t="shared" ca="1" si="4"/>
        <v>29</v>
      </c>
      <c r="AC60" s="4">
        <v>0</v>
      </c>
      <c r="AD60" s="8">
        <f t="shared" ref="AD60:AE60" ca="1" si="129">RANDBETWEEN(0.1,20)</f>
        <v>20</v>
      </c>
      <c r="AE60" s="8">
        <f t="shared" ca="1" si="129"/>
        <v>9</v>
      </c>
      <c r="AF60" s="8"/>
      <c r="AG60" s="8"/>
      <c r="AH60" s="8"/>
      <c r="AI60" s="8"/>
      <c r="AJ60" s="8"/>
      <c r="AK60" s="8"/>
      <c r="AL60" s="8"/>
    </row>
    <row r="61" spans="1:38">
      <c r="A61" s="1" t="s">
        <v>35</v>
      </c>
      <c r="B61" s="1" t="s">
        <v>36</v>
      </c>
      <c r="C61" s="1" t="s">
        <v>31</v>
      </c>
      <c r="D61" s="1">
        <v>0</v>
      </c>
      <c r="E61" s="1">
        <v>50</v>
      </c>
      <c r="F61" s="1">
        <v>0</v>
      </c>
      <c r="G61" s="7" t="str">
        <f t="shared" ca="1" si="17"/>
        <v>Rachel</v>
      </c>
      <c r="H61" s="9" t="str">
        <f t="shared" ca="1" si="6"/>
        <v>6281301149154</v>
      </c>
      <c r="I61" s="11">
        <f t="shared" ca="1" si="7"/>
        <v>195</v>
      </c>
      <c r="J61" s="7" t="str">
        <f t="shared" ca="1" si="8"/>
        <v>JL.Slamet Giri</v>
      </c>
      <c r="K61" s="1" t="s">
        <v>37</v>
      </c>
      <c r="L61" s="1">
        <v>0</v>
      </c>
      <c r="M61" s="1">
        <v>0</v>
      </c>
      <c r="N61" s="1">
        <f t="shared" ca="1" si="13"/>
        <v>22571</v>
      </c>
      <c r="O61" s="7">
        <f t="shared" ca="1" si="14"/>
        <v>1</v>
      </c>
      <c r="P61" s="1">
        <v>5000</v>
      </c>
      <c r="Q61" s="7">
        <f t="shared" ca="1" si="9"/>
        <v>27571</v>
      </c>
      <c r="R61" s="7">
        <f t="shared" ca="1" si="10"/>
        <v>22571</v>
      </c>
      <c r="S61" s="6">
        <v>60</v>
      </c>
      <c r="U61" s="7" t="str">
        <f t="shared" ca="1" si="0"/>
        <v>Baju</v>
      </c>
      <c r="W61" s="7">
        <f t="shared" ca="1" si="1"/>
        <v>10</v>
      </c>
      <c r="X61" s="7">
        <f t="shared" ca="1" si="2"/>
        <v>8</v>
      </c>
      <c r="Y61" s="8">
        <f t="shared" ref="Y61:AA61" ca="1" si="130">RANDBETWEEN(10,150)</f>
        <v>57</v>
      </c>
      <c r="Z61" s="8">
        <f t="shared" ca="1" si="130"/>
        <v>104</v>
      </c>
      <c r="AA61" s="8">
        <f t="shared" ca="1" si="130"/>
        <v>39</v>
      </c>
      <c r="AB61" s="8">
        <f t="shared" ca="1" si="4"/>
        <v>13</v>
      </c>
      <c r="AC61" s="4">
        <v>0</v>
      </c>
      <c r="AD61" s="8">
        <f t="shared" ref="AD61:AE61" ca="1" si="131">RANDBETWEEN(0.1,20)</f>
        <v>15</v>
      </c>
      <c r="AE61" s="8">
        <f t="shared" ca="1" si="131"/>
        <v>11</v>
      </c>
      <c r="AF61" s="8"/>
      <c r="AG61" s="8"/>
      <c r="AH61" s="8"/>
      <c r="AI61" s="8"/>
      <c r="AJ61" s="8"/>
      <c r="AK61" s="8"/>
      <c r="AL61" s="8"/>
    </row>
    <row r="62" spans="1:38">
      <c r="A62" s="1" t="s">
        <v>35</v>
      </c>
      <c r="B62" s="1" t="s">
        <v>36</v>
      </c>
      <c r="C62" s="1" t="s">
        <v>31</v>
      </c>
      <c r="D62" s="1">
        <v>0</v>
      </c>
      <c r="E62" s="1">
        <v>50</v>
      </c>
      <c r="F62" s="1">
        <v>0</v>
      </c>
      <c r="G62" s="7" t="str">
        <f t="shared" ca="1" si="17"/>
        <v>Nunung</v>
      </c>
      <c r="H62" s="9" t="str">
        <f t="shared" ca="1" si="6"/>
        <v>6280723753991</v>
      </c>
      <c r="I62" s="11">
        <f t="shared" ca="1" si="7"/>
        <v>88</v>
      </c>
      <c r="J62" s="7" t="str">
        <f t="shared" ca="1" si="8"/>
        <v>JL.Slamet Giri</v>
      </c>
      <c r="K62" s="1" t="s">
        <v>37</v>
      </c>
      <c r="L62" s="1">
        <v>0</v>
      </c>
      <c r="M62" s="1">
        <v>0</v>
      </c>
      <c r="N62" s="1">
        <f t="shared" ca="1" si="13"/>
        <v>19665</v>
      </c>
      <c r="O62" s="7">
        <f t="shared" ca="1" si="14"/>
        <v>0</v>
      </c>
      <c r="P62" s="1">
        <v>5000</v>
      </c>
      <c r="Q62" s="7">
        <f t="shared" ca="1" si="9"/>
        <v>24665</v>
      </c>
      <c r="R62" s="7">
        <f t="shared" ca="1" si="10"/>
        <v>19665</v>
      </c>
      <c r="S62" s="6">
        <v>61</v>
      </c>
      <c r="U62" s="7" t="str">
        <f t="shared" ca="1" si="0"/>
        <v>Beras</v>
      </c>
      <c r="W62" s="7">
        <f t="shared" ca="1" si="1"/>
        <v>1</v>
      </c>
      <c r="X62" s="7">
        <f t="shared" ca="1" si="2"/>
        <v>2</v>
      </c>
      <c r="Y62" s="8">
        <f t="shared" ref="Y62:AA62" ca="1" si="132">RANDBETWEEN(10,150)</f>
        <v>132</v>
      </c>
      <c r="Z62" s="8">
        <f t="shared" ca="1" si="132"/>
        <v>84</v>
      </c>
      <c r="AA62" s="8">
        <f t="shared" ca="1" si="132"/>
        <v>16</v>
      </c>
      <c r="AB62" s="8">
        <f t="shared" ca="1" si="4"/>
        <v>16</v>
      </c>
      <c r="AC62" s="4">
        <v>0</v>
      </c>
      <c r="AD62" s="8">
        <f t="shared" ref="AD62:AE62" ca="1" si="133">RANDBETWEEN(0.1,20)</f>
        <v>18</v>
      </c>
      <c r="AE62" s="8">
        <f t="shared" ca="1" si="133"/>
        <v>6</v>
      </c>
      <c r="AF62" s="8"/>
      <c r="AG62" s="8"/>
      <c r="AH62" s="8"/>
      <c r="AI62" s="8"/>
      <c r="AJ62" s="8"/>
      <c r="AK62" s="8"/>
      <c r="AL62" s="8"/>
    </row>
    <row r="63" spans="1:38">
      <c r="A63" s="1" t="s">
        <v>35</v>
      </c>
      <c r="B63" s="1" t="s">
        <v>36</v>
      </c>
      <c r="C63" s="1" t="s">
        <v>31</v>
      </c>
      <c r="D63" s="1">
        <v>0</v>
      </c>
      <c r="E63" s="1">
        <v>50</v>
      </c>
      <c r="F63" s="1">
        <v>0</v>
      </c>
      <c r="G63" s="7" t="str">
        <f t="shared" ca="1" si="17"/>
        <v>Rachel</v>
      </c>
      <c r="H63" s="9" t="str">
        <f t="shared" ca="1" si="6"/>
        <v>6280897922905</v>
      </c>
      <c r="I63" s="11">
        <f t="shared" ca="1" si="7"/>
        <v>132</v>
      </c>
      <c r="J63" s="7" t="str">
        <f t="shared" ca="1" si="8"/>
        <v>Jl.Sudirman</v>
      </c>
      <c r="K63" s="1" t="s">
        <v>37</v>
      </c>
      <c r="L63" s="1">
        <v>0</v>
      </c>
      <c r="M63" s="1">
        <v>0</v>
      </c>
      <c r="N63" s="1">
        <f t="shared" ca="1" si="13"/>
        <v>16027</v>
      </c>
      <c r="O63" s="7">
        <f t="shared" ca="1" si="14"/>
        <v>1</v>
      </c>
      <c r="P63" s="1">
        <v>5000</v>
      </c>
      <c r="Q63" s="7">
        <f t="shared" ca="1" si="9"/>
        <v>21027</v>
      </c>
      <c r="R63" s="7">
        <f t="shared" ca="1" si="10"/>
        <v>16027</v>
      </c>
      <c r="S63" s="6">
        <v>62</v>
      </c>
      <c r="U63" s="7" t="str">
        <f t="shared" ca="1" si="0"/>
        <v>Baju</v>
      </c>
      <c r="W63" s="7">
        <f t="shared" ca="1" si="1"/>
        <v>5</v>
      </c>
      <c r="X63" s="7">
        <f t="shared" ca="1" si="2"/>
        <v>8</v>
      </c>
      <c r="Y63" s="8">
        <f t="shared" ref="Y63:AA63" ca="1" si="134">RANDBETWEEN(10,150)</f>
        <v>34</v>
      </c>
      <c r="Z63" s="8">
        <f t="shared" ca="1" si="134"/>
        <v>10</v>
      </c>
      <c r="AA63" s="8">
        <f t="shared" ca="1" si="134"/>
        <v>115</v>
      </c>
      <c r="AB63" s="8">
        <f t="shared" ca="1" si="4"/>
        <v>13</v>
      </c>
      <c r="AC63" s="4">
        <v>0</v>
      </c>
      <c r="AD63" s="8">
        <f t="shared" ref="AD63:AE63" ca="1" si="135">RANDBETWEEN(0.1,20)</f>
        <v>14</v>
      </c>
      <c r="AE63" s="8">
        <f t="shared" ca="1" si="135"/>
        <v>8</v>
      </c>
      <c r="AF63" s="8"/>
      <c r="AG63" s="8"/>
      <c r="AH63" s="8"/>
      <c r="AI63" s="8"/>
      <c r="AJ63" s="8"/>
      <c r="AK63" s="8"/>
      <c r="AL63" s="8"/>
    </row>
    <row r="64" spans="1:38">
      <c r="A64" s="1" t="s">
        <v>35</v>
      </c>
      <c r="B64" s="1" t="s">
        <v>36</v>
      </c>
      <c r="C64" s="1" t="s">
        <v>31</v>
      </c>
      <c r="D64" s="1">
        <v>0</v>
      </c>
      <c r="E64" s="1">
        <v>50</v>
      </c>
      <c r="F64" s="1">
        <v>0</v>
      </c>
      <c r="G64" s="7" t="str">
        <f t="shared" ca="1" si="17"/>
        <v>Rachel</v>
      </c>
      <c r="H64" s="9" t="str">
        <f t="shared" ca="1" si="6"/>
        <v>6280874596581</v>
      </c>
      <c r="I64" s="11">
        <f t="shared" ca="1" si="7"/>
        <v>194</v>
      </c>
      <c r="J64" s="7" t="str">
        <f t="shared" ca="1" si="8"/>
        <v>Jl.Sudirman</v>
      </c>
      <c r="K64" s="1" t="s">
        <v>37</v>
      </c>
      <c r="L64" s="1">
        <v>0</v>
      </c>
      <c r="M64" s="1">
        <v>0</v>
      </c>
      <c r="N64" s="1">
        <f t="shared" ca="1" si="13"/>
        <v>21891</v>
      </c>
      <c r="O64" s="7">
        <f t="shared" ca="1" si="14"/>
        <v>1</v>
      </c>
      <c r="P64" s="1">
        <v>5000</v>
      </c>
      <c r="Q64" s="7">
        <f t="shared" ca="1" si="9"/>
        <v>26891</v>
      </c>
      <c r="R64" s="7">
        <f t="shared" ca="1" si="10"/>
        <v>21891</v>
      </c>
      <c r="S64" s="6">
        <v>63</v>
      </c>
      <c r="U64" s="7" t="str">
        <f t="shared" ca="1" si="0"/>
        <v>Snack</v>
      </c>
      <c r="W64" s="7">
        <f t="shared" ca="1" si="1"/>
        <v>9</v>
      </c>
      <c r="X64" s="7">
        <f t="shared" ca="1" si="2"/>
        <v>13</v>
      </c>
      <c r="Y64" s="8">
        <f t="shared" ref="Y64:AA64" ca="1" si="136">RANDBETWEEN(10,150)</f>
        <v>137</v>
      </c>
      <c r="Z64" s="8">
        <f t="shared" ca="1" si="136"/>
        <v>64</v>
      </c>
      <c r="AA64" s="8">
        <f t="shared" ca="1" si="136"/>
        <v>112</v>
      </c>
      <c r="AB64" s="8">
        <f t="shared" ca="1" si="4"/>
        <v>49</v>
      </c>
      <c r="AC64" s="4">
        <v>0</v>
      </c>
      <c r="AD64" s="8">
        <f t="shared" ref="AD64:AE64" ca="1" si="137">RANDBETWEEN(0.1,20)</f>
        <v>1</v>
      </c>
      <c r="AE64" s="8">
        <f t="shared" ca="1" si="137"/>
        <v>3</v>
      </c>
      <c r="AF64" s="8"/>
      <c r="AG64" s="8"/>
      <c r="AH64" s="8"/>
      <c r="AI64" s="8"/>
      <c r="AJ64" s="8"/>
      <c r="AK64" s="8"/>
      <c r="AL64" s="8"/>
    </row>
    <row r="65" spans="1:38">
      <c r="A65" s="1" t="s">
        <v>35</v>
      </c>
      <c r="B65" s="1" t="s">
        <v>36</v>
      </c>
      <c r="C65" s="1" t="s">
        <v>31</v>
      </c>
      <c r="D65" s="1">
        <v>0</v>
      </c>
      <c r="E65" s="1">
        <v>50</v>
      </c>
      <c r="F65" s="1">
        <v>0</v>
      </c>
      <c r="G65" s="7" t="str">
        <f t="shared" ca="1" si="17"/>
        <v>Udin</v>
      </c>
      <c r="H65" s="9" t="str">
        <f t="shared" ca="1" si="6"/>
        <v>6281467922405</v>
      </c>
      <c r="I65" s="11">
        <f t="shared" ca="1" si="7"/>
        <v>138</v>
      </c>
      <c r="J65" s="7" t="str">
        <f t="shared" ca="1" si="8"/>
        <v>Jl.Kasuari Barat</v>
      </c>
      <c r="K65" s="1" t="s">
        <v>37</v>
      </c>
      <c r="L65" s="1">
        <v>0</v>
      </c>
      <c r="M65" s="1">
        <v>0</v>
      </c>
      <c r="N65" s="1">
        <f t="shared" ca="1" si="13"/>
        <v>12025</v>
      </c>
      <c r="O65" s="7">
        <f t="shared" ca="1" si="14"/>
        <v>1</v>
      </c>
      <c r="P65" s="1">
        <v>5000</v>
      </c>
      <c r="Q65" s="7">
        <f t="shared" ca="1" si="9"/>
        <v>17025</v>
      </c>
      <c r="R65" s="7">
        <f t="shared" ca="1" si="10"/>
        <v>12025</v>
      </c>
      <c r="S65" s="6">
        <v>64</v>
      </c>
      <c r="U65" s="7" t="str">
        <f t="shared" ca="1" si="0"/>
        <v>Barang Elektronik</v>
      </c>
      <c r="W65" s="7">
        <f t="shared" ca="1" si="1"/>
        <v>10</v>
      </c>
      <c r="X65" s="7">
        <f t="shared" ca="1" si="2"/>
        <v>10</v>
      </c>
      <c r="Y65" s="8">
        <f t="shared" ref="Y65:AA65" ca="1" si="138">RANDBETWEEN(10,150)</f>
        <v>63</v>
      </c>
      <c r="Z65" s="8">
        <f t="shared" ca="1" si="138"/>
        <v>25</v>
      </c>
      <c r="AA65" s="8">
        <f t="shared" ca="1" si="138"/>
        <v>142</v>
      </c>
      <c r="AB65" s="8">
        <f t="shared" ca="1" si="4"/>
        <v>47</v>
      </c>
      <c r="AC65" s="4">
        <v>0</v>
      </c>
      <c r="AD65" s="8">
        <f t="shared" ref="AD65:AE65" ca="1" si="139">RANDBETWEEN(0.1,20)</f>
        <v>13</v>
      </c>
      <c r="AE65" s="8">
        <f t="shared" ca="1" si="139"/>
        <v>15</v>
      </c>
      <c r="AF65" s="8"/>
      <c r="AG65" s="8"/>
      <c r="AH65" s="8"/>
      <c r="AI65" s="8"/>
      <c r="AJ65" s="8"/>
      <c r="AK65" s="8"/>
      <c r="AL65" s="8"/>
    </row>
    <row r="66" spans="1:38">
      <c r="A66" s="1" t="s">
        <v>35</v>
      </c>
      <c r="B66" s="1" t="s">
        <v>36</v>
      </c>
      <c r="C66" s="1" t="s">
        <v>31</v>
      </c>
      <c r="D66" s="1">
        <v>0</v>
      </c>
      <c r="E66" s="1">
        <v>50</v>
      </c>
      <c r="F66" s="1">
        <v>0</v>
      </c>
      <c r="G66" s="7" t="str">
        <f t="shared" ca="1" si="17"/>
        <v>Slamet</v>
      </c>
      <c r="H66" s="9" t="str">
        <f t="shared" ca="1" si="6"/>
        <v>6281278445809</v>
      </c>
      <c r="I66" s="11">
        <f t="shared" ca="1" si="7"/>
        <v>181</v>
      </c>
      <c r="J66" s="7" t="str">
        <f t="shared" ca="1" si="8"/>
        <v>Jl.Margasatwa</v>
      </c>
      <c r="K66" s="1" t="s">
        <v>37</v>
      </c>
      <c r="L66" s="1">
        <v>0</v>
      </c>
      <c r="M66" s="1">
        <v>0</v>
      </c>
      <c r="N66" s="1">
        <f t="shared" ca="1" si="13"/>
        <v>15903</v>
      </c>
      <c r="O66" s="7">
        <f t="shared" ca="1" si="14"/>
        <v>0</v>
      </c>
      <c r="P66" s="1">
        <v>5000</v>
      </c>
      <c r="Q66" s="7">
        <f t="shared" ca="1" si="9"/>
        <v>20903</v>
      </c>
      <c r="R66" s="7">
        <f t="shared" ca="1" si="10"/>
        <v>15903</v>
      </c>
      <c r="S66" s="6">
        <v>65</v>
      </c>
      <c r="U66" s="7" t="str">
        <f t="shared" ca="1" si="0"/>
        <v>Baju</v>
      </c>
      <c r="W66" s="7">
        <f t="shared" ca="1" si="1"/>
        <v>10</v>
      </c>
      <c r="X66" s="7">
        <f t="shared" ca="1" si="2"/>
        <v>2</v>
      </c>
      <c r="Y66" s="8">
        <f t="shared" ref="Y66:AA66" ca="1" si="140">RANDBETWEEN(10,150)</f>
        <v>28</v>
      </c>
      <c r="Z66" s="8">
        <f t="shared" ca="1" si="140"/>
        <v>39</v>
      </c>
      <c r="AA66" s="8">
        <f t="shared" ca="1" si="140"/>
        <v>114</v>
      </c>
      <c r="AB66" s="8">
        <f t="shared" ca="1" si="4"/>
        <v>14</v>
      </c>
      <c r="AC66" s="4">
        <v>0</v>
      </c>
      <c r="AD66" s="8">
        <f t="shared" ref="AD66:AE66" ca="1" si="141">RANDBETWEEN(0.1,20)</f>
        <v>19</v>
      </c>
      <c r="AE66" s="8">
        <f t="shared" ca="1" si="141"/>
        <v>17</v>
      </c>
      <c r="AF66" s="8"/>
      <c r="AG66" s="8"/>
      <c r="AH66" s="8"/>
      <c r="AI66" s="8"/>
      <c r="AJ66" s="8"/>
      <c r="AK66" s="8"/>
      <c r="AL66" s="8"/>
    </row>
    <row r="67" spans="1:38">
      <c r="A67" s="1" t="s">
        <v>35</v>
      </c>
      <c r="B67" s="1" t="s">
        <v>36</v>
      </c>
      <c r="C67" s="1" t="s">
        <v>31</v>
      </c>
      <c r="D67" s="1">
        <v>0</v>
      </c>
      <c r="E67" s="1">
        <v>50</v>
      </c>
      <c r="F67" s="1">
        <v>0</v>
      </c>
      <c r="G67" s="7" t="str">
        <f t="shared" ca="1" si="17"/>
        <v>Udin</v>
      </c>
      <c r="H67" s="9" t="str">
        <f t="shared" ca="1" si="6"/>
        <v>6280758232668</v>
      </c>
      <c r="I67" s="11">
        <f t="shared" ca="1" si="7"/>
        <v>118</v>
      </c>
      <c r="J67" s="7" t="str">
        <f t="shared" ca="1" si="8"/>
        <v>JL.Slamet Giri</v>
      </c>
      <c r="K67" s="1" t="s">
        <v>37</v>
      </c>
      <c r="L67" s="1">
        <v>0</v>
      </c>
      <c r="M67" s="1">
        <v>0</v>
      </c>
      <c r="N67" s="1">
        <f t="shared" ca="1" si="13"/>
        <v>8574</v>
      </c>
      <c r="O67" s="7">
        <f t="shared" ca="1" si="14"/>
        <v>0</v>
      </c>
      <c r="P67" s="1">
        <v>5000</v>
      </c>
      <c r="Q67" s="7">
        <f t="shared" ca="1" si="9"/>
        <v>13574</v>
      </c>
      <c r="R67" s="7">
        <f t="shared" ca="1" si="10"/>
        <v>8574</v>
      </c>
      <c r="S67" s="6">
        <v>66</v>
      </c>
      <c r="U67" s="7" t="str">
        <f t="shared" ca="1" si="0"/>
        <v>Baju</v>
      </c>
      <c r="W67" s="7">
        <f t="shared" ca="1" si="1"/>
        <v>10</v>
      </c>
      <c r="X67" s="7">
        <f t="shared" ca="1" si="2"/>
        <v>12</v>
      </c>
      <c r="Y67" s="8">
        <f t="shared" ref="Y67:AA67" ca="1" si="142">RANDBETWEEN(10,150)</f>
        <v>54</v>
      </c>
      <c r="Z67" s="8">
        <f t="shared" ca="1" si="142"/>
        <v>95</v>
      </c>
      <c r="AA67" s="8">
        <f t="shared" ca="1" si="142"/>
        <v>100</v>
      </c>
      <c r="AB67" s="8">
        <f t="shared" ca="1" si="4"/>
        <v>14</v>
      </c>
      <c r="AC67" s="4">
        <v>0</v>
      </c>
      <c r="AD67" s="8">
        <f t="shared" ref="AD67:AE67" ca="1" si="143">RANDBETWEEN(0.1,20)</f>
        <v>5</v>
      </c>
      <c r="AE67" s="8">
        <f t="shared" ca="1" si="143"/>
        <v>5</v>
      </c>
      <c r="AF67" s="8"/>
      <c r="AG67" s="8"/>
      <c r="AH67" s="8"/>
      <c r="AI67" s="8"/>
      <c r="AJ67" s="8"/>
      <c r="AK67" s="8"/>
      <c r="AL67" s="8"/>
    </row>
    <row r="68" spans="1:38">
      <c r="A68" s="1" t="s">
        <v>35</v>
      </c>
      <c r="B68" s="1" t="s">
        <v>36</v>
      </c>
      <c r="C68" s="1" t="s">
        <v>31</v>
      </c>
      <c r="D68" s="1">
        <v>0</v>
      </c>
      <c r="E68" s="1">
        <v>50</v>
      </c>
      <c r="F68" s="1">
        <v>0</v>
      </c>
      <c r="G68" s="7" t="str">
        <f t="shared" ca="1" si="17"/>
        <v>Udin</v>
      </c>
      <c r="H68" s="9" t="str">
        <f t="shared" ca="1" si="6"/>
        <v>6280915306512</v>
      </c>
      <c r="I68" s="11">
        <f t="shared" ca="1" si="7"/>
        <v>52</v>
      </c>
      <c r="J68" s="7" t="str">
        <f t="shared" ca="1" si="8"/>
        <v>Jl.Kasuari Barat</v>
      </c>
      <c r="K68" s="1" t="s">
        <v>37</v>
      </c>
      <c r="L68" s="1">
        <v>0</v>
      </c>
      <c r="M68" s="1">
        <v>0</v>
      </c>
      <c r="N68" s="1">
        <f t="shared" ca="1" si="13"/>
        <v>24331</v>
      </c>
      <c r="O68" s="7">
        <f t="shared" ca="1" si="14"/>
        <v>1</v>
      </c>
      <c r="P68" s="1">
        <v>5000</v>
      </c>
      <c r="Q68" s="7">
        <f t="shared" ca="1" si="9"/>
        <v>29331</v>
      </c>
      <c r="R68" s="7">
        <f t="shared" ca="1" si="10"/>
        <v>24331</v>
      </c>
      <c r="S68" s="6">
        <v>67</v>
      </c>
      <c r="U68" s="7" t="str">
        <f t="shared" ca="1" si="0"/>
        <v>Beras</v>
      </c>
      <c r="W68" s="7">
        <f t="shared" ca="1" si="1"/>
        <v>1</v>
      </c>
      <c r="X68" s="7">
        <f t="shared" ca="1" si="2"/>
        <v>15</v>
      </c>
      <c r="Y68" s="8">
        <f t="shared" ref="Y68:AA68" ca="1" si="144">RANDBETWEEN(10,150)</f>
        <v>104</v>
      </c>
      <c r="Z68" s="8">
        <f t="shared" ca="1" si="144"/>
        <v>84</v>
      </c>
      <c r="AA68" s="8">
        <f t="shared" ca="1" si="144"/>
        <v>101</v>
      </c>
      <c r="AB68" s="8">
        <f t="shared" ca="1" si="4"/>
        <v>12</v>
      </c>
      <c r="AC68" s="4">
        <v>0</v>
      </c>
      <c r="AD68" s="8">
        <f t="shared" ref="AD68:AE68" ca="1" si="145">RANDBETWEEN(0.1,20)</f>
        <v>11</v>
      </c>
      <c r="AE68" s="8">
        <f t="shared" ca="1" si="145"/>
        <v>6</v>
      </c>
      <c r="AF68" s="8"/>
      <c r="AG68" s="8"/>
      <c r="AH68" s="8"/>
      <c r="AI68" s="8"/>
      <c r="AJ68" s="8"/>
      <c r="AK68" s="8"/>
      <c r="AL68" s="8"/>
    </row>
    <row r="69" spans="1:38">
      <c r="A69" s="1" t="s">
        <v>35</v>
      </c>
      <c r="B69" s="1" t="s">
        <v>36</v>
      </c>
      <c r="C69" s="1" t="s">
        <v>31</v>
      </c>
      <c r="D69" s="1">
        <v>0</v>
      </c>
      <c r="E69" s="1">
        <v>50</v>
      </c>
      <c r="F69" s="1">
        <v>0</v>
      </c>
      <c r="G69" s="7" t="str">
        <f t="shared" ca="1" si="17"/>
        <v>Slamet</v>
      </c>
      <c r="H69" s="9" t="str">
        <f t="shared" ca="1" si="6"/>
        <v>6281123882017</v>
      </c>
      <c r="I69" s="11">
        <f t="shared" ca="1" si="7"/>
        <v>99</v>
      </c>
      <c r="J69" s="7" t="str">
        <f t="shared" ca="1" si="8"/>
        <v>Jl.Sudirman</v>
      </c>
      <c r="K69" s="1" t="s">
        <v>37</v>
      </c>
      <c r="L69" s="1">
        <v>0</v>
      </c>
      <c r="M69" s="1">
        <v>0</v>
      </c>
      <c r="N69" s="1">
        <f t="shared" ca="1" si="13"/>
        <v>10968</v>
      </c>
      <c r="O69" s="7">
        <f t="shared" ca="1" si="14"/>
        <v>0</v>
      </c>
      <c r="P69" s="1">
        <v>5000</v>
      </c>
      <c r="Q69" s="7">
        <f t="shared" ca="1" si="9"/>
        <v>15968</v>
      </c>
      <c r="R69" s="7">
        <f t="shared" ca="1" si="10"/>
        <v>10968</v>
      </c>
      <c r="S69" s="6">
        <v>68</v>
      </c>
      <c r="U69" s="7" t="str">
        <f t="shared" ca="1" si="0"/>
        <v>Baju</v>
      </c>
      <c r="W69" s="7">
        <f t="shared" ca="1" si="1"/>
        <v>10</v>
      </c>
      <c r="X69" s="7">
        <f t="shared" ca="1" si="2"/>
        <v>15</v>
      </c>
      <c r="Y69" s="8">
        <f t="shared" ref="Y69:AA69" ca="1" si="146">RANDBETWEEN(10,150)</f>
        <v>150</v>
      </c>
      <c r="Z69" s="8">
        <f t="shared" ca="1" si="146"/>
        <v>136</v>
      </c>
      <c r="AA69" s="8">
        <f t="shared" ca="1" si="146"/>
        <v>127</v>
      </c>
      <c r="AB69" s="8">
        <f t="shared" ca="1" si="4"/>
        <v>32</v>
      </c>
      <c r="AC69" s="4">
        <v>0</v>
      </c>
      <c r="AD69" s="8">
        <f t="shared" ref="AD69:AE69" ca="1" si="147">RANDBETWEEN(0.1,20)</f>
        <v>4</v>
      </c>
      <c r="AE69" s="8">
        <f t="shared" ca="1" si="147"/>
        <v>2</v>
      </c>
      <c r="AF69" s="8"/>
      <c r="AG69" s="8"/>
      <c r="AH69" s="8"/>
      <c r="AI69" s="8"/>
      <c r="AJ69" s="8"/>
      <c r="AK69" s="8"/>
      <c r="AL69" s="8"/>
    </row>
    <row r="70" spans="1:38">
      <c r="A70" s="1" t="s">
        <v>35</v>
      </c>
      <c r="B70" s="1" t="s">
        <v>36</v>
      </c>
      <c r="C70" s="1" t="s">
        <v>31</v>
      </c>
      <c r="D70" s="1">
        <v>0</v>
      </c>
      <c r="E70" s="1">
        <v>50</v>
      </c>
      <c r="F70" s="1">
        <v>0</v>
      </c>
      <c r="G70" s="7" t="str">
        <f t="shared" ca="1" si="17"/>
        <v>Rachel</v>
      </c>
      <c r="H70" s="9" t="str">
        <f t="shared" ca="1" si="6"/>
        <v>6281088124136</v>
      </c>
      <c r="I70" s="11">
        <f t="shared" ca="1" si="7"/>
        <v>75</v>
      </c>
      <c r="J70" s="7" t="str">
        <f t="shared" ca="1" si="8"/>
        <v>Jl.Sudirman</v>
      </c>
      <c r="K70" s="1" t="s">
        <v>37</v>
      </c>
      <c r="L70" s="1">
        <v>0</v>
      </c>
      <c r="M70" s="1">
        <v>0</v>
      </c>
      <c r="N70" s="1">
        <f t="shared" ca="1" si="13"/>
        <v>24288</v>
      </c>
      <c r="O70" s="7">
        <f t="shared" ca="1" si="14"/>
        <v>1</v>
      </c>
      <c r="P70" s="1">
        <v>5000</v>
      </c>
      <c r="Q70" s="7">
        <f t="shared" ca="1" si="9"/>
        <v>29288</v>
      </c>
      <c r="R70" s="7">
        <f t="shared" ca="1" si="10"/>
        <v>24288</v>
      </c>
      <c r="S70" s="6">
        <v>69</v>
      </c>
      <c r="U70" s="7" t="str">
        <f t="shared" ca="1" si="0"/>
        <v>Meja Lipat</v>
      </c>
      <c r="W70" s="7">
        <f t="shared" ca="1" si="1"/>
        <v>2</v>
      </c>
      <c r="X70" s="7">
        <f t="shared" ca="1" si="2"/>
        <v>11</v>
      </c>
      <c r="Y70" s="8">
        <f t="shared" ref="Y70:AA70" ca="1" si="148">RANDBETWEEN(10,150)</f>
        <v>133</v>
      </c>
      <c r="Z70" s="8">
        <f t="shared" ca="1" si="148"/>
        <v>132</v>
      </c>
      <c r="AA70" s="8">
        <f t="shared" ca="1" si="148"/>
        <v>145</v>
      </c>
      <c r="AB70" s="8">
        <f t="shared" ca="1" si="4"/>
        <v>8</v>
      </c>
      <c r="AC70" s="4">
        <v>0</v>
      </c>
      <c r="AD70" s="8">
        <f t="shared" ref="AD70:AE70" ca="1" si="149">RANDBETWEEN(0.1,20)</f>
        <v>18</v>
      </c>
      <c r="AE70" s="8">
        <f t="shared" ca="1" si="149"/>
        <v>11</v>
      </c>
      <c r="AF70" s="8"/>
      <c r="AG70" s="8"/>
      <c r="AH70" s="8"/>
      <c r="AI70" s="8"/>
      <c r="AJ70" s="8"/>
      <c r="AK70" s="8"/>
      <c r="AL70" s="8"/>
    </row>
    <row r="71" spans="1:38">
      <c r="A71" s="1" t="s">
        <v>35</v>
      </c>
      <c r="B71" s="1" t="s">
        <v>36</v>
      </c>
      <c r="C71" s="1" t="s">
        <v>31</v>
      </c>
      <c r="D71" s="1">
        <v>0</v>
      </c>
      <c r="E71" s="1">
        <v>50</v>
      </c>
      <c r="F71" s="1">
        <v>0</v>
      </c>
      <c r="G71" s="7" t="str">
        <f t="shared" ca="1" si="17"/>
        <v>Udin</v>
      </c>
      <c r="H71" s="9" t="str">
        <f t="shared" ca="1" si="6"/>
        <v>6280829133384</v>
      </c>
      <c r="I71" s="11">
        <f t="shared" ca="1" si="7"/>
        <v>72</v>
      </c>
      <c r="J71" s="7" t="str">
        <f t="shared" ca="1" si="8"/>
        <v>Jl.Sudirman</v>
      </c>
      <c r="K71" s="1" t="s">
        <v>37</v>
      </c>
      <c r="L71" s="1">
        <v>0</v>
      </c>
      <c r="M71" s="1">
        <v>0</v>
      </c>
      <c r="N71" s="1">
        <f t="shared" ca="1" si="13"/>
        <v>11707</v>
      </c>
      <c r="O71" s="7">
        <f t="shared" ca="1" si="14"/>
        <v>1</v>
      </c>
      <c r="P71" s="1">
        <v>5000</v>
      </c>
      <c r="Q71" s="7">
        <f t="shared" ca="1" si="9"/>
        <v>16707</v>
      </c>
      <c r="R71" s="7">
        <f t="shared" ca="1" si="10"/>
        <v>11707</v>
      </c>
      <c r="S71" s="6">
        <v>70</v>
      </c>
      <c r="U71" s="7" t="str">
        <f t="shared" ca="1" si="0"/>
        <v>Barang Elektronik</v>
      </c>
      <c r="W71" s="7">
        <f t="shared" ca="1" si="1"/>
        <v>9</v>
      </c>
      <c r="X71" s="7">
        <f t="shared" ca="1" si="2"/>
        <v>12</v>
      </c>
      <c r="Y71" s="8">
        <f t="shared" ref="Y71:AA71" ca="1" si="150">RANDBETWEEN(10,150)</f>
        <v>92</v>
      </c>
      <c r="Z71" s="8">
        <f t="shared" ca="1" si="150"/>
        <v>23</v>
      </c>
      <c r="AA71" s="8">
        <f t="shared" ca="1" si="150"/>
        <v>133</v>
      </c>
      <c r="AB71" s="8">
        <f t="shared" ca="1" si="4"/>
        <v>7</v>
      </c>
      <c r="AC71" s="4">
        <v>0</v>
      </c>
      <c r="AD71" s="8">
        <f t="shared" ref="AD71:AE71" ca="1" si="151">RANDBETWEEN(0.1,20)</f>
        <v>3</v>
      </c>
      <c r="AE71" s="8">
        <f t="shared" ca="1" si="151"/>
        <v>9</v>
      </c>
      <c r="AF71" s="8"/>
      <c r="AG71" s="8"/>
      <c r="AH71" s="8"/>
      <c r="AI71" s="8"/>
      <c r="AJ71" s="8"/>
      <c r="AK71" s="8"/>
      <c r="AL71" s="8"/>
    </row>
    <row r="72" spans="1:38">
      <c r="A72" s="1" t="s">
        <v>35</v>
      </c>
      <c r="B72" s="1" t="s">
        <v>36</v>
      </c>
      <c r="C72" s="1" t="s">
        <v>31</v>
      </c>
      <c r="D72" s="1">
        <v>0</v>
      </c>
      <c r="E72" s="1">
        <v>50</v>
      </c>
      <c r="F72" s="1">
        <v>0</v>
      </c>
      <c r="G72" s="7" t="str">
        <f t="shared" ca="1" si="17"/>
        <v>Rachel</v>
      </c>
      <c r="H72" s="9" t="str">
        <f t="shared" ca="1" si="6"/>
        <v>6280788811688</v>
      </c>
      <c r="I72" s="11">
        <f t="shared" ca="1" si="7"/>
        <v>196</v>
      </c>
      <c r="J72" s="7" t="str">
        <f t="shared" ca="1" si="8"/>
        <v>Jl.Margasatwa</v>
      </c>
      <c r="K72" s="1" t="s">
        <v>37</v>
      </c>
      <c r="L72" s="1">
        <v>0</v>
      </c>
      <c r="M72" s="1">
        <v>0</v>
      </c>
      <c r="N72" s="1">
        <f t="shared" ca="1" si="13"/>
        <v>18429</v>
      </c>
      <c r="O72" s="7">
        <f t="shared" ca="1" si="14"/>
        <v>1</v>
      </c>
      <c r="P72" s="1">
        <v>5000</v>
      </c>
      <c r="Q72" s="7">
        <f t="shared" ca="1" si="9"/>
        <v>23429</v>
      </c>
      <c r="R72" s="7">
        <f t="shared" ca="1" si="10"/>
        <v>18429</v>
      </c>
      <c r="S72" s="6">
        <v>71</v>
      </c>
      <c r="U72" s="7" t="str">
        <f t="shared" ca="1" si="0"/>
        <v>Snack</v>
      </c>
      <c r="W72" s="7">
        <f t="shared" ca="1" si="1"/>
        <v>2</v>
      </c>
      <c r="X72" s="7">
        <f t="shared" ca="1" si="2"/>
        <v>9</v>
      </c>
      <c r="Y72" s="8">
        <f t="shared" ref="Y72:AA72" ca="1" si="152">RANDBETWEEN(10,150)</f>
        <v>43</v>
      </c>
      <c r="Z72" s="8">
        <f t="shared" ca="1" si="152"/>
        <v>59</v>
      </c>
      <c r="AA72" s="8">
        <f t="shared" ca="1" si="152"/>
        <v>106</v>
      </c>
      <c r="AB72" s="8">
        <f t="shared" ca="1" si="4"/>
        <v>42</v>
      </c>
      <c r="AC72" s="4">
        <v>0</v>
      </c>
      <c r="AD72" s="8">
        <f t="shared" ref="AD72:AE72" ca="1" si="153">RANDBETWEEN(0.1,20)</f>
        <v>10</v>
      </c>
      <c r="AE72" s="8">
        <f t="shared" ca="1" si="153"/>
        <v>18</v>
      </c>
      <c r="AF72" s="8"/>
      <c r="AG72" s="8"/>
      <c r="AH72" s="8"/>
      <c r="AI72" s="8"/>
      <c r="AJ72" s="8"/>
      <c r="AK72" s="8"/>
      <c r="AL72" s="8"/>
    </row>
    <row r="73" spans="1:38">
      <c r="A73" s="1" t="s">
        <v>35</v>
      </c>
      <c r="B73" s="1" t="s">
        <v>36</v>
      </c>
      <c r="C73" s="1" t="s">
        <v>31</v>
      </c>
      <c r="D73" s="1">
        <v>0</v>
      </c>
      <c r="E73" s="1">
        <v>50</v>
      </c>
      <c r="F73" s="1">
        <v>0</v>
      </c>
      <c r="G73" s="7" t="str">
        <f t="shared" ca="1" si="17"/>
        <v>Rachel</v>
      </c>
      <c r="H73" s="9" t="str">
        <f t="shared" ca="1" si="6"/>
        <v>6280947480654</v>
      </c>
      <c r="I73" s="11">
        <f t="shared" ca="1" si="7"/>
        <v>31</v>
      </c>
      <c r="J73" s="7" t="str">
        <f t="shared" ca="1" si="8"/>
        <v>JL.Slamet Giri</v>
      </c>
      <c r="K73" s="1" t="s">
        <v>37</v>
      </c>
      <c r="L73" s="1">
        <v>0</v>
      </c>
      <c r="M73" s="1">
        <v>0</v>
      </c>
      <c r="N73" s="1">
        <f t="shared" ca="1" si="13"/>
        <v>17453</v>
      </c>
      <c r="O73" s="7">
        <f t="shared" ca="1" si="14"/>
        <v>1</v>
      </c>
      <c r="P73" s="1">
        <v>5000</v>
      </c>
      <c r="Q73" s="7">
        <f t="shared" ca="1" si="9"/>
        <v>22453</v>
      </c>
      <c r="R73" s="7">
        <f t="shared" ca="1" si="10"/>
        <v>17453</v>
      </c>
      <c r="S73" s="6">
        <v>72</v>
      </c>
      <c r="U73" s="7" t="str">
        <f t="shared" ca="1" si="0"/>
        <v>Meja Lipat</v>
      </c>
      <c r="W73" s="7">
        <f t="shared" ca="1" si="1"/>
        <v>3</v>
      </c>
      <c r="X73" s="7">
        <f t="shared" ca="1" si="2"/>
        <v>10</v>
      </c>
      <c r="Y73" s="8">
        <f t="shared" ref="Y73:AA73" ca="1" si="154">RANDBETWEEN(10,150)</f>
        <v>70</v>
      </c>
      <c r="Z73" s="8">
        <f t="shared" ca="1" si="154"/>
        <v>28</v>
      </c>
      <c r="AA73" s="8">
        <f t="shared" ca="1" si="154"/>
        <v>17</v>
      </c>
      <c r="AB73" s="8">
        <f t="shared" ca="1" si="4"/>
        <v>13</v>
      </c>
      <c r="AC73" s="4">
        <v>0</v>
      </c>
      <c r="AD73" s="8">
        <f t="shared" ref="AD73:AE73" ca="1" si="155">RANDBETWEEN(0.1,20)</f>
        <v>2</v>
      </c>
      <c r="AE73" s="8">
        <f t="shared" ca="1" si="155"/>
        <v>10</v>
      </c>
      <c r="AF73" s="8"/>
      <c r="AG73" s="8"/>
      <c r="AH73" s="8"/>
      <c r="AI73" s="8"/>
      <c r="AJ73" s="8"/>
      <c r="AK73" s="8"/>
      <c r="AL73" s="8"/>
    </row>
    <row r="74" spans="1:38">
      <c r="A74" s="1" t="s">
        <v>35</v>
      </c>
      <c r="B74" s="1" t="s">
        <v>36</v>
      </c>
      <c r="C74" s="1" t="s">
        <v>31</v>
      </c>
      <c r="D74" s="1">
        <v>0</v>
      </c>
      <c r="E74" s="1">
        <v>50</v>
      </c>
      <c r="F74" s="1">
        <v>0</v>
      </c>
      <c r="G74" s="7" t="str">
        <f t="shared" ca="1" si="17"/>
        <v>Nunung</v>
      </c>
      <c r="H74" s="9" t="str">
        <f t="shared" ca="1" si="6"/>
        <v>6280756907535</v>
      </c>
      <c r="I74" s="11">
        <f t="shared" ca="1" si="7"/>
        <v>95</v>
      </c>
      <c r="J74" s="7" t="str">
        <f t="shared" ca="1" si="8"/>
        <v>Jl.Kaligawe Selatan</v>
      </c>
      <c r="K74" s="1" t="s">
        <v>37</v>
      </c>
      <c r="L74" s="1">
        <v>0</v>
      </c>
      <c r="M74" s="1">
        <v>0</v>
      </c>
      <c r="N74" s="1">
        <f t="shared" ca="1" si="13"/>
        <v>7073</v>
      </c>
      <c r="O74" s="7">
        <f t="shared" ca="1" si="14"/>
        <v>1</v>
      </c>
      <c r="P74" s="1">
        <v>5000</v>
      </c>
      <c r="Q74" s="7">
        <f t="shared" ca="1" si="9"/>
        <v>12073</v>
      </c>
      <c r="R74" s="7">
        <f t="shared" ca="1" si="10"/>
        <v>7073</v>
      </c>
      <c r="S74" s="6">
        <v>73</v>
      </c>
      <c r="U74" s="7" t="str">
        <f t="shared" ca="1" si="0"/>
        <v>Meja Lipat</v>
      </c>
      <c r="W74" s="7">
        <f t="shared" ca="1" si="1"/>
        <v>7</v>
      </c>
      <c r="X74" s="7">
        <f t="shared" ca="1" si="2"/>
        <v>10</v>
      </c>
      <c r="Y74" s="8">
        <f t="shared" ref="Y74:AA74" ca="1" si="156">RANDBETWEEN(10,150)</f>
        <v>19</v>
      </c>
      <c r="Z74" s="8">
        <f t="shared" ca="1" si="156"/>
        <v>63</v>
      </c>
      <c r="AA74" s="8">
        <f t="shared" ca="1" si="156"/>
        <v>70</v>
      </c>
      <c r="AB74" s="8">
        <f t="shared" ca="1" si="4"/>
        <v>19</v>
      </c>
      <c r="AC74" s="4">
        <v>0</v>
      </c>
      <c r="AD74" s="8">
        <f t="shared" ref="AD74:AE74" ca="1" si="157">RANDBETWEEN(0.1,20)</f>
        <v>16</v>
      </c>
      <c r="AE74" s="8">
        <f t="shared" ca="1" si="157"/>
        <v>12</v>
      </c>
      <c r="AF74" s="8"/>
      <c r="AG74" s="8"/>
      <c r="AH74" s="8"/>
      <c r="AI74" s="8"/>
      <c r="AJ74" s="8"/>
      <c r="AK74" s="8"/>
      <c r="AL74" s="8"/>
    </row>
    <row r="75" spans="1:38">
      <c r="A75" s="1" t="s">
        <v>35</v>
      </c>
      <c r="B75" s="1" t="s">
        <v>36</v>
      </c>
      <c r="C75" s="1" t="s">
        <v>31</v>
      </c>
      <c r="D75" s="1">
        <v>0</v>
      </c>
      <c r="E75" s="1">
        <v>50</v>
      </c>
      <c r="F75" s="1">
        <v>0</v>
      </c>
      <c r="G75" s="7" t="str">
        <f t="shared" ca="1" si="17"/>
        <v>Udin</v>
      </c>
      <c r="H75" s="9" t="str">
        <f t="shared" ca="1" si="6"/>
        <v>6280666305339</v>
      </c>
      <c r="I75" s="11">
        <f t="shared" ca="1" si="7"/>
        <v>60</v>
      </c>
      <c r="J75" s="7" t="str">
        <f t="shared" ca="1" si="8"/>
        <v>Jl.Kaliurang</v>
      </c>
      <c r="K75" s="1" t="s">
        <v>37</v>
      </c>
      <c r="L75" s="1">
        <v>0</v>
      </c>
      <c r="M75" s="1">
        <v>0</v>
      </c>
      <c r="N75" s="1">
        <f t="shared" ca="1" si="13"/>
        <v>12389</v>
      </c>
      <c r="O75" s="7">
        <f t="shared" ca="1" si="14"/>
        <v>0</v>
      </c>
      <c r="P75" s="1">
        <v>5000</v>
      </c>
      <c r="Q75" s="7">
        <f t="shared" ca="1" si="9"/>
        <v>17389</v>
      </c>
      <c r="R75" s="7">
        <f t="shared" ca="1" si="10"/>
        <v>12389</v>
      </c>
      <c r="S75" s="6">
        <v>74</v>
      </c>
      <c r="U75" s="7" t="str">
        <f t="shared" ca="1" si="0"/>
        <v>Snack</v>
      </c>
      <c r="W75" s="7">
        <f t="shared" ca="1" si="1"/>
        <v>10</v>
      </c>
      <c r="X75" s="7">
        <f t="shared" ca="1" si="2"/>
        <v>6</v>
      </c>
      <c r="Y75" s="8">
        <f t="shared" ref="Y75:AA75" ca="1" si="158">RANDBETWEEN(10,150)</f>
        <v>148</v>
      </c>
      <c r="Z75" s="8">
        <f t="shared" ca="1" si="158"/>
        <v>19</v>
      </c>
      <c r="AA75" s="8">
        <f t="shared" ca="1" si="158"/>
        <v>27</v>
      </c>
      <c r="AB75" s="8">
        <f t="shared" ca="1" si="4"/>
        <v>31</v>
      </c>
      <c r="AC75" s="4">
        <v>0</v>
      </c>
      <c r="AD75" s="8">
        <f t="shared" ref="AD75:AE75" ca="1" si="159">RANDBETWEEN(0.1,20)</f>
        <v>3</v>
      </c>
      <c r="AE75" s="8">
        <f t="shared" ca="1" si="159"/>
        <v>19</v>
      </c>
      <c r="AF75" s="8"/>
      <c r="AG75" s="8"/>
      <c r="AH75" s="8"/>
      <c r="AI75" s="8"/>
      <c r="AJ75" s="8"/>
      <c r="AK75" s="8"/>
      <c r="AL75" s="8"/>
    </row>
    <row r="76" spans="1:38">
      <c r="A76" s="1" t="s">
        <v>35</v>
      </c>
      <c r="B76" s="1" t="s">
        <v>36</v>
      </c>
      <c r="C76" s="1" t="s">
        <v>31</v>
      </c>
      <c r="D76" s="1">
        <v>0</v>
      </c>
      <c r="E76" s="1">
        <v>50</v>
      </c>
      <c r="F76" s="1">
        <v>0</v>
      </c>
      <c r="G76" s="7" t="str">
        <f t="shared" ca="1" si="17"/>
        <v>Slamet</v>
      </c>
      <c r="H76" s="9" t="str">
        <f t="shared" ca="1" si="6"/>
        <v>6281040036474</v>
      </c>
      <c r="I76" s="11">
        <f t="shared" ca="1" si="7"/>
        <v>180</v>
      </c>
      <c r="J76" s="7" t="str">
        <f t="shared" ca="1" si="8"/>
        <v>Jl.Kaligawe Selatan</v>
      </c>
      <c r="K76" s="1" t="s">
        <v>37</v>
      </c>
      <c r="L76" s="1">
        <v>0</v>
      </c>
      <c r="M76" s="1">
        <v>0</v>
      </c>
      <c r="N76" s="1">
        <f t="shared" ca="1" si="13"/>
        <v>23105</v>
      </c>
      <c r="O76" s="7">
        <f t="shared" ca="1" si="14"/>
        <v>0</v>
      </c>
      <c r="P76" s="1">
        <v>5000</v>
      </c>
      <c r="Q76" s="7">
        <f t="shared" ca="1" si="9"/>
        <v>28105</v>
      </c>
      <c r="R76" s="7">
        <f t="shared" ca="1" si="10"/>
        <v>23105</v>
      </c>
      <c r="S76" s="6">
        <v>75</v>
      </c>
      <c r="U76" s="7" t="str">
        <f t="shared" ca="1" si="0"/>
        <v>Barang Elektronik</v>
      </c>
      <c r="W76" s="7">
        <f t="shared" ca="1" si="1"/>
        <v>6</v>
      </c>
      <c r="X76" s="7">
        <f t="shared" ca="1" si="2"/>
        <v>3</v>
      </c>
      <c r="Y76" s="8">
        <f t="shared" ref="Y76:AA76" ca="1" si="160">RANDBETWEEN(10,150)</f>
        <v>82</v>
      </c>
      <c r="Z76" s="8">
        <f t="shared" ca="1" si="160"/>
        <v>148</v>
      </c>
      <c r="AA76" s="8">
        <f t="shared" ca="1" si="160"/>
        <v>24</v>
      </c>
      <c r="AB76" s="8">
        <f t="shared" ca="1" si="4"/>
        <v>38</v>
      </c>
      <c r="AC76" s="4">
        <v>0</v>
      </c>
      <c r="AD76" s="8">
        <f t="shared" ref="AD76:AE76" ca="1" si="161">RANDBETWEEN(0.1,20)</f>
        <v>3</v>
      </c>
      <c r="AE76" s="8">
        <f t="shared" ca="1" si="161"/>
        <v>3</v>
      </c>
      <c r="AF76" s="8"/>
      <c r="AG76" s="8"/>
      <c r="AH76" s="8"/>
      <c r="AI76" s="8"/>
      <c r="AJ76" s="8"/>
      <c r="AK76" s="8"/>
      <c r="AL76" s="8"/>
    </row>
    <row r="77" spans="1:38">
      <c r="A77" s="1" t="s">
        <v>35</v>
      </c>
      <c r="B77" s="1" t="s">
        <v>36</v>
      </c>
      <c r="C77" s="1" t="s">
        <v>31</v>
      </c>
      <c r="D77" s="1">
        <v>0</v>
      </c>
      <c r="E77" s="1">
        <v>50</v>
      </c>
      <c r="F77" s="1">
        <v>0</v>
      </c>
      <c r="G77" s="7" t="str">
        <f t="shared" ca="1" si="17"/>
        <v>Slamet</v>
      </c>
      <c r="H77" s="9" t="str">
        <f t="shared" ca="1" si="6"/>
        <v>6280675099830</v>
      </c>
      <c r="I77" s="11">
        <f t="shared" ca="1" si="7"/>
        <v>167</v>
      </c>
      <c r="J77" s="7" t="str">
        <f t="shared" ca="1" si="8"/>
        <v>JL.Slamet Giri</v>
      </c>
      <c r="K77" s="1" t="s">
        <v>37</v>
      </c>
      <c r="L77" s="1">
        <v>0</v>
      </c>
      <c r="M77" s="1">
        <v>0</v>
      </c>
      <c r="N77" s="1">
        <f t="shared" ca="1" si="13"/>
        <v>24524</v>
      </c>
      <c r="O77" s="7">
        <f t="shared" ca="1" si="14"/>
        <v>0</v>
      </c>
      <c r="P77" s="1">
        <v>5000</v>
      </c>
      <c r="Q77" s="7">
        <f t="shared" ca="1" si="9"/>
        <v>29524</v>
      </c>
      <c r="R77" s="7">
        <f t="shared" ca="1" si="10"/>
        <v>24524</v>
      </c>
      <c r="S77" s="6">
        <v>76</v>
      </c>
      <c r="U77" s="7" t="str">
        <f t="shared" ca="1" si="0"/>
        <v>Baju</v>
      </c>
      <c r="W77" s="7">
        <f t="shared" ca="1" si="1"/>
        <v>9</v>
      </c>
      <c r="X77" s="7">
        <f t="shared" ca="1" si="2"/>
        <v>14</v>
      </c>
      <c r="Y77" s="8">
        <f t="shared" ref="Y77:AA77" ca="1" si="162">RANDBETWEEN(10,150)</f>
        <v>148</v>
      </c>
      <c r="Z77" s="8">
        <f t="shared" ca="1" si="162"/>
        <v>123</v>
      </c>
      <c r="AA77" s="8">
        <f t="shared" ca="1" si="162"/>
        <v>79</v>
      </c>
      <c r="AB77" s="8">
        <f t="shared" ca="1" si="4"/>
        <v>14</v>
      </c>
      <c r="AC77" s="4">
        <v>0</v>
      </c>
      <c r="AD77" s="8">
        <f t="shared" ref="AD77:AE77" ca="1" si="163">RANDBETWEEN(0.1,20)</f>
        <v>2</v>
      </c>
      <c r="AE77" s="8">
        <f t="shared" ca="1" si="163"/>
        <v>4</v>
      </c>
      <c r="AF77" s="8"/>
      <c r="AG77" s="8"/>
      <c r="AH77" s="8"/>
      <c r="AI77" s="8"/>
      <c r="AJ77" s="8"/>
      <c r="AK77" s="8"/>
      <c r="AL77" s="8"/>
    </row>
    <row r="78" spans="1:38">
      <c r="A78" s="1" t="s">
        <v>35</v>
      </c>
      <c r="B78" s="1" t="s">
        <v>36</v>
      </c>
      <c r="C78" s="1" t="s">
        <v>31</v>
      </c>
      <c r="D78" s="1">
        <v>0</v>
      </c>
      <c r="E78" s="1">
        <v>50</v>
      </c>
      <c r="F78" s="1">
        <v>0</v>
      </c>
      <c r="G78" s="7" t="str">
        <f t="shared" ca="1" si="17"/>
        <v>Nunung</v>
      </c>
      <c r="H78" s="9" t="str">
        <f t="shared" ca="1" si="6"/>
        <v>6280739831878</v>
      </c>
      <c r="I78" s="11">
        <f t="shared" ca="1" si="7"/>
        <v>192</v>
      </c>
      <c r="J78" s="7" t="str">
        <f t="shared" ca="1" si="8"/>
        <v>Jl.Kaliurang</v>
      </c>
      <c r="K78" s="1" t="s">
        <v>37</v>
      </c>
      <c r="L78" s="1">
        <v>0</v>
      </c>
      <c r="M78" s="1">
        <v>0</v>
      </c>
      <c r="N78" s="1">
        <f t="shared" ca="1" si="13"/>
        <v>19810</v>
      </c>
      <c r="O78" s="7">
        <f t="shared" ca="1" si="14"/>
        <v>1</v>
      </c>
      <c r="P78" s="1">
        <v>5000</v>
      </c>
      <c r="Q78" s="7">
        <f t="shared" ca="1" si="9"/>
        <v>24810</v>
      </c>
      <c r="R78" s="7">
        <f t="shared" ca="1" si="10"/>
        <v>19810</v>
      </c>
      <c r="S78" s="6">
        <v>77</v>
      </c>
      <c r="U78" s="7" t="str">
        <f t="shared" ca="1" si="0"/>
        <v>Meja Lipat</v>
      </c>
      <c r="W78" s="7">
        <f t="shared" ca="1" si="1"/>
        <v>9</v>
      </c>
      <c r="X78" s="7">
        <f t="shared" ca="1" si="2"/>
        <v>12</v>
      </c>
      <c r="Y78" s="8">
        <f t="shared" ref="Y78:AA78" ca="1" si="164">RANDBETWEEN(10,150)</f>
        <v>105</v>
      </c>
      <c r="Z78" s="8">
        <f t="shared" ca="1" si="164"/>
        <v>82</v>
      </c>
      <c r="AA78" s="8">
        <f t="shared" ca="1" si="164"/>
        <v>66</v>
      </c>
      <c r="AB78" s="8">
        <f t="shared" ca="1" si="4"/>
        <v>19</v>
      </c>
      <c r="AC78" s="4">
        <v>0</v>
      </c>
      <c r="AD78" s="8">
        <f t="shared" ref="AD78:AE78" ca="1" si="165">RANDBETWEEN(0.1,20)</f>
        <v>8</v>
      </c>
      <c r="AE78" s="8">
        <f t="shared" ca="1" si="165"/>
        <v>9</v>
      </c>
      <c r="AF78" s="8"/>
      <c r="AG78" s="8"/>
      <c r="AH78" s="8"/>
      <c r="AI78" s="8"/>
      <c r="AJ78" s="8"/>
      <c r="AK78" s="8"/>
      <c r="AL78" s="8"/>
    </row>
    <row r="79" spans="1:38">
      <c r="A79" s="1" t="s">
        <v>35</v>
      </c>
      <c r="B79" s="1" t="s">
        <v>36</v>
      </c>
      <c r="C79" s="1" t="s">
        <v>31</v>
      </c>
      <c r="D79" s="1">
        <v>0</v>
      </c>
      <c r="E79" s="1">
        <v>50</v>
      </c>
      <c r="F79" s="1">
        <v>0</v>
      </c>
      <c r="G79" s="7" t="str">
        <f t="shared" ca="1" si="17"/>
        <v>Udin</v>
      </c>
      <c r="H79" s="9" t="str">
        <f t="shared" ca="1" si="6"/>
        <v>6281294036732</v>
      </c>
      <c r="I79" s="11">
        <f t="shared" ca="1" si="7"/>
        <v>14</v>
      </c>
      <c r="J79" s="7" t="str">
        <f t="shared" ca="1" si="8"/>
        <v>Jl.Mergosari</v>
      </c>
      <c r="K79" s="1" t="s">
        <v>37</v>
      </c>
      <c r="L79" s="1">
        <v>0</v>
      </c>
      <c r="M79" s="1">
        <v>0</v>
      </c>
      <c r="N79" s="1">
        <f t="shared" ca="1" si="13"/>
        <v>17196</v>
      </c>
      <c r="O79" s="7">
        <f t="shared" ca="1" si="14"/>
        <v>0</v>
      </c>
      <c r="P79" s="1">
        <v>5000</v>
      </c>
      <c r="Q79" s="7">
        <f t="shared" ca="1" si="9"/>
        <v>22196</v>
      </c>
      <c r="R79" s="7">
        <f t="shared" ca="1" si="10"/>
        <v>17196</v>
      </c>
      <c r="S79" s="6">
        <v>78</v>
      </c>
      <c r="U79" s="7" t="str">
        <f t="shared" ca="1" si="0"/>
        <v>Barang Elektronik</v>
      </c>
      <c r="W79" s="7">
        <f t="shared" ca="1" si="1"/>
        <v>9</v>
      </c>
      <c r="X79" s="7">
        <f t="shared" ca="1" si="2"/>
        <v>13</v>
      </c>
      <c r="Y79" s="8">
        <f t="shared" ref="Y79:AA79" ca="1" si="166">RANDBETWEEN(10,150)</f>
        <v>30</v>
      </c>
      <c r="Z79" s="8">
        <f t="shared" ca="1" si="166"/>
        <v>103</v>
      </c>
      <c r="AA79" s="8">
        <f t="shared" ca="1" si="166"/>
        <v>17</v>
      </c>
      <c r="AB79" s="8">
        <f t="shared" ca="1" si="4"/>
        <v>40</v>
      </c>
      <c r="AC79" s="4">
        <v>0</v>
      </c>
      <c r="AD79" s="8">
        <f t="shared" ref="AD79:AE79" ca="1" si="167">RANDBETWEEN(0.1,20)</f>
        <v>20</v>
      </c>
      <c r="AE79" s="8">
        <f t="shared" ca="1" si="167"/>
        <v>16</v>
      </c>
      <c r="AF79" s="8"/>
      <c r="AG79" s="8"/>
      <c r="AH79" s="8"/>
      <c r="AI79" s="8"/>
      <c r="AJ79" s="8"/>
      <c r="AK79" s="8"/>
      <c r="AL79" s="8"/>
    </row>
    <row r="80" spans="1:38">
      <c r="A80" s="1" t="s">
        <v>35</v>
      </c>
      <c r="B80" s="1" t="s">
        <v>36</v>
      </c>
      <c r="C80" s="1" t="s">
        <v>31</v>
      </c>
      <c r="D80" s="1">
        <v>0</v>
      </c>
      <c r="E80" s="1">
        <v>50</v>
      </c>
      <c r="F80" s="1">
        <v>0</v>
      </c>
      <c r="G80" s="7" t="str">
        <f t="shared" ca="1" si="17"/>
        <v>Slamet</v>
      </c>
      <c r="H80" s="9" t="str">
        <f t="shared" ca="1" si="6"/>
        <v>6280755733619</v>
      </c>
      <c r="I80" s="11">
        <f t="shared" ca="1" si="7"/>
        <v>81</v>
      </c>
      <c r="J80" s="7" t="str">
        <f t="shared" ca="1" si="8"/>
        <v>Jl.Sudirman</v>
      </c>
      <c r="K80" s="1" t="s">
        <v>37</v>
      </c>
      <c r="L80" s="1">
        <v>0</v>
      </c>
      <c r="M80" s="1">
        <v>0</v>
      </c>
      <c r="N80" s="1">
        <f t="shared" ca="1" si="13"/>
        <v>9564</v>
      </c>
      <c r="O80" s="7">
        <f t="shared" ca="1" si="14"/>
        <v>1</v>
      </c>
      <c r="P80" s="1">
        <v>5000</v>
      </c>
      <c r="Q80" s="7">
        <f t="shared" ca="1" si="9"/>
        <v>14564</v>
      </c>
      <c r="R80" s="7">
        <f t="shared" ca="1" si="10"/>
        <v>9564</v>
      </c>
      <c r="S80" s="6">
        <v>79</v>
      </c>
      <c r="U80" s="7" t="str">
        <f t="shared" ca="1" si="0"/>
        <v>Barang Elektronik</v>
      </c>
      <c r="W80" s="7">
        <f t="shared" ca="1" si="1"/>
        <v>4</v>
      </c>
      <c r="X80" s="7">
        <f t="shared" ca="1" si="2"/>
        <v>12</v>
      </c>
      <c r="Y80" s="8">
        <f t="shared" ref="Y80:AA80" ca="1" si="168">RANDBETWEEN(10,150)</f>
        <v>126</v>
      </c>
      <c r="Z80" s="8">
        <f t="shared" ca="1" si="168"/>
        <v>43</v>
      </c>
      <c r="AA80" s="8">
        <f t="shared" ca="1" si="168"/>
        <v>83</v>
      </c>
      <c r="AB80" s="8">
        <f t="shared" ca="1" si="4"/>
        <v>35</v>
      </c>
      <c r="AC80" s="4">
        <v>0</v>
      </c>
      <c r="AD80" s="8">
        <f t="shared" ref="AD80:AE80" ca="1" si="169">RANDBETWEEN(0.1,20)</f>
        <v>18</v>
      </c>
      <c r="AE80" s="8">
        <f t="shared" ca="1" si="169"/>
        <v>20</v>
      </c>
      <c r="AF80" s="8"/>
      <c r="AG80" s="8"/>
      <c r="AH80" s="8"/>
      <c r="AI80" s="8"/>
      <c r="AJ80" s="8"/>
      <c r="AK80" s="8"/>
      <c r="AL80" s="8"/>
    </row>
    <row r="81" spans="1:38">
      <c r="A81" s="1" t="s">
        <v>35</v>
      </c>
      <c r="B81" s="1" t="s">
        <v>36</v>
      </c>
      <c r="C81" s="1" t="s">
        <v>31</v>
      </c>
      <c r="D81" s="1">
        <v>0</v>
      </c>
      <c r="E81" s="1">
        <v>50</v>
      </c>
      <c r="F81" s="1">
        <v>0</v>
      </c>
      <c r="G81" s="7" t="str">
        <f t="shared" ca="1" si="17"/>
        <v>Udin</v>
      </c>
      <c r="H81" s="9" t="str">
        <f t="shared" ca="1" si="6"/>
        <v>6281398780979</v>
      </c>
      <c r="I81" s="11">
        <f t="shared" ca="1" si="7"/>
        <v>171</v>
      </c>
      <c r="J81" s="7" t="str">
        <f t="shared" ca="1" si="8"/>
        <v>Jl.Sudirman</v>
      </c>
      <c r="K81" s="1" t="s">
        <v>37</v>
      </c>
      <c r="L81" s="1">
        <v>0</v>
      </c>
      <c r="M81" s="1">
        <v>0</v>
      </c>
      <c r="N81" s="1">
        <f t="shared" ca="1" si="13"/>
        <v>23698</v>
      </c>
      <c r="O81" s="7">
        <f t="shared" ca="1" si="14"/>
        <v>0</v>
      </c>
      <c r="P81" s="1">
        <v>5000</v>
      </c>
      <c r="Q81" s="7">
        <f t="shared" ca="1" si="9"/>
        <v>28698</v>
      </c>
      <c r="R81" s="7">
        <f t="shared" ca="1" si="10"/>
        <v>23698</v>
      </c>
      <c r="S81" s="6">
        <v>80</v>
      </c>
      <c r="U81" s="7" t="str">
        <f t="shared" ca="1" si="0"/>
        <v>Baju</v>
      </c>
      <c r="W81" s="7">
        <f t="shared" ca="1" si="1"/>
        <v>7</v>
      </c>
      <c r="X81" s="7">
        <f t="shared" ca="1" si="2"/>
        <v>9</v>
      </c>
      <c r="Y81" s="8">
        <f t="shared" ref="Y81:AA81" ca="1" si="170">RANDBETWEEN(10,150)</f>
        <v>69</v>
      </c>
      <c r="Z81" s="8">
        <f t="shared" ca="1" si="170"/>
        <v>10</v>
      </c>
      <c r="AA81" s="8">
        <f t="shared" ca="1" si="170"/>
        <v>86</v>
      </c>
      <c r="AB81" s="8">
        <f t="shared" ca="1" si="4"/>
        <v>43</v>
      </c>
      <c r="AC81" s="4">
        <v>0</v>
      </c>
      <c r="AD81" s="8">
        <f t="shared" ref="AD81:AE81" ca="1" si="171">RANDBETWEEN(0.1,20)</f>
        <v>7</v>
      </c>
      <c r="AE81" s="8">
        <f t="shared" ca="1" si="171"/>
        <v>10</v>
      </c>
      <c r="AF81" s="8"/>
      <c r="AG81" s="8"/>
      <c r="AH81" s="8"/>
      <c r="AI81" s="8"/>
      <c r="AJ81" s="8"/>
      <c r="AK81" s="8"/>
      <c r="AL81" s="8"/>
    </row>
    <row r="82" spans="1:38">
      <c r="A82" s="1" t="s">
        <v>35</v>
      </c>
      <c r="B82" s="1" t="s">
        <v>36</v>
      </c>
      <c r="C82" s="1" t="s">
        <v>31</v>
      </c>
      <c r="D82" s="1">
        <v>0</v>
      </c>
      <c r="E82" s="1">
        <v>50</v>
      </c>
      <c r="F82" s="1">
        <v>0</v>
      </c>
      <c r="G82" s="7" t="str">
        <f t="shared" ca="1" si="17"/>
        <v>Nunung</v>
      </c>
      <c r="H82" s="9" t="str">
        <f t="shared" ca="1" si="6"/>
        <v>6281112098942</v>
      </c>
      <c r="I82" s="11">
        <f t="shared" ca="1" si="7"/>
        <v>142</v>
      </c>
      <c r="J82" s="7" t="str">
        <f t="shared" ca="1" si="8"/>
        <v>Jl.Mergosari</v>
      </c>
      <c r="K82" s="1" t="s">
        <v>37</v>
      </c>
      <c r="L82" s="1">
        <v>0</v>
      </c>
      <c r="M82" s="1">
        <v>0</v>
      </c>
      <c r="N82" s="1">
        <f t="shared" ca="1" si="13"/>
        <v>24760</v>
      </c>
      <c r="O82" s="7">
        <f t="shared" ca="1" si="14"/>
        <v>0</v>
      </c>
      <c r="P82" s="1">
        <v>5000</v>
      </c>
      <c r="Q82" s="7">
        <f t="shared" ca="1" si="9"/>
        <v>29760</v>
      </c>
      <c r="R82" s="7">
        <f t="shared" ca="1" si="10"/>
        <v>24760</v>
      </c>
      <c r="S82" s="6">
        <v>81</v>
      </c>
      <c r="U82" s="7" t="str">
        <f t="shared" ca="1" si="0"/>
        <v>Snack</v>
      </c>
      <c r="W82" s="7">
        <f t="shared" ca="1" si="1"/>
        <v>1</v>
      </c>
      <c r="X82" s="7">
        <f t="shared" ca="1" si="2"/>
        <v>1</v>
      </c>
      <c r="Y82" s="8">
        <f t="shared" ref="Y82:AA82" ca="1" si="172">RANDBETWEEN(10,150)</f>
        <v>92</v>
      </c>
      <c r="Z82" s="8">
        <f t="shared" ca="1" si="172"/>
        <v>130</v>
      </c>
      <c r="AA82" s="8">
        <f t="shared" ca="1" si="172"/>
        <v>76</v>
      </c>
      <c r="AB82" s="8">
        <f t="shared" ca="1" si="4"/>
        <v>37</v>
      </c>
      <c r="AC82" s="4">
        <v>0</v>
      </c>
      <c r="AD82" s="8">
        <f t="shared" ref="AD82:AE82" ca="1" si="173">RANDBETWEEN(0.1,20)</f>
        <v>9</v>
      </c>
      <c r="AE82" s="8">
        <f t="shared" ca="1" si="173"/>
        <v>13</v>
      </c>
      <c r="AF82" s="8"/>
      <c r="AG82" s="8"/>
      <c r="AH82" s="8"/>
      <c r="AI82" s="8"/>
      <c r="AJ82" s="8"/>
      <c r="AK82" s="8"/>
      <c r="AL82" s="8"/>
    </row>
    <row r="83" spans="1:38">
      <c r="A83" s="1" t="s">
        <v>35</v>
      </c>
      <c r="B83" s="1" t="s">
        <v>36</v>
      </c>
      <c r="C83" s="1" t="s">
        <v>31</v>
      </c>
      <c r="D83" s="1">
        <v>0</v>
      </c>
      <c r="E83" s="1">
        <v>50</v>
      </c>
      <c r="F83" s="1">
        <v>0</v>
      </c>
      <c r="G83" s="7" t="str">
        <f t="shared" ca="1" si="17"/>
        <v>Tyas</v>
      </c>
      <c r="H83" s="9" t="str">
        <f t="shared" ca="1" si="6"/>
        <v>6280768187776</v>
      </c>
      <c r="I83" s="11">
        <f t="shared" ca="1" si="7"/>
        <v>16</v>
      </c>
      <c r="J83" s="7" t="str">
        <f t="shared" ca="1" si="8"/>
        <v>Jl.Margasatwa</v>
      </c>
      <c r="K83" s="1" t="s">
        <v>37</v>
      </c>
      <c r="L83" s="1">
        <v>0</v>
      </c>
      <c r="M83" s="1">
        <v>0</v>
      </c>
      <c r="N83" s="1">
        <f t="shared" ca="1" si="13"/>
        <v>16863</v>
      </c>
      <c r="O83" s="7">
        <f t="shared" ca="1" si="14"/>
        <v>1</v>
      </c>
      <c r="P83" s="1">
        <v>5000</v>
      </c>
      <c r="Q83" s="7">
        <f t="shared" ca="1" si="9"/>
        <v>21863</v>
      </c>
      <c r="R83" s="7">
        <f t="shared" ca="1" si="10"/>
        <v>16863</v>
      </c>
      <c r="S83" s="6">
        <v>82</v>
      </c>
      <c r="U83" s="7" t="str">
        <f t="shared" ca="1" si="0"/>
        <v>Baju</v>
      </c>
      <c r="W83" s="7">
        <f t="shared" ca="1" si="1"/>
        <v>5</v>
      </c>
      <c r="X83" s="7">
        <f t="shared" ca="1" si="2"/>
        <v>8</v>
      </c>
      <c r="Y83" s="8">
        <f t="shared" ref="Y83:AA83" ca="1" si="174">RANDBETWEEN(10,150)</f>
        <v>72</v>
      </c>
      <c r="Z83" s="8">
        <f t="shared" ca="1" si="174"/>
        <v>50</v>
      </c>
      <c r="AA83" s="8">
        <f t="shared" ca="1" si="174"/>
        <v>19</v>
      </c>
      <c r="AB83" s="8">
        <f t="shared" ca="1" si="4"/>
        <v>30</v>
      </c>
      <c r="AC83" s="4">
        <v>0</v>
      </c>
      <c r="AD83" s="8">
        <f t="shared" ref="AD83:AE83" ca="1" si="175">RANDBETWEEN(0.1,20)</f>
        <v>18</v>
      </c>
      <c r="AE83" s="8">
        <f t="shared" ca="1" si="175"/>
        <v>11</v>
      </c>
      <c r="AF83" s="8"/>
      <c r="AG83" s="8"/>
      <c r="AH83" s="8"/>
      <c r="AI83" s="8"/>
      <c r="AJ83" s="8"/>
      <c r="AK83" s="8"/>
      <c r="AL83" s="8"/>
    </row>
    <row r="84" spans="1:38">
      <c r="A84" s="1" t="s">
        <v>35</v>
      </c>
      <c r="B84" s="1" t="s">
        <v>36</v>
      </c>
      <c r="C84" s="1" t="s">
        <v>31</v>
      </c>
      <c r="D84" s="1">
        <v>0</v>
      </c>
      <c r="E84" s="1">
        <v>50</v>
      </c>
      <c r="F84" s="1">
        <v>0</v>
      </c>
      <c r="G84" s="7" t="str">
        <f t="shared" ca="1" si="17"/>
        <v>Tyas</v>
      </c>
      <c r="H84" s="9" t="str">
        <f t="shared" ca="1" si="6"/>
        <v>6280977343545</v>
      </c>
      <c r="I84" s="11">
        <f t="shared" ca="1" si="7"/>
        <v>162</v>
      </c>
      <c r="J84" s="7" t="str">
        <f t="shared" ca="1" si="8"/>
        <v>JL.Slamet Giri</v>
      </c>
      <c r="K84" s="1" t="s">
        <v>37</v>
      </c>
      <c r="L84" s="1">
        <v>0</v>
      </c>
      <c r="M84" s="1">
        <v>0</v>
      </c>
      <c r="N84" s="1">
        <f t="shared" ca="1" si="13"/>
        <v>11055</v>
      </c>
      <c r="O84" s="7">
        <f t="shared" ca="1" si="14"/>
        <v>1</v>
      </c>
      <c r="P84" s="1">
        <v>5000</v>
      </c>
      <c r="Q84" s="7">
        <f t="shared" ca="1" si="9"/>
        <v>16055</v>
      </c>
      <c r="R84" s="7">
        <f t="shared" ca="1" si="10"/>
        <v>11055</v>
      </c>
      <c r="S84" s="6">
        <v>83</v>
      </c>
      <c r="U84" s="7" t="str">
        <f t="shared" ca="1" si="0"/>
        <v>Beras</v>
      </c>
      <c r="W84" s="7">
        <f t="shared" ca="1" si="1"/>
        <v>3</v>
      </c>
      <c r="X84" s="7">
        <f t="shared" ca="1" si="2"/>
        <v>15</v>
      </c>
      <c r="Y84" s="8">
        <f t="shared" ref="Y84:AA84" ca="1" si="176">RANDBETWEEN(10,150)</f>
        <v>69</v>
      </c>
      <c r="Z84" s="8">
        <f t="shared" ca="1" si="176"/>
        <v>105</v>
      </c>
      <c r="AA84" s="8">
        <f t="shared" ca="1" si="176"/>
        <v>84</v>
      </c>
      <c r="AB84" s="8">
        <f t="shared" ca="1" si="4"/>
        <v>7</v>
      </c>
      <c r="AC84" s="4">
        <v>0</v>
      </c>
      <c r="AD84" s="8">
        <f t="shared" ref="AD84:AE84" ca="1" si="177">RANDBETWEEN(0.1,20)</f>
        <v>3</v>
      </c>
      <c r="AE84" s="8">
        <f t="shared" ca="1" si="177"/>
        <v>16</v>
      </c>
      <c r="AF84" s="8"/>
      <c r="AG84" s="8"/>
      <c r="AH84" s="8"/>
      <c r="AI84" s="8"/>
      <c r="AJ84" s="8"/>
      <c r="AK84" s="8"/>
      <c r="AL84" s="8"/>
    </row>
    <row r="85" spans="1:38">
      <c r="A85" s="1" t="s">
        <v>35</v>
      </c>
      <c r="B85" s="1" t="s">
        <v>36</v>
      </c>
      <c r="C85" s="1" t="s">
        <v>31</v>
      </c>
      <c r="D85" s="1">
        <v>0</v>
      </c>
      <c r="E85" s="1">
        <v>50</v>
      </c>
      <c r="F85" s="1">
        <v>0</v>
      </c>
      <c r="G85" s="7" t="str">
        <f t="shared" ca="1" si="17"/>
        <v>Rachel</v>
      </c>
      <c r="H85" s="9" t="str">
        <f t="shared" ca="1" si="6"/>
        <v>6280931515238</v>
      </c>
      <c r="I85" s="11">
        <f t="shared" ca="1" si="7"/>
        <v>45</v>
      </c>
      <c r="J85" s="7" t="str">
        <f t="shared" ca="1" si="8"/>
        <v>Jl.Kaligawe Selatan</v>
      </c>
      <c r="K85" s="1" t="s">
        <v>37</v>
      </c>
      <c r="L85" s="1">
        <v>0</v>
      </c>
      <c r="M85" s="1">
        <v>0</v>
      </c>
      <c r="N85" s="1">
        <f t="shared" ca="1" si="13"/>
        <v>19734</v>
      </c>
      <c r="O85" s="7">
        <f t="shared" ca="1" si="14"/>
        <v>0</v>
      </c>
      <c r="P85" s="1">
        <v>5000</v>
      </c>
      <c r="Q85" s="7">
        <f t="shared" ca="1" si="9"/>
        <v>24734</v>
      </c>
      <c r="R85" s="7">
        <f t="shared" ca="1" si="10"/>
        <v>19734</v>
      </c>
      <c r="S85" s="6">
        <v>84</v>
      </c>
      <c r="U85" s="7" t="str">
        <f t="shared" ca="1" si="0"/>
        <v>Meja Lipat</v>
      </c>
      <c r="W85" s="7">
        <f t="shared" ca="1" si="1"/>
        <v>4</v>
      </c>
      <c r="X85" s="7">
        <f t="shared" ca="1" si="2"/>
        <v>14</v>
      </c>
      <c r="Y85" s="8">
        <f t="shared" ref="Y85:AA85" ca="1" si="178">RANDBETWEEN(10,150)</f>
        <v>100</v>
      </c>
      <c r="Z85" s="8">
        <f t="shared" ca="1" si="178"/>
        <v>82</v>
      </c>
      <c r="AA85" s="8">
        <f t="shared" ca="1" si="178"/>
        <v>121</v>
      </c>
      <c r="AB85" s="8">
        <f t="shared" ca="1" si="4"/>
        <v>27</v>
      </c>
      <c r="AC85" s="4">
        <v>0</v>
      </c>
      <c r="AD85" s="8">
        <f t="shared" ref="AD85:AE85" ca="1" si="179">RANDBETWEEN(0.1,20)</f>
        <v>10</v>
      </c>
      <c r="AE85" s="8">
        <f t="shared" ca="1" si="179"/>
        <v>20</v>
      </c>
      <c r="AF85" s="8"/>
      <c r="AG85" s="8"/>
      <c r="AH85" s="8"/>
      <c r="AI85" s="8"/>
      <c r="AJ85" s="8"/>
      <c r="AK85" s="8"/>
      <c r="AL85" s="8"/>
    </row>
    <row r="86" spans="1:38">
      <c r="A86" s="1" t="s">
        <v>35</v>
      </c>
      <c r="B86" s="1" t="s">
        <v>36</v>
      </c>
      <c r="C86" s="1" t="s">
        <v>31</v>
      </c>
      <c r="D86" s="1">
        <v>0</v>
      </c>
      <c r="E86" s="1">
        <v>50</v>
      </c>
      <c r="F86" s="1">
        <v>0</v>
      </c>
      <c r="G86" s="7" t="str">
        <f t="shared" ca="1" si="17"/>
        <v>Nunung</v>
      </c>
      <c r="H86" s="9" t="str">
        <f t="shared" ca="1" si="6"/>
        <v>6281067815023</v>
      </c>
      <c r="I86" s="11">
        <f t="shared" ca="1" si="7"/>
        <v>112</v>
      </c>
      <c r="J86" s="7" t="str">
        <f t="shared" ca="1" si="8"/>
        <v>Jl.Mergosari</v>
      </c>
      <c r="K86" s="1" t="s">
        <v>37</v>
      </c>
      <c r="L86" s="1">
        <v>0</v>
      </c>
      <c r="M86" s="1">
        <v>0</v>
      </c>
      <c r="N86" s="1">
        <f t="shared" ca="1" si="13"/>
        <v>22295</v>
      </c>
      <c r="O86" s="7">
        <f t="shared" ca="1" si="14"/>
        <v>0</v>
      </c>
      <c r="P86" s="1">
        <v>5000</v>
      </c>
      <c r="Q86" s="7">
        <f t="shared" ca="1" si="9"/>
        <v>27295</v>
      </c>
      <c r="R86" s="7">
        <f t="shared" ca="1" si="10"/>
        <v>22295</v>
      </c>
      <c r="S86" s="6">
        <v>85</v>
      </c>
      <c r="U86" s="7" t="str">
        <f t="shared" ca="1" si="0"/>
        <v>Baju</v>
      </c>
      <c r="W86" s="7">
        <f t="shared" ca="1" si="1"/>
        <v>5</v>
      </c>
      <c r="X86" s="7">
        <f t="shared" ca="1" si="2"/>
        <v>2</v>
      </c>
      <c r="Y86" s="8">
        <f t="shared" ref="Y86:AA86" ca="1" si="180">RANDBETWEEN(10,150)</f>
        <v>27</v>
      </c>
      <c r="Z86" s="8">
        <f t="shared" ca="1" si="180"/>
        <v>91</v>
      </c>
      <c r="AA86" s="8">
        <f t="shared" ca="1" si="180"/>
        <v>140</v>
      </c>
      <c r="AB86" s="8">
        <f t="shared" ca="1" si="4"/>
        <v>29</v>
      </c>
      <c r="AC86" s="4">
        <v>0</v>
      </c>
      <c r="AD86" s="8">
        <f t="shared" ref="AD86:AE86" ca="1" si="181">RANDBETWEEN(0.1,20)</f>
        <v>3</v>
      </c>
      <c r="AE86" s="8">
        <f t="shared" ca="1" si="181"/>
        <v>5</v>
      </c>
      <c r="AF86" s="8"/>
      <c r="AG86" s="8"/>
      <c r="AH86" s="8"/>
      <c r="AI86" s="8"/>
      <c r="AJ86" s="8"/>
      <c r="AK86" s="8"/>
      <c r="AL86" s="8"/>
    </row>
    <row r="87" spans="1:38">
      <c r="A87" s="1" t="s">
        <v>35</v>
      </c>
      <c r="B87" s="1" t="s">
        <v>36</v>
      </c>
      <c r="C87" s="1" t="s">
        <v>31</v>
      </c>
      <c r="D87" s="1">
        <v>0</v>
      </c>
      <c r="E87" s="1">
        <v>50</v>
      </c>
      <c r="F87" s="1">
        <v>0</v>
      </c>
      <c r="G87" s="7" t="str">
        <f t="shared" ca="1" si="17"/>
        <v>Slamet</v>
      </c>
      <c r="H87" s="9" t="str">
        <f t="shared" ca="1" si="6"/>
        <v>6281454714786</v>
      </c>
      <c r="I87" s="11">
        <f t="shared" ca="1" si="7"/>
        <v>81</v>
      </c>
      <c r="J87" s="7" t="str">
        <f t="shared" ca="1" si="8"/>
        <v>Jl.Mergosari</v>
      </c>
      <c r="K87" s="1" t="s">
        <v>37</v>
      </c>
      <c r="L87" s="1">
        <v>0</v>
      </c>
      <c r="M87" s="1">
        <v>0</v>
      </c>
      <c r="N87" s="1">
        <f t="shared" ca="1" si="13"/>
        <v>14111</v>
      </c>
      <c r="O87" s="7">
        <f t="shared" ca="1" si="14"/>
        <v>1</v>
      </c>
      <c r="P87" s="1">
        <v>5000</v>
      </c>
      <c r="Q87" s="7">
        <f t="shared" ca="1" si="9"/>
        <v>19111</v>
      </c>
      <c r="R87" s="7">
        <f t="shared" ca="1" si="10"/>
        <v>14111</v>
      </c>
      <c r="S87" s="6">
        <v>86</v>
      </c>
      <c r="U87" s="7" t="str">
        <f t="shared" ca="1" si="0"/>
        <v>Baju</v>
      </c>
      <c r="W87" s="7">
        <f t="shared" ca="1" si="1"/>
        <v>6</v>
      </c>
      <c r="X87" s="7">
        <f t="shared" ca="1" si="2"/>
        <v>4</v>
      </c>
      <c r="Y87" s="8">
        <f t="shared" ref="Y87:AA87" ca="1" si="182">RANDBETWEEN(10,150)</f>
        <v>39</v>
      </c>
      <c r="Z87" s="8">
        <f t="shared" ca="1" si="182"/>
        <v>30</v>
      </c>
      <c r="AA87" s="8">
        <f t="shared" ca="1" si="182"/>
        <v>102</v>
      </c>
      <c r="AB87" s="8">
        <f t="shared" ca="1" si="4"/>
        <v>50</v>
      </c>
      <c r="AC87" s="4">
        <v>0</v>
      </c>
      <c r="AD87" s="8">
        <f t="shared" ref="AD87:AE87" ca="1" si="183">RANDBETWEEN(0.1,20)</f>
        <v>15</v>
      </c>
      <c r="AE87" s="8">
        <f t="shared" ca="1" si="183"/>
        <v>16</v>
      </c>
      <c r="AF87" s="8"/>
      <c r="AG87" s="8"/>
      <c r="AH87" s="8"/>
      <c r="AI87" s="8"/>
      <c r="AJ87" s="8"/>
      <c r="AK87" s="8"/>
      <c r="AL87" s="8"/>
    </row>
    <row r="88" spans="1:38">
      <c r="A88" s="1" t="s">
        <v>35</v>
      </c>
      <c r="B88" s="1" t="s">
        <v>36</v>
      </c>
      <c r="C88" s="1" t="s">
        <v>31</v>
      </c>
      <c r="D88" s="1">
        <v>0</v>
      </c>
      <c r="E88" s="1">
        <v>50</v>
      </c>
      <c r="F88" s="1">
        <v>0</v>
      </c>
      <c r="G88" s="7" t="str">
        <f t="shared" ca="1" si="17"/>
        <v>Udin</v>
      </c>
      <c r="H88" s="9" t="str">
        <f t="shared" ca="1" si="6"/>
        <v>6281318357799</v>
      </c>
      <c r="I88" s="11">
        <f t="shared" ca="1" si="7"/>
        <v>101</v>
      </c>
      <c r="J88" s="7" t="str">
        <f t="shared" ca="1" si="8"/>
        <v>Jl.Sudirman</v>
      </c>
      <c r="K88" s="1" t="s">
        <v>37</v>
      </c>
      <c r="L88" s="1">
        <v>0</v>
      </c>
      <c r="M88" s="1">
        <v>0</v>
      </c>
      <c r="N88" s="1">
        <f t="shared" ca="1" si="13"/>
        <v>15032</v>
      </c>
      <c r="O88" s="7">
        <f t="shared" ca="1" si="14"/>
        <v>0</v>
      </c>
      <c r="P88" s="1">
        <v>5000</v>
      </c>
      <c r="Q88" s="7">
        <f t="shared" ca="1" si="9"/>
        <v>20032</v>
      </c>
      <c r="R88" s="7">
        <f t="shared" ca="1" si="10"/>
        <v>15032</v>
      </c>
      <c r="S88" s="6">
        <v>87</v>
      </c>
      <c r="U88" s="7" t="str">
        <f t="shared" ca="1" si="0"/>
        <v>Meja Lipat</v>
      </c>
      <c r="W88" s="7">
        <f t="shared" ca="1" si="1"/>
        <v>0</v>
      </c>
      <c r="X88" s="7">
        <f t="shared" ca="1" si="2"/>
        <v>6</v>
      </c>
      <c r="Y88" s="8">
        <f t="shared" ref="Y88:AA88" ca="1" si="184">RANDBETWEEN(10,150)</f>
        <v>92</v>
      </c>
      <c r="Z88" s="8">
        <f t="shared" ca="1" si="184"/>
        <v>55</v>
      </c>
      <c r="AA88" s="8">
        <f t="shared" ca="1" si="184"/>
        <v>33</v>
      </c>
      <c r="AB88" s="8">
        <f t="shared" ca="1" si="4"/>
        <v>6</v>
      </c>
      <c r="AC88" s="4">
        <v>0</v>
      </c>
      <c r="AD88" s="8">
        <f t="shared" ref="AD88:AE88" ca="1" si="185">RANDBETWEEN(0.1,20)</f>
        <v>16</v>
      </c>
      <c r="AE88" s="8">
        <f t="shared" ca="1" si="185"/>
        <v>19</v>
      </c>
      <c r="AF88" s="8"/>
      <c r="AG88" s="8"/>
      <c r="AH88" s="8"/>
      <c r="AI88" s="8"/>
      <c r="AJ88" s="8"/>
      <c r="AK88" s="8"/>
      <c r="AL88" s="8"/>
    </row>
    <row r="89" spans="1:38">
      <c r="A89" s="1" t="s">
        <v>35</v>
      </c>
      <c r="B89" s="1" t="s">
        <v>36</v>
      </c>
      <c r="C89" s="1" t="s">
        <v>31</v>
      </c>
      <c r="D89" s="1">
        <v>0</v>
      </c>
      <c r="E89" s="1">
        <v>50</v>
      </c>
      <c r="F89" s="1">
        <v>0</v>
      </c>
      <c r="G89" s="7" t="str">
        <f t="shared" ca="1" si="17"/>
        <v>Slamet</v>
      </c>
      <c r="H89" s="9" t="str">
        <f t="shared" ca="1" si="6"/>
        <v>6280781941641</v>
      </c>
      <c r="I89" s="11">
        <f t="shared" ca="1" si="7"/>
        <v>119</v>
      </c>
      <c r="J89" s="7" t="str">
        <f t="shared" ca="1" si="8"/>
        <v>Jl.Kasuari Barat</v>
      </c>
      <c r="K89" s="1" t="s">
        <v>37</v>
      </c>
      <c r="L89" s="1">
        <v>0</v>
      </c>
      <c r="M89" s="1">
        <v>0</v>
      </c>
      <c r="N89" s="1">
        <f t="shared" ca="1" si="13"/>
        <v>21289</v>
      </c>
      <c r="O89" s="7">
        <f t="shared" ca="1" si="14"/>
        <v>1</v>
      </c>
      <c r="P89" s="1">
        <v>5000</v>
      </c>
      <c r="Q89" s="7">
        <f t="shared" ca="1" si="9"/>
        <v>26289</v>
      </c>
      <c r="R89" s="7">
        <f t="shared" ca="1" si="10"/>
        <v>21289</v>
      </c>
      <c r="S89" s="6">
        <v>88</v>
      </c>
      <c r="U89" s="7" t="str">
        <f t="shared" ca="1" si="0"/>
        <v>Baju</v>
      </c>
      <c r="W89" s="7">
        <f t="shared" ca="1" si="1"/>
        <v>10</v>
      </c>
      <c r="X89" s="7">
        <f t="shared" ca="1" si="2"/>
        <v>14</v>
      </c>
      <c r="Y89" s="8">
        <f t="shared" ref="Y89:AA89" ca="1" si="186">RANDBETWEEN(10,150)</f>
        <v>57</v>
      </c>
      <c r="Z89" s="8">
        <f t="shared" ca="1" si="186"/>
        <v>66</v>
      </c>
      <c r="AA89" s="8">
        <f t="shared" ca="1" si="186"/>
        <v>65</v>
      </c>
      <c r="AB89" s="8">
        <f t="shared" ca="1" si="4"/>
        <v>26</v>
      </c>
      <c r="AC89" s="4">
        <v>0</v>
      </c>
      <c r="AD89" s="8">
        <f t="shared" ref="AD89:AE89" ca="1" si="187">RANDBETWEEN(0.1,20)</f>
        <v>5</v>
      </c>
      <c r="AE89" s="8">
        <f t="shared" ca="1" si="187"/>
        <v>19</v>
      </c>
      <c r="AF89" s="8"/>
      <c r="AG89" s="8"/>
      <c r="AH89" s="8"/>
      <c r="AI89" s="8"/>
      <c r="AJ89" s="8"/>
      <c r="AK89" s="8"/>
      <c r="AL89" s="8"/>
    </row>
    <row r="90" spans="1:38">
      <c r="A90" s="1" t="s">
        <v>35</v>
      </c>
      <c r="B90" s="1" t="s">
        <v>36</v>
      </c>
      <c r="C90" s="1" t="s">
        <v>31</v>
      </c>
      <c r="D90" s="1">
        <v>0</v>
      </c>
      <c r="E90" s="1">
        <v>50</v>
      </c>
      <c r="F90" s="1">
        <v>0</v>
      </c>
      <c r="G90" s="7" t="str">
        <f t="shared" ca="1" si="17"/>
        <v>Slamet</v>
      </c>
      <c r="H90" s="9" t="str">
        <f t="shared" ca="1" si="6"/>
        <v>6281348665311</v>
      </c>
      <c r="I90" s="11">
        <f t="shared" ca="1" si="7"/>
        <v>24</v>
      </c>
      <c r="J90" s="7" t="str">
        <f t="shared" ca="1" si="8"/>
        <v>Jl.Kasuari Barat</v>
      </c>
      <c r="K90" s="1" t="s">
        <v>37</v>
      </c>
      <c r="L90" s="1">
        <v>0</v>
      </c>
      <c r="M90" s="1">
        <v>0</v>
      </c>
      <c r="N90" s="1">
        <f t="shared" ca="1" si="13"/>
        <v>18393</v>
      </c>
      <c r="O90" s="7">
        <f t="shared" ca="1" si="14"/>
        <v>1</v>
      </c>
      <c r="P90" s="1">
        <v>5000</v>
      </c>
      <c r="Q90" s="7">
        <f t="shared" ca="1" si="9"/>
        <v>23393</v>
      </c>
      <c r="R90" s="7">
        <f t="shared" ca="1" si="10"/>
        <v>18393</v>
      </c>
      <c r="S90" s="6">
        <v>89</v>
      </c>
      <c r="U90" s="7" t="str">
        <f t="shared" ca="1" si="0"/>
        <v>Snack</v>
      </c>
      <c r="W90" s="7">
        <f t="shared" ca="1" si="1"/>
        <v>9</v>
      </c>
      <c r="X90" s="7">
        <f t="shared" ca="1" si="2"/>
        <v>12</v>
      </c>
      <c r="Y90" s="8">
        <f t="shared" ref="Y90:AA90" ca="1" si="188">RANDBETWEEN(10,150)</f>
        <v>55</v>
      </c>
      <c r="Z90" s="8">
        <f t="shared" ca="1" si="188"/>
        <v>52</v>
      </c>
      <c r="AA90" s="8">
        <f t="shared" ca="1" si="188"/>
        <v>64</v>
      </c>
      <c r="AB90" s="8">
        <f t="shared" ca="1" si="4"/>
        <v>9</v>
      </c>
      <c r="AC90" s="4">
        <v>0</v>
      </c>
      <c r="AD90" s="8">
        <f t="shared" ref="AD90:AE90" ca="1" si="189">RANDBETWEEN(0.1,20)</f>
        <v>1</v>
      </c>
      <c r="AE90" s="8">
        <f t="shared" ca="1" si="189"/>
        <v>17</v>
      </c>
      <c r="AF90" s="8"/>
      <c r="AG90" s="8"/>
      <c r="AH90" s="8"/>
      <c r="AI90" s="8"/>
      <c r="AJ90" s="8"/>
      <c r="AK90" s="8"/>
      <c r="AL90" s="8"/>
    </row>
    <row r="91" spans="1:38">
      <c r="A91" s="1" t="s">
        <v>35</v>
      </c>
      <c r="B91" s="1" t="s">
        <v>36</v>
      </c>
      <c r="C91" s="1" t="s">
        <v>31</v>
      </c>
      <c r="D91" s="1">
        <v>0</v>
      </c>
      <c r="E91" s="1">
        <v>50</v>
      </c>
      <c r="F91" s="1">
        <v>0</v>
      </c>
      <c r="G91" s="7" t="str">
        <f t="shared" ca="1" si="17"/>
        <v>Slamet</v>
      </c>
      <c r="H91" s="9" t="str">
        <f t="shared" ca="1" si="6"/>
        <v>6281405289069</v>
      </c>
      <c r="I91" s="11">
        <f t="shared" ca="1" si="7"/>
        <v>43</v>
      </c>
      <c r="J91" s="7" t="str">
        <f t="shared" ca="1" si="8"/>
        <v>Jl.Kasuari Barat</v>
      </c>
      <c r="K91" s="1" t="s">
        <v>37</v>
      </c>
      <c r="L91" s="1">
        <v>0</v>
      </c>
      <c r="M91" s="1">
        <v>0</v>
      </c>
      <c r="N91" s="1">
        <f t="shared" ca="1" si="13"/>
        <v>21888</v>
      </c>
      <c r="O91" s="7">
        <f t="shared" ca="1" si="14"/>
        <v>1</v>
      </c>
      <c r="P91" s="1">
        <v>5000</v>
      </c>
      <c r="Q91" s="7">
        <f t="shared" ca="1" si="9"/>
        <v>26888</v>
      </c>
      <c r="R91" s="7">
        <f t="shared" ca="1" si="10"/>
        <v>21888</v>
      </c>
      <c r="S91" s="6">
        <v>90</v>
      </c>
      <c r="U91" s="7" t="str">
        <f t="shared" ca="1" si="0"/>
        <v>Barang Elektronik</v>
      </c>
      <c r="W91" s="7">
        <f t="shared" ca="1" si="1"/>
        <v>0</v>
      </c>
      <c r="X91" s="7">
        <f t="shared" ca="1" si="2"/>
        <v>7</v>
      </c>
      <c r="Y91" s="8">
        <f t="shared" ref="Y91:AA91" ca="1" si="190">RANDBETWEEN(10,150)</f>
        <v>23</v>
      </c>
      <c r="Z91" s="8">
        <f t="shared" ca="1" si="190"/>
        <v>12</v>
      </c>
      <c r="AA91" s="8">
        <f t="shared" ca="1" si="190"/>
        <v>38</v>
      </c>
      <c r="AB91" s="8">
        <f t="shared" ca="1" si="4"/>
        <v>49</v>
      </c>
      <c r="AC91" s="4">
        <v>0</v>
      </c>
      <c r="AD91" s="8">
        <f t="shared" ref="AD91:AE91" ca="1" si="191">RANDBETWEEN(0.1,20)</f>
        <v>3</v>
      </c>
      <c r="AE91" s="8">
        <f t="shared" ca="1" si="191"/>
        <v>13</v>
      </c>
      <c r="AF91" s="8"/>
      <c r="AG91" s="8"/>
      <c r="AH91" s="8"/>
      <c r="AI91" s="8"/>
      <c r="AJ91" s="8"/>
      <c r="AK91" s="8"/>
      <c r="AL91" s="8"/>
    </row>
    <row r="92" spans="1:38">
      <c r="A92" s="1" t="s">
        <v>35</v>
      </c>
      <c r="B92" s="1" t="s">
        <v>36</v>
      </c>
      <c r="C92" s="1" t="s">
        <v>31</v>
      </c>
      <c r="D92" s="1">
        <v>0</v>
      </c>
      <c r="E92" s="1">
        <v>50</v>
      </c>
      <c r="F92" s="1">
        <v>0</v>
      </c>
      <c r="G92" s="7" t="str">
        <f t="shared" ca="1" si="17"/>
        <v>Tyas</v>
      </c>
      <c r="H92" s="9" t="str">
        <f t="shared" ca="1" si="6"/>
        <v>6280710187637</v>
      </c>
      <c r="I92" s="11">
        <f t="shared" ca="1" si="7"/>
        <v>39</v>
      </c>
      <c r="J92" s="7" t="str">
        <f t="shared" ca="1" si="8"/>
        <v>Jl.Kaliurang</v>
      </c>
      <c r="K92" s="1" t="s">
        <v>37</v>
      </c>
      <c r="L92" s="1">
        <v>0</v>
      </c>
      <c r="M92" s="1">
        <v>0</v>
      </c>
      <c r="N92" s="1">
        <f t="shared" ca="1" si="13"/>
        <v>13622</v>
      </c>
      <c r="O92" s="7">
        <f t="shared" ca="1" si="14"/>
        <v>1</v>
      </c>
      <c r="P92" s="1">
        <v>5000</v>
      </c>
      <c r="Q92" s="7">
        <f t="shared" ca="1" si="9"/>
        <v>18622</v>
      </c>
      <c r="R92" s="7">
        <f t="shared" ca="1" si="10"/>
        <v>13622</v>
      </c>
      <c r="S92" s="6">
        <v>91</v>
      </c>
      <c r="U92" s="7" t="str">
        <f t="shared" ca="1" si="0"/>
        <v>Barang Elektronik</v>
      </c>
      <c r="W92" s="7">
        <f t="shared" ca="1" si="1"/>
        <v>1</v>
      </c>
      <c r="X92" s="7">
        <f t="shared" ca="1" si="2"/>
        <v>1</v>
      </c>
      <c r="Y92" s="8">
        <f t="shared" ref="Y92:AA92" ca="1" si="192">RANDBETWEEN(10,150)</f>
        <v>42</v>
      </c>
      <c r="Z92" s="8">
        <f t="shared" ca="1" si="192"/>
        <v>21</v>
      </c>
      <c r="AA92" s="8">
        <f t="shared" ca="1" si="192"/>
        <v>23</v>
      </c>
      <c r="AB92" s="8">
        <f t="shared" ca="1" si="4"/>
        <v>7</v>
      </c>
      <c r="AC92" s="4">
        <v>0</v>
      </c>
      <c r="AD92" s="8">
        <f t="shared" ref="AD92:AE92" ca="1" si="193">RANDBETWEEN(0.1,20)</f>
        <v>1</v>
      </c>
      <c r="AE92" s="8">
        <f t="shared" ca="1" si="193"/>
        <v>4</v>
      </c>
      <c r="AF92" s="8"/>
      <c r="AG92" s="8"/>
      <c r="AH92" s="8"/>
      <c r="AI92" s="8"/>
      <c r="AJ92" s="8"/>
      <c r="AK92" s="8"/>
      <c r="AL92" s="8"/>
    </row>
    <row r="93" spans="1:38">
      <c r="A93" s="1" t="s">
        <v>35</v>
      </c>
      <c r="B93" s="1" t="s">
        <v>36</v>
      </c>
      <c r="C93" s="1" t="s">
        <v>31</v>
      </c>
      <c r="D93" s="1">
        <v>0</v>
      </c>
      <c r="E93" s="1">
        <v>50</v>
      </c>
      <c r="F93" s="1">
        <v>0</v>
      </c>
      <c r="G93" s="7" t="str">
        <f t="shared" ca="1" si="17"/>
        <v>Nunung</v>
      </c>
      <c r="H93" s="9" t="str">
        <f t="shared" ca="1" si="6"/>
        <v>6281208561942</v>
      </c>
      <c r="I93" s="11">
        <f t="shared" ca="1" si="7"/>
        <v>91</v>
      </c>
      <c r="J93" s="7" t="str">
        <f t="shared" ca="1" si="8"/>
        <v>Jl.Manggis</v>
      </c>
      <c r="K93" s="1" t="s">
        <v>37</v>
      </c>
      <c r="L93" s="1">
        <v>0</v>
      </c>
      <c r="M93" s="1">
        <v>0</v>
      </c>
      <c r="N93" s="1">
        <f t="shared" ca="1" si="13"/>
        <v>23344</v>
      </c>
      <c r="O93" s="7">
        <f t="shared" ca="1" si="14"/>
        <v>1</v>
      </c>
      <c r="P93" s="1">
        <v>5000</v>
      </c>
      <c r="Q93" s="7">
        <f t="shared" ca="1" si="9"/>
        <v>28344</v>
      </c>
      <c r="R93" s="7">
        <f t="shared" ca="1" si="10"/>
        <v>23344</v>
      </c>
      <c r="S93" s="6">
        <v>92</v>
      </c>
      <c r="U93" s="7" t="str">
        <f t="shared" ca="1" si="0"/>
        <v>Snack</v>
      </c>
      <c r="W93" s="7">
        <f t="shared" ca="1" si="1"/>
        <v>3</v>
      </c>
      <c r="X93" s="7">
        <f t="shared" ca="1" si="2"/>
        <v>12</v>
      </c>
      <c r="Y93" s="8">
        <f t="shared" ref="Y93:AA93" ca="1" si="194">RANDBETWEEN(10,150)</f>
        <v>92</v>
      </c>
      <c r="Z93" s="8">
        <f t="shared" ca="1" si="194"/>
        <v>50</v>
      </c>
      <c r="AA93" s="8">
        <f t="shared" ca="1" si="194"/>
        <v>112</v>
      </c>
      <c r="AB93" s="8">
        <f t="shared" ca="1" si="4"/>
        <v>40</v>
      </c>
      <c r="AC93" s="4">
        <v>0</v>
      </c>
      <c r="AD93" s="8">
        <f t="shared" ref="AD93:AE93" ca="1" si="195">RANDBETWEEN(0.1,20)</f>
        <v>14</v>
      </c>
      <c r="AE93" s="8">
        <f t="shared" ca="1" si="195"/>
        <v>9</v>
      </c>
      <c r="AF93" s="8"/>
      <c r="AG93" s="8"/>
      <c r="AH93" s="8"/>
      <c r="AI93" s="8"/>
      <c r="AJ93" s="8"/>
      <c r="AK93" s="8"/>
      <c r="AL93" s="8"/>
    </row>
    <row r="94" spans="1:38">
      <c r="A94" s="1" t="s">
        <v>35</v>
      </c>
      <c r="B94" s="1" t="s">
        <v>36</v>
      </c>
      <c r="C94" s="1" t="s">
        <v>31</v>
      </c>
      <c r="D94" s="1">
        <v>0</v>
      </c>
      <c r="E94" s="1">
        <v>50</v>
      </c>
      <c r="F94" s="1">
        <v>0</v>
      </c>
      <c r="G94" s="7" t="str">
        <f t="shared" ca="1" si="17"/>
        <v>Udin</v>
      </c>
      <c r="H94" s="9" t="str">
        <f t="shared" ca="1" si="6"/>
        <v>6281104340135</v>
      </c>
      <c r="I94" s="11">
        <f t="shared" ca="1" si="7"/>
        <v>196</v>
      </c>
      <c r="J94" s="7" t="str">
        <f t="shared" ca="1" si="8"/>
        <v>Jl.Kaliurang</v>
      </c>
      <c r="K94" s="1" t="s">
        <v>37</v>
      </c>
      <c r="L94" s="1">
        <v>0</v>
      </c>
      <c r="M94" s="1">
        <v>0</v>
      </c>
      <c r="N94" s="1">
        <f t="shared" ca="1" si="13"/>
        <v>10423</v>
      </c>
      <c r="O94" s="7">
        <f t="shared" ca="1" si="14"/>
        <v>0</v>
      </c>
      <c r="P94" s="1">
        <v>5000</v>
      </c>
      <c r="Q94" s="7">
        <f t="shared" ca="1" si="9"/>
        <v>15423</v>
      </c>
      <c r="R94" s="7">
        <f t="shared" ca="1" si="10"/>
        <v>10423</v>
      </c>
      <c r="S94" s="6">
        <v>93</v>
      </c>
      <c r="U94" s="7" t="str">
        <f t="shared" ca="1" si="0"/>
        <v>Meja Lipat</v>
      </c>
      <c r="W94" s="7">
        <f t="shared" ca="1" si="1"/>
        <v>5</v>
      </c>
      <c r="X94" s="7">
        <f t="shared" ca="1" si="2"/>
        <v>14</v>
      </c>
      <c r="Y94" s="8">
        <f t="shared" ref="Y94:AA94" ca="1" si="196">RANDBETWEEN(10,150)</f>
        <v>33</v>
      </c>
      <c r="Z94" s="8">
        <f t="shared" ca="1" si="196"/>
        <v>147</v>
      </c>
      <c r="AA94" s="8">
        <f t="shared" ca="1" si="196"/>
        <v>137</v>
      </c>
      <c r="AB94" s="8">
        <f t="shared" ca="1" si="4"/>
        <v>49</v>
      </c>
      <c r="AC94" s="4">
        <v>0</v>
      </c>
      <c r="AD94" s="8">
        <f t="shared" ref="AD94:AE94" ca="1" si="197">RANDBETWEEN(0.1,20)</f>
        <v>5</v>
      </c>
      <c r="AE94" s="8">
        <f t="shared" ca="1" si="197"/>
        <v>17</v>
      </c>
      <c r="AF94" s="8"/>
      <c r="AG94" s="8"/>
      <c r="AH94" s="8"/>
      <c r="AI94" s="8"/>
      <c r="AJ94" s="8"/>
      <c r="AK94" s="8"/>
      <c r="AL94" s="8"/>
    </row>
    <row r="95" spans="1:38">
      <c r="A95" s="1" t="s">
        <v>35</v>
      </c>
      <c r="B95" s="1" t="s">
        <v>36</v>
      </c>
      <c r="C95" s="1" t="s">
        <v>31</v>
      </c>
      <c r="D95" s="1">
        <v>0</v>
      </c>
      <c r="E95" s="1">
        <v>50</v>
      </c>
      <c r="F95" s="1">
        <v>0</v>
      </c>
      <c r="G95" s="7" t="str">
        <f t="shared" ca="1" si="17"/>
        <v>Udin</v>
      </c>
      <c r="H95" s="9" t="str">
        <f t="shared" ca="1" si="6"/>
        <v>6281066640907</v>
      </c>
      <c r="I95" s="11">
        <f t="shared" ca="1" si="7"/>
        <v>180</v>
      </c>
      <c r="J95" s="7" t="str">
        <f t="shared" ca="1" si="8"/>
        <v>Jl.Hiroshima Timur</v>
      </c>
      <c r="K95" s="1" t="s">
        <v>37</v>
      </c>
      <c r="L95" s="1">
        <v>0</v>
      </c>
      <c r="M95" s="1">
        <v>0</v>
      </c>
      <c r="N95" s="1">
        <f t="shared" ca="1" si="13"/>
        <v>15378</v>
      </c>
      <c r="O95" s="7">
        <f t="shared" ca="1" si="14"/>
        <v>0</v>
      </c>
      <c r="P95" s="1">
        <v>5000</v>
      </c>
      <c r="Q95" s="7">
        <f t="shared" ca="1" si="9"/>
        <v>20378</v>
      </c>
      <c r="R95" s="7">
        <f t="shared" ca="1" si="10"/>
        <v>15378</v>
      </c>
      <c r="S95" s="6">
        <v>94</v>
      </c>
      <c r="U95" s="7" t="str">
        <f t="shared" ca="1" si="0"/>
        <v>Baju</v>
      </c>
      <c r="W95" s="7">
        <f t="shared" ca="1" si="1"/>
        <v>10</v>
      </c>
      <c r="X95" s="7">
        <f t="shared" ca="1" si="2"/>
        <v>9</v>
      </c>
      <c r="Y95" s="8">
        <f t="shared" ref="Y95:AA95" ca="1" si="198">RANDBETWEEN(10,150)</f>
        <v>107</v>
      </c>
      <c r="Z95" s="8">
        <f t="shared" ca="1" si="198"/>
        <v>95</v>
      </c>
      <c r="AA95" s="8">
        <f t="shared" ca="1" si="198"/>
        <v>140</v>
      </c>
      <c r="AB95" s="8">
        <f t="shared" ca="1" si="4"/>
        <v>9</v>
      </c>
      <c r="AC95" s="4">
        <v>0</v>
      </c>
      <c r="AD95" s="8">
        <f t="shared" ref="AD95:AE95" ca="1" si="199">RANDBETWEEN(0.1,20)</f>
        <v>11</v>
      </c>
      <c r="AE95" s="8">
        <f t="shared" ca="1" si="199"/>
        <v>12</v>
      </c>
      <c r="AF95" s="8"/>
      <c r="AG95" s="8"/>
      <c r="AH95" s="8"/>
      <c r="AI95" s="8"/>
      <c r="AJ95" s="8"/>
      <c r="AK95" s="8"/>
      <c r="AL95" s="8"/>
    </row>
    <row r="96" spans="1:38">
      <c r="A96" s="1" t="s">
        <v>35</v>
      </c>
      <c r="B96" s="1" t="s">
        <v>36</v>
      </c>
      <c r="C96" s="1" t="s">
        <v>31</v>
      </c>
      <c r="D96" s="1">
        <v>0</v>
      </c>
      <c r="E96" s="1">
        <v>50</v>
      </c>
      <c r="F96" s="1">
        <v>0</v>
      </c>
      <c r="G96" s="7" t="str">
        <f t="shared" ca="1" si="17"/>
        <v>Nunung</v>
      </c>
      <c r="H96" s="9" t="str">
        <f t="shared" ca="1" si="6"/>
        <v>6281263691517</v>
      </c>
      <c r="I96" s="11">
        <f t="shared" ca="1" si="7"/>
        <v>44</v>
      </c>
      <c r="J96" s="7" t="str">
        <f t="shared" ca="1" si="8"/>
        <v>Jl.Pegangsaan</v>
      </c>
      <c r="K96" s="1" t="s">
        <v>37</v>
      </c>
      <c r="L96" s="1">
        <v>0</v>
      </c>
      <c r="M96" s="1">
        <v>0</v>
      </c>
      <c r="N96" s="1">
        <f t="shared" ca="1" si="13"/>
        <v>18073</v>
      </c>
      <c r="O96" s="7">
        <f t="shared" ca="1" si="14"/>
        <v>1</v>
      </c>
      <c r="P96" s="1">
        <v>5000</v>
      </c>
      <c r="Q96" s="7">
        <f t="shared" ca="1" si="9"/>
        <v>23073</v>
      </c>
      <c r="R96" s="7">
        <f t="shared" ca="1" si="10"/>
        <v>18073</v>
      </c>
      <c r="S96" s="6">
        <v>95</v>
      </c>
      <c r="U96" s="7" t="str">
        <f t="shared" ca="1" si="0"/>
        <v>Barang Elektronik</v>
      </c>
      <c r="W96" s="7">
        <f t="shared" ca="1" si="1"/>
        <v>10</v>
      </c>
      <c r="X96" s="7">
        <f t="shared" ca="1" si="2"/>
        <v>7</v>
      </c>
      <c r="Y96" s="8">
        <f t="shared" ref="Y96:AA96" ca="1" si="200">RANDBETWEEN(10,150)</f>
        <v>58</v>
      </c>
      <c r="Z96" s="8">
        <f t="shared" ca="1" si="200"/>
        <v>34</v>
      </c>
      <c r="AA96" s="8">
        <f t="shared" ca="1" si="200"/>
        <v>133</v>
      </c>
      <c r="AB96" s="8">
        <f t="shared" ca="1" si="4"/>
        <v>15</v>
      </c>
      <c r="AC96" s="4">
        <v>0</v>
      </c>
      <c r="AD96" s="8">
        <f t="shared" ref="AD96:AE96" ca="1" si="201">RANDBETWEEN(0.1,20)</f>
        <v>13</v>
      </c>
      <c r="AE96" s="8">
        <f t="shared" ca="1" si="201"/>
        <v>11</v>
      </c>
      <c r="AF96" s="8"/>
      <c r="AG96" s="8"/>
      <c r="AH96" s="8"/>
      <c r="AI96" s="8"/>
      <c r="AJ96" s="8"/>
      <c r="AK96" s="8"/>
      <c r="AL96" s="8"/>
    </row>
    <row r="97" spans="1:38">
      <c r="A97" s="1" t="s">
        <v>35</v>
      </c>
      <c r="B97" s="1" t="s">
        <v>36</v>
      </c>
      <c r="C97" s="1" t="s">
        <v>31</v>
      </c>
      <c r="D97" s="1">
        <v>0</v>
      </c>
      <c r="E97" s="1">
        <v>50</v>
      </c>
      <c r="F97" s="1">
        <v>0</v>
      </c>
      <c r="G97" s="7" t="str">
        <f t="shared" ca="1" si="17"/>
        <v>Udin</v>
      </c>
      <c r="H97" s="9" t="str">
        <f t="shared" ca="1" si="6"/>
        <v>6280939026762</v>
      </c>
      <c r="I97" s="11">
        <f t="shared" ca="1" si="7"/>
        <v>53</v>
      </c>
      <c r="J97" s="7" t="str">
        <f t="shared" ca="1" si="8"/>
        <v>Jl.Manggis</v>
      </c>
      <c r="K97" s="1" t="s">
        <v>37</v>
      </c>
      <c r="L97" s="1">
        <v>0</v>
      </c>
      <c r="M97" s="1">
        <v>0</v>
      </c>
      <c r="N97" s="1">
        <f t="shared" ca="1" si="13"/>
        <v>22798</v>
      </c>
      <c r="O97" s="7">
        <f t="shared" ca="1" si="14"/>
        <v>0</v>
      </c>
      <c r="P97" s="1">
        <v>5000</v>
      </c>
      <c r="Q97" s="7">
        <f t="shared" ca="1" si="9"/>
        <v>27798</v>
      </c>
      <c r="R97" s="7">
        <f t="shared" ca="1" si="10"/>
        <v>22798</v>
      </c>
      <c r="S97" s="6">
        <v>96</v>
      </c>
      <c r="U97" s="7" t="str">
        <f t="shared" ca="1" si="0"/>
        <v>Beras</v>
      </c>
      <c r="W97" s="7">
        <f t="shared" ca="1" si="1"/>
        <v>10</v>
      </c>
      <c r="X97" s="7">
        <f t="shared" ca="1" si="2"/>
        <v>9</v>
      </c>
      <c r="Y97" s="8">
        <f t="shared" ref="Y97:AA97" ca="1" si="202">RANDBETWEEN(10,150)</f>
        <v>78</v>
      </c>
      <c r="Z97" s="8">
        <f t="shared" ca="1" si="202"/>
        <v>112</v>
      </c>
      <c r="AA97" s="8">
        <f t="shared" ca="1" si="202"/>
        <v>62</v>
      </c>
      <c r="AB97" s="8">
        <f t="shared" ca="1" si="4"/>
        <v>44</v>
      </c>
      <c r="AC97" s="4">
        <v>0</v>
      </c>
      <c r="AD97" s="8">
        <f t="shared" ref="AD97:AE97" ca="1" si="203">RANDBETWEEN(0.1,20)</f>
        <v>15</v>
      </c>
      <c r="AE97" s="8">
        <f t="shared" ca="1" si="203"/>
        <v>19</v>
      </c>
      <c r="AF97" s="8"/>
      <c r="AG97" s="8"/>
      <c r="AH97" s="8"/>
      <c r="AI97" s="8"/>
      <c r="AJ97" s="8"/>
      <c r="AK97" s="8"/>
      <c r="AL97" s="8"/>
    </row>
    <row r="98" spans="1:38">
      <c r="A98" s="1" t="s">
        <v>35</v>
      </c>
      <c r="B98" s="1" t="s">
        <v>36</v>
      </c>
      <c r="C98" s="1" t="s">
        <v>31</v>
      </c>
      <c r="D98" s="1">
        <v>0</v>
      </c>
      <c r="E98" s="1">
        <v>50</v>
      </c>
      <c r="F98" s="1">
        <v>0</v>
      </c>
      <c r="G98" s="7" t="str">
        <f t="shared" ca="1" si="17"/>
        <v>Slamet</v>
      </c>
      <c r="H98" s="9" t="str">
        <f t="shared" ca="1" si="6"/>
        <v>6281347954899</v>
      </c>
      <c r="I98" s="11">
        <f t="shared" ca="1" si="7"/>
        <v>36</v>
      </c>
      <c r="J98" s="7" t="str">
        <f t="shared" ca="1" si="8"/>
        <v>Jl.Kaligawe Selatan</v>
      </c>
      <c r="K98" s="1" t="s">
        <v>37</v>
      </c>
      <c r="L98" s="1">
        <v>0</v>
      </c>
      <c r="M98" s="1">
        <v>0</v>
      </c>
      <c r="N98" s="1">
        <f t="shared" ca="1" si="13"/>
        <v>9790</v>
      </c>
      <c r="O98" s="7">
        <f t="shared" ca="1" si="14"/>
        <v>0</v>
      </c>
      <c r="P98" s="1">
        <v>5000</v>
      </c>
      <c r="Q98" s="7">
        <f t="shared" ca="1" si="9"/>
        <v>14790</v>
      </c>
      <c r="R98" s="7">
        <f t="shared" ca="1" si="10"/>
        <v>9790</v>
      </c>
      <c r="S98" s="6">
        <v>97</v>
      </c>
      <c r="U98" s="7" t="str">
        <f t="shared" ca="1" si="0"/>
        <v>Snack</v>
      </c>
      <c r="W98" s="7">
        <f t="shared" ca="1" si="1"/>
        <v>6</v>
      </c>
      <c r="X98" s="7">
        <f t="shared" ca="1" si="2"/>
        <v>8</v>
      </c>
      <c r="Y98" s="8">
        <f t="shared" ref="Y98:AA98" ca="1" si="204">RANDBETWEEN(10,150)</f>
        <v>52</v>
      </c>
      <c r="Z98" s="8">
        <f t="shared" ca="1" si="204"/>
        <v>54</v>
      </c>
      <c r="AA98" s="8">
        <f t="shared" ca="1" si="204"/>
        <v>67</v>
      </c>
      <c r="AB98" s="8">
        <f t="shared" ca="1" si="4"/>
        <v>25</v>
      </c>
      <c r="AC98" s="4">
        <v>0</v>
      </c>
      <c r="AD98" s="8">
        <f t="shared" ref="AD98:AE98" ca="1" si="205">RANDBETWEEN(0.1,20)</f>
        <v>12</v>
      </c>
      <c r="AE98" s="8">
        <f t="shared" ca="1" si="205"/>
        <v>8</v>
      </c>
      <c r="AF98" s="8"/>
      <c r="AG98" s="8"/>
      <c r="AH98" s="8"/>
      <c r="AI98" s="8"/>
      <c r="AJ98" s="8"/>
      <c r="AK98" s="8"/>
      <c r="AL98" s="8"/>
    </row>
    <row r="99" spans="1:38">
      <c r="A99" s="1" t="s">
        <v>35</v>
      </c>
      <c r="B99" s="1" t="s">
        <v>36</v>
      </c>
      <c r="C99" s="1" t="s">
        <v>31</v>
      </c>
      <c r="D99" s="1">
        <v>0</v>
      </c>
      <c r="E99" s="1">
        <v>50</v>
      </c>
      <c r="F99" s="1">
        <v>0</v>
      </c>
      <c r="G99" s="7" t="str">
        <f t="shared" ca="1" si="17"/>
        <v>Tyas</v>
      </c>
      <c r="H99" s="9" t="str">
        <f t="shared" ca="1" si="6"/>
        <v>6280676258839</v>
      </c>
      <c r="I99" s="11">
        <f t="shared" ca="1" si="7"/>
        <v>190</v>
      </c>
      <c r="J99" s="7" t="str">
        <f t="shared" ca="1" si="8"/>
        <v>Jl.Kaligawe Selatan</v>
      </c>
      <c r="K99" s="1" t="s">
        <v>37</v>
      </c>
      <c r="L99" s="1">
        <v>0</v>
      </c>
      <c r="M99" s="1">
        <v>0</v>
      </c>
      <c r="N99" s="1">
        <f t="shared" ca="1" si="13"/>
        <v>19024</v>
      </c>
      <c r="O99" s="7">
        <f t="shared" ca="1" si="14"/>
        <v>1</v>
      </c>
      <c r="P99" s="1">
        <v>5000</v>
      </c>
      <c r="Q99" s="7">
        <f t="shared" ca="1" si="9"/>
        <v>24024</v>
      </c>
      <c r="R99" s="7">
        <f t="shared" ca="1" si="10"/>
        <v>19024</v>
      </c>
      <c r="S99" s="6">
        <v>98</v>
      </c>
      <c r="U99" s="7" t="str">
        <f t="shared" ca="1" si="0"/>
        <v>Barang Elektronik</v>
      </c>
      <c r="W99" s="7">
        <f t="shared" ca="1" si="1"/>
        <v>5</v>
      </c>
      <c r="X99" s="7">
        <f t="shared" ca="1" si="2"/>
        <v>8</v>
      </c>
      <c r="Y99" s="8">
        <f t="shared" ref="Y99:AA99" ca="1" si="206">RANDBETWEEN(10,150)</f>
        <v>147</v>
      </c>
      <c r="Z99" s="8">
        <f t="shared" ca="1" si="206"/>
        <v>33</v>
      </c>
      <c r="AA99" s="8">
        <f t="shared" ca="1" si="206"/>
        <v>146</v>
      </c>
      <c r="AB99" s="8">
        <f t="shared" ca="1" si="4"/>
        <v>18</v>
      </c>
      <c r="AC99" s="4">
        <v>0</v>
      </c>
      <c r="AD99" s="8">
        <f t="shared" ref="AD99:AE99" ca="1" si="207">RANDBETWEEN(0.1,20)</f>
        <v>17</v>
      </c>
      <c r="AE99" s="8">
        <f t="shared" ca="1" si="207"/>
        <v>15</v>
      </c>
      <c r="AF99" s="8"/>
      <c r="AG99" s="8"/>
      <c r="AH99" s="8"/>
      <c r="AI99" s="8"/>
      <c r="AJ99" s="8"/>
      <c r="AK99" s="8"/>
      <c r="AL99" s="8"/>
    </row>
    <row r="100" spans="1:38">
      <c r="A100" s="1" t="s">
        <v>35</v>
      </c>
      <c r="B100" s="1" t="s">
        <v>36</v>
      </c>
      <c r="C100" s="1" t="s">
        <v>31</v>
      </c>
      <c r="D100" s="1">
        <v>0</v>
      </c>
      <c r="E100" s="1">
        <v>50</v>
      </c>
      <c r="F100" s="1">
        <v>0</v>
      </c>
      <c r="G100" s="7" t="str">
        <f t="shared" ca="1" si="17"/>
        <v>Slamet</v>
      </c>
      <c r="H100" s="9" t="str">
        <f t="shared" ca="1" si="6"/>
        <v>6280979472130</v>
      </c>
      <c r="I100" s="11">
        <f t="shared" ca="1" si="7"/>
        <v>164</v>
      </c>
      <c r="J100" s="7" t="str">
        <f t="shared" ca="1" si="8"/>
        <v>Jl.Manggis</v>
      </c>
      <c r="K100" s="1" t="s">
        <v>37</v>
      </c>
      <c r="L100" s="1">
        <v>0</v>
      </c>
      <c r="M100" s="1">
        <v>0</v>
      </c>
      <c r="N100" s="1">
        <f t="shared" ca="1" si="13"/>
        <v>14627</v>
      </c>
      <c r="O100" s="7">
        <f t="shared" ca="1" si="14"/>
        <v>0</v>
      </c>
      <c r="P100" s="1">
        <v>5000</v>
      </c>
      <c r="Q100" s="7">
        <f t="shared" ca="1" si="9"/>
        <v>19627</v>
      </c>
      <c r="R100" s="7">
        <f t="shared" ca="1" si="10"/>
        <v>14627</v>
      </c>
      <c r="S100" s="6">
        <v>99</v>
      </c>
      <c r="U100" s="7" t="str">
        <f t="shared" ca="1" si="0"/>
        <v>Barang Elektronik</v>
      </c>
      <c r="W100" s="7">
        <f t="shared" ca="1" si="1"/>
        <v>0</v>
      </c>
      <c r="X100" s="7">
        <f t="shared" ca="1" si="2"/>
        <v>14</v>
      </c>
      <c r="Y100" s="8">
        <f t="shared" ref="Y100:AA100" ca="1" si="208">RANDBETWEEN(10,150)</f>
        <v>140</v>
      </c>
      <c r="Z100" s="8">
        <f t="shared" ca="1" si="208"/>
        <v>67</v>
      </c>
      <c r="AA100" s="8">
        <f t="shared" ca="1" si="208"/>
        <v>35</v>
      </c>
      <c r="AB100" s="8">
        <f t="shared" ca="1" si="4"/>
        <v>43</v>
      </c>
      <c r="AC100" s="4">
        <v>0</v>
      </c>
      <c r="AD100" s="8">
        <f t="shared" ref="AD100:AE100" ca="1" si="209">RANDBETWEEN(0.1,20)</f>
        <v>15</v>
      </c>
      <c r="AE100" s="8">
        <f t="shared" ca="1" si="209"/>
        <v>10</v>
      </c>
      <c r="AF100" s="8"/>
      <c r="AG100" s="8"/>
      <c r="AH100" s="8"/>
      <c r="AI100" s="8"/>
      <c r="AJ100" s="8"/>
      <c r="AK100" s="8"/>
      <c r="AL100" s="8"/>
    </row>
    <row r="101" spans="1:38">
      <c r="A101" s="1" t="s">
        <v>35</v>
      </c>
      <c r="B101" s="1" t="s">
        <v>36</v>
      </c>
      <c r="C101" s="1" t="s">
        <v>31</v>
      </c>
      <c r="D101" s="1">
        <v>0</v>
      </c>
      <c r="E101" s="1">
        <v>50</v>
      </c>
      <c r="F101" s="1">
        <v>0</v>
      </c>
      <c r="G101" s="7" t="str">
        <f t="shared" ca="1" si="17"/>
        <v>Slamet</v>
      </c>
      <c r="H101" s="9" t="str">
        <f t="shared" ca="1" si="6"/>
        <v>6280798477166</v>
      </c>
      <c r="I101" s="11">
        <f t="shared" ca="1" si="7"/>
        <v>200</v>
      </c>
      <c r="J101" s="7" t="str">
        <f t="shared" ca="1" si="8"/>
        <v>Jl.Kaliurang</v>
      </c>
      <c r="K101" s="1" t="s">
        <v>37</v>
      </c>
      <c r="L101" s="1">
        <v>0</v>
      </c>
      <c r="M101" s="1">
        <v>0</v>
      </c>
      <c r="N101" s="1">
        <f t="shared" ca="1" si="13"/>
        <v>12794</v>
      </c>
      <c r="O101" s="7">
        <f t="shared" ca="1" si="14"/>
        <v>0</v>
      </c>
      <c r="P101" s="1">
        <v>5000</v>
      </c>
      <c r="Q101" s="7">
        <f t="shared" ca="1" si="9"/>
        <v>17794</v>
      </c>
      <c r="R101" s="7">
        <f t="shared" ca="1" si="10"/>
        <v>12794</v>
      </c>
      <c r="S101" s="6">
        <v>100</v>
      </c>
      <c r="U101" s="7" t="str">
        <f t="shared" ca="1" si="0"/>
        <v>Meja Lipat</v>
      </c>
      <c r="W101" s="7">
        <f t="shared" ca="1" si="1"/>
        <v>7</v>
      </c>
      <c r="X101" s="7">
        <f t="shared" ca="1" si="2"/>
        <v>1</v>
      </c>
      <c r="Y101" s="8">
        <f t="shared" ref="Y101:AA101" ca="1" si="210">RANDBETWEEN(10,150)</f>
        <v>46</v>
      </c>
      <c r="Z101" s="8">
        <f t="shared" ca="1" si="210"/>
        <v>75</v>
      </c>
      <c r="AA101" s="8">
        <f t="shared" ca="1" si="210"/>
        <v>11</v>
      </c>
      <c r="AB101" s="8">
        <f t="shared" ca="1" si="4"/>
        <v>50</v>
      </c>
      <c r="AC101" s="4">
        <v>0</v>
      </c>
      <c r="AD101" s="8">
        <f t="shared" ref="AD101:AE101" ca="1" si="211">RANDBETWEEN(0.1,20)</f>
        <v>6</v>
      </c>
      <c r="AE101" s="8">
        <f t="shared" ca="1" si="211"/>
        <v>20</v>
      </c>
      <c r="AF101" s="8"/>
      <c r="AG101" s="8"/>
      <c r="AH101" s="8"/>
      <c r="AI101" s="8"/>
      <c r="AJ101" s="8"/>
      <c r="AK101" s="8"/>
      <c r="AL101" s="8"/>
    </row>
    <row r="102" spans="1:38">
      <c r="H102" s="9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>
      <c r="H103" s="9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>
      <c r="H104" s="9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>
      <c r="H105" s="9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>
      <c r="H106" s="9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>
      <c r="H107" s="9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>
      <c r="H108" s="9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>
      <c r="H109" s="9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>
      <c r="H110" s="9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>
      <c r="H111" s="9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>
      <c r="H112" s="9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>
      <c r="H113" s="9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>
      <c r="H114" s="9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>
      <c r="H115" s="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>
      <c r="H116" s="9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>
      <c r="H117" s="9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>
      <c r="H118" s="9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>
      <c r="H119" s="9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>
      <c r="H120" s="9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>
      <c r="H121" s="9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>
      <c r="H122" s="9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>
      <c r="H123" s="9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>
      <c r="H124" s="9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>
      <c r="H125" s="9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>
      <c r="H126" s="9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>
      <c r="H127" s="9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>
      <c r="H128" s="9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>
      <c r="H129" s="9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>
      <c r="H130" s="9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>
      <c r="H131" s="9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>
      <c r="H132" s="9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>
      <c r="H133" s="9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>
      <c r="H134" s="9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>
      <c r="H135" s="9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>
      <c r="H136" s="9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>
      <c r="H137" s="9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>
      <c r="H138" s="9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>
      <c r="H139" s="9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>
      <c r="H140" s="9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>
      <c r="H141" s="9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>
      <c r="H142" s="9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>
      <c r="H143" s="9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>
      <c r="H144" s="9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>
      <c r="H145" s="9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>
      <c r="H146" s="9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>
      <c r="H147" s="9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>
      <c r="H148" s="9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>
      <c r="H149" s="9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>
      <c r="H150" s="9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>
      <c r="H151" s="9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>
      <c r="H152" s="9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>
      <c r="H153" s="9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>
      <c r="H154" s="9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>
      <c r="H155" s="9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>
      <c r="H156" s="9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>
      <c r="H157" s="9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>
      <c r="H158" s="9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>
      <c r="H159" s="9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>
      <c r="H160" s="9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>
      <c r="H161" s="9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>
      <c r="H162" s="9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>
      <c r="H163" s="9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>
      <c r="H164" s="9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>
      <c r="H165" s="9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>
      <c r="H166" s="9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>
      <c r="H167" s="9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>
      <c r="H168" s="9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>
      <c r="H169" s="9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>
      <c r="H170" s="9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>
      <c r="H171" s="9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>
      <c r="H172" s="9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>
      <c r="H173" s="9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>
      <c r="H174" s="9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>
      <c r="H175" s="9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>
      <c r="H176" s="9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>
      <c r="H177" s="9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>
      <c r="H178" s="9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>
      <c r="H179" s="9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>
      <c r="H180" s="9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>
      <c r="H181" s="9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>
      <c r="H182" s="9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>
      <c r="H183" s="9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>
      <c r="H184" s="9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>
      <c r="H185" s="9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>
      <c r="H186" s="9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>
      <c r="H187" s="9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>
      <c r="H188" s="9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>
      <c r="H189" s="9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>
      <c r="H190" s="9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>
      <c r="H191" s="9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>
      <c r="H192" s="9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>
      <c r="H193" s="9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>
      <c r="H194" s="9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>
      <c r="H195" s="9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>
      <c r="H196" s="9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>
      <c r="H197" s="9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>
      <c r="H198" s="9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>
      <c r="H199" s="9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>
      <c r="H200" s="9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>
      <c r="H201" s="9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>
      <c r="H202" s="9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>
      <c r="H203" s="9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>
      <c r="H204" s="9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>
      <c r="H205" s="9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>
      <c r="H206" s="9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>
      <c r="H207" s="9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>
      <c r="H208" s="9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>
      <c r="H209" s="9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>
      <c r="H210" s="9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>
      <c r="H211" s="9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>
      <c r="H212" s="9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>
      <c r="H213" s="9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>
      <c r="H214" s="9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>
      <c r="H215" s="9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>
      <c r="H216" s="9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>
      <c r="H217" s="9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>
      <c r="H218" s="9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>
      <c r="H219" s="9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>
      <c r="H220" s="9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>
      <c r="H221" s="9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>
      <c r="H222" s="9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8:38">
      <c r="H223" s="9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8:38">
      <c r="H224" s="9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8:38">
      <c r="H225" s="9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8:38">
      <c r="H226" s="9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8:38">
      <c r="H227" s="9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8:38">
      <c r="H228" s="9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8:38">
      <c r="H229" s="9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8:38">
      <c r="H230" s="9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8:38">
      <c r="H231" s="9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8:38">
      <c r="H232" s="9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8:38">
      <c r="H233" s="9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8:38">
      <c r="H234" s="9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8:38">
      <c r="H235" s="9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8:38">
      <c r="H236" s="9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8:38">
      <c r="H237" s="9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8:38">
      <c r="H238" s="9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8:38">
      <c r="H239" s="9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8:38">
      <c r="H240" s="9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8:38">
      <c r="H241" s="9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8:38">
      <c r="H242" s="9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8:38">
      <c r="H243" s="9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8:38">
      <c r="H244" s="9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8:38">
      <c r="H245" s="9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8:38">
      <c r="H246" s="9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8:38">
      <c r="H247" s="9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8:38">
      <c r="H248" s="9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8:38">
      <c r="H249" s="9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8:38">
      <c r="H250" s="9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8:38">
      <c r="H251" s="9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8:38">
      <c r="H252" s="9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8:38">
      <c r="H253" s="9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8:38">
      <c r="H254" s="9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8:38">
      <c r="H255" s="9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8:38">
      <c r="H256" s="9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8:38">
      <c r="H257" s="9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8:38">
      <c r="H258" s="9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8:38">
      <c r="H259" s="9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8:38">
      <c r="H260" s="9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8:38">
      <c r="H261" s="9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8:38">
      <c r="H262" s="9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8:38">
      <c r="H263" s="9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8:38">
      <c r="H264" s="9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8:38">
      <c r="H265" s="9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8:38">
      <c r="H266" s="9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8:38">
      <c r="H267" s="9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8:38">
      <c r="H268" s="9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8:38">
      <c r="H269" s="9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8:38">
      <c r="H270" s="9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8:38">
      <c r="H271" s="9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8:38">
      <c r="H272" s="9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8:38">
      <c r="H273" s="9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8:38">
      <c r="H274" s="9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8:38">
      <c r="H275" s="9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8:38">
      <c r="H276" s="9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8:38">
      <c r="H277" s="9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8:38">
      <c r="H278" s="9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8:38">
      <c r="H279" s="9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8:38">
      <c r="H280" s="9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8:38">
      <c r="H281" s="9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8:38">
      <c r="H282" s="9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8:38">
      <c r="H283" s="9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8:38">
      <c r="H284" s="9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8:38">
      <c r="H285" s="9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8:38">
      <c r="H286" s="9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8:38">
      <c r="H287" s="9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8:38">
      <c r="H288" s="9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8:38">
      <c r="H289" s="9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8:38">
      <c r="H290" s="9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8:38">
      <c r="H291" s="9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8:38">
      <c r="H292" s="9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8:38">
      <c r="H293" s="9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8:38">
      <c r="H294" s="9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8:38">
      <c r="H295" s="9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8:38">
      <c r="H296" s="9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8:38">
      <c r="H297" s="9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8:38">
      <c r="H298" s="9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8:38">
      <c r="H299" s="9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8:38">
      <c r="H300" s="9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8:38">
      <c r="H301" s="9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8:38">
      <c r="H302" s="9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8:38">
      <c r="H303" s="9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8:38">
      <c r="H304" s="9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8:38">
      <c r="H305" s="9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8:38">
      <c r="H306" s="9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8:38">
      <c r="H307" s="9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8:38">
      <c r="H308" s="9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8:38">
      <c r="H309" s="9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8:38">
      <c r="H310" s="9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8:38">
      <c r="H311" s="9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8:38">
      <c r="H312" s="9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8:38">
      <c r="H313" s="9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8:38">
      <c r="H314" s="9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8:38">
      <c r="H315" s="9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8:38">
      <c r="H316" s="9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8:38">
      <c r="H317" s="9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8:38">
      <c r="H318" s="9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8:38">
      <c r="H319" s="9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8:38">
      <c r="H320" s="9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8:38">
      <c r="H321" s="9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8:38">
      <c r="H322" s="9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8:38">
      <c r="H323" s="9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8:38">
      <c r="H324" s="9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8:38">
      <c r="H325" s="9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8:38">
      <c r="H326" s="9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8:38">
      <c r="H327" s="9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8:38">
      <c r="H328" s="9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8:38">
      <c r="H329" s="9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8:38">
      <c r="H330" s="9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8:38">
      <c r="H331" s="9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8:38">
      <c r="H332" s="9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8:38">
      <c r="H333" s="9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8:38">
      <c r="H334" s="9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8:38">
      <c r="H335" s="9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8:38">
      <c r="H336" s="9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8:38">
      <c r="H337" s="9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8:38">
      <c r="H338" s="9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8:38">
      <c r="H339" s="9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8:38">
      <c r="H340" s="9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8:38">
      <c r="H341" s="9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8:38">
      <c r="H342" s="9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8:38">
      <c r="H343" s="9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8:38">
      <c r="H344" s="9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8:38">
      <c r="H345" s="9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8:38">
      <c r="H346" s="9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8:38">
      <c r="H347" s="9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8:38">
      <c r="H348" s="9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8:38">
      <c r="H349" s="9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8:38">
      <c r="H350" s="9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8:38">
      <c r="H351" s="9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8:38">
      <c r="H352" s="9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8:38">
      <c r="H353" s="9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8:38">
      <c r="H354" s="9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8:38">
      <c r="H355" s="9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8:38">
      <c r="H356" s="9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8:38">
      <c r="H357" s="9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8:38">
      <c r="H358" s="9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8:38">
      <c r="H359" s="9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8:38">
      <c r="H360" s="9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8:38">
      <c r="H361" s="9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8:38">
      <c r="H362" s="9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8:38">
      <c r="H363" s="9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8:38">
      <c r="H364" s="9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8:38">
      <c r="H365" s="9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8:38">
      <c r="H366" s="9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8:38">
      <c r="H367" s="9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8:38">
      <c r="H368" s="9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8:38">
      <c r="H369" s="9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8:38">
      <c r="H370" s="9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8:38">
      <c r="H371" s="9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8:38">
      <c r="H372" s="9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8:38">
      <c r="H373" s="9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8:38">
      <c r="H374" s="9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8:38">
      <c r="H375" s="9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8:38">
      <c r="H376" s="9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8:38">
      <c r="H377" s="9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8:38">
      <c r="H378" s="9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8:38">
      <c r="H379" s="9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8:38">
      <c r="H380" s="9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8:38">
      <c r="H381" s="9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8:38">
      <c r="H382" s="9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8:38">
      <c r="H383" s="9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8:38">
      <c r="H384" s="9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8:38">
      <c r="H385" s="9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8:38">
      <c r="H386" s="9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8:38">
      <c r="H387" s="9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8:38">
      <c r="H388" s="9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8:38">
      <c r="H389" s="9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8:38">
      <c r="H390" s="9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8:38">
      <c r="H391" s="9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8:38">
      <c r="H392" s="9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8:38">
      <c r="H393" s="9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8:38">
      <c r="H394" s="9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8:38">
      <c r="H395" s="9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8:38">
      <c r="H396" s="9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8:38">
      <c r="H397" s="9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8:38">
      <c r="H398" s="9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8:38">
      <c r="H399" s="9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8:38">
      <c r="H400" s="9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8:38">
      <c r="H401" s="9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8:38">
      <c r="H402" s="9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8:38">
      <c r="H403" s="9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8:38">
      <c r="H404" s="9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8:38">
      <c r="H405" s="9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8:38">
      <c r="H406" s="9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8:38">
      <c r="H407" s="9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8:38">
      <c r="H408" s="9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8:38">
      <c r="H409" s="9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8:38">
      <c r="H410" s="9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8:38">
      <c r="H411" s="9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8:38">
      <c r="H412" s="9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8:38">
      <c r="H413" s="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8:38">
      <c r="H414" s="9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8:38">
      <c r="H415" s="9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8:38">
      <c r="H416" s="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8:38">
      <c r="H417" s="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8:38">
      <c r="H418" s="9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8:38">
      <c r="H419" s="9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8:38">
      <c r="H420" s="9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8:38">
      <c r="H421" s="9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8:38">
      <c r="H422" s="9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8:38">
      <c r="H423" s="9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8:38">
      <c r="H424" s="9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8:38">
      <c r="H425" s="9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8:38">
      <c r="H426" s="9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8:38">
      <c r="H427" s="9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8:38">
      <c r="H428" s="9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8:38">
      <c r="H429" s="9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8:38">
      <c r="H430" s="9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8:38">
      <c r="H431" s="9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8:38">
      <c r="H432" s="9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8:38">
      <c r="H433" s="9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8:38">
      <c r="H434" s="9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8:38">
      <c r="H435" s="9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8:38">
      <c r="H436" s="9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8:38">
      <c r="H437" s="9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8:38">
      <c r="H438" s="9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8:38">
      <c r="H439" s="9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8:38">
      <c r="H440" s="9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8:38">
      <c r="H441" s="9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8:38">
      <c r="H442" s="9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8:38">
      <c r="H443" s="9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8:38">
      <c r="H444" s="9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8:38">
      <c r="H445" s="9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8:38">
      <c r="H446" s="9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8:38">
      <c r="H447" s="9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8:38">
      <c r="H448" s="9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8:38">
      <c r="H449" s="9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8:38">
      <c r="H450" s="9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8:38">
      <c r="H451" s="9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8:38">
      <c r="H452" s="9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8:38">
      <c r="H453" s="9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8:38">
      <c r="H454" s="9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8:38">
      <c r="H455" s="9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8:38">
      <c r="H456" s="9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8:38">
      <c r="H457" s="9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8:38">
      <c r="H458" s="9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8:38">
      <c r="H459" s="9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8:38">
      <c r="H460" s="9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8:38">
      <c r="H461" s="9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8:38">
      <c r="H462" s="9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8:38">
      <c r="H463" s="9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8:38">
      <c r="H464" s="9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8:38">
      <c r="H465" s="9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8:38">
      <c r="H466" s="9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8:38">
      <c r="H467" s="9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8:38">
      <c r="H468" s="9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8:38">
      <c r="H469" s="9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8:38">
      <c r="H470" s="9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8:38">
      <c r="H471" s="9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8:38">
      <c r="H472" s="9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8:38">
      <c r="H473" s="9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8:38">
      <c r="H474" s="9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8:38">
      <c r="H475" s="9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8:38">
      <c r="H476" s="9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8:38">
      <c r="H477" s="9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8:38">
      <c r="H478" s="9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8:38">
      <c r="H479" s="9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8:38">
      <c r="H480" s="9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8:38">
      <c r="H481" s="9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8:38">
      <c r="H482" s="9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8:38">
      <c r="H483" s="9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8:38">
      <c r="H484" s="9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8:38">
      <c r="H485" s="9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8:38">
      <c r="H486" s="9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8:38">
      <c r="H487" s="9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8:38">
      <c r="H488" s="9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8:38">
      <c r="H489" s="9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8:38">
      <c r="H490" s="9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8:38">
      <c r="H491" s="9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8:38">
      <c r="H492" s="9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8:38">
      <c r="H493" s="9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8:38">
      <c r="H494" s="9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8:38">
      <c r="H495" s="9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8:38">
      <c r="H496" s="9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8:38">
      <c r="H497" s="9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8:38">
      <c r="H498" s="9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8:38">
      <c r="H499" s="9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8:38">
      <c r="H500" s="9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8:38">
      <c r="H501" s="9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8:38">
      <c r="H502" s="9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8:38">
      <c r="H503" s="9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8:38">
      <c r="H504" s="9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8:38">
      <c r="H505" s="9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8:38">
      <c r="H506" s="9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8:38">
      <c r="H507" s="9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8:38">
      <c r="H508" s="9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8:38">
      <c r="H509" s="9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8:38">
      <c r="H510" s="9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8:38">
      <c r="H511" s="9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8:38">
      <c r="H512" s="9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8:38">
      <c r="H513" s="9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8:38">
      <c r="H514" s="9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8:38">
      <c r="H515" s="9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8:38">
      <c r="H516" s="9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8:38">
      <c r="H517" s="9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8:38">
      <c r="H518" s="9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8:38">
      <c r="H519" s="9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8:38">
      <c r="H520" s="9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8:38">
      <c r="H521" s="9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8:38">
      <c r="H522" s="9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8:38">
      <c r="H523" s="9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8:38">
      <c r="H524" s="9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8:38">
      <c r="H525" s="9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8:38">
      <c r="H526" s="9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8:38">
      <c r="H527" s="9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8:38">
      <c r="H528" s="9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8:38">
      <c r="H529" s="9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8:38">
      <c r="H530" s="9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8:38">
      <c r="H531" s="9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8:38">
      <c r="H532" s="9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8:38">
      <c r="H533" s="9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8:38">
      <c r="H534" s="9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8:38">
      <c r="H535" s="9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8:38">
      <c r="H536" s="9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8:38">
      <c r="H537" s="9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8:38">
      <c r="H538" s="9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8:38">
      <c r="H539" s="9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8:38">
      <c r="H540" s="9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8:38">
      <c r="H541" s="9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8:38">
      <c r="H542" s="9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8:38">
      <c r="H543" s="9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8:38">
      <c r="H544" s="9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8:38">
      <c r="H545" s="9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8:38">
      <c r="H546" s="9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8:38">
      <c r="H547" s="9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8:38">
      <c r="H548" s="9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8:38">
      <c r="H549" s="9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8:38">
      <c r="H550" s="9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8:38">
      <c r="H551" s="9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8:38">
      <c r="H552" s="9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8:38">
      <c r="H553" s="9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8:38">
      <c r="H554" s="9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8:38">
      <c r="H555" s="9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8:38">
      <c r="H556" s="9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8:38">
      <c r="H557" s="9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8:38">
      <c r="H558" s="9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8:38">
      <c r="H559" s="9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8:38">
      <c r="H560" s="9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8:38">
      <c r="H561" s="9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8:38">
      <c r="H562" s="9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8:38">
      <c r="H563" s="9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8:38">
      <c r="H564" s="9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8:38">
      <c r="H565" s="9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8:38">
      <c r="H566" s="9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8:38">
      <c r="H567" s="9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8:38">
      <c r="H568" s="9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8:38">
      <c r="H569" s="9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8:38">
      <c r="H570" s="9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8:38">
      <c r="H571" s="9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8:38">
      <c r="H572" s="9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8:38">
      <c r="H573" s="9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8:38">
      <c r="H574" s="9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8:38">
      <c r="H575" s="9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8:38">
      <c r="H576" s="9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8:38">
      <c r="H577" s="9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8:38">
      <c r="H578" s="9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8:38">
      <c r="H579" s="9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8:38">
      <c r="H580" s="9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8:38">
      <c r="H581" s="9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8:38">
      <c r="H582" s="9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8:38">
      <c r="H583" s="9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8:38">
      <c r="H584" s="9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8:38">
      <c r="H585" s="9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8:38">
      <c r="H586" s="9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8:38">
      <c r="H587" s="9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8:38">
      <c r="H588" s="9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8:38">
      <c r="H589" s="9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8:38">
      <c r="H590" s="9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8:38">
      <c r="H591" s="9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8:38">
      <c r="H592" s="9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8:38">
      <c r="H593" s="9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8:38">
      <c r="H594" s="9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8:38">
      <c r="H595" s="9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8:38">
      <c r="H596" s="9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8:38">
      <c r="H597" s="9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8:38">
      <c r="H598" s="9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8:38">
      <c r="H599" s="9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8:38">
      <c r="H600" s="9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8:38">
      <c r="H601" s="9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8:38">
      <c r="H602" s="9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8:38">
      <c r="H603" s="9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8:38">
      <c r="H604" s="9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8:38">
      <c r="H605" s="9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8:38">
      <c r="H606" s="9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8:38">
      <c r="H607" s="9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8:38">
      <c r="H608" s="9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8:38">
      <c r="H609" s="9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8:38">
      <c r="H610" s="9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8:38">
      <c r="H611" s="9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8:38">
      <c r="H612" s="9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8:38">
      <c r="H613" s="9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8:38">
      <c r="H614" s="9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8:38">
      <c r="H615" s="9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8:38">
      <c r="H616" s="9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8:38">
      <c r="H617" s="9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8:38">
      <c r="H618" s="9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8:38">
      <c r="H619" s="9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8:38">
      <c r="H620" s="9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8:38">
      <c r="H621" s="9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8:38">
      <c r="H622" s="9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8:38">
      <c r="H623" s="9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8:38">
      <c r="H624" s="9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8:38">
      <c r="H625" s="9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8:38">
      <c r="H626" s="9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8:38">
      <c r="H627" s="9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8:38">
      <c r="H628" s="9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8:38">
      <c r="H629" s="9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8:38">
      <c r="H630" s="9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8:38">
      <c r="H631" s="9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8:38">
      <c r="H632" s="9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8:38">
      <c r="H633" s="9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8:38">
      <c r="H634" s="9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8:38">
      <c r="H635" s="9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8:38">
      <c r="H636" s="9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8:38">
      <c r="H637" s="9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8:38">
      <c r="H638" s="9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8:38">
      <c r="H639" s="9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8:38">
      <c r="H640" s="9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8:38">
      <c r="H641" s="9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8:38">
      <c r="H642" s="9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8:38">
      <c r="H643" s="9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8:38">
      <c r="H644" s="9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8:38">
      <c r="H645" s="9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8:38">
      <c r="H646" s="9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8:38">
      <c r="H647" s="9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8:38">
      <c r="H648" s="9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8:38">
      <c r="H649" s="9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8:38">
      <c r="H650" s="9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8:38">
      <c r="H651" s="9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8:38">
      <c r="H652" s="9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8:38">
      <c r="H653" s="9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8:38">
      <c r="H654" s="9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8:38">
      <c r="H655" s="9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8:38">
      <c r="H656" s="9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8:38">
      <c r="H657" s="9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8:38">
      <c r="H658" s="9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8:38">
      <c r="H659" s="9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8:38">
      <c r="H660" s="9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8:38">
      <c r="H661" s="9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8:38">
      <c r="H662" s="9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8:38">
      <c r="H663" s="9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8:38">
      <c r="H664" s="9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8:38">
      <c r="H665" s="9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8:38">
      <c r="H666" s="9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8:38">
      <c r="H667" s="9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8:38">
      <c r="H668" s="9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8:38">
      <c r="H669" s="9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8:38">
      <c r="H670" s="9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8:38">
      <c r="H671" s="9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8:38">
      <c r="H672" s="9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8:38">
      <c r="H673" s="9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8:38">
      <c r="H674" s="9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8:38">
      <c r="H675" s="9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8:38">
      <c r="H676" s="9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8:38">
      <c r="H677" s="9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8:38">
      <c r="H678" s="9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8:38">
      <c r="H679" s="9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8:38">
      <c r="H680" s="9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8:38">
      <c r="H681" s="9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8:38">
      <c r="H682" s="9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8:38">
      <c r="H683" s="9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8:38">
      <c r="H684" s="9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8:38">
      <c r="H685" s="9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8:38">
      <c r="H686" s="9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8:38">
      <c r="H687" s="9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8:38">
      <c r="H688" s="9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8:38">
      <c r="H689" s="9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8:38">
      <c r="H690" s="9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8:38">
      <c r="H691" s="9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8:38">
      <c r="H692" s="9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8:38">
      <c r="H693" s="9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8:38">
      <c r="H694" s="9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8:38">
      <c r="H695" s="9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8:38">
      <c r="H696" s="9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8:38">
      <c r="H697" s="9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8:38">
      <c r="H698" s="9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8:38">
      <c r="H699" s="9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8:38">
      <c r="H700" s="9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8:38">
      <c r="H701" s="9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8:38">
      <c r="H702" s="9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8:38">
      <c r="H703" s="9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8:38">
      <c r="H704" s="9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8:38">
      <c r="H705" s="9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8:38">
      <c r="H706" s="9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8:38">
      <c r="H707" s="9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8:38">
      <c r="H708" s="9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8:38">
      <c r="H709" s="9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8:38">
      <c r="H710" s="9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8:38">
      <c r="H711" s="9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8:38">
      <c r="H712" s="9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8:38">
      <c r="H713" s="9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8:38">
      <c r="H714" s="9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8:38">
      <c r="H715" s="9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8:38">
      <c r="H716" s="9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8:38">
      <c r="H717" s="9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8:38">
      <c r="H718" s="9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8:38">
      <c r="H719" s="9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8:38">
      <c r="H720" s="9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8:38">
      <c r="H721" s="9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8:38">
      <c r="H722" s="9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8:38">
      <c r="H723" s="9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8:38">
      <c r="H724" s="9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8:38">
      <c r="H725" s="9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8:38">
      <c r="H726" s="9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8:38">
      <c r="H727" s="9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8:38">
      <c r="H728" s="9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8:38">
      <c r="H729" s="9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8:38">
      <c r="H730" s="9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8:38">
      <c r="H731" s="9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8:38">
      <c r="H732" s="9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8:38">
      <c r="H733" s="9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8:38">
      <c r="H734" s="9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8:38">
      <c r="H735" s="9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8:38">
      <c r="H736" s="9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8:38">
      <c r="H737" s="9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8:38">
      <c r="H738" s="9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8:38">
      <c r="H739" s="9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8:38">
      <c r="H740" s="9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8:38">
      <c r="H741" s="9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8:38">
      <c r="H742" s="9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8:38">
      <c r="H743" s="9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8:38">
      <c r="H744" s="9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8:38">
      <c r="H745" s="9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8:38">
      <c r="H746" s="9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8:38">
      <c r="H747" s="9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8:38">
      <c r="H748" s="9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8:38">
      <c r="H749" s="9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8:38">
      <c r="H750" s="9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8:38">
      <c r="H751" s="9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8:38">
      <c r="H752" s="9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8:38">
      <c r="H753" s="9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8:38">
      <c r="H754" s="9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8:38">
      <c r="H755" s="9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8:38">
      <c r="H756" s="9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8:38">
      <c r="H757" s="9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8:38">
      <c r="H758" s="9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8:38">
      <c r="H759" s="9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8:38">
      <c r="H760" s="9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8:38">
      <c r="H761" s="9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8:38">
      <c r="H762" s="9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8:38">
      <c r="H763" s="9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8:38">
      <c r="H764" s="9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8:38">
      <c r="H765" s="9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8:38">
      <c r="H766" s="9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8:38">
      <c r="H767" s="9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8:38">
      <c r="H768" s="9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8:38">
      <c r="H769" s="9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8:38">
      <c r="H770" s="9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8:38">
      <c r="H771" s="9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8:38">
      <c r="H772" s="9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8:38">
      <c r="H773" s="9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8:38">
      <c r="H774" s="9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8:38">
      <c r="H775" s="9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8:38">
      <c r="H776" s="9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8:38">
      <c r="H777" s="9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8:38">
      <c r="H778" s="9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8:38">
      <c r="H779" s="9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8:38">
      <c r="H780" s="9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8:38">
      <c r="H781" s="9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8:38">
      <c r="H782" s="9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8:38">
      <c r="H783" s="9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8:38">
      <c r="H784" s="9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8:38">
      <c r="H785" s="9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8:38">
      <c r="H786" s="9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8:38">
      <c r="H787" s="9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8:38">
      <c r="H788" s="9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8:38">
      <c r="H789" s="9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8:38">
      <c r="H790" s="9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8:38">
      <c r="H791" s="9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8:38">
      <c r="H792" s="9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8:38">
      <c r="H793" s="9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8:38">
      <c r="H794" s="9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8:38">
      <c r="H795" s="9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8:38">
      <c r="H796" s="9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8:38">
      <c r="H797" s="9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8:38">
      <c r="H798" s="9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8:38">
      <c r="H799" s="9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8:38">
      <c r="H800" s="9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8:38">
      <c r="H801" s="9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8:38">
      <c r="H802" s="9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8:38">
      <c r="H803" s="9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8:38">
      <c r="H804" s="9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8:38">
      <c r="H805" s="9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8:38">
      <c r="H806" s="9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8:38">
      <c r="H807" s="9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8:38">
      <c r="H808" s="9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8:38">
      <c r="H809" s="9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8:38">
      <c r="H810" s="9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8:38">
      <c r="H811" s="9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8:38">
      <c r="H812" s="9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8:38">
      <c r="H813" s="9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8:38">
      <c r="H814" s="9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8:38">
      <c r="H815" s="9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8:38">
      <c r="H816" s="9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8:38">
      <c r="H817" s="9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8:38">
      <c r="H818" s="9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8:38">
      <c r="H819" s="9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8:38">
      <c r="H820" s="9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8:38">
      <c r="H821" s="9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8:38">
      <c r="H822" s="9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8:38">
      <c r="H823" s="9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8:38">
      <c r="H824" s="9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8:38">
      <c r="H825" s="9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8:38">
      <c r="H826" s="9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8:38">
      <c r="H827" s="9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8:38">
      <c r="H828" s="9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8:38">
      <c r="H829" s="9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8:38">
      <c r="H830" s="9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8:38">
      <c r="H831" s="9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8:38">
      <c r="H832" s="9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8:38">
      <c r="H833" s="9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8:38">
      <c r="H834" s="9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8:38">
      <c r="H835" s="9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8:38">
      <c r="H836" s="9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8:38">
      <c r="H837" s="9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8:38">
      <c r="H838" s="9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8:38">
      <c r="H839" s="9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8:38">
      <c r="H840" s="9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8:38">
      <c r="H841" s="9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8:38">
      <c r="H842" s="9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8:38">
      <c r="H843" s="9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8:38">
      <c r="H844" s="9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8:38">
      <c r="H845" s="9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8:38">
      <c r="H846" s="9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8:38">
      <c r="H847" s="9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8:38">
      <c r="H848" s="9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8:38">
      <c r="H849" s="9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8:38">
      <c r="H850" s="9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8:38">
      <c r="H851" s="9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8:38">
      <c r="H852" s="9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8:38">
      <c r="H853" s="9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8:38">
      <c r="H854" s="9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8:38">
      <c r="H855" s="9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8:38">
      <c r="H856" s="9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8:38">
      <c r="H857" s="9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8:38">
      <c r="H858" s="9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8:38">
      <c r="H859" s="9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8:38">
      <c r="H860" s="9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8:38">
      <c r="H861" s="9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8:38">
      <c r="H862" s="9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8:38">
      <c r="H863" s="9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8:38">
      <c r="H864" s="9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8:38">
      <c r="H865" s="9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8:38">
      <c r="H866" s="9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8:38">
      <c r="H867" s="9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8:38">
      <c r="H868" s="9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8:38">
      <c r="H869" s="9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8:38">
      <c r="H870" s="9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8:38">
      <c r="H871" s="9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8:38">
      <c r="H872" s="9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8:38">
      <c r="H873" s="9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8:38">
      <c r="H874" s="9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8:38">
      <c r="H875" s="9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8:38">
      <c r="H876" s="9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8:38">
      <c r="H877" s="9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8:38">
      <c r="H878" s="9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8:38">
      <c r="H879" s="9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8:38">
      <c r="H880" s="9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8:38">
      <c r="H881" s="9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8:38">
      <c r="H882" s="9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8:38">
      <c r="H883" s="9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8:38">
      <c r="H884" s="9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8:38">
      <c r="H885" s="9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8:38">
      <c r="H886" s="9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8:38">
      <c r="H887" s="9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8:38">
      <c r="H888" s="9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8:38">
      <c r="H889" s="9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8:38">
      <c r="H890" s="9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8:38">
      <c r="H891" s="9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8:38">
      <c r="H892" s="9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8:38">
      <c r="H893" s="9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8:38">
      <c r="H894" s="9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8:38">
      <c r="H895" s="9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8:38">
      <c r="H896" s="9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8:38">
      <c r="H897" s="9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8:38">
      <c r="H898" s="9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8:38">
      <c r="H899" s="9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8:38">
      <c r="H900" s="9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8:38">
      <c r="H901" s="9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8:38">
      <c r="H902" s="9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8:38">
      <c r="H903" s="9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8:38">
      <c r="H904" s="9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8:38">
      <c r="H905" s="9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8:38">
      <c r="H906" s="9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8:38">
      <c r="H907" s="9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8:38">
      <c r="H908" s="9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8:38">
      <c r="H909" s="9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8:38">
      <c r="H910" s="9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8:38">
      <c r="H911" s="9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8:38">
      <c r="H912" s="9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8:38">
      <c r="H913" s="9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8:38">
      <c r="H914" s="9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8:38">
      <c r="H915" s="9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8:38">
      <c r="H916" s="9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8:38">
      <c r="H917" s="9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8:38">
      <c r="H918" s="9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8:38">
      <c r="H919" s="9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8:38">
      <c r="H920" s="9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8:38">
      <c r="H921" s="9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8:38">
      <c r="H922" s="9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8:38">
      <c r="H923" s="9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8:38">
      <c r="H924" s="9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8:38">
      <c r="H925" s="9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8:38">
      <c r="H926" s="9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8:38">
      <c r="H927" s="9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8:38">
      <c r="H928" s="9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8:38">
      <c r="H929" s="9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8:38">
      <c r="H930" s="9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8:38">
      <c r="H931" s="9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8:38">
      <c r="H932" s="9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8:38">
      <c r="H933" s="9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8:38">
      <c r="H934" s="9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8:38">
      <c r="H935" s="9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8:38">
      <c r="H936" s="9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8:38">
      <c r="H937" s="9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8:38">
      <c r="H938" s="9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8:38">
      <c r="H939" s="9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8:38">
      <c r="H940" s="9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8:38">
      <c r="H941" s="9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8:38">
      <c r="H942" s="9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8:38">
      <c r="H943" s="9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8:38">
      <c r="H944" s="9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8:38">
      <c r="H945" s="9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8:38">
      <c r="H946" s="9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8:38">
      <c r="H947" s="9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8:38">
      <c r="H948" s="9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8:38">
      <c r="H949" s="9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8:38">
      <c r="H950" s="9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8:38">
      <c r="H951" s="9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8:38">
      <c r="H952" s="9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8:38">
      <c r="H953" s="9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8:38">
      <c r="H954" s="9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8:38">
      <c r="H955" s="9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8:38">
      <c r="H956" s="9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8:38">
      <c r="H957" s="9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8:38">
      <c r="H958" s="9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8:38">
      <c r="H959" s="9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8:38">
      <c r="H960" s="9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8:38">
      <c r="H961" s="9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8:38">
      <c r="H962" s="9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8:38">
      <c r="H963" s="9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8:38">
      <c r="H964" s="9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8:38">
      <c r="H965" s="9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8:38">
      <c r="H966" s="9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8:38">
      <c r="H967" s="9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8:38">
      <c r="H968" s="9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8:38">
      <c r="H969" s="9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8:38">
      <c r="H970" s="9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8:38">
      <c r="H971" s="9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8:38">
      <c r="H972" s="9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8:38">
      <c r="H973" s="9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8:38">
      <c r="H974" s="9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8:38">
      <c r="H975" s="9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8:38">
      <c r="H976" s="9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8:38">
      <c r="H977" s="9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8:38">
      <c r="H978" s="9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8:38">
      <c r="H979" s="9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8:38">
      <c r="H980" s="9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8:38">
      <c r="H981" s="9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8:38">
      <c r="H982" s="9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8:38">
      <c r="H983" s="9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8:38">
      <c r="H984" s="9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8:38">
      <c r="H985" s="9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8:38">
      <c r="H986" s="9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8:38">
      <c r="H987" s="9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8:38">
      <c r="H988" s="9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8:38">
      <c r="H989" s="9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8:38">
      <c r="H990" s="9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8:38">
      <c r="H991" s="9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8:38">
      <c r="H992" s="9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8:38">
      <c r="H993" s="9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8:38">
      <c r="H994" s="9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8:38">
      <c r="H995" s="9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8:38">
      <c r="H996" s="9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8:38">
      <c r="H997" s="9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8:38">
      <c r="H998" s="9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8:38">
      <c r="H999" s="9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8:38">
      <c r="H1000" s="9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Gregorius Nugroho</cp:lastModifiedBy>
  <dcterms:modified xsi:type="dcterms:W3CDTF">2023-09-29T06:25:50Z</dcterms:modified>
</cp:coreProperties>
</file>