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94.3.11\pjnavi\PJNAVI_次期シス対応\03.基本設計\02.インターフェース\BPMS\"/>
    </mc:Choice>
  </mc:AlternateContent>
  <bookViews>
    <workbookView xWindow="0" yWindow="15" windowWidth="15300" windowHeight="7935" tabRatio="265"/>
  </bookViews>
  <sheets>
    <sheet name="機能一覧" sheetId="1" r:id="rId1"/>
    <sheet name="例" sheetId="6" r:id="rId2"/>
    <sheet name="機能一覧 (20151106提出分)" sheetId="7" r:id="rId3"/>
    <sheet name="機能一覧（システムカット）" sheetId="3" state="hidden" r:id="rId4"/>
  </sheets>
  <definedNames>
    <definedName name="_xlnm._FilterDatabase" localSheetId="0" hidden="1">機能一覧!$B$2:$AB$310</definedName>
    <definedName name="_xlnm._FilterDatabase" localSheetId="2" hidden="1">'機能一覧 (20151106提出分)'!$B$2:$AB$310</definedName>
    <definedName name="_xlnm._FilterDatabase" localSheetId="3" hidden="1">'機能一覧（システムカット）'!$D$2:$L$153</definedName>
    <definedName name="_Regression_X" localSheetId="2" hidden="1">#REF!</definedName>
    <definedName name="_Regression_X" hidden="1">#REF!</definedName>
    <definedName name="AS2DocOpenMode" hidden="1">"AS2DocumentEdit"</definedName>
    <definedName name="_xlnm.Print_Titles" localSheetId="0">機能一覧!$1:$2</definedName>
    <definedName name="_xlnm.Print_Titles" localSheetId="2">'機能一覧 (20151106提出分)'!$1:$2</definedName>
    <definedName name="_xlnm.Print_Titles" localSheetId="3">'機能一覧（システムカット）'!$1:$2</definedName>
    <definedName name="関連表" localSheetId="2" hidden="1">#REF!</definedName>
    <definedName name="関連表" hidden="1">#REF!</definedName>
  </definedNames>
  <calcPr calcId="152511"/>
  <pivotCaches>
    <pivotCache cacheId="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0" i="7" l="1"/>
  <c r="B309" i="7"/>
  <c r="B308" i="7"/>
  <c r="B307"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310" i="1" l="1"/>
  <c r="B309" i="1"/>
  <c r="B308" i="1"/>
  <c r="B307" i="1"/>
  <c r="B294" i="1" l="1"/>
  <c r="B293" i="1" l="1"/>
  <c r="B292" i="1"/>
  <c r="B291" i="1"/>
  <c r="B290" i="1"/>
  <c r="B289" i="1"/>
  <c r="B288" i="1"/>
  <c r="D156" i="3" l="1"/>
  <c r="F146" i="3" l="1"/>
  <c r="G146" i="3"/>
  <c r="H146" i="3"/>
  <c r="I146" i="3"/>
  <c r="J146" i="3"/>
  <c r="K146" i="3"/>
  <c r="L146" i="3"/>
  <c r="F147" i="3"/>
  <c r="G147" i="3"/>
  <c r="H147" i="3"/>
  <c r="I147" i="3"/>
  <c r="J147" i="3"/>
  <c r="K147" i="3"/>
  <c r="L147" i="3"/>
  <c r="F148" i="3"/>
  <c r="G148" i="3"/>
  <c r="H148" i="3"/>
  <c r="I148" i="3"/>
  <c r="J148" i="3"/>
  <c r="K148" i="3"/>
  <c r="L148" i="3"/>
  <c r="F149" i="3"/>
  <c r="G149" i="3"/>
  <c r="H149" i="3"/>
  <c r="I149" i="3"/>
  <c r="J149" i="3"/>
  <c r="K149" i="3"/>
  <c r="L149" i="3"/>
  <c r="F150" i="3"/>
  <c r="G150" i="3"/>
  <c r="H150" i="3"/>
  <c r="I150" i="3"/>
  <c r="J150" i="3"/>
  <c r="K150" i="3"/>
  <c r="L150" i="3"/>
  <c r="F151" i="3"/>
  <c r="G151" i="3"/>
  <c r="H151" i="3"/>
  <c r="I151" i="3"/>
  <c r="J151" i="3"/>
  <c r="K151" i="3"/>
  <c r="L151" i="3"/>
  <c r="F4" i="3" l="1"/>
  <c r="B4" i="1" l="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95" i="1"/>
  <c r="B296" i="1"/>
  <c r="B297" i="1"/>
  <c r="B298" i="1"/>
  <c r="B299" i="1"/>
  <c r="B300" i="1"/>
  <c r="B301" i="1"/>
  <c r="B302" i="1"/>
  <c r="B303" i="1"/>
  <c r="B304" i="1"/>
  <c r="B305" i="1"/>
  <c r="G4" i="3"/>
  <c r="H4" i="3"/>
  <c r="I4" i="3"/>
  <c r="J4" i="3"/>
  <c r="K4" i="3"/>
  <c r="L4" i="3"/>
  <c r="F5" i="3"/>
  <c r="G5" i="3"/>
  <c r="H5" i="3"/>
  <c r="I5" i="3"/>
  <c r="J5" i="3"/>
  <c r="K5" i="3"/>
  <c r="L5" i="3"/>
  <c r="F6" i="3"/>
  <c r="G6" i="3"/>
  <c r="H6" i="3"/>
  <c r="I6" i="3"/>
  <c r="J6" i="3"/>
  <c r="K6" i="3"/>
  <c r="L6" i="3"/>
  <c r="F7" i="3"/>
  <c r="G7" i="3"/>
  <c r="H7" i="3"/>
  <c r="I7" i="3"/>
  <c r="J7" i="3"/>
  <c r="K7" i="3"/>
  <c r="L7" i="3"/>
  <c r="F8" i="3"/>
  <c r="G8" i="3"/>
  <c r="H8" i="3"/>
  <c r="I8" i="3"/>
  <c r="J8" i="3"/>
  <c r="K8" i="3"/>
  <c r="L8" i="3"/>
  <c r="F9" i="3"/>
  <c r="G9" i="3"/>
  <c r="H9" i="3"/>
  <c r="I9" i="3"/>
  <c r="J9" i="3"/>
  <c r="K9" i="3"/>
  <c r="L9" i="3"/>
  <c r="F10" i="3"/>
  <c r="G10" i="3"/>
  <c r="H10" i="3"/>
  <c r="I10" i="3"/>
  <c r="J10" i="3"/>
  <c r="K10" i="3"/>
  <c r="L10" i="3"/>
  <c r="F11" i="3"/>
  <c r="G11" i="3"/>
  <c r="H11" i="3"/>
  <c r="I11" i="3"/>
  <c r="J11" i="3"/>
  <c r="K11" i="3"/>
  <c r="L11" i="3"/>
  <c r="F12" i="3"/>
  <c r="G12" i="3"/>
  <c r="H12" i="3"/>
  <c r="I12" i="3"/>
  <c r="J12" i="3"/>
  <c r="K12" i="3"/>
  <c r="L12" i="3"/>
  <c r="F13" i="3"/>
  <c r="G13" i="3"/>
  <c r="H13" i="3"/>
  <c r="I13" i="3"/>
  <c r="J13" i="3"/>
  <c r="K13" i="3"/>
  <c r="L13" i="3"/>
  <c r="F14" i="3"/>
  <c r="G14" i="3"/>
  <c r="H14" i="3"/>
  <c r="I14" i="3"/>
  <c r="J14" i="3"/>
  <c r="K14" i="3"/>
  <c r="L14" i="3"/>
  <c r="F15" i="3"/>
  <c r="G15" i="3"/>
  <c r="H15" i="3"/>
  <c r="I15" i="3"/>
  <c r="J15" i="3"/>
  <c r="K15" i="3"/>
  <c r="L15" i="3"/>
  <c r="F16" i="3"/>
  <c r="G16" i="3"/>
  <c r="H16" i="3"/>
  <c r="I16" i="3"/>
  <c r="J16" i="3"/>
  <c r="K16" i="3"/>
  <c r="L16" i="3"/>
  <c r="F17" i="3"/>
  <c r="G17" i="3"/>
  <c r="H17" i="3"/>
  <c r="I17" i="3"/>
  <c r="J17" i="3"/>
  <c r="K17" i="3"/>
  <c r="L17" i="3"/>
  <c r="F18" i="3"/>
  <c r="G18" i="3"/>
  <c r="H18" i="3"/>
  <c r="I18" i="3"/>
  <c r="J18" i="3"/>
  <c r="K18" i="3"/>
  <c r="L18" i="3"/>
  <c r="F19" i="3"/>
  <c r="G19" i="3"/>
  <c r="H19" i="3"/>
  <c r="I19" i="3"/>
  <c r="J19" i="3"/>
  <c r="K19" i="3"/>
  <c r="L19" i="3"/>
  <c r="F20" i="3"/>
  <c r="G20" i="3"/>
  <c r="H20" i="3"/>
  <c r="I20" i="3"/>
  <c r="J20" i="3"/>
  <c r="K20" i="3"/>
  <c r="L20" i="3"/>
  <c r="F21" i="3"/>
  <c r="G21" i="3"/>
  <c r="H21" i="3"/>
  <c r="I21" i="3"/>
  <c r="J21" i="3"/>
  <c r="K21" i="3"/>
  <c r="L21" i="3"/>
  <c r="F22" i="3"/>
  <c r="G22" i="3"/>
  <c r="H22" i="3"/>
  <c r="I22" i="3"/>
  <c r="J22" i="3"/>
  <c r="K22" i="3"/>
  <c r="L22" i="3"/>
  <c r="F23" i="3"/>
  <c r="G23" i="3"/>
  <c r="H23" i="3"/>
  <c r="I23" i="3"/>
  <c r="J23" i="3"/>
  <c r="K23" i="3"/>
  <c r="L23" i="3"/>
  <c r="F24" i="3"/>
  <c r="G24" i="3"/>
  <c r="H24" i="3"/>
  <c r="I24" i="3"/>
  <c r="J24" i="3"/>
  <c r="K24" i="3"/>
  <c r="L24" i="3"/>
  <c r="F25" i="3"/>
  <c r="G25" i="3"/>
  <c r="H25" i="3"/>
  <c r="I25" i="3"/>
  <c r="J25" i="3"/>
  <c r="K25" i="3"/>
  <c r="L25" i="3"/>
  <c r="F26" i="3"/>
  <c r="G26" i="3"/>
  <c r="H26" i="3"/>
  <c r="I26" i="3"/>
  <c r="J26" i="3"/>
  <c r="K26" i="3"/>
  <c r="L26" i="3"/>
  <c r="F27" i="3"/>
  <c r="G27" i="3"/>
  <c r="H27" i="3"/>
  <c r="I27" i="3"/>
  <c r="J27" i="3"/>
  <c r="K27" i="3"/>
  <c r="L27" i="3"/>
  <c r="F28" i="3"/>
  <c r="G28" i="3"/>
  <c r="H28" i="3"/>
  <c r="I28" i="3"/>
  <c r="J28" i="3"/>
  <c r="K28" i="3"/>
  <c r="L28" i="3"/>
  <c r="F29" i="3"/>
  <c r="G29" i="3"/>
  <c r="H29" i="3"/>
  <c r="I29" i="3"/>
  <c r="J29" i="3"/>
  <c r="K29" i="3"/>
  <c r="L29" i="3"/>
  <c r="F30" i="3"/>
  <c r="G30" i="3"/>
  <c r="H30" i="3"/>
  <c r="I30" i="3"/>
  <c r="J30" i="3"/>
  <c r="K30" i="3"/>
  <c r="L30" i="3"/>
  <c r="F31" i="3"/>
  <c r="G31" i="3"/>
  <c r="H31" i="3"/>
  <c r="I31" i="3"/>
  <c r="J31" i="3"/>
  <c r="K31" i="3"/>
  <c r="L31" i="3"/>
  <c r="F32" i="3"/>
  <c r="G32" i="3"/>
  <c r="H32" i="3"/>
  <c r="I32" i="3"/>
  <c r="J32" i="3"/>
  <c r="K32" i="3"/>
  <c r="L32" i="3"/>
  <c r="F33" i="3"/>
  <c r="G33" i="3"/>
  <c r="H33" i="3"/>
  <c r="I33" i="3"/>
  <c r="J33" i="3"/>
  <c r="K33" i="3"/>
  <c r="L33" i="3"/>
  <c r="F34" i="3"/>
  <c r="G34" i="3"/>
  <c r="H34" i="3"/>
  <c r="I34" i="3"/>
  <c r="J34" i="3"/>
  <c r="K34" i="3"/>
  <c r="L34" i="3"/>
  <c r="F35" i="3"/>
  <c r="G35" i="3"/>
  <c r="H35" i="3"/>
  <c r="I35" i="3"/>
  <c r="J35" i="3"/>
  <c r="K35" i="3"/>
  <c r="L35" i="3"/>
  <c r="F36" i="3"/>
  <c r="G36" i="3"/>
  <c r="H36" i="3"/>
  <c r="I36" i="3"/>
  <c r="J36" i="3"/>
  <c r="K36" i="3"/>
  <c r="L36" i="3"/>
  <c r="F37" i="3"/>
  <c r="G37" i="3"/>
  <c r="H37" i="3"/>
  <c r="I37" i="3"/>
  <c r="J37" i="3"/>
  <c r="K37" i="3"/>
  <c r="L37" i="3"/>
  <c r="F38" i="3"/>
  <c r="G38" i="3"/>
  <c r="H38" i="3"/>
  <c r="I38" i="3"/>
  <c r="J38" i="3"/>
  <c r="K38" i="3"/>
  <c r="L38" i="3"/>
  <c r="F39" i="3"/>
  <c r="G39" i="3"/>
  <c r="H39" i="3"/>
  <c r="I39" i="3"/>
  <c r="J39" i="3"/>
  <c r="K39" i="3"/>
  <c r="L39" i="3"/>
  <c r="F40" i="3"/>
  <c r="G40" i="3"/>
  <c r="H40" i="3"/>
  <c r="I40" i="3"/>
  <c r="J40" i="3"/>
  <c r="K40" i="3"/>
  <c r="L40" i="3"/>
  <c r="F41" i="3"/>
  <c r="G41" i="3"/>
  <c r="H41" i="3"/>
  <c r="I41" i="3"/>
  <c r="J41" i="3"/>
  <c r="K41" i="3"/>
  <c r="L41" i="3"/>
  <c r="F42" i="3"/>
  <c r="G42" i="3"/>
  <c r="H42" i="3"/>
  <c r="I42" i="3"/>
  <c r="J42" i="3"/>
  <c r="K42" i="3"/>
  <c r="L42" i="3"/>
  <c r="F43" i="3"/>
  <c r="G43" i="3"/>
  <c r="H43" i="3"/>
  <c r="I43" i="3"/>
  <c r="J43" i="3"/>
  <c r="K43" i="3"/>
  <c r="L43" i="3"/>
  <c r="F44" i="3"/>
  <c r="G44" i="3"/>
  <c r="H44" i="3"/>
  <c r="I44" i="3"/>
  <c r="J44" i="3"/>
  <c r="K44" i="3"/>
  <c r="L44" i="3"/>
  <c r="F45" i="3"/>
  <c r="G45" i="3"/>
  <c r="H45" i="3"/>
  <c r="I45" i="3"/>
  <c r="J45" i="3"/>
  <c r="K45" i="3"/>
  <c r="L45" i="3"/>
  <c r="F46" i="3"/>
  <c r="G46" i="3"/>
  <c r="H46" i="3"/>
  <c r="I46" i="3"/>
  <c r="J46" i="3"/>
  <c r="K46" i="3"/>
  <c r="L46" i="3"/>
  <c r="F47" i="3"/>
  <c r="G47" i="3"/>
  <c r="H47" i="3"/>
  <c r="I47" i="3"/>
  <c r="J47" i="3"/>
  <c r="K47" i="3"/>
  <c r="L47" i="3"/>
  <c r="F48" i="3"/>
  <c r="G48" i="3"/>
  <c r="H48" i="3"/>
  <c r="I48" i="3"/>
  <c r="J48" i="3"/>
  <c r="K48" i="3"/>
  <c r="L48" i="3"/>
  <c r="F49" i="3"/>
  <c r="G49" i="3"/>
  <c r="H49" i="3"/>
  <c r="I49" i="3"/>
  <c r="J49" i="3"/>
  <c r="K49" i="3"/>
  <c r="L49" i="3"/>
  <c r="F50" i="3"/>
  <c r="G50" i="3"/>
  <c r="H50" i="3"/>
  <c r="I50" i="3"/>
  <c r="J50" i="3"/>
  <c r="K50" i="3"/>
  <c r="L50" i="3"/>
  <c r="F51" i="3"/>
  <c r="G51" i="3"/>
  <c r="H51" i="3"/>
  <c r="I51" i="3"/>
  <c r="J51" i="3"/>
  <c r="K51" i="3"/>
  <c r="L51" i="3"/>
  <c r="F52" i="3"/>
  <c r="G52" i="3"/>
  <c r="H52" i="3"/>
  <c r="I52" i="3"/>
  <c r="J52" i="3"/>
  <c r="K52" i="3"/>
  <c r="L52" i="3"/>
  <c r="F53" i="3"/>
  <c r="G53" i="3"/>
  <c r="H53" i="3"/>
  <c r="I53" i="3"/>
  <c r="J53" i="3"/>
  <c r="K53" i="3"/>
  <c r="L53" i="3"/>
  <c r="F54" i="3"/>
  <c r="G54" i="3"/>
  <c r="H54" i="3"/>
  <c r="I54" i="3"/>
  <c r="J54" i="3"/>
  <c r="K54" i="3"/>
  <c r="L54" i="3"/>
  <c r="F55" i="3"/>
  <c r="G55" i="3"/>
  <c r="H55" i="3"/>
  <c r="I55" i="3"/>
  <c r="J55" i="3"/>
  <c r="K55" i="3"/>
  <c r="L55" i="3"/>
  <c r="F56" i="3"/>
  <c r="G56" i="3"/>
  <c r="H56" i="3"/>
  <c r="I56" i="3"/>
  <c r="J56" i="3"/>
  <c r="K56" i="3"/>
  <c r="L56" i="3"/>
  <c r="F57" i="3"/>
  <c r="G57" i="3"/>
  <c r="H57" i="3"/>
  <c r="I57" i="3"/>
  <c r="J57" i="3"/>
  <c r="K57" i="3"/>
  <c r="L57" i="3"/>
  <c r="F58" i="3"/>
  <c r="G58" i="3"/>
  <c r="H58" i="3"/>
  <c r="I58" i="3"/>
  <c r="J58" i="3"/>
  <c r="K58" i="3"/>
  <c r="L58" i="3"/>
  <c r="F59" i="3"/>
  <c r="G59" i="3"/>
  <c r="H59" i="3"/>
  <c r="I59" i="3"/>
  <c r="J59" i="3"/>
  <c r="K59" i="3"/>
  <c r="L59" i="3"/>
  <c r="F60" i="3"/>
  <c r="G60" i="3"/>
  <c r="H60" i="3"/>
  <c r="I60" i="3"/>
  <c r="J60" i="3"/>
  <c r="K60" i="3"/>
  <c r="L60" i="3"/>
  <c r="F61" i="3"/>
  <c r="G61" i="3"/>
  <c r="H61" i="3"/>
  <c r="I61" i="3"/>
  <c r="J61" i="3"/>
  <c r="K61" i="3"/>
  <c r="L61" i="3"/>
  <c r="F62" i="3"/>
  <c r="G62" i="3"/>
  <c r="H62" i="3"/>
  <c r="I62" i="3"/>
  <c r="J62" i="3"/>
  <c r="K62" i="3"/>
  <c r="L62" i="3"/>
  <c r="F63" i="3"/>
  <c r="G63" i="3"/>
  <c r="H63" i="3"/>
  <c r="I63" i="3"/>
  <c r="J63" i="3"/>
  <c r="K63" i="3"/>
  <c r="L63" i="3"/>
  <c r="F64" i="3"/>
  <c r="G64" i="3"/>
  <c r="H64" i="3"/>
  <c r="I64" i="3"/>
  <c r="J64" i="3"/>
  <c r="K64" i="3"/>
  <c r="L64" i="3"/>
  <c r="F65" i="3"/>
  <c r="G65" i="3"/>
  <c r="H65" i="3"/>
  <c r="I65" i="3"/>
  <c r="J65" i="3"/>
  <c r="K65" i="3"/>
  <c r="L65" i="3"/>
  <c r="F66" i="3"/>
  <c r="G66" i="3"/>
  <c r="H66" i="3"/>
  <c r="I66" i="3"/>
  <c r="J66" i="3"/>
  <c r="K66" i="3"/>
  <c r="L66" i="3"/>
  <c r="F67" i="3"/>
  <c r="G67" i="3"/>
  <c r="H67" i="3"/>
  <c r="I67" i="3"/>
  <c r="J67" i="3"/>
  <c r="K67" i="3"/>
  <c r="L67" i="3"/>
  <c r="F68" i="3"/>
  <c r="G68" i="3"/>
  <c r="H68" i="3"/>
  <c r="I68" i="3"/>
  <c r="J68" i="3"/>
  <c r="K68" i="3"/>
  <c r="L68" i="3"/>
  <c r="F69" i="3"/>
  <c r="G69" i="3"/>
  <c r="H69" i="3"/>
  <c r="I69" i="3"/>
  <c r="J69" i="3"/>
  <c r="K69" i="3"/>
  <c r="L69" i="3"/>
  <c r="F70" i="3"/>
  <c r="G70" i="3"/>
  <c r="H70" i="3"/>
  <c r="I70" i="3"/>
  <c r="J70" i="3"/>
  <c r="K70" i="3"/>
  <c r="L70" i="3"/>
  <c r="F71" i="3"/>
  <c r="G71" i="3"/>
  <c r="H71" i="3"/>
  <c r="I71" i="3"/>
  <c r="J71" i="3"/>
  <c r="K71" i="3"/>
  <c r="L71" i="3"/>
  <c r="F72" i="3"/>
  <c r="G72" i="3"/>
  <c r="H72" i="3"/>
  <c r="I72" i="3"/>
  <c r="J72" i="3"/>
  <c r="K72" i="3"/>
  <c r="L72" i="3"/>
  <c r="F73" i="3"/>
  <c r="G73" i="3"/>
  <c r="H73" i="3"/>
  <c r="I73" i="3"/>
  <c r="J73" i="3"/>
  <c r="K73" i="3"/>
  <c r="L73" i="3"/>
  <c r="F74" i="3"/>
  <c r="G74" i="3"/>
  <c r="H74" i="3"/>
  <c r="I74" i="3"/>
  <c r="J74" i="3"/>
  <c r="K74" i="3"/>
  <c r="L74" i="3"/>
  <c r="F75" i="3"/>
  <c r="G75" i="3"/>
  <c r="H75" i="3"/>
  <c r="I75" i="3"/>
  <c r="J75" i="3"/>
  <c r="K75" i="3"/>
  <c r="L75"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F83" i="3"/>
  <c r="G83" i="3"/>
  <c r="H83" i="3"/>
  <c r="I83" i="3"/>
  <c r="J83" i="3"/>
  <c r="K83" i="3"/>
  <c r="L83" i="3"/>
  <c r="F84" i="3"/>
  <c r="G84" i="3"/>
  <c r="H84" i="3"/>
  <c r="I84" i="3"/>
  <c r="J84" i="3"/>
  <c r="K84" i="3"/>
  <c r="L84" i="3"/>
  <c r="F85" i="3"/>
  <c r="G85" i="3"/>
  <c r="H85" i="3"/>
  <c r="I85" i="3"/>
  <c r="J85" i="3"/>
  <c r="K85" i="3"/>
  <c r="L85" i="3"/>
  <c r="F86" i="3"/>
  <c r="G86" i="3"/>
  <c r="H86" i="3"/>
  <c r="I86" i="3"/>
  <c r="J86" i="3"/>
  <c r="K86" i="3"/>
  <c r="L86" i="3"/>
  <c r="F87" i="3"/>
  <c r="G87" i="3"/>
  <c r="H87" i="3"/>
  <c r="I87" i="3"/>
  <c r="J87" i="3"/>
  <c r="K87" i="3"/>
  <c r="L87" i="3"/>
  <c r="F88" i="3"/>
  <c r="G88" i="3"/>
  <c r="H88" i="3"/>
  <c r="I88" i="3"/>
  <c r="J88" i="3"/>
  <c r="K88" i="3"/>
  <c r="L88" i="3"/>
  <c r="F89" i="3"/>
  <c r="G89" i="3"/>
  <c r="H89" i="3"/>
  <c r="I89" i="3"/>
  <c r="J89" i="3"/>
  <c r="K89" i="3"/>
  <c r="L89" i="3"/>
  <c r="F90" i="3"/>
  <c r="G90" i="3"/>
  <c r="H90" i="3"/>
  <c r="I90" i="3"/>
  <c r="J90" i="3"/>
  <c r="K90" i="3"/>
  <c r="L90" i="3"/>
  <c r="F91" i="3"/>
  <c r="G91" i="3"/>
  <c r="H91" i="3"/>
  <c r="I91" i="3"/>
  <c r="J91" i="3"/>
  <c r="K91" i="3"/>
  <c r="L91" i="3"/>
  <c r="F92" i="3"/>
  <c r="G92" i="3"/>
  <c r="H92" i="3"/>
  <c r="I92" i="3"/>
  <c r="J92" i="3"/>
  <c r="K92" i="3"/>
  <c r="L92" i="3"/>
  <c r="F93" i="3"/>
  <c r="G93" i="3"/>
  <c r="H93" i="3"/>
  <c r="I93" i="3"/>
  <c r="J93" i="3"/>
  <c r="K93" i="3"/>
  <c r="L93" i="3"/>
  <c r="F94" i="3"/>
  <c r="G94" i="3"/>
  <c r="H94" i="3"/>
  <c r="I94" i="3"/>
  <c r="J94" i="3"/>
  <c r="K94" i="3"/>
  <c r="L94" i="3"/>
  <c r="F95" i="3"/>
  <c r="G95" i="3"/>
  <c r="H95" i="3"/>
  <c r="I95" i="3"/>
  <c r="J95" i="3"/>
  <c r="K95" i="3"/>
  <c r="L95" i="3"/>
  <c r="F96" i="3"/>
  <c r="G96" i="3"/>
  <c r="H96" i="3"/>
  <c r="I96" i="3"/>
  <c r="J96" i="3"/>
  <c r="K96" i="3"/>
  <c r="L96" i="3"/>
  <c r="F97" i="3"/>
  <c r="G97" i="3"/>
  <c r="H97" i="3"/>
  <c r="I97" i="3"/>
  <c r="J97" i="3"/>
  <c r="K97" i="3"/>
  <c r="L97" i="3"/>
  <c r="F98" i="3"/>
  <c r="G98" i="3"/>
  <c r="H98" i="3"/>
  <c r="I98" i="3"/>
  <c r="J98" i="3"/>
  <c r="K98" i="3"/>
  <c r="L98" i="3"/>
  <c r="F99" i="3"/>
  <c r="G99" i="3"/>
  <c r="H99" i="3"/>
  <c r="I99" i="3"/>
  <c r="J99" i="3"/>
  <c r="K99" i="3"/>
  <c r="L99" i="3"/>
  <c r="F100" i="3"/>
  <c r="G100" i="3"/>
  <c r="H100" i="3"/>
  <c r="I100" i="3"/>
  <c r="J100" i="3"/>
  <c r="K100" i="3"/>
  <c r="L100" i="3"/>
  <c r="F101" i="3"/>
  <c r="G101" i="3"/>
  <c r="H101" i="3"/>
  <c r="I101" i="3"/>
  <c r="J101" i="3"/>
  <c r="K101" i="3"/>
  <c r="L101" i="3"/>
  <c r="F102" i="3"/>
  <c r="G102" i="3"/>
  <c r="H102" i="3"/>
  <c r="I102" i="3"/>
  <c r="J102" i="3"/>
  <c r="K102" i="3"/>
  <c r="L102" i="3"/>
  <c r="F103" i="3"/>
  <c r="G103" i="3"/>
  <c r="H103" i="3"/>
  <c r="I103" i="3"/>
  <c r="J103" i="3"/>
  <c r="K103" i="3"/>
  <c r="L103" i="3"/>
  <c r="F104" i="3"/>
  <c r="G104" i="3"/>
  <c r="H104" i="3"/>
  <c r="I104" i="3"/>
  <c r="J104" i="3"/>
  <c r="K104" i="3"/>
  <c r="L104" i="3"/>
  <c r="F105" i="3"/>
  <c r="G105" i="3"/>
  <c r="H105" i="3"/>
  <c r="I105" i="3"/>
  <c r="J105" i="3"/>
  <c r="K105" i="3"/>
  <c r="L105" i="3"/>
  <c r="F106" i="3"/>
  <c r="G106" i="3"/>
  <c r="H106" i="3"/>
  <c r="I106" i="3"/>
  <c r="J106" i="3"/>
  <c r="K106" i="3"/>
  <c r="L106" i="3"/>
  <c r="F107" i="3"/>
  <c r="G107" i="3"/>
  <c r="H107" i="3"/>
  <c r="I107" i="3"/>
  <c r="J107" i="3"/>
  <c r="K107" i="3"/>
  <c r="L107" i="3"/>
  <c r="F108" i="3"/>
  <c r="G108" i="3"/>
  <c r="H108" i="3"/>
  <c r="I108" i="3"/>
  <c r="J108" i="3"/>
  <c r="K108" i="3"/>
  <c r="L108" i="3"/>
  <c r="F109" i="3"/>
  <c r="G109" i="3"/>
  <c r="H109" i="3"/>
  <c r="I109" i="3"/>
  <c r="J109" i="3"/>
  <c r="K109" i="3"/>
  <c r="L109" i="3"/>
  <c r="F110" i="3"/>
  <c r="G110" i="3"/>
  <c r="H110" i="3"/>
  <c r="I110" i="3"/>
  <c r="J110" i="3"/>
  <c r="K110" i="3"/>
  <c r="L110" i="3"/>
  <c r="F111" i="3"/>
  <c r="G111" i="3"/>
  <c r="H111" i="3"/>
  <c r="I111" i="3"/>
  <c r="J111" i="3"/>
  <c r="K111" i="3"/>
  <c r="L111" i="3"/>
  <c r="F112" i="3"/>
  <c r="G112" i="3"/>
  <c r="H112" i="3"/>
  <c r="I112" i="3"/>
  <c r="J112" i="3"/>
  <c r="K112" i="3"/>
  <c r="L112" i="3"/>
  <c r="F113" i="3"/>
  <c r="G113" i="3"/>
  <c r="H113" i="3"/>
  <c r="I113" i="3"/>
  <c r="J113" i="3"/>
  <c r="K113" i="3"/>
  <c r="L113" i="3"/>
  <c r="F114" i="3"/>
  <c r="G114" i="3"/>
  <c r="H114" i="3"/>
  <c r="I114" i="3"/>
  <c r="J114" i="3"/>
  <c r="K114" i="3"/>
  <c r="L114" i="3"/>
  <c r="F115" i="3"/>
  <c r="G115" i="3"/>
  <c r="H115" i="3"/>
  <c r="I115" i="3"/>
  <c r="J115" i="3"/>
  <c r="K115" i="3"/>
  <c r="L115" i="3"/>
  <c r="F116" i="3"/>
  <c r="G116" i="3"/>
  <c r="H116" i="3"/>
  <c r="I116" i="3"/>
  <c r="J116" i="3"/>
  <c r="K116" i="3"/>
  <c r="L116" i="3"/>
  <c r="F117" i="3"/>
  <c r="G117" i="3"/>
  <c r="H117" i="3"/>
  <c r="I117" i="3"/>
  <c r="J117" i="3"/>
  <c r="K117" i="3"/>
  <c r="L117" i="3"/>
  <c r="F118" i="3"/>
  <c r="G118" i="3"/>
  <c r="H118" i="3"/>
  <c r="I118" i="3"/>
  <c r="J118" i="3"/>
  <c r="K118" i="3"/>
  <c r="L118" i="3"/>
  <c r="F119" i="3"/>
  <c r="G119" i="3"/>
  <c r="H119" i="3"/>
  <c r="I119" i="3"/>
  <c r="J119" i="3"/>
  <c r="K119" i="3"/>
  <c r="L119" i="3"/>
  <c r="F120" i="3"/>
  <c r="G120" i="3"/>
  <c r="H120" i="3"/>
  <c r="I120" i="3"/>
  <c r="J120" i="3"/>
  <c r="K120" i="3"/>
  <c r="L120" i="3"/>
  <c r="F121" i="3"/>
  <c r="G121" i="3"/>
  <c r="H121" i="3"/>
  <c r="I121" i="3"/>
  <c r="J121" i="3"/>
  <c r="K121" i="3"/>
  <c r="L121" i="3"/>
  <c r="F122" i="3"/>
  <c r="G122" i="3"/>
  <c r="H122" i="3"/>
  <c r="I122" i="3"/>
  <c r="J122" i="3"/>
  <c r="K122" i="3"/>
  <c r="L122" i="3"/>
  <c r="F123" i="3"/>
  <c r="G123" i="3"/>
  <c r="H123" i="3"/>
  <c r="I123" i="3"/>
  <c r="J123" i="3"/>
  <c r="K123" i="3"/>
  <c r="L123" i="3"/>
  <c r="F124" i="3"/>
  <c r="G124" i="3"/>
  <c r="H124" i="3"/>
  <c r="I124" i="3"/>
  <c r="J124" i="3"/>
  <c r="K124" i="3"/>
  <c r="L124" i="3"/>
  <c r="F125" i="3"/>
  <c r="G125" i="3"/>
  <c r="H125" i="3"/>
  <c r="I125" i="3"/>
  <c r="J125" i="3"/>
  <c r="K125" i="3"/>
  <c r="L125" i="3"/>
  <c r="F126" i="3"/>
  <c r="G126" i="3"/>
  <c r="H126" i="3"/>
  <c r="I126" i="3"/>
  <c r="J126" i="3"/>
  <c r="K126" i="3"/>
  <c r="L126" i="3"/>
  <c r="F127" i="3"/>
  <c r="G127" i="3"/>
  <c r="H127" i="3"/>
  <c r="I127" i="3"/>
  <c r="J127" i="3"/>
  <c r="K127" i="3"/>
  <c r="L127" i="3"/>
  <c r="F128" i="3"/>
  <c r="G128" i="3"/>
  <c r="H128" i="3"/>
  <c r="I128" i="3"/>
  <c r="J128" i="3"/>
  <c r="K128" i="3"/>
  <c r="L128" i="3"/>
  <c r="F129" i="3"/>
  <c r="G129" i="3"/>
  <c r="H129" i="3"/>
  <c r="I129" i="3"/>
  <c r="J129" i="3"/>
  <c r="K129" i="3"/>
  <c r="L129" i="3"/>
  <c r="F130" i="3"/>
  <c r="G130" i="3"/>
  <c r="H130" i="3"/>
  <c r="I130" i="3"/>
  <c r="J130" i="3"/>
  <c r="K130" i="3"/>
  <c r="L130" i="3"/>
  <c r="F131" i="3"/>
  <c r="G131" i="3"/>
  <c r="H131" i="3"/>
  <c r="I131" i="3"/>
  <c r="J131" i="3"/>
  <c r="K131" i="3"/>
  <c r="L131" i="3"/>
  <c r="F132" i="3"/>
  <c r="G132" i="3"/>
  <c r="H132" i="3"/>
  <c r="I132" i="3"/>
  <c r="J132" i="3"/>
  <c r="K132" i="3"/>
  <c r="L132" i="3"/>
  <c r="F133" i="3"/>
  <c r="G133" i="3"/>
  <c r="H133" i="3"/>
  <c r="I133" i="3"/>
  <c r="J133" i="3"/>
  <c r="K133" i="3"/>
  <c r="L133" i="3"/>
  <c r="F134" i="3"/>
  <c r="G134" i="3"/>
  <c r="H134" i="3"/>
  <c r="I134" i="3"/>
  <c r="J134" i="3"/>
  <c r="K134" i="3"/>
  <c r="L134" i="3"/>
  <c r="F135" i="3"/>
  <c r="G135" i="3"/>
  <c r="H135" i="3"/>
  <c r="I135" i="3"/>
  <c r="J135" i="3"/>
  <c r="K135" i="3"/>
  <c r="L135" i="3"/>
  <c r="F136" i="3"/>
  <c r="G136" i="3"/>
  <c r="H136" i="3"/>
  <c r="I136" i="3"/>
  <c r="J136" i="3"/>
  <c r="K136" i="3"/>
  <c r="L136" i="3"/>
  <c r="F137" i="3"/>
  <c r="G137" i="3"/>
  <c r="H137" i="3"/>
  <c r="I137" i="3"/>
  <c r="J137" i="3"/>
  <c r="K137" i="3"/>
  <c r="L137" i="3"/>
  <c r="F138" i="3"/>
  <c r="G138" i="3"/>
  <c r="H138" i="3"/>
  <c r="I138" i="3"/>
  <c r="J138" i="3"/>
  <c r="K138" i="3"/>
  <c r="L138" i="3"/>
  <c r="F139" i="3"/>
  <c r="G139" i="3"/>
  <c r="H139" i="3"/>
  <c r="I139" i="3"/>
  <c r="J139" i="3"/>
  <c r="K139" i="3"/>
  <c r="L139" i="3"/>
  <c r="F140" i="3"/>
  <c r="G140" i="3"/>
  <c r="H140" i="3"/>
  <c r="I140" i="3"/>
  <c r="J140" i="3"/>
  <c r="K140" i="3"/>
  <c r="L140" i="3"/>
  <c r="F141" i="3"/>
  <c r="G141" i="3"/>
  <c r="H141" i="3"/>
  <c r="I141" i="3"/>
  <c r="F142" i="3"/>
  <c r="G142" i="3"/>
  <c r="H142" i="3"/>
  <c r="I142" i="3"/>
  <c r="J142" i="3"/>
  <c r="K142" i="3"/>
  <c r="L142" i="3"/>
  <c r="F143" i="3"/>
  <c r="G143" i="3"/>
  <c r="H143" i="3"/>
  <c r="I143" i="3"/>
  <c r="J143" i="3"/>
  <c r="K143" i="3"/>
  <c r="L143" i="3"/>
  <c r="F144" i="3"/>
  <c r="G144" i="3"/>
  <c r="H144" i="3"/>
  <c r="I144" i="3"/>
  <c r="J144" i="3"/>
  <c r="K144" i="3"/>
  <c r="L144" i="3"/>
  <c r="F145" i="3"/>
  <c r="G145" i="3"/>
  <c r="H145" i="3"/>
  <c r="I145" i="3"/>
  <c r="J145" i="3"/>
  <c r="K145" i="3"/>
  <c r="L145" i="3"/>
  <c r="L3" i="3"/>
  <c r="K3" i="3"/>
  <c r="J3" i="3"/>
  <c r="I3" i="3"/>
  <c r="H3" i="3"/>
  <c r="G3" i="3"/>
  <c r="F3" i="3"/>
  <c r="B3" i="1" l="1"/>
</calcChain>
</file>

<file path=xl/comments1.xml><?xml version="1.0" encoding="utf-8"?>
<comments xmlns="http://schemas.openxmlformats.org/spreadsheetml/2006/main">
  <authors>
    <author>村上　健二</author>
  </authors>
  <commentList>
    <comment ref="Y2" authorId="0" shapeId="0">
      <text>
        <r>
          <rPr>
            <b/>
            <sz val="9"/>
            <color indexed="81"/>
            <rFont val="ＭＳ Ｐゴシック"/>
            <family val="3"/>
            <charset val="128"/>
          </rPr>
          <t>BPMから見た連携の向き</t>
        </r>
      </text>
    </comment>
  </commentList>
</comments>
</file>

<file path=xl/comments2.xml><?xml version="1.0" encoding="utf-8"?>
<comments xmlns="http://schemas.openxmlformats.org/spreadsheetml/2006/main">
  <authors>
    <author>村上　健二</author>
  </authors>
  <commentList>
    <comment ref="Y2" authorId="0" shapeId="0">
      <text>
        <r>
          <rPr>
            <b/>
            <sz val="9"/>
            <color indexed="81"/>
            <rFont val="ＭＳ Ｐゴシック"/>
            <family val="3"/>
            <charset val="128"/>
          </rPr>
          <t>BPMから見た連携の向き</t>
        </r>
      </text>
    </comment>
  </commentList>
</comments>
</file>

<file path=xl/comments3.xml><?xml version="1.0" encoding="utf-8"?>
<comments xmlns="http://schemas.openxmlformats.org/spreadsheetml/2006/main">
  <authors>
    <author>村上　健二</author>
  </authors>
  <commentList>
    <comment ref="J2" authorId="0" shapeId="0">
      <text>
        <r>
          <rPr>
            <b/>
            <sz val="9"/>
            <color indexed="81"/>
            <rFont val="ＭＳ Ｐゴシック"/>
            <family val="3"/>
            <charset val="128"/>
          </rPr>
          <t>BPMから見た連携の向き</t>
        </r>
      </text>
    </comment>
  </commentList>
</comments>
</file>

<file path=xl/sharedStrings.xml><?xml version="1.0" encoding="utf-8"?>
<sst xmlns="http://schemas.openxmlformats.org/spreadsheetml/2006/main" count="8477" uniqueCount="1040">
  <si>
    <t>機能ID</t>
    <rPh sb="0" eb="2">
      <t>キノウ</t>
    </rPh>
    <phoneticPr fontId="1"/>
  </si>
  <si>
    <t>機能種別</t>
    <rPh sb="0" eb="2">
      <t>キノウ</t>
    </rPh>
    <rPh sb="2" eb="4">
      <t>シュベツ</t>
    </rPh>
    <phoneticPr fontId="1"/>
  </si>
  <si>
    <t>備考</t>
    <rPh sb="0" eb="2">
      <t>ビコウ</t>
    </rPh>
    <phoneticPr fontId="1"/>
  </si>
  <si>
    <t>機能説明</t>
    <rPh sb="0" eb="2">
      <t>キノウ</t>
    </rPh>
    <rPh sb="2" eb="4">
      <t>セツメイ</t>
    </rPh>
    <phoneticPr fontId="1"/>
  </si>
  <si>
    <t>＃</t>
    <phoneticPr fontId="1"/>
  </si>
  <si>
    <t>e</t>
    <phoneticPr fontId="1"/>
  </si>
  <si>
    <t>BP-ES-001</t>
    <phoneticPr fontId="1"/>
  </si>
  <si>
    <t>成約申請</t>
    <phoneticPr fontId="1"/>
  </si>
  <si>
    <t>見積</t>
    <rPh sb="0" eb="2">
      <t>ミツ</t>
    </rPh>
    <phoneticPr fontId="1"/>
  </si>
  <si>
    <t>見積sys</t>
    <rPh sb="0" eb="2">
      <t>ミツ</t>
    </rPh>
    <phoneticPr fontId="1"/>
  </si>
  <si>
    <t>画面</t>
    <rPh sb="0" eb="2">
      <t>ガメン</t>
    </rPh>
    <phoneticPr fontId="1"/>
  </si>
  <si>
    <t>BP-ES-001</t>
    <phoneticPr fontId="1"/>
  </si>
  <si>
    <t>サービス</t>
    <phoneticPr fontId="1"/>
  </si>
  <si>
    <t>文章管理sys</t>
    <phoneticPr fontId="1"/>
  </si>
  <si>
    <t>-</t>
    <phoneticPr fontId="1"/>
  </si>
  <si>
    <t>文章管理sys</t>
    <phoneticPr fontId="1"/>
  </si>
  <si>
    <t>担当TM</t>
    <rPh sb="0" eb="2">
      <t>タントウ</t>
    </rPh>
    <phoneticPr fontId="1"/>
  </si>
  <si>
    <t>成約再申請（赤黒）</t>
    <phoneticPr fontId="1"/>
  </si>
  <si>
    <t>保守包括申請</t>
    <phoneticPr fontId="1"/>
  </si>
  <si>
    <t>プロセス起動</t>
    <rPh sb="4" eb="6">
      <t>キドウ</t>
    </rPh>
    <phoneticPr fontId="1"/>
  </si>
  <si>
    <t>Inbound</t>
    <phoneticPr fontId="1"/>
  </si>
  <si>
    <t>Webサービスコール</t>
    <phoneticPr fontId="1"/>
  </si>
  <si>
    <t>成約番号をキーとして、該当伝票の承認ステータス等の情報を更新する。</t>
    <rPh sb="0" eb="2">
      <t>セイヤク</t>
    </rPh>
    <rPh sb="2" eb="4">
      <t>バンゴウ</t>
    </rPh>
    <rPh sb="11" eb="13">
      <t>ガイトウ</t>
    </rPh>
    <rPh sb="13" eb="15">
      <t>デンピョウ</t>
    </rPh>
    <rPh sb="16" eb="18">
      <t>ショウニン</t>
    </rPh>
    <rPh sb="23" eb="24">
      <t>トウ</t>
    </rPh>
    <rPh sb="25" eb="27">
      <t>ジョウホウ</t>
    </rPh>
    <rPh sb="28" eb="30">
      <t>コウシン</t>
    </rPh>
    <phoneticPr fontId="1"/>
  </si>
  <si>
    <t>BP-ES-002</t>
    <phoneticPr fontId="1"/>
  </si>
  <si>
    <t>外注依頼作成</t>
    <phoneticPr fontId="1"/>
  </si>
  <si>
    <t>BP-ES-003</t>
    <phoneticPr fontId="1"/>
  </si>
  <si>
    <t>外注契約作成</t>
    <phoneticPr fontId="1"/>
  </si>
  <si>
    <t>BP-ES-004</t>
    <phoneticPr fontId="1"/>
  </si>
  <si>
    <t>タスク更新</t>
    <rPh sb="3" eb="5">
      <t>コウシン</t>
    </rPh>
    <phoneticPr fontId="1"/>
  </si>
  <si>
    <t>外注契約承認</t>
    <phoneticPr fontId="1"/>
  </si>
  <si>
    <t>外注契約番号をキーとして、該当伝票の承認ステータス等の情報を更新する。</t>
    <rPh sb="0" eb="2">
      <t>ガイチュウ</t>
    </rPh>
    <rPh sb="2" eb="4">
      <t>ケイヤク</t>
    </rPh>
    <rPh sb="4" eb="6">
      <t>バンゴウ</t>
    </rPh>
    <phoneticPr fontId="1"/>
  </si>
  <si>
    <t>文書管理OSBを介して連携</t>
    <rPh sb="0" eb="2">
      <t>ブンショ</t>
    </rPh>
    <rPh sb="2" eb="4">
      <t>カンリ</t>
    </rPh>
    <rPh sb="8" eb="9">
      <t>カイ</t>
    </rPh>
    <rPh sb="11" eb="13">
      <t>レンケイ</t>
    </rPh>
    <phoneticPr fontId="1"/>
  </si>
  <si>
    <t>BP-ES-005</t>
    <phoneticPr fontId="1"/>
  </si>
  <si>
    <t>業務名</t>
    <rPh sb="0" eb="2">
      <t>ギョウム</t>
    </rPh>
    <rPh sb="2" eb="3">
      <t>メイ</t>
    </rPh>
    <phoneticPr fontId="1"/>
  </si>
  <si>
    <t>業務フロー（ファイル名）</t>
    <phoneticPr fontId="1"/>
  </si>
  <si>
    <t>業務フロー（シート名）</t>
    <phoneticPr fontId="1"/>
  </si>
  <si>
    <t>プロセス番号</t>
    <rPh sb="4" eb="6">
      <t>バンゴウ</t>
    </rPh>
    <phoneticPr fontId="1"/>
  </si>
  <si>
    <t>プロセス名</t>
    <rPh sb="4" eb="5">
      <t>メイ</t>
    </rPh>
    <phoneticPr fontId="1"/>
  </si>
  <si>
    <t>成約承認プロセス</t>
  </si>
  <si>
    <t>見積_業務フロー＿№01_150327_01</t>
    <rPh sb="0" eb="2">
      <t>ミツモリ</t>
    </rPh>
    <phoneticPr fontId="1"/>
  </si>
  <si>
    <t>製品販売</t>
    <rPh sb="0" eb="2">
      <t>セイヒン</t>
    </rPh>
    <rPh sb="2" eb="4">
      <t>ハンバイ</t>
    </rPh>
    <phoneticPr fontId="1"/>
  </si>
  <si>
    <t>成約承認プロセス（保守）</t>
    <rPh sb="9" eb="11">
      <t>ホシュ</t>
    </rPh>
    <phoneticPr fontId="1"/>
  </si>
  <si>
    <t>見積_業務フロー＿№02_150327_01</t>
  </si>
  <si>
    <t>初年度（保守包括）</t>
  </si>
  <si>
    <t>外注依頼承認プロセス</t>
    <rPh sb="0" eb="2">
      <t>ガイチュウ</t>
    </rPh>
    <rPh sb="2" eb="4">
      <t>イライ</t>
    </rPh>
    <rPh sb="4" eb="6">
      <t>ショウニン</t>
    </rPh>
    <phoneticPr fontId="1"/>
  </si>
  <si>
    <t>外注契約承認プロセス</t>
    <rPh sb="0" eb="2">
      <t>ガイチュウ</t>
    </rPh>
    <rPh sb="2" eb="4">
      <t>ケイヤク</t>
    </rPh>
    <rPh sb="4" eb="6">
      <t>ショウニン</t>
    </rPh>
    <phoneticPr fontId="1"/>
  </si>
  <si>
    <t>2年目以降見積</t>
    <rPh sb="1" eb="3">
      <t>ネンメ</t>
    </rPh>
    <rPh sb="3" eb="5">
      <t>イコウ</t>
    </rPh>
    <rPh sb="5" eb="7">
      <t>ミツモリ</t>
    </rPh>
    <phoneticPr fontId="1"/>
  </si>
  <si>
    <t>BPMS連携</t>
    <phoneticPr fontId="1"/>
  </si>
  <si>
    <t>連携内容</t>
    <rPh sb="0" eb="2">
      <t>レンケイ</t>
    </rPh>
    <rPh sb="2" eb="4">
      <t>ナイヨウ</t>
    </rPh>
    <phoneticPr fontId="1"/>
  </si>
  <si>
    <t>方向</t>
    <rPh sb="0" eb="2">
      <t>ホウコウ</t>
    </rPh>
    <phoneticPr fontId="1"/>
  </si>
  <si>
    <t>Outboud</t>
    <phoneticPr fontId="1"/>
  </si>
  <si>
    <t>保守契約更新プロセス</t>
    <rPh sb="0" eb="2">
      <t>ホシュ</t>
    </rPh>
    <rPh sb="2" eb="4">
      <t>ケイヤク</t>
    </rPh>
    <rPh sb="4" eb="6">
      <t>コウシン</t>
    </rPh>
    <phoneticPr fontId="1"/>
  </si>
  <si>
    <t>BP-ES-006</t>
  </si>
  <si>
    <t>成約承認プロセス（パーコール）</t>
    <rPh sb="0" eb="2">
      <t>セイヤク</t>
    </rPh>
    <rPh sb="2" eb="4">
      <t>ショウニン</t>
    </rPh>
    <phoneticPr fontId="1"/>
  </si>
  <si>
    <t>見積_業務フロー＿№05_150327_01</t>
  </si>
  <si>
    <t>パーコール</t>
  </si>
  <si>
    <t>成約申請</t>
    <phoneticPr fontId="1"/>
  </si>
  <si>
    <t>見積</t>
    <rPh sb="0" eb="2">
      <t>ミツ</t>
    </rPh>
    <phoneticPr fontId="1"/>
  </si>
  <si>
    <t>シス共</t>
    <rPh sb="2" eb="3">
      <t>トモ</t>
    </rPh>
    <phoneticPr fontId="1"/>
  </si>
  <si>
    <t>バッチ</t>
    <phoneticPr fontId="1"/>
  </si>
  <si>
    <t>見積Sysの成約情報をSAPにバッチ連携して、受注伝票を登録する。</t>
    <rPh sb="0" eb="2">
      <t>ミツ</t>
    </rPh>
    <rPh sb="6" eb="8">
      <t>セイヤク</t>
    </rPh>
    <rPh sb="8" eb="10">
      <t>ジョウホウ</t>
    </rPh>
    <rPh sb="18" eb="20">
      <t>レンケイ</t>
    </rPh>
    <rPh sb="23" eb="25">
      <t>ジュチュウ</t>
    </rPh>
    <rPh sb="25" eb="27">
      <t>デンピョウ</t>
    </rPh>
    <rPh sb="28" eb="30">
      <t>トウロク</t>
    </rPh>
    <phoneticPr fontId="1"/>
  </si>
  <si>
    <t>見積Sysの外注依頼情報をSAPにバッチ連携して、購買伝票を登録する。</t>
    <rPh sb="0" eb="2">
      <t>ミツ</t>
    </rPh>
    <rPh sb="6" eb="8">
      <t>ガイチュウ</t>
    </rPh>
    <rPh sb="8" eb="10">
      <t>イライ</t>
    </rPh>
    <rPh sb="10" eb="12">
      <t>ジョウホウ</t>
    </rPh>
    <rPh sb="20" eb="22">
      <t>レンケイ</t>
    </rPh>
    <rPh sb="25" eb="27">
      <t>コウバイ</t>
    </rPh>
    <rPh sb="27" eb="29">
      <t>デンピョウ</t>
    </rPh>
    <rPh sb="30" eb="32">
      <t>トウロク</t>
    </rPh>
    <phoneticPr fontId="1"/>
  </si>
  <si>
    <t>画面</t>
    <rPh sb="0" eb="2">
      <t>ガメン</t>
    </rPh>
    <phoneticPr fontId="1"/>
  </si>
  <si>
    <t>BP-ES-007</t>
  </si>
  <si>
    <t>工事用見積作成プロセス</t>
    <rPh sb="0" eb="2">
      <t>コウジ</t>
    </rPh>
    <rPh sb="2" eb="3">
      <t>ヨウ</t>
    </rPh>
    <rPh sb="3" eb="5">
      <t>ミツモリ</t>
    </rPh>
    <rPh sb="5" eb="7">
      <t>サクセイ</t>
    </rPh>
    <phoneticPr fontId="1"/>
  </si>
  <si>
    <t>見積_業務フロー＿№06_150327_01</t>
  </si>
  <si>
    <t>工事</t>
    <rPh sb="0" eb="2">
      <t>コウジ</t>
    </rPh>
    <phoneticPr fontId="1"/>
  </si>
  <si>
    <t>見積書捺印依頼</t>
    <phoneticPr fontId="1"/>
  </si>
  <si>
    <t>BP-ES-008</t>
    <phoneticPr fontId="1"/>
  </si>
  <si>
    <t>RKE承認プロセス（071（M)：ORACLE ）</t>
    <phoneticPr fontId="1"/>
  </si>
  <si>
    <t>見積_業務フロー＿№01_150327_01</t>
  </si>
  <si>
    <t>RKE申請</t>
    <phoneticPr fontId="1"/>
  </si>
  <si>
    <t>Outboud</t>
    <phoneticPr fontId="1"/>
  </si>
  <si>
    <t>Webサービスコール</t>
    <phoneticPr fontId="1"/>
  </si>
  <si>
    <t>ルール判定のために、成約番号をキーとして、該当伝票の情報を取得する。</t>
    <rPh sb="3" eb="5">
      <t>ハンテイ</t>
    </rPh>
    <rPh sb="10" eb="12">
      <t>セイヤク</t>
    </rPh>
    <rPh sb="12" eb="14">
      <t>バンゴウ</t>
    </rPh>
    <rPh sb="21" eb="23">
      <t>ガイトウ</t>
    </rPh>
    <rPh sb="23" eb="25">
      <t>デンピョウ</t>
    </rPh>
    <rPh sb="26" eb="28">
      <t>ジョウホウ</t>
    </rPh>
    <rPh sb="29" eb="31">
      <t>シュトク</t>
    </rPh>
    <phoneticPr fontId="1"/>
  </si>
  <si>
    <t>外注依頼番号をキーとして、該当伝票の承認ステータス等の情報を更新する。</t>
    <rPh sb="0" eb="2">
      <t>ガイチュウ</t>
    </rPh>
    <rPh sb="2" eb="4">
      <t>イライ</t>
    </rPh>
    <rPh sb="4" eb="6">
      <t>バンゴウ</t>
    </rPh>
    <phoneticPr fontId="1"/>
  </si>
  <si>
    <t>ルール判定のために、外注依頼番号をキーとして、該当伝票の情報を取得する。</t>
    <rPh sb="10" eb="12">
      <t>ガイチュウ</t>
    </rPh>
    <rPh sb="12" eb="14">
      <t>イライ</t>
    </rPh>
    <rPh sb="14" eb="16">
      <t>バンゴウ</t>
    </rPh>
    <phoneticPr fontId="1"/>
  </si>
  <si>
    <t>ルール判定のために、外注契約番号をキーとして、該当伝票の情報を取得する。</t>
    <rPh sb="12" eb="14">
      <t>ケイヤク</t>
    </rPh>
    <phoneticPr fontId="1"/>
  </si>
  <si>
    <t>更新不可理由の入力</t>
    <phoneticPr fontId="1"/>
  </si>
  <si>
    <t>更新不可理由を入力する。</t>
    <rPh sb="7" eb="9">
      <t>ニュウリョク</t>
    </rPh>
    <phoneticPr fontId="1"/>
  </si>
  <si>
    <t>BP-ES-009以降も同じ</t>
    <rPh sb="9" eb="11">
      <t>イコウ</t>
    </rPh>
    <rPh sb="12" eb="13">
      <t>オナ</t>
    </rPh>
    <phoneticPr fontId="1"/>
  </si>
  <si>
    <t>成約番号をキーとして、該当伝票を照会モードで表示する。</t>
    <rPh sb="16" eb="18">
      <t>ショウカイ</t>
    </rPh>
    <rPh sb="22" eb="24">
      <t>ヒョウジ</t>
    </rPh>
    <phoneticPr fontId="1"/>
  </si>
  <si>
    <t>成約伝票を作成し、申請を行う。</t>
    <rPh sb="0" eb="2">
      <t>セイヤク</t>
    </rPh>
    <rPh sb="2" eb="4">
      <t>デンピョウ</t>
    </rPh>
    <rPh sb="5" eb="7">
      <t>サクセイ</t>
    </rPh>
    <rPh sb="9" eb="11">
      <t>シンセイ</t>
    </rPh>
    <rPh sb="12" eb="13">
      <t>オコナ</t>
    </rPh>
    <phoneticPr fontId="1"/>
  </si>
  <si>
    <t>外注依頼伝票を作成し、申請を行う。</t>
    <rPh sb="0" eb="2">
      <t>ガイチュウ</t>
    </rPh>
    <rPh sb="2" eb="4">
      <t>イライ</t>
    </rPh>
    <phoneticPr fontId="1"/>
  </si>
  <si>
    <t>外注依頼番号をキーとして、該当伝票を照会モードで表示する。</t>
    <rPh sb="0" eb="2">
      <t>ガイチュウ</t>
    </rPh>
    <rPh sb="2" eb="4">
      <t>イライ</t>
    </rPh>
    <rPh sb="18" eb="20">
      <t>ショウカイ</t>
    </rPh>
    <rPh sb="24" eb="26">
      <t>ヒョウジ</t>
    </rPh>
    <phoneticPr fontId="1"/>
  </si>
  <si>
    <t>外注契約伝票を作成し、申請を行う。</t>
    <rPh sb="0" eb="2">
      <t>ガイチュウ</t>
    </rPh>
    <rPh sb="2" eb="4">
      <t>ケイヤク</t>
    </rPh>
    <rPh sb="4" eb="6">
      <t>デンピョウ</t>
    </rPh>
    <rPh sb="7" eb="9">
      <t>サクセイ</t>
    </rPh>
    <rPh sb="11" eb="13">
      <t>シンセイ</t>
    </rPh>
    <rPh sb="14" eb="15">
      <t>オコナ</t>
    </rPh>
    <phoneticPr fontId="1"/>
  </si>
  <si>
    <t>外注依頼承認</t>
    <phoneticPr fontId="1"/>
  </si>
  <si>
    <t>成約承認</t>
    <rPh sb="0" eb="2">
      <t>セイヤク</t>
    </rPh>
    <phoneticPr fontId="1"/>
  </si>
  <si>
    <t>外注契約番号をキーとして、該当伝票を照会モードで表示する。</t>
    <rPh sb="0" eb="2">
      <t>ガイチュウ</t>
    </rPh>
    <rPh sb="2" eb="4">
      <t>ケイヤク</t>
    </rPh>
    <rPh sb="4" eb="6">
      <t>バンゴウ</t>
    </rPh>
    <rPh sb="18" eb="20">
      <t>ショウカイ</t>
    </rPh>
    <rPh sb="24" eb="26">
      <t>ヒョウジ</t>
    </rPh>
    <phoneticPr fontId="1"/>
  </si>
  <si>
    <t>-</t>
    <phoneticPr fontId="1"/>
  </si>
  <si>
    <t>タスクリスト画面から画面遷移</t>
    <rPh sb="6" eb="8">
      <t>ガメン</t>
    </rPh>
    <rPh sb="10" eb="12">
      <t>ガメン</t>
    </rPh>
    <rPh sb="12" eb="14">
      <t>センイ</t>
    </rPh>
    <phoneticPr fontId="1"/>
  </si>
  <si>
    <t>成約承認</t>
    <rPh sb="0" eb="2">
      <t>セイヤク</t>
    </rPh>
    <rPh sb="2" eb="4">
      <t>ショウニン</t>
    </rPh>
    <phoneticPr fontId="1"/>
  </si>
  <si>
    <t>見積書捺印依頼受領</t>
    <phoneticPr fontId="1"/>
  </si>
  <si>
    <t>見積書捺印依頼申請を行う。</t>
    <rPh sb="0" eb="2">
      <t>ミツ</t>
    </rPh>
    <rPh sb="2" eb="3">
      <t>ショ</t>
    </rPh>
    <rPh sb="3" eb="5">
      <t>ナツイン</t>
    </rPh>
    <rPh sb="5" eb="7">
      <t>イライ</t>
    </rPh>
    <rPh sb="7" eb="9">
      <t>シンセイ</t>
    </rPh>
    <rPh sb="10" eb="11">
      <t>オコナ</t>
    </rPh>
    <phoneticPr fontId="1"/>
  </si>
  <si>
    <t>見積番号をキーとして、該当伝票を照会モードで表示する。</t>
    <rPh sb="0" eb="2">
      <t>ミツ</t>
    </rPh>
    <rPh sb="2" eb="4">
      <t>バンゴウ</t>
    </rPh>
    <rPh sb="11" eb="13">
      <t>ガイトウ</t>
    </rPh>
    <rPh sb="13" eb="15">
      <t>デンピョウ</t>
    </rPh>
    <rPh sb="16" eb="18">
      <t>ショウカイ</t>
    </rPh>
    <rPh sb="22" eb="24">
      <t>ヒョウジ</t>
    </rPh>
    <phoneticPr fontId="1"/>
  </si>
  <si>
    <t>見積書作成</t>
    <phoneticPr fontId="1"/>
  </si>
  <si>
    <t>RKE申請伝票を作成し、申請を行う。</t>
    <rPh sb="5" eb="7">
      <t>デンピョウ</t>
    </rPh>
    <rPh sb="8" eb="10">
      <t>サクセイ</t>
    </rPh>
    <rPh sb="12" eb="14">
      <t>シンセイ</t>
    </rPh>
    <rPh sb="15" eb="16">
      <t>オコナ</t>
    </rPh>
    <phoneticPr fontId="1"/>
  </si>
  <si>
    <t>RKE申請伝票号をキーとして、該当伝票の承認ステータス等の情報を更新する。</t>
    <phoneticPr fontId="1"/>
  </si>
  <si>
    <t>RKE承認</t>
    <rPh sb="3" eb="5">
      <t>ショウニン</t>
    </rPh>
    <phoneticPr fontId="1"/>
  </si>
  <si>
    <t>RKE申請伝票号をキーとして、該当伝票を照会モードで表示する。</t>
    <rPh sb="15" eb="17">
      <t>ガイトウ</t>
    </rPh>
    <rPh sb="17" eb="19">
      <t>デンピョウ</t>
    </rPh>
    <rPh sb="20" eb="22">
      <t>ショウカイ</t>
    </rPh>
    <rPh sb="26" eb="28">
      <t>ヒョウジ</t>
    </rPh>
    <phoneticPr fontId="1"/>
  </si>
  <si>
    <t>見積書の住所等を変更し、完了結果をプロセスに連携する。</t>
    <rPh sb="0" eb="2">
      <t>ミツ</t>
    </rPh>
    <rPh sb="2" eb="3">
      <t>ショ</t>
    </rPh>
    <rPh sb="4" eb="7">
      <t>ジュウショトウ</t>
    </rPh>
    <rPh sb="8" eb="10">
      <t>ヘンコウ</t>
    </rPh>
    <rPh sb="12" eb="14">
      <t>カンリョウ</t>
    </rPh>
    <rPh sb="14" eb="16">
      <t>ケッカ</t>
    </rPh>
    <rPh sb="22" eb="24">
      <t>レンケイ</t>
    </rPh>
    <phoneticPr fontId="1"/>
  </si>
  <si>
    <t>BP-M1-001</t>
  </si>
  <si>
    <t>成約承認プロセス</t>
    <rPh sb="0" eb="2">
      <t>セイヤク</t>
    </rPh>
    <rPh sb="2" eb="4">
      <t>ショウニン</t>
    </rPh>
    <phoneticPr fontId="1"/>
  </si>
  <si>
    <t>CRP2_購買_業務フロー_グループ間取引_v0.7</t>
  </si>
  <si>
    <t>グループ間取引</t>
  </si>
  <si>
    <t>成約情報入力</t>
    <phoneticPr fontId="1"/>
  </si>
  <si>
    <t>「更新不可理由の入力」を実施してプロセスを起動</t>
    <rPh sb="12" eb="14">
      <t>ジッシ</t>
    </rPh>
    <rPh sb="21" eb="23">
      <t>キドウ</t>
    </rPh>
    <phoneticPr fontId="1"/>
  </si>
  <si>
    <t>グループ間取引</t>
    <phoneticPr fontId="1"/>
  </si>
  <si>
    <t>受注伝票登録</t>
    <phoneticPr fontId="1"/>
  </si>
  <si>
    <t>VA03</t>
    <phoneticPr fontId="1"/>
  </si>
  <si>
    <t>SAP ERP</t>
    <phoneticPr fontId="1"/>
  </si>
  <si>
    <t>受注番号をキーとして、該当伝票を照会モードで表示する。</t>
    <rPh sb="0" eb="2">
      <t>ジュチュウ</t>
    </rPh>
    <rPh sb="2" eb="4">
      <t>バンゴウ</t>
    </rPh>
    <rPh sb="11" eb="13">
      <t>ガイトウ</t>
    </rPh>
    <rPh sb="13" eb="15">
      <t>デンピョウ</t>
    </rPh>
    <rPh sb="16" eb="18">
      <t>ショウカイ</t>
    </rPh>
    <rPh sb="22" eb="24">
      <t>ヒョウジ</t>
    </rPh>
    <phoneticPr fontId="1"/>
  </si>
  <si>
    <t>購買</t>
    <rPh sb="0" eb="2">
      <t>コウバイ</t>
    </rPh>
    <phoneticPr fontId="1"/>
  </si>
  <si>
    <t>財務</t>
    <rPh sb="0" eb="2">
      <t>ザイム</t>
    </rPh>
    <phoneticPr fontId="1"/>
  </si>
  <si>
    <t>FB03</t>
    <phoneticPr fontId="1"/>
  </si>
  <si>
    <t>会計未転記伝票を作成し、申請を行う。</t>
    <rPh sb="0" eb="2">
      <t>カイケイ</t>
    </rPh>
    <rPh sb="2" eb="3">
      <t>ミ</t>
    </rPh>
    <rPh sb="3" eb="5">
      <t>テンキ</t>
    </rPh>
    <rPh sb="5" eb="7">
      <t>デンピョウ</t>
    </rPh>
    <rPh sb="8" eb="10">
      <t>サクセイ</t>
    </rPh>
    <rPh sb="12" eb="14">
      <t>シンセイ</t>
    </rPh>
    <rPh sb="15" eb="16">
      <t>オコナ</t>
    </rPh>
    <phoneticPr fontId="1"/>
  </si>
  <si>
    <t>Enjoy系</t>
    <rPh sb="5" eb="6">
      <t>ケイ</t>
    </rPh>
    <phoneticPr fontId="1"/>
  </si>
  <si>
    <t>○</t>
    <phoneticPr fontId="1"/>
  </si>
  <si>
    <t>FBV0</t>
    <phoneticPr fontId="1"/>
  </si>
  <si>
    <t>会計伝票番号、会社コード、会計年度をキーとして、該当伝票を転記する。転記した結果を、プロセスに連携する。</t>
    <rPh sb="29" eb="31">
      <t>テンキ</t>
    </rPh>
    <rPh sb="34" eb="36">
      <t>テンキ</t>
    </rPh>
    <rPh sb="38" eb="40">
      <t>ケッカ</t>
    </rPh>
    <rPh sb="47" eb="49">
      <t>レンケイ</t>
    </rPh>
    <phoneticPr fontId="1"/>
  </si>
  <si>
    <t>Inbound</t>
    <phoneticPr fontId="1"/>
  </si>
  <si>
    <t>BP-M1-008</t>
  </si>
  <si>
    <t>従量実績取込プロセス</t>
    <rPh sb="0" eb="2">
      <t>ジュウリョウ</t>
    </rPh>
    <rPh sb="2" eb="4">
      <t>ジッセキ</t>
    </rPh>
    <rPh sb="4" eb="6">
      <t>トリコ</t>
    </rPh>
    <phoneticPr fontId="1"/>
  </si>
  <si>
    <t>CRP2_購買_業務フロー_サービス（従量売上）_0.2</t>
  </si>
  <si>
    <t>サービス（従量売上）</t>
    <rPh sb="5" eb="7">
      <t>ジュウリョウ</t>
    </rPh>
    <rPh sb="7" eb="9">
      <t>ウリアゲ</t>
    </rPh>
    <phoneticPr fontId="1"/>
  </si>
  <si>
    <t>csv取込</t>
    <phoneticPr fontId="1"/>
  </si>
  <si>
    <t>CSVで従量売上実績を取り込み、成約情報を変更し、申請を行う。</t>
    <rPh sb="4" eb="6">
      <t>ジュウリョウ</t>
    </rPh>
    <rPh sb="6" eb="8">
      <t>ウリアゲ</t>
    </rPh>
    <rPh sb="8" eb="10">
      <t>ジッセキ</t>
    </rPh>
    <rPh sb="11" eb="12">
      <t>ト</t>
    </rPh>
    <rPh sb="13" eb="14">
      <t>コ</t>
    </rPh>
    <rPh sb="16" eb="18">
      <t>セイヤク</t>
    </rPh>
    <rPh sb="18" eb="20">
      <t>ジョウホウ</t>
    </rPh>
    <rPh sb="21" eb="23">
      <t>ヘンコウ</t>
    </rPh>
    <rPh sb="25" eb="27">
      <t>シンセイ</t>
    </rPh>
    <rPh sb="28" eb="29">
      <t>オコナ</t>
    </rPh>
    <phoneticPr fontId="1"/>
  </si>
  <si>
    <t>Inbound</t>
    <phoneticPr fontId="1"/>
  </si>
  <si>
    <t>プロセスは成約単位に起動</t>
    <rPh sb="5" eb="7">
      <t>セイヤク</t>
    </rPh>
    <rPh sb="7" eb="9">
      <t>タンイ</t>
    </rPh>
    <rPh sb="10" eb="12">
      <t>キドウ</t>
    </rPh>
    <phoneticPr fontId="1"/>
  </si>
  <si>
    <t>システム種別</t>
    <rPh sb="4" eb="6">
      <t>シュベツ</t>
    </rPh>
    <phoneticPr fontId="1"/>
  </si>
  <si>
    <t>請求登録</t>
    <phoneticPr fontId="1"/>
  </si>
  <si>
    <t>見積Sysの成約情報をSAPにバッチ連携して、受注伝票を更新する。
変更後、受注伝票を基に請求伝票をバッチで登録し、登録結果をプロセスに連携する。</t>
    <rPh sb="34" eb="36">
      <t>ヘンコウ</t>
    </rPh>
    <rPh sb="36" eb="37">
      <t>ゴ</t>
    </rPh>
    <rPh sb="38" eb="40">
      <t>ジュチュウ</t>
    </rPh>
    <rPh sb="40" eb="42">
      <t>デンピョウ</t>
    </rPh>
    <rPh sb="43" eb="44">
      <t>モト</t>
    </rPh>
    <rPh sb="45" eb="47">
      <t>セイキュウ</t>
    </rPh>
    <rPh sb="47" eb="49">
      <t>デンピョウ</t>
    </rPh>
    <rPh sb="54" eb="56">
      <t>トウロク</t>
    </rPh>
    <rPh sb="58" eb="60">
      <t>トウロク</t>
    </rPh>
    <rPh sb="60" eb="62">
      <t>ケッカ</t>
    </rPh>
    <rPh sb="68" eb="70">
      <t>レンケイ</t>
    </rPh>
    <phoneticPr fontId="1"/>
  </si>
  <si>
    <t>タスク更新</t>
    <rPh sb="3" eb="5">
      <t>コウシン</t>
    </rPh>
    <phoneticPr fontId="1"/>
  </si>
  <si>
    <t>受注伝票照会</t>
    <rPh sb="4" eb="6">
      <t>ショウカイ</t>
    </rPh>
    <phoneticPr fontId="1"/>
  </si>
  <si>
    <t>BP-M1-010</t>
  </si>
  <si>
    <t>購買依頼承認（グループ会社・プロジェクト管理）</t>
    <rPh sb="0" eb="2">
      <t>コウバイ</t>
    </rPh>
    <rPh sb="2" eb="4">
      <t>イライ</t>
    </rPh>
    <rPh sb="4" eb="6">
      <t>ショウニン</t>
    </rPh>
    <rPh sb="11" eb="13">
      <t>カイシャ</t>
    </rPh>
    <rPh sb="20" eb="22">
      <t>カンリ</t>
    </rPh>
    <phoneticPr fontId="1"/>
  </si>
  <si>
    <t>PJNAVI</t>
    <phoneticPr fontId="1"/>
  </si>
  <si>
    <t>PJNAVI</t>
    <phoneticPr fontId="1"/>
  </si>
  <si>
    <t>購買依頼伝票を作成し、申請を行う。</t>
    <rPh sb="0" eb="2">
      <t>コウバイ</t>
    </rPh>
    <rPh sb="2" eb="4">
      <t>イライ</t>
    </rPh>
    <rPh sb="4" eb="6">
      <t>デンピョウ</t>
    </rPh>
    <rPh sb="7" eb="9">
      <t>サクセイ</t>
    </rPh>
    <rPh sb="11" eb="13">
      <t>シンセイ</t>
    </rPh>
    <rPh sb="14" eb="15">
      <t>オコナ</t>
    </rPh>
    <phoneticPr fontId="1"/>
  </si>
  <si>
    <t>サービス</t>
    <phoneticPr fontId="1"/>
  </si>
  <si>
    <t>ルール判定のために、購買依頼番号をキーとして、該当伝票の情報を取得する。</t>
    <rPh sb="10" eb="14">
      <t>コウバイイライ</t>
    </rPh>
    <rPh sb="14" eb="16">
      <t>バンゴウ</t>
    </rPh>
    <phoneticPr fontId="1"/>
  </si>
  <si>
    <t>Outboud</t>
    <phoneticPr fontId="1"/>
  </si>
  <si>
    <t>購買依頼承認</t>
    <rPh sb="4" eb="6">
      <t>ショウニン</t>
    </rPh>
    <phoneticPr fontId="1"/>
  </si>
  <si>
    <t>購買依頼番号をキーとして、該当伝票を照会モードで表示する。</t>
    <rPh sb="0" eb="2">
      <t>コウバイ</t>
    </rPh>
    <rPh sb="2" eb="4">
      <t>イライ</t>
    </rPh>
    <rPh sb="18" eb="20">
      <t>ショウカイ</t>
    </rPh>
    <rPh sb="24" eb="26">
      <t>ヒョウジ</t>
    </rPh>
    <phoneticPr fontId="1"/>
  </si>
  <si>
    <t>購買依頼登録</t>
    <rPh sb="4" eb="6">
      <t>トウロク</t>
    </rPh>
    <phoneticPr fontId="1"/>
  </si>
  <si>
    <t>受注伝票確認</t>
    <rPh sb="4" eb="6">
      <t>カクニン</t>
    </rPh>
    <phoneticPr fontId="1"/>
  </si>
  <si>
    <t>成約情報承認</t>
    <rPh sb="0" eb="2">
      <t>セイヤク</t>
    </rPh>
    <rPh sb="2" eb="4">
      <t>ジョウホウ</t>
    </rPh>
    <phoneticPr fontId="1"/>
  </si>
  <si>
    <t>購買依頼番号をキーとして、該当伝票の承認ステータス等の情報を更新する。</t>
    <rPh sb="0" eb="2">
      <t>コウバイ</t>
    </rPh>
    <rPh sb="2" eb="4">
      <t>イライ</t>
    </rPh>
    <rPh sb="4" eb="6">
      <t>バンゴウ</t>
    </rPh>
    <rPh sb="13" eb="15">
      <t>ガイトウ</t>
    </rPh>
    <rPh sb="15" eb="17">
      <t>デンピョウ</t>
    </rPh>
    <rPh sb="18" eb="20">
      <t>ショウニン</t>
    </rPh>
    <rPh sb="25" eb="26">
      <t>トウ</t>
    </rPh>
    <rPh sb="27" eb="29">
      <t>ジョウホウ</t>
    </rPh>
    <rPh sb="30" eb="32">
      <t>コウシン</t>
    </rPh>
    <phoneticPr fontId="1"/>
  </si>
  <si>
    <t>BP-M1-011</t>
    <phoneticPr fontId="1"/>
  </si>
  <si>
    <t>購買依頼承認（グループ会社）</t>
    <rPh sb="0" eb="2">
      <t>コウバイ</t>
    </rPh>
    <rPh sb="2" eb="4">
      <t>イライ</t>
    </rPh>
    <rPh sb="4" eb="6">
      <t>ショウニン</t>
    </rPh>
    <rPh sb="11" eb="13">
      <t>カイシャ</t>
    </rPh>
    <phoneticPr fontId="1"/>
  </si>
  <si>
    <t>購買依頼受領</t>
    <rPh sb="0" eb="2">
      <t>コウバイ</t>
    </rPh>
    <rPh sb="2" eb="4">
      <t>イライ</t>
    </rPh>
    <rPh sb="4" eb="6">
      <t>ズリョウ</t>
    </rPh>
    <phoneticPr fontId="1"/>
  </si>
  <si>
    <t>バッチ</t>
    <phoneticPr fontId="1"/>
  </si>
  <si>
    <t>見積Sysの成約情報をSAPにバッチ連携して、受注伝票を登録する。
プロジェクト管理を行わず発注が必要な場合、購買依頼伝票が自動生成される。
その購買依頼が登録されたことをトリガーにプロセスを起動する。</t>
    <rPh sb="73" eb="75">
      <t>コウバイ</t>
    </rPh>
    <rPh sb="75" eb="77">
      <t>イライ</t>
    </rPh>
    <rPh sb="78" eb="80">
      <t>トウロク</t>
    </rPh>
    <rPh sb="96" eb="98">
      <t>キドウ</t>
    </rPh>
    <phoneticPr fontId="1"/>
  </si>
  <si>
    <t>受注伝票から購買依頼自動生成はSAPの標準機能を使用するかもしれない。
その場合、バッチプログラムが、購買依頼が自動生成された結果を基にプロセスを起動する。</t>
    <rPh sb="38" eb="40">
      <t>バアイ</t>
    </rPh>
    <rPh sb="51" eb="53">
      <t>コウバイ</t>
    </rPh>
    <rPh sb="53" eb="55">
      <t>イライ</t>
    </rPh>
    <rPh sb="56" eb="58">
      <t>ジドウ</t>
    </rPh>
    <rPh sb="58" eb="60">
      <t>セイセイ</t>
    </rPh>
    <rPh sb="63" eb="65">
      <t>ケッカ</t>
    </rPh>
    <rPh sb="66" eb="67">
      <t>モト</t>
    </rPh>
    <rPh sb="73" eb="75">
      <t>キドウ</t>
    </rPh>
    <phoneticPr fontId="1"/>
  </si>
  <si>
    <t>購買発注登録</t>
    <phoneticPr fontId="1"/>
  </si>
  <si>
    <t>ME21N</t>
    <phoneticPr fontId="1"/>
  </si>
  <si>
    <t>購買依頼伝票を参照して購買発注伝票を作成し、申請を行う。</t>
    <rPh sb="0" eb="2">
      <t>コウバイ</t>
    </rPh>
    <rPh sb="2" eb="4">
      <t>イライ</t>
    </rPh>
    <rPh sb="4" eb="6">
      <t>デンピョウ</t>
    </rPh>
    <rPh sb="7" eb="9">
      <t>サンショウ</t>
    </rPh>
    <rPh sb="11" eb="13">
      <t>コウバイ</t>
    </rPh>
    <rPh sb="13" eb="15">
      <t>ハッチュウ</t>
    </rPh>
    <rPh sb="15" eb="17">
      <t>デンピョウ</t>
    </rPh>
    <rPh sb="18" eb="20">
      <t>サクセイ</t>
    </rPh>
    <rPh sb="22" eb="24">
      <t>シンセイ</t>
    </rPh>
    <rPh sb="25" eb="26">
      <t>オコナ</t>
    </rPh>
    <phoneticPr fontId="1"/>
  </si>
  <si>
    <t>Inbound</t>
    <phoneticPr fontId="1"/>
  </si>
  <si>
    <t>購買発注承認</t>
    <phoneticPr fontId="1"/>
  </si>
  <si>
    <t>購買</t>
    <rPh sb="0" eb="2">
      <t>コウバイ</t>
    </rPh>
    <phoneticPr fontId="1"/>
  </si>
  <si>
    <t>画面</t>
    <rPh sb="0" eb="2">
      <t>ガメン</t>
    </rPh>
    <phoneticPr fontId="1"/>
  </si>
  <si>
    <t>タスクリスト画面から画面遷移</t>
    <phoneticPr fontId="1"/>
  </si>
  <si>
    <t>売上依頼を作成し、申請を行う。</t>
    <rPh sb="0" eb="2">
      <t>ウリアゲ</t>
    </rPh>
    <rPh sb="2" eb="4">
      <t>イライ</t>
    </rPh>
    <rPh sb="5" eb="7">
      <t>サクセイ</t>
    </rPh>
    <rPh sb="9" eb="11">
      <t>シンセイ</t>
    </rPh>
    <rPh sb="12" eb="13">
      <t>オコナ</t>
    </rPh>
    <phoneticPr fontId="1"/>
  </si>
  <si>
    <t>SAP ERP</t>
    <phoneticPr fontId="1"/>
  </si>
  <si>
    <t>ルール判定のために、購買発注番号をキーとして、該当伝票の情報を取得する。</t>
    <rPh sb="10" eb="12">
      <t>コウバイ</t>
    </rPh>
    <rPh sb="12" eb="14">
      <t>ハッチュウ</t>
    </rPh>
    <rPh sb="14" eb="16">
      <t>バンゴウ</t>
    </rPh>
    <phoneticPr fontId="1"/>
  </si>
  <si>
    <t>ルール判定のために、売上依頼番号をキーとして、該当伝票の情報を取得する。</t>
    <rPh sb="10" eb="12">
      <t>ウリアゲ</t>
    </rPh>
    <rPh sb="12" eb="14">
      <t>イライ</t>
    </rPh>
    <phoneticPr fontId="1"/>
  </si>
  <si>
    <t>Outboud</t>
    <phoneticPr fontId="1"/>
  </si>
  <si>
    <t>見積</t>
    <rPh sb="0" eb="2">
      <t>ミツモリ</t>
    </rPh>
    <phoneticPr fontId="1"/>
  </si>
  <si>
    <t>Webサービスコール</t>
    <phoneticPr fontId="1"/>
  </si>
  <si>
    <t>包括伝票を作成し、申請を行う。</t>
    <rPh sb="0" eb="2">
      <t>ホウカツ</t>
    </rPh>
    <rPh sb="2" eb="4">
      <t>デンピョウ</t>
    </rPh>
    <rPh sb="5" eb="7">
      <t>サクセイ</t>
    </rPh>
    <rPh sb="9" eb="11">
      <t>シンセイ</t>
    </rPh>
    <rPh sb="12" eb="13">
      <t>オコナ</t>
    </rPh>
    <phoneticPr fontId="1"/>
  </si>
  <si>
    <t>ルール判定のために、包括番号をキーとして、該当伝票の情報を取得する。</t>
    <rPh sb="3" eb="5">
      <t>ハンテイ</t>
    </rPh>
    <rPh sb="10" eb="12">
      <t>ホウカツ</t>
    </rPh>
    <rPh sb="12" eb="14">
      <t>バンゴウ</t>
    </rPh>
    <rPh sb="21" eb="23">
      <t>ガイトウ</t>
    </rPh>
    <rPh sb="23" eb="25">
      <t>デンピョウ</t>
    </rPh>
    <rPh sb="26" eb="28">
      <t>ジョウホウ</t>
    </rPh>
    <rPh sb="29" eb="31">
      <t>シュトク</t>
    </rPh>
    <phoneticPr fontId="1"/>
  </si>
  <si>
    <t>包括番号をキーとして、該当伝票の承認ステータス等の情報を更新する。</t>
    <rPh sb="0" eb="2">
      <t>ホウカツ</t>
    </rPh>
    <rPh sb="2" eb="4">
      <t>バンゴウ</t>
    </rPh>
    <rPh sb="11" eb="13">
      <t>ガイトウ</t>
    </rPh>
    <rPh sb="13" eb="15">
      <t>デンピョウ</t>
    </rPh>
    <rPh sb="16" eb="18">
      <t>ショウニン</t>
    </rPh>
    <rPh sb="23" eb="24">
      <t>ナド</t>
    </rPh>
    <rPh sb="25" eb="27">
      <t>ジョウホウ</t>
    </rPh>
    <rPh sb="28" eb="30">
      <t>コウシン</t>
    </rPh>
    <phoneticPr fontId="1"/>
  </si>
  <si>
    <t>成約却下</t>
    <rPh sb="0" eb="2">
      <t>セイヤク</t>
    </rPh>
    <rPh sb="2" eb="4">
      <t>キャッカ</t>
    </rPh>
    <phoneticPr fontId="1"/>
  </si>
  <si>
    <t>保守包括却下</t>
    <rPh sb="4" eb="6">
      <t>キャッカ</t>
    </rPh>
    <phoneticPr fontId="1"/>
  </si>
  <si>
    <t>報告書受領
（成約最終承認）</t>
    <rPh sb="7" eb="9">
      <t>セイヤク</t>
    </rPh>
    <rPh sb="9" eb="11">
      <t>サイシュウ</t>
    </rPh>
    <rPh sb="11" eb="13">
      <t>ショウニン</t>
    </rPh>
    <phoneticPr fontId="1"/>
  </si>
  <si>
    <t>明細の取消のため、更新Webサービスを呼び出す想定</t>
    <rPh sb="0" eb="2">
      <t>メイサイ</t>
    </rPh>
    <rPh sb="3" eb="5">
      <t>トリケシ</t>
    </rPh>
    <rPh sb="9" eb="11">
      <t>コウシン</t>
    </rPh>
    <rPh sb="19" eb="20">
      <t>ヨ</t>
    </rPh>
    <rPh sb="21" eb="22">
      <t>ダ</t>
    </rPh>
    <rPh sb="23" eb="25">
      <t>ソウテイ</t>
    </rPh>
    <phoneticPr fontId="1"/>
  </si>
  <si>
    <t>成約最終承認</t>
    <rPh sb="2" eb="4">
      <t>サイシュウ</t>
    </rPh>
    <phoneticPr fontId="1"/>
  </si>
  <si>
    <t>売上依頼番号をキーとして、該当伝票を照会モードで表示する。</t>
    <rPh sb="0" eb="2">
      <t>ウリアゲ</t>
    </rPh>
    <rPh sb="2" eb="4">
      <t>イライ</t>
    </rPh>
    <rPh sb="18" eb="20">
      <t>ショウカイ</t>
    </rPh>
    <rPh sb="24" eb="26">
      <t>ヒョウジ</t>
    </rPh>
    <phoneticPr fontId="1"/>
  </si>
  <si>
    <t>売上依頼番号をキーとして、該当伝票の承認ステータス等の情報を更新する。</t>
    <rPh sb="0" eb="4">
      <t>ウリアゲイライ</t>
    </rPh>
    <rPh sb="4" eb="6">
      <t>バンゴウ</t>
    </rPh>
    <rPh sb="13" eb="15">
      <t>ガイトウ</t>
    </rPh>
    <rPh sb="15" eb="17">
      <t>デンピョウ</t>
    </rPh>
    <rPh sb="18" eb="20">
      <t>ショウニン</t>
    </rPh>
    <rPh sb="25" eb="26">
      <t>トウ</t>
    </rPh>
    <rPh sb="27" eb="29">
      <t>ジョウホウ</t>
    </rPh>
    <rPh sb="30" eb="32">
      <t>コウシン</t>
    </rPh>
    <phoneticPr fontId="1"/>
  </si>
  <si>
    <t>Addon</t>
    <phoneticPr fontId="1"/>
  </si>
  <si>
    <t>売上依頼番号をキーとして、紐付く成約伝票を一覧で表示する。</t>
    <rPh sb="0" eb="4">
      <t>ウリアゲイライ</t>
    </rPh>
    <rPh sb="4" eb="6">
      <t>バンゴウ</t>
    </rPh>
    <rPh sb="13" eb="14">
      <t>ヒモ</t>
    </rPh>
    <rPh sb="14" eb="15">
      <t>ツ</t>
    </rPh>
    <rPh sb="16" eb="18">
      <t>セイヤク</t>
    </rPh>
    <rPh sb="18" eb="20">
      <t>デンピョウ</t>
    </rPh>
    <rPh sb="21" eb="23">
      <t>イチラン</t>
    </rPh>
    <rPh sb="24" eb="26">
      <t>ヒョウジ</t>
    </rPh>
    <phoneticPr fontId="1"/>
  </si>
  <si>
    <t>購買依頼最終承認</t>
    <rPh sb="4" eb="6">
      <t>サイシュウ</t>
    </rPh>
    <rPh sb="6" eb="8">
      <t>ショウニン</t>
    </rPh>
    <phoneticPr fontId="1"/>
  </si>
  <si>
    <t>購買依頼却下</t>
    <rPh sb="0" eb="2">
      <t>コウバイ</t>
    </rPh>
    <rPh sb="2" eb="4">
      <t>イライ</t>
    </rPh>
    <rPh sb="4" eb="6">
      <t>キャッカ</t>
    </rPh>
    <phoneticPr fontId="1"/>
  </si>
  <si>
    <t>購買発注却下</t>
    <rPh sb="4" eb="6">
      <t>キャッカ</t>
    </rPh>
    <phoneticPr fontId="1"/>
  </si>
  <si>
    <t>SAPの論理削除は、更新FM(BAPI)で実施するかもしれない。</t>
    <rPh sb="4" eb="6">
      <t>ロンリ</t>
    </rPh>
    <rPh sb="6" eb="8">
      <t>サクジョ</t>
    </rPh>
    <rPh sb="10" eb="12">
      <t>コウシン</t>
    </rPh>
    <rPh sb="21" eb="23">
      <t>ジッシ</t>
    </rPh>
    <phoneticPr fontId="1"/>
  </si>
  <si>
    <t>売上依頼番号をキーとして、該当伝票を照会モードで表示する。</t>
    <rPh sb="0" eb="4">
      <t>ウリアゲイライ</t>
    </rPh>
    <rPh sb="4" eb="6">
      <t>バンゴウ</t>
    </rPh>
    <rPh sb="18" eb="20">
      <t>ショウカイ</t>
    </rPh>
    <rPh sb="24" eb="26">
      <t>ヒョウジ</t>
    </rPh>
    <phoneticPr fontId="1"/>
  </si>
  <si>
    <t>売上依頼審査</t>
    <rPh sb="0" eb="2">
      <t>ウリアゲ</t>
    </rPh>
    <rPh sb="2" eb="4">
      <t>イライ</t>
    </rPh>
    <rPh sb="4" eb="6">
      <t>シンサ</t>
    </rPh>
    <phoneticPr fontId="1"/>
  </si>
  <si>
    <t>売上依頼番号をキーとして、該当伝票の承認ステータス等の情報を更新する。</t>
    <rPh sb="0" eb="2">
      <t>ウリアゲ</t>
    </rPh>
    <rPh sb="2" eb="4">
      <t>イライ</t>
    </rPh>
    <rPh sb="4" eb="6">
      <t>バンゴウ</t>
    </rPh>
    <rPh sb="13" eb="15">
      <t>ガイトウ</t>
    </rPh>
    <rPh sb="15" eb="17">
      <t>デンピョウ</t>
    </rPh>
    <rPh sb="18" eb="20">
      <t>ショウニン</t>
    </rPh>
    <rPh sb="25" eb="26">
      <t>トウ</t>
    </rPh>
    <rPh sb="27" eb="29">
      <t>ジョウホウ</t>
    </rPh>
    <rPh sb="30" eb="32">
      <t>コウシン</t>
    </rPh>
    <phoneticPr fontId="1"/>
  </si>
  <si>
    <t>売上依頼却下</t>
    <rPh sb="0" eb="2">
      <t>ウリアゲ</t>
    </rPh>
    <rPh sb="2" eb="4">
      <t>イライ</t>
    </rPh>
    <rPh sb="4" eb="6">
      <t>キャッカ</t>
    </rPh>
    <phoneticPr fontId="1"/>
  </si>
  <si>
    <t>バッチ</t>
    <phoneticPr fontId="1"/>
  </si>
  <si>
    <t>見積側で承認された売上依頼をもとに、原価計上（出庫処理）を実施する。
出庫処理完了結果をプロセスに連携する。</t>
    <rPh sb="23" eb="25">
      <t>シュッコ</t>
    </rPh>
    <rPh sb="25" eb="27">
      <t>ショリ</t>
    </rPh>
    <rPh sb="35" eb="37">
      <t>シュッコ</t>
    </rPh>
    <rPh sb="37" eb="39">
      <t>ショリ</t>
    </rPh>
    <rPh sb="39" eb="41">
      <t>カンリョウ</t>
    </rPh>
    <rPh sb="41" eb="43">
      <t>ケッカ</t>
    </rPh>
    <rPh sb="49" eb="51">
      <t>レンケイ</t>
    </rPh>
    <phoneticPr fontId="1"/>
  </si>
  <si>
    <t>出荷伝票を参照して、一括で請求伝票を登録する。
請求伝票登録完了結果をプロセスに連携する。</t>
    <rPh sb="0" eb="2">
      <t>シュッカ</t>
    </rPh>
    <rPh sb="2" eb="4">
      <t>デンピョウ</t>
    </rPh>
    <rPh sb="5" eb="7">
      <t>サンショウ</t>
    </rPh>
    <rPh sb="10" eb="12">
      <t>イッカツ</t>
    </rPh>
    <rPh sb="13" eb="15">
      <t>セイキュウ</t>
    </rPh>
    <rPh sb="15" eb="17">
      <t>デンピョウ</t>
    </rPh>
    <rPh sb="18" eb="20">
      <t>トウロク</t>
    </rPh>
    <rPh sb="24" eb="26">
      <t>セイキュウ</t>
    </rPh>
    <rPh sb="26" eb="28">
      <t>デンピョウ</t>
    </rPh>
    <rPh sb="28" eb="30">
      <t>トウロク</t>
    </rPh>
    <rPh sb="30" eb="32">
      <t>カンリョウ</t>
    </rPh>
    <rPh sb="32" eb="34">
      <t>ケッカ</t>
    </rPh>
    <rPh sb="40" eb="42">
      <t>レンケイ</t>
    </rPh>
    <phoneticPr fontId="1"/>
  </si>
  <si>
    <t>バッチ</t>
    <phoneticPr fontId="1"/>
  </si>
  <si>
    <t>BP-M1-002</t>
  </si>
  <si>
    <t>購買発注承認プロセス（プロジェクト管理）</t>
    <rPh sb="0" eb="2">
      <t>コウバイ</t>
    </rPh>
    <rPh sb="2" eb="4">
      <t>ハッチュウ</t>
    </rPh>
    <rPh sb="4" eb="6">
      <t>ショウニン</t>
    </rPh>
    <rPh sb="17" eb="19">
      <t>カンリ</t>
    </rPh>
    <phoneticPr fontId="1"/>
  </si>
  <si>
    <t>購買依頼取得</t>
    <rPh sb="4" eb="6">
      <t>シュトク</t>
    </rPh>
    <phoneticPr fontId="1"/>
  </si>
  <si>
    <t>SI（成約前先行着手）の購買依頼・発注プロセス（BP-M2-007）と同様</t>
    <phoneticPr fontId="1"/>
  </si>
  <si>
    <t>成約情報取得</t>
    <rPh sb="4" eb="6">
      <t>シュトク</t>
    </rPh>
    <phoneticPr fontId="1"/>
  </si>
  <si>
    <t>入庫処理</t>
    <phoneticPr fontId="1"/>
  </si>
  <si>
    <t>MIGO</t>
    <phoneticPr fontId="1"/>
  </si>
  <si>
    <t>BP-M1-005</t>
  </si>
  <si>
    <t>売上確定プロセス（プロジェクト管理）</t>
    <rPh sb="0" eb="2">
      <t>ウリアゲ</t>
    </rPh>
    <rPh sb="2" eb="4">
      <t>カクテイ</t>
    </rPh>
    <rPh sb="15" eb="17">
      <t>カンリ</t>
    </rPh>
    <phoneticPr fontId="1"/>
  </si>
  <si>
    <t>成約後着手の売上依頼プロセス(BP-M2-009)と同様</t>
    <phoneticPr fontId="1"/>
  </si>
  <si>
    <t>BP-M1-007</t>
  </si>
  <si>
    <t>売上確定プロセス</t>
  </si>
  <si>
    <t>物販（通常出荷）の売上確定プロセス(BP-M2-004)と同様</t>
    <phoneticPr fontId="1"/>
  </si>
  <si>
    <t>BP-M1-006</t>
  </si>
  <si>
    <t>購買発注承認プロセス</t>
    <rPh sb="0" eb="2">
      <t>コウバイ</t>
    </rPh>
    <rPh sb="2" eb="4">
      <t>ハッチュウ</t>
    </rPh>
    <rPh sb="4" eb="6">
      <t>ショウニン</t>
    </rPh>
    <phoneticPr fontId="1"/>
  </si>
  <si>
    <t>CRP2_購買_業務フロー_サービス（従量以外・プロジェクト管理なし）_0.2</t>
  </si>
  <si>
    <t>サービス（従量以外・プロジェクト管理なし）</t>
  </si>
  <si>
    <t>BP-M2-002物販（通常出荷）のプロセスと同様</t>
    <phoneticPr fontId="1"/>
  </si>
  <si>
    <t>物流倉庫システム更新処理をIFして、SAPに入庫伝票を登録する。
入庫伝票の登録をトリガーとして、プロセスを起動する。</t>
    <rPh sb="22" eb="24">
      <t>ニュウコ</t>
    </rPh>
    <rPh sb="24" eb="26">
      <t>デンピョウ</t>
    </rPh>
    <rPh sb="27" eb="29">
      <t>トウロク</t>
    </rPh>
    <rPh sb="38" eb="40">
      <t>トウロク</t>
    </rPh>
    <rPh sb="54" eb="56">
      <t>キドウ</t>
    </rPh>
    <phoneticPr fontId="1"/>
  </si>
  <si>
    <t>BP-M1-015</t>
  </si>
  <si>
    <t>追加原価承認</t>
    <rPh sb="0" eb="2">
      <t>ツイカ</t>
    </rPh>
    <rPh sb="2" eb="4">
      <t>ゲンカ</t>
    </rPh>
    <rPh sb="4" eb="6">
      <t>ショウニン</t>
    </rPh>
    <phoneticPr fontId="1"/>
  </si>
  <si>
    <t>CRP2_購買_業務フロー_追加原価_20150415_02</t>
  </si>
  <si>
    <t>追加原価</t>
    <rPh sb="0" eb="2">
      <t>ツイカ</t>
    </rPh>
    <rPh sb="2" eb="4">
      <t>ゲンカ</t>
    </rPh>
    <phoneticPr fontId="1"/>
  </si>
  <si>
    <t>成約情報入力</t>
    <phoneticPr fontId="1"/>
  </si>
  <si>
    <t>見積</t>
    <rPh sb="0" eb="2">
      <t>ミツモリ</t>
    </rPh>
    <phoneticPr fontId="1"/>
  </si>
  <si>
    <t>成約取得</t>
    <rPh sb="2" eb="4">
      <t>シュトク</t>
    </rPh>
    <phoneticPr fontId="1"/>
  </si>
  <si>
    <t>成約承認</t>
    <rPh sb="2" eb="4">
      <t>ショウニン</t>
    </rPh>
    <phoneticPr fontId="1"/>
  </si>
  <si>
    <t>成約却下</t>
    <rPh sb="2" eb="4">
      <t>キャッカ</t>
    </rPh>
    <phoneticPr fontId="1"/>
  </si>
  <si>
    <t>成約最終承認</t>
    <rPh sb="2" eb="4">
      <t>サイシュウ</t>
    </rPh>
    <rPh sb="4" eb="6">
      <t>ショウニン</t>
    </rPh>
    <phoneticPr fontId="1"/>
  </si>
  <si>
    <t>受注伝票登録バッチ</t>
    <rPh sb="0" eb="2">
      <t>ジュチュウ</t>
    </rPh>
    <rPh sb="2" eb="4">
      <t>デンピョウ</t>
    </rPh>
    <rPh sb="4" eb="6">
      <t>トウロク</t>
    </rPh>
    <phoneticPr fontId="1"/>
  </si>
  <si>
    <t>購買伝票登録バッチ</t>
    <rPh sb="0" eb="2">
      <t>コウバイ</t>
    </rPh>
    <rPh sb="2" eb="4">
      <t>デンピョウ</t>
    </rPh>
    <rPh sb="4" eb="6">
      <t>トウロク</t>
    </rPh>
    <phoneticPr fontId="1"/>
  </si>
  <si>
    <t>-</t>
  </si>
  <si>
    <t>-</t>
    <phoneticPr fontId="1"/>
  </si>
  <si>
    <t>PJNAVI</t>
  </si>
  <si>
    <t>Inbound</t>
  </si>
  <si>
    <t>サービス</t>
  </si>
  <si>
    <t>Outboud</t>
  </si>
  <si>
    <t>Webサービスコール</t>
  </si>
  <si>
    <t>購買発注登録バッチ</t>
    <phoneticPr fontId="1"/>
  </si>
  <si>
    <t>バッチ</t>
  </si>
  <si>
    <t>見積Sysの成約情報をSAPにバッチ連携して、受注伝票を登録する。
登録完了結果をプロセスに連携する。</t>
    <rPh sb="0" eb="2">
      <t>ミツ</t>
    </rPh>
    <rPh sb="6" eb="8">
      <t>セイヤク</t>
    </rPh>
    <rPh sb="8" eb="10">
      <t>ジョウホウ</t>
    </rPh>
    <rPh sb="18" eb="20">
      <t>レンケイ</t>
    </rPh>
    <rPh sb="23" eb="25">
      <t>ジュチュウ</t>
    </rPh>
    <rPh sb="25" eb="27">
      <t>デンピョウ</t>
    </rPh>
    <rPh sb="28" eb="30">
      <t>トウロク</t>
    </rPh>
    <rPh sb="34" eb="36">
      <t>トウロク</t>
    </rPh>
    <rPh sb="36" eb="38">
      <t>カンリョウ</t>
    </rPh>
    <rPh sb="38" eb="40">
      <t>ケッカ</t>
    </rPh>
    <rPh sb="46" eb="48">
      <t>レンケイ</t>
    </rPh>
    <phoneticPr fontId="1"/>
  </si>
  <si>
    <t>PJNAVIの購買依頼情報をSAPに連携して、購買発注伝票を登録する。
登録完了結果をプロセスに連携する。</t>
    <rPh sb="7" eb="9">
      <t>コウバイ</t>
    </rPh>
    <rPh sb="9" eb="11">
      <t>イライ</t>
    </rPh>
    <rPh sb="11" eb="13">
      <t>ジョウホウ</t>
    </rPh>
    <rPh sb="18" eb="20">
      <t>レンケイ</t>
    </rPh>
    <rPh sb="23" eb="25">
      <t>コウバイ</t>
    </rPh>
    <rPh sb="25" eb="27">
      <t>ハッチュウ</t>
    </rPh>
    <rPh sb="27" eb="29">
      <t>デンピョウ</t>
    </rPh>
    <rPh sb="30" eb="32">
      <t>トウロク</t>
    </rPh>
    <phoneticPr fontId="1"/>
  </si>
  <si>
    <t>○</t>
  </si>
  <si>
    <t>SAP ERP</t>
  </si>
  <si>
    <t>ME23N</t>
  </si>
  <si>
    <t>ME23N</t>
    <phoneticPr fontId="1"/>
  </si>
  <si>
    <t>購買発注番号をキーとして、該当伝票を照会モードで表示する。</t>
    <rPh sb="0" eb="2">
      <t>コウバイ</t>
    </rPh>
    <rPh sb="2" eb="4">
      <t>ハッチュウ</t>
    </rPh>
    <rPh sb="4" eb="6">
      <t>バンゴウ</t>
    </rPh>
    <rPh sb="13" eb="15">
      <t>ガイトウ</t>
    </rPh>
    <rPh sb="15" eb="17">
      <t>デンピョウ</t>
    </rPh>
    <rPh sb="18" eb="20">
      <t>ショウカイ</t>
    </rPh>
    <rPh sb="24" eb="26">
      <t>ヒョウジ</t>
    </rPh>
    <phoneticPr fontId="1"/>
  </si>
  <si>
    <t>購買発注取得</t>
    <rPh sb="4" eb="6">
      <t>シュトク</t>
    </rPh>
    <phoneticPr fontId="1"/>
  </si>
  <si>
    <t>購買発注最終承認</t>
    <rPh sb="4" eb="6">
      <t>サイシュウ</t>
    </rPh>
    <phoneticPr fontId="1"/>
  </si>
  <si>
    <t>購買発注番号をキーとして、該当伝票の承認ステータス等の情報を更新する。</t>
    <rPh sb="0" eb="2">
      <t>コウバイ</t>
    </rPh>
    <rPh sb="2" eb="4">
      <t>ハッチュウ</t>
    </rPh>
    <rPh sb="4" eb="6">
      <t>バンゴウ</t>
    </rPh>
    <rPh sb="13" eb="15">
      <t>ガイトウ</t>
    </rPh>
    <rPh sb="15" eb="17">
      <t>デンピョウ</t>
    </rPh>
    <rPh sb="18" eb="20">
      <t>ショウニン</t>
    </rPh>
    <rPh sb="25" eb="26">
      <t>トウ</t>
    </rPh>
    <rPh sb="27" eb="29">
      <t>ジョウホウ</t>
    </rPh>
    <rPh sb="30" eb="32">
      <t>コウシン</t>
    </rPh>
    <phoneticPr fontId="1"/>
  </si>
  <si>
    <t>発注承認をSAP（ME29N)で実施する場合、プロセスのステップとSAPのパラメータ設定を常に整合性をとる必要があり、保守・メンテナンス性が落ちる。プロセスを使用する以上、ステップやフローの制御はBPMSで行い、SAPの承認機能は使用しない。</t>
    <rPh sb="0" eb="2">
      <t>ハッチュウ</t>
    </rPh>
    <rPh sb="2" eb="4">
      <t>ショウニン</t>
    </rPh>
    <rPh sb="16" eb="18">
      <t>ジッシ</t>
    </rPh>
    <rPh sb="20" eb="22">
      <t>バアイ</t>
    </rPh>
    <rPh sb="42" eb="44">
      <t>セッテイ</t>
    </rPh>
    <rPh sb="45" eb="46">
      <t>ツネ</t>
    </rPh>
    <rPh sb="47" eb="50">
      <t>セイゴウセイ</t>
    </rPh>
    <rPh sb="53" eb="55">
      <t>ヒツヨウ</t>
    </rPh>
    <rPh sb="59" eb="61">
      <t>ホシュ</t>
    </rPh>
    <rPh sb="68" eb="69">
      <t>セイ</t>
    </rPh>
    <rPh sb="70" eb="71">
      <t>オ</t>
    </rPh>
    <rPh sb="79" eb="81">
      <t>シヨウ</t>
    </rPh>
    <rPh sb="83" eb="85">
      <t>イジョウ</t>
    </rPh>
    <rPh sb="95" eb="97">
      <t>セイギョ</t>
    </rPh>
    <rPh sb="103" eb="104">
      <t>オコナ</t>
    </rPh>
    <rPh sb="110" eb="112">
      <t>ショウニン</t>
    </rPh>
    <rPh sb="112" eb="114">
      <t>キノウ</t>
    </rPh>
    <rPh sb="115" eb="117">
      <t>シヨウ</t>
    </rPh>
    <phoneticPr fontId="1"/>
  </si>
  <si>
    <t>購買</t>
    <rPh sb="0" eb="2">
      <t>コウバイ</t>
    </rPh>
    <phoneticPr fontId="1"/>
  </si>
  <si>
    <t>BP-M2-001</t>
  </si>
  <si>
    <t>CRP1_購買_業務フロー_物販（通常出荷）</t>
  </si>
  <si>
    <t>物販（通常出荷）</t>
  </si>
  <si>
    <t>購買依頼伝票登録バッチ</t>
    <rPh sb="0" eb="2">
      <t>コウバイ</t>
    </rPh>
    <rPh sb="2" eb="4">
      <t>イライ</t>
    </rPh>
    <rPh sb="4" eb="6">
      <t>デンピョウ</t>
    </rPh>
    <rPh sb="6" eb="8">
      <t>トウロク</t>
    </rPh>
    <phoneticPr fontId="1"/>
  </si>
  <si>
    <t>見積Sysの成約情報をSAPにバッチ連携して、購買依頼伝票を登録する。
登録完了結果をプロセスに連携する。</t>
    <rPh sb="0" eb="2">
      <t>ミツ</t>
    </rPh>
    <rPh sb="6" eb="8">
      <t>セイヤク</t>
    </rPh>
    <rPh sb="8" eb="10">
      <t>ジョウホウ</t>
    </rPh>
    <rPh sb="18" eb="20">
      <t>レンケイ</t>
    </rPh>
    <rPh sb="23" eb="25">
      <t>コウバイ</t>
    </rPh>
    <rPh sb="25" eb="27">
      <t>イライ</t>
    </rPh>
    <rPh sb="27" eb="29">
      <t>デンピョウ</t>
    </rPh>
    <rPh sb="30" eb="32">
      <t>トウロク</t>
    </rPh>
    <rPh sb="36" eb="38">
      <t>トウロク</t>
    </rPh>
    <rPh sb="38" eb="40">
      <t>カンリョウ</t>
    </rPh>
    <rPh sb="40" eb="42">
      <t>ケッカ</t>
    </rPh>
    <rPh sb="48" eb="50">
      <t>レンケイ</t>
    </rPh>
    <phoneticPr fontId="1"/>
  </si>
  <si>
    <t>BP-M2-018</t>
  </si>
  <si>
    <t>CRP1_購買_業務フロー_ＨＷ保守（初年度）</t>
  </si>
  <si>
    <t>ＨＷ保守（初年度）</t>
  </si>
  <si>
    <t>成約承認プロセス（保守）</t>
  </si>
  <si>
    <t>保守包括最終承認</t>
    <rPh sb="4" eb="6">
      <t>サイシュウ</t>
    </rPh>
    <phoneticPr fontId="1"/>
  </si>
  <si>
    <t>保守包括承認</t>
    <rPh sb="4" eb="6">
      <t>ショウニン</t>
    </rPh>
    <phoneticPr fontId="1"/>
  </si>
  <si>
    <t>保守包括取得</t>
    <rPh sb="4" eb="6">
      <t>シュトク</t>
    </rPh>
    <phoneticPr fontId="1"/>
  </si>
  <si>
    <t>包括伝票番号をキーとして、該当伝票を照会モードで表示する。</t>
    <rPh sb="0" eb="2">
      <t>ホウカツ</t>
    </rPh>
    <rPh sb="2" eb="4">
      <t>デンピョウ</t>
    </rPh>
    <rPh sb="18" eb="20">
      <t>ショウカイ</t>
    </rPh>
    <rPh sb="24" eb="26">
      <t>ヒョウジ</t>
    </rPh>
    <phoneticPr fontId="1"/>
  </si>
  <si>
    <t>保守包括申請</t>
  </si>
  <si>
    <t>CRP1_購買_業務フロー_ＨＷ保守（次年度以降）</t>
  </si>
  <si>
    <t>ＨＷ保守（次年度以降）</t>
  </si>
  <si>
    <t>ＨＷ保守（初年度）</t>
    <phoneticPr fontId="1"/>
  </si>
  <si>
    <t>ＨＷ保守（初年度）と同様</t>
    <rPh sb="10" eb="12">
      <t>ドウヨウ</t>
    </rPh>
    <phoneticPr fontId="1"/>
  </si>
  <si>
    <t>-</t>
    <phoneticPr fontId="1"/>
  </si>
  <si>
    <t>BP-M2-002</t>
  </si>
  <si>
    <t>発注承認プロセス</t>
    <rPh sb="0" eb="2">
      <t>ハッチュウ</t>
    </rPh>
    <rPh sb="2" eb="4">
      <t>ショウニン</t>
    </rPh>
    <phoneticPr fontId="1"/>
  </si>
  <si>
    <t>購買依頼受領</t>
    <phoneticPr fontId="1"/>
  </si>
  <si>
    <t>見積Sysの成約情報をSAPにバッチ連携して、購買依頼伝票を登録する。
登録完了結果をもって当プロセスを起動する。</t>
    <rPh sb="46" eb="47">
      <t>トウ</t>
    </rPh>
    <rPh sb="52" eb="54">
      <t>キドウ</t>
    </rPh>
    <phoneticPr fontId="1"/>
  </si>
  <si>
    <t>購買発注登録</t>
  </si>
  <si>
    <t>ME21N</t>
  </si>
  <si>
    <t>タスクリスト画面から画面遷移</t>
  </si>
  <si>
    <t>購買発注承認</t>
  </si>
  <si>
    <t>CRP1_購買_業務フロー_物販（経由地出荷）</t>
  </si>
  <si>
    <t>物販（経由地出荷）</t>
    <rPh sb="3" eb="6">
      <t>ケイユチ</t>
    </rPh>
    <phoneticPr fontId="1"/>
  </si>
  <si>
    <t>物販（通常出荷）</t>
    <phoneticPr fontId="1"/>
  </si>
  <si>
    <t>物販（通常出荷）と同様</t>
    <rPh sb="9" eb="11">
      <t>ドウヨウ</t>
    </rPh>
    <phoneticPr fontId="1"/>
  </si>
  <si>
    <t>CRP1_購買_業務フロー_物販（ベンダー直納）</t>
  </si>
  <si>
    <t>物販（ベンダー直納）</t>
    <rPh sb="7" eb="8">
      <t>チョク</t>
    </rPh>
    <rPh sb="8" eb="9">
      <t>ノウ</t>
    </rPh>
    <phoneticPr fontId="1"/>
  </si>
  <si>
    <t>BP-M2-003</t>
  </si>
  <si>
    <t>入庫連絡プロセス</t>
    <rPh sb="0" eb="2">
      <t>ニュウコ</t>
    </rPh>
    <rPh sb="2" eb="4">
      <t>レンラク</t>
    </rPh>
    <phoneticPr fontId="1"/>
  </si>
  <si>
    <t>画面</t>
    <rPh sb="0" eb="2">
      <t>ガメン</t>
    </rPh>
    <phoneticPr fontId="1"/>
  </si>
  <si>
    <t>入庫伝票番号をキーとして、該当伝票を照会モードで表示する。</t>
    <phoneticPr fontId="1"/>
  </si>
  <si>
    <t>入庫連絡受領</t>
    <rPh sb="0" eb="2">
      <t>ニュウコ</t>
    </rPh>
    <rPh sb="2" eb="4">
      <t>レンラク</t>
    </rPh>
    <rPh sb="4" eb="6">
      <t>ジュリョウ</t>
    </rPh>
    <phoneticPr fontId="1"/>
  </si>
  <si>
    <t>BP-M2-004</t>
  </si>
  <si>
    <t>売上確定プロセス</t>
    <rPh sb="0" eb="2">
      <t>ウリアゲ</t>
    </rPh>
    <rPh sb="2" eb="4">
      <t>カクテイ</t>
    </rPh>
    <phoneticPr fontId="1"/>
  </si>
  <si>
    <t>売上依頼</t>
  </si>
  <si>
    <t>物販（通常出荷）の売上確定プロセス（BP-M2-004）と同様</t>
  </si>
  <si>
    <t>出庫確認</t>
  </si>
  <si>
    <t>請求バッチ</t>
  </si>
  <si>
    <t>VF04</t>
  </si>
  <si>
    <t>BPMS</t>
    <phoneticPr fontId="1"/>
  </si>
  <si>
    <t>　</t>
    <phoneticPr fontId="1"/>
  </si>
  <si>
    <t>BP-M2-007</t>
  </si>
  <si>
    <t>購買依頼・発注プロセス</t>
    <rPh sb="0" eb="2">
      <t>コウバイ</t>
    </rPh>
    <rPh sb="2" eb="4">
      <t>イライ</t>
    </rPh>
    <rPh sb="5" eb="7">
      <t>ハッチュウ</t>
    </rPh>
    <phoneticPr fontId="1"/>
  </si>
  <si>
    <t>CRP1_購買_業務フロー_SI（成約後着手）</t>
  </si>
  <si>
    <t>SI（成約後着手）</t>
  </si>
  <si>
    <t>BP-M2-007</t>
    <phoneticPr fontId="1"/>
  </si>
  <si>
    <t>SI（成約前先行着手）BP-M2-007と同様</t>
    <rPh sb="21" eb="23">
      <t>ドウヨウ</t>
    </rPh>
    <phoneticPr fontId="1"/>
  </si>
  <si>
    <t>CRP1_購買_業務フロー_SI（成約前先行着手）</t>
  </si>
  <si>
    <t>SI（成約前先行着手）</t>
  </si>
  <si>
    <t>BP-M2-009</t>
  </si>
  <si>
    <t>売上依頼プロセス</t>
    <rPh sb="0" eb="2">
      <t>ウリアゲ</t>
    </rPh>
    <rPh sb="2" eb="4">
      <t>イライ</t>
    </rPh>
    <phoneticPr fontId="1"/>
  </si>
  <si>
    <t>売上依頼</t>
    <phoneticPr fontId="1"/>
  </si>
  <si>
    <t>売上依頼承認</t>
    <rPh sb="0" eb="2">
      <t>ウリアゲ</t>
    </rPh>
    <rPh sb="2" eb="4">
      <t>イライ</t>
    </rPh>
    <rPh sb="4" eb="6">
      <t>ショウニン</t>
    </rPh>
    <phoneticPr fontId="1"/>
  </si>
  <si>
    <t>売上依頼番号をキーとして、該当伝票の売上確定情報を見積Sysに登録する。</t>
    <rPh sb="0" eb="2">
      <t>ウリアゲ</t>
    </rPh>
    <rPh sb="2" eb="4">
      <t>イライ</t>
    </rPh>
    <rPh sb="4" eb="6">
      <t>バンゴウ</t>
    </rPh>
    <rPh sb="13" eb="15">
      <t>ガイトウ</t>
    </rPh>
    <rPh sb="15" eb="17">
      <t>デンピョウ</t>
    </rPh>
    <rPh sb="18" eb="20">
      <t>ウリアゲ</t>
    </rPh>
    <rPh sb="20" eb="22">
      <t>カクテイ</t>
    </rPh>
    <rPh sb="22" eb="24">
      <t>ジョウホウ</t>
    </rPh>
    <rPh sb="25" eb="27">
      <t>ミツモリ</t>
    </rPh>
    <rPh sb="31" eb="33">
      <t>トウロク</t>
    </rPh>
    <phoneticPr fontId="1"/>
  </si>
  <si>
    <t>請求バッチ</t>
    <phoneticPr fontId="1"/>
  </si>
  <si>
    <t>見積Sysの売上確定情報をSAPにバッチ連携して、受注伝票を更新する。
変更後、受注伝票を基に請求伝票をバッチで登録し、登録結果をプロセスに連携する。</t>
    <rPh sb="6" eb="8">
      <t>ウリアゲ</t>
    </rPh>
    <rPh sb="8" eb="10">
      <t>カクテイ</t>
    </rPh>
    <rPh sb="36" eb="38">
      <t>ヘンコウ</t>
    </rPh>
    <rPh sb="38" eb="39">
      <t>ゴ</t>
    </rPh>
    <rPh sb="40" eb="42">
      <t>ジュチュウ</t>
    </rPh>
    <rPh sb="42" eb="44">
      <t>デンピョウ</t>
    </rPh>
    <rPh sb="45" eb="46">
      <t>モト</t>
    </rPh>
    <rPh sb="47" eb="49">
      <t>セイキュウ</t>
    </rPh>
    <rPh sb="49" eb="51">
      <t>デンピョウ</t>
    </rPh>
    <rPh sb="56" eb="58">
      <t>トウロク</t>
    </rPh>
    <rPh sb="60" eb="62">
      <t>トウロク</t>
    </rPh>
    <rPh sb="62" eb="64">
      <t>ケッカ</t>
    </rPh>
    <rPh sb="70" eb="72">
      <t>レンケイ</t>
    </rPh>
    <phoneticPr fontId="1"/>
  </si>
  <si>
    <t>BP-M2-010</t>
  </si>
  <si>
    <t>仮成約承認プロセス</t>
    <rPh sb="0" eb="1">
      <t>カリ</t>
    </rPh>
    <rPh sb="1" eb="3">
      <t>セイヤク</t>
    </rPh>
    <rPh sb="3" eb="5">
      <t>ショウニン</t>
    </rPh>
    <phoneticPr fontId="1"/>
  </si>
  <si>
    <t>仮成約情報入力</t>
    <phoneticPr fontId="1"/>
  </si>
  <si>
    <t>仮成約取得</t>
    <rPh sb="3" eb="5">
      <t>シュトク</t>
    </rPh>
    <phoneticPr fontId="1"/>
  </si>
  <si>
    <t>仮成約承認</t>
    <rPh sb="3" eb="5">
      <t>ショウニン</t>
    </rPh>
    <phoneticPr fontId="1"/>
  </si>
  <si>
    <t>仮成約最終承認</t>
    <rPh sb="3" eb="5">
      <t>サイシュウ</t>
    </rPh>
    <rPh sb="5" eb="7">
      <t>ショウニン</t>
    </rPh>
    <phoneticPr fontId="1"/>
  </si>
  <si>
    <t>仮成約却下</t>
    <rPh sb="3" eb="5">
      <t>キャッカ</t>
    </rPh>
    <phoneticPr fontId="1"/>
  </si>
  <si>
    <t>受注伝票登録</t>
    <rPh sb="0" eb="2">
      <t>ジュチュウ</t>
    </rPh>
    <rPh sb="2" eb="4">
      <t>デンピョウ</t>
    </rPh>
    <rPh sb="4" eb="6">
      <t>トウロク</t>
    </rPh>
    <phoneticPr fontId="1"/>
  </si>
  <si>
    <t>外注依頼登録</t>
  </si>
  <si>
    <t>外注契約登録</t>
  </si>
  <si>
    <t>タスクリスト画面から画面遷移</t>
    <phoneticPr fontId="1"/>
  </si>
  <si>
    <t>BP-M2-015</t>
  </si>
  <si>
    <t>成約修正承認プロセス</t>
    <rPh sb="0" eb="2">
      <t>セイヤク</t>
    </rPh>
    <rPh sb="2" eb="4">
      <t>シュウセイ</t>
    </rPh>
    <rPh sb="4" eb="6">
      <t>ショウニン</t>
    </rPh>
    <phoneticPr fontId="1"/>
  </si>
  <si>
    <t>CRP1_購買_業務フロー_変更・複合_20150416_13</t>
  </si>
  <si>
    <t>変更・複合</t>
  </si>
  <si>
    <t>成約情報修正</t>
    <phoneticPr fontId="1"/>
  </si>
  <si>
    <t>成約伝票を変更し、申請を行う。</t>
    <rPh sb="0" eb="2">
      <t>セイヤク</t>
    </rPh>
    <rPh sb="2" eb="4">
      <t>デンピョウ</t>
    </rPh>
    <rPh sb="5" eb="7">
      <t>ヘンコウ</t>
    </rPh>
    <rPh sb="9" eb="11">
      <t>シンセイ</t>
    </rPh>
    <rPh sb="12" eb="13">
      <t>オコナ</t>
    </rPh>
    <phoneticPr fontId="1"/>
  </si>
  <si>
    <t>受注伝票修正</t>
    <rPh sb="0" eb="2">
      <t>ジュチュウ</t>
    </rPh>
    <rPh sb="2" eb="4">
      <t>デンピョウ</t>
    </rPh>
    <rPh sb="4" eb="6">
      <t>シュウセイ</t>
    </rPh>
    <phoneticPr fontId="1"/>
  </si>
  <si>
    <t>見積Sysの成約情報をSAPにバッチ連携して、受注伝票を登録する。
登録完了結果をプロセスに連携する。</t>
    <rPh sb="0" eb="2">
      <t>ミツ</t>
    </rPh>
    <rPh sb="6" eb="8">
      <t>セイヤク</t>
    </rPh>
    <rPh sb="8" eb="10">
      <t>ジョウホウ</t>
    </rPh>
    <rPh sb="18" eb="20">
      <t>レンケイ</t>
    </rPh>
    <rPh sb="23" eb="25">
      <t>ジュチュウ</t>
    </rPh>
    <rPh sb="25" eb="27">
      <t>デンピョウ</t>
    </rPh>
    <rPh sb="28" eb="30">
      <t>トウロク</t>
    </rPh>
    <phoneticPr fontId="1"/>
  </si>
  <si>
    <t>購買発注取消</t>
    <rPh sb="0" eb="2">
      <t>コウバイ</t>
    </rPh>
    <rPh sb="2" eb="4">
      <t>ハッチュウ</t>
    </rPh>
    <rPh sb="4" eb="6">
      <t>トリケシ</t>
    </rPh>
    <phoneticPr fontId="1"/>
  </si>
  <si>
    <t>BP-M2-016</t>
  </si>
  <si>
    <t>発注修正承認プロセス</t>
    <rPh sb="0" eb="2">
      <t>ハッチュウ</t>
    </rPh>
    <rPh sb="2" eb="4">
      <t>シュウセイ</t>
    </rPh>
    <rPh sb="4" eb="6">
      <t>ショウニン</t>
    </rPh>
    <phoneticPr fontId="1"/>
  </si>
  <si>
    <t>バッチ</t>
    <phoneticPr fontId="1"/>
  </si>
  <si>
    <t>ME22N</t>
    <phoneticPr fontId="1"/>
  </si>
  <si>
    <t>SAP ERP</t>
    <phoneticPr fontId="1"/>
  </si>
  <si>
    <t>購買発注明細を削除し、購買発注伝票のステータスを保留に変更し、プロセスを起動する。</t>
    <rPh sb="0" eb="2">
      <t>コウバイ</t>
    </rPh>
    <rPh sb="2" eb="4">
      <t>ハッチュウ</t>
    </rPh>
    <rPh sb="4" eb="6">
      <t>メイサイ</t>
    </rPh>
    <rPh sb="7" eb="9">
      <t>サクジョ</t>
    </rPh>
    <rPh sb="11" eb="13">
      <t>コウバイ</t>
    </rPh>
    <rPh sb="13" eb="15">
      <t>ハッチュウ</t>
    </rPh>
    <rPh sb="15" eb="17">
      <t>デンピョウ</t>
    </rPh>
    <rPh sb="24" eb="26">
      <t>ホリュウ</t>
    </rPh>
    <rPh sb="27" eb="29">
      <t>ヘンコウ</t>
    </rPh>
    <rPh sb="36" eb="38">
      <t>キドウ</t>
    </rPh>
    <phoneticPr fontId="1"/>
  </si>
  <si>
    <t>BP-FI-1-001</t>
  </si>
  <si>
    <t>部門入力（登録）（ENJOY)</t>
    <rPh sb="0" eb="2">
      <t>ブモン</t>
    </rPh>
    <rPh sb="2" eb="4">
      <t>ニュウリョク</t>
    </rPh>
    <rPh sb="5" eb="7">
      <t>トウロク</t>
    </rPh>
    <phoneticPr fontId="1"/>
  </si>
  <si>
    <t>CRP2_業務フロー_総勘定元帳_20150327_06</t>
  </si>
  <si>
    <t>2.決算</t>
  </si>
  <si>
    <t>未転記伝票登録</t>
  </si>
  <si>
    <t>未転記伝票登録</t>
    <phoneticPr fontId="1"/>
  </si>
  <si>
    <t>財務</t>
    <rPh sb="0" eb="2">
      <t>ザイム</t>
    </rPh>
    <phoneticPr fontId="1"/>
  </si>
  <si>
    <t>登録確認</t>
  </si>
  <si>
    <t>登録確認</t>
    <phoneticPr fontId="1"/>
  </si>
  <si>
    <t>FB03</t>
  </si>
  <si>
    <t>伝票照会</t>
  </si>
  <si>
    <t>会計伝票番号、会社コード、会計年度をキーとして、該当伝票を照会する。</t>
    <rPh sb="29" eb="31">
      <t>ショウカイ</t>
    </rPh>
    <phoneticPr fontId="1"/>
  </si>
  <si>
    <t>承認
（会計伝票計上）</t>
  </si>
  <si>
    <t>承認
（会計伝票計上）</t>
    <phoneticPr fontId="1"/>
  </si>
  <si>
    <t>FBV0</t>
  </si>
  <si>
    <t>未転記伝票転記</t>
  </si>
  <si>
    <t>BP-FI-1-002</t>
  </si>
  <si>
    <t>部門入力（変更）（ENJOY)</t>
    <rPh sb="0" eb="2">
      <t>ブモン</t>
    </rPh>
    <rPh sb="2" eb="4">
      <t>ニュウリョク</t>
    </rPh>
    <rPh sb="5" eb="7">
      <t>ヘンコウ</t>
    </rPh>
    <phoneticPr fontId="1"/>
  </si>
  <si>
    <t>FV50</t>
  </si>
  <si>
    <t>FV50</t>
    <phoneticPr fontId="1"/>
  </si>
  <si>
    <t>部門入力（削除）</t>
    <rPh sb="0" eb="2">
      <t>ブモン</t>
    </rPh>
    <rPh sb="2" eb="4">
      <t>ニュウリョク</t>
    </rPh>
    <rPh sb="5" eb="7">
      <t>サクジョ</t>
    </rPh>
    <phoneticPr fontId="1"/>
  </si>
  <si>
    <t>変更の赤黒伝票を作成し、申請を行う。</t>
    <rPh sb="0" eb="2">
      <t>ヘンコウ</t>
    </rPh>
    <rPh sb="3" eb="4">
      <t>アカ</t>
    </rPh>
    <rPh sb="4" eb="5">
      <t>クロ</t>
    </rPh>
    <rPh sb="5" eb="7">
      <t>デンピョウ</t>
    </rPh>
    <rPh sb="8" eb="10">
      <t>サクセイ</t>
    </rPh>
    <rPh sb="12" eb="14">
      <t>シンセイ</t>
    </rPh>
    <rPh sb="15" eb="16">
      <t>オコナ</t>
    </rPh>
    <phoneticPr fontId="1"/>
  </si>
  <si>
    <r>
      <t>未転記伝票作成で申請プロセスが実行中であり、変更はできないはず。</t>
    </r>
    <r>
      <rPr>
        <b/>
        <sz val="10"/>
        <color rgb="FFFF0000"/>
        <rFont val="ＭＳ Ｐゴシック"/>
        <family val="3"/>
        <charset val="128"/>
        <scheme val="minor"/>
      </rPr>
      <t>⇒要確認、赤黒伝票で良いか？</t>
    </r>
    <rPh sb="0" eb="1">
      <t>ミ</t>
    </rPh>
    <rPh sb="1" eb="3">
      <t>テンキ</t>
    </rPh>
    <rPh sb="3" eb="5">
      <t>デンピョウ</t>
    </rPh>
    <rPh sb="5" eb="7">
      <t>サクセイ</t>
    </rPh>
    <rPh sb="8" eb="10">
      <t>シンセイ</t>
    </rPh>
    <rPh sb="15" eb="17">
      <t>ジッコウ</t>
    </rPh>
    <rPh sb="17" eb="18">
      <t>チュウ</t>
    </rPh>
    <rPh sb="22" eb="24">
      <t>ヘンコウ</t>
    </rPh>
    <phoneticPr fontId="1"/>
  </si>
  <si>
    <t>BP-FI-1-004</t>
  </si>
  <si>
    <t>財経入力（登録）（ENJOY)</t>
    <rPh sb="2" eb="4">
      <t>ニュウリョク</t>
    </rPh>
    <rPh sb="5" eb="7">
      <t>トウロク</t>
    </rPh>
    <phoneticPr fontId="1"/>
  </si>
  <si>
    <t>BP-FI-1-005</t>
  </si>
  <si>
    <t>財経入力（変更）（ENJOY)</t>
    <rPh sb="2" eb="4">
      <t>ニュウリョク</t>
    </rPh>
    <rPh sb="5" eb="7">
      <t>ヘンコウ</t>
    </rPh>
    <phoneticPr fontId="1"/>
  </si>
  <si>
    <t>承認
（会計伝票計上）</t>
    <phoneticPr fontId="1"/>
  </si>
  <si>
    <t>BP-FI-1-006</t>
  </si>
  <si>
    <t>財経入力（登録）（Classic)</t>
    <rPh sb="2" eb="4">
      <t>ニュウリョク</t>
    </rPh>
    <rPh sb="5" eb="7">
      <t>トウロク</t>
    </rPh>
    <phoneticPr fontId="1"/>
  </si>
  <si>
    <t>F-65</t>
    <phoneticPr fontId="1"/>
  </si>
  <si>
    <t>BP-FI-1-007</t>
  </si>
  <si>
    <t>財経入力（変更）（Classic)</t>
    <rPh sb="2" eb="4">
      <t>ニュウリョク</t>
    </rPh>
    <rPh sb="5" eb="7">
      <t>ヘンコウ</t>
    </rPh>
    <phoneticPr fontId="1"/>
  </si>
  <si>
    <t>BP-FI-1-009</t>
  </si>
  <si>
    <t>洗替処理(IFRS含む)</t>
    <rPh sb="9" eb="10">
      <t>フク</t>
    </rPh>
    <phoneticPr fontId="1"/>
  </si>
  <si>
    <t>BP-FI-006と同一プロセスになる</t>
    <phoneticPr fontId="1"/>
  </si>
  <si>
    <t>BP-FI-1-010</t>
  </si>
  <si>
    <t>一括伝票アップロード</t>
  </si>
  <si>
    <t>一括伝票登録</t>
    <phoneticPr fontId="1"/>
  </si>
  <si>
    <t>会計未転記伝票を作成し、申請を行う。</t>
    <phoneticPr fontId="1"/>
  </si>
  <si>
    <t>Inbound</t>
    <phoneticPr fontId="1"/>
  </si>
  <si>
    <t>承認</t>
    <phoneticPr fontId="1"/>
  </si>
  <si>
    <t>BP-FI-1-011</t>
  </si>
  <si>
    <t>見越・繰延</t>
    <rPh sb="0" eb="2">
      <t>ミコシ</t>
    </rPh>
    <rPh sb="3" eb="5">
      <t>クリノベ</t>
    </rPh>
    <phoneticPr fontId="1"/>
  </si>
  <si>
    <t>3.見越・繰延</t>
  </si>
  <si>
    <t>見越・繰延データ登録承認申請</t>
    <phoneticPr fontId="1"/>
  </si>
  <si>
    <t>BPMS</t>
    <phoneticPr fontId="1"/>
  </si>
  <si>
    <t>BPMSのタスク起票画面から、証憑を添付して申請する。</t>
    <rPh sb="15" eb="17">
      <t>ショウヒョウ</t>
    </rPh>
    <phoneticPr fontId="1"/>
  </si>
  <si>
    <t>見越・繰延
基本情報の登録</t>
    <phoneticPr fontId="1"/>
  </si>
  <si>
    <t>見越・繰延基本情報を登録し、登録完了結果をプロセスに連携する。</t>
    <rPh sb="14" eb="16">
      <t>トウロク</t>
    </rPh>
    <rPh sb="16" eb="18">
      <t>カンリョウ</t>
    </rPh>
    <rPh sb="18" eb="20">
      <t>ケッカ</t>
    </rPh>
    <rPh sb="26" eb="28">
      <t>レンケイ</t>
    </rPh>
    <phoneticPr fontId="1"/>
  </si>
  <si>
    <t>BP-FI-1-012</t>
  </si>
  <si>
    <t>税務対応（税効果会計）</t>
    <rPh sb="0" eb="2">
      <t>ゼイム</t>
    </rPh>
    <rPh sb="2" eb="4">
      <t>タイオウ</t>
    </rPh>
    <phoneticPr fontId="1"/>
  </si>
  <si>
    <t>7.税務対応</t>
  </si>
  <si>
    <t>BP-FI-2-001</t>
  </si>
  <si>
    <t>未転記伝票の登録申請・承認</t>
    <rPh sb="0" eb="1">
      <t>ミ</t>
    </rPh>
    <rPh sb="1" eb="3">
      <t>テンキ</t>
    </rPh>
    <rPh sb="3" eb="5">
      <t>デンピョウ</t>
    </rPh>
    <rPh sb="6" eb="8">
      <t>トウロク</t>
    </rPh>
    <rPh sb="8" eb="10">
      <t>シンセイ</t>
    </rPh>
    <rPh sb="11" eb="13">
      <t>ショウニン</t>
    </rPh>
    <phoneticPr fontId="1"/>
  </si>
  <si>
    <t>CRP2_業務フロー_債権管理_20150326_01</t>
  </si>
  <si>
    <t>1.債権伝票計上</t>
  </si>
  <si>
    <t xml:space="preserve">伝票確認 </t>
    <phoneticPr fontId="1"/>
  </si>
  <si>
    <t>会計伝票番号、会社コード、会計年度をキーとして、該当伝票を照会し、申請を行う。</t>
    <rPh sb="29" eb="31">
      <t>ショウカイ</t>
    </rPh>
    <rPh sb="33" eb="35">
      <t>シンセイ</t>
    </rPh>
    <rPh sb="36" eb="37">
      <t>オコナ</t>
    </rPh>
    <phoneticPr fontId="1"/>
  </si>
  <si>
    <t>一括伝票登録（アドオン）、未転記伝票 登録 (FBV1)がプロセス起動となるか、要確認</t>
    <rPh sb="33" eb="35">
      <t>キドウ</t>
    </rPh>
    <rPh sb="40" eb="41">
      <t>ヨウ</t>
    </rPh>
    <rPh sb="41" eb="43">
      <t>カクニン</t>
    </rPh>
    <phoneticPr fontId="1"/>
  </si>
  <si>
    <t>BP-FI-2-002</t>
  </si>
  <si>
    <t>転記済み伝票（直転記）の申請・承認</t>
    <rPh sb="0" eb="2">
      <t>テンキ</t>
    </rPh>
    <rPh sb="2" eb="3">
      <t>ズ</t>
    </rPh>
    <rPh sb="4" eb="6">
      <t>デンピョウ</t>
    </rPh>
    <rPh sb="7" eb="8">
      <t>チョク</t>
    </rPh>
    <rPh sb="8" eb="10">
      <t>テンキ</t>
    </rPh>
    <rPh sb="12" eb="14">
      <t>シンセイ</t>
    </rPh>
    <rPh sb="15" eb="17">
      <t>ショウニン</t>
    </rPh>
    <phoneticPr fontId="1"/>
  </si>
  <si>
    <t>2.債権債務相殺</t>
  </si>
  <si>
    <t>相殺伝票 計上</t>
    <phoneticPr fontId="1"/>
  </si>
  <si>
    <t>FB05</t>
    <phoneticPr fontId="1"/>
  </si>
  <si>
    <t>消込伝票を作成し、申請を行う。</t>
    <rPh sb="0" eb="1">
      <t>ケ</t>
    </rPh>
    <rPh sb="1" eb="2">
      <t>コ</t>
    </rPh>
    <rPh sb="2" eb="4">
      <t>デンピョウ</t>
    </rPh>
    <rPh sb="5" eb="7">
      <t>サクセイ</t>
    </rPh>
    <rPh sb="9" eb="11">
      <t>シンセイ</t>
    </rPh>
    <rPh sb="12" eb="13">
      <t>オコナ</t>
    </rPh>
    <phoneticPr fontId="1"/>
  </si>
  <si>
    <t xml:space="preserve">計上確認 </t>
    <phoneticPr fontId="1"/>
  </si>
  <si>
    <t>BP-FI-2-003</t>
  </si>
  <si>
    <t>転記済み伝票（直転記）の申請・承認（受取手形）</t>
    <rPh sb="0" eb="2">
      <t>テンキ</t>
    </rPh>
    <rPh sb="2" eb="3">
      <t>ズ</t>
    </rPh>
    <rPh sb="4" eb="6">
      <t>デンピョウ</t>
    </rPh>
    <rPh sb="7" eb="8">
      <t>チョク</t>
    </rPh>
    <rPh sb="8" eb="10">
      <t>テンキ</t>
    </rPh>
    <rPh sb="12" eb="14">
      <t>シンセイ</t>
    </rPh>
    <rPh sb="15" eb="17">
      <t>ショウニン</t>
    </rPh>
    <rPh sb="18" eb="20">
      <t>ウケトリ</t>
    </rPh>
    <rPh sb="20" eb="22">
      <t>テガタ</t>
    </rPh>
    <phoneticPr fontId="1"/>
  </si>
  <si>
    <t>3.債権回収</t>
  </si>
  <si>
    <t>受取手形伝票計上</t>
    <phoneticPr fontId="1"/>
  </si>
  <si>
    <t>F-36</t>
    <phoneticPr fontId="1"/>
  </si>
  <si>
    <t>受取手形の伝票を作成し、申請を行う。</t>
    <rPh sb="0" eb="1">
      <t>ウ</t>
    </rPh>
    <rPh sb="1" eb="2">
      <t>ト</t>
    </rPh>
    <rPh sb="2" eb="4">
      <t>テガタ</t>
    </rPh>
    <rPh sb="5" eb="7">
      <t>デンピョウ</t>
    </rPh>
    <rPh sb="8" eb="10">
      <t>サクセイ</t>
    </rPh>
    <rPh sb="12" eb="14">
      <t>シンセイ</t>
    </rPh>
    <rPh sb="15" eb="16">
      <t>オコナ</t>
    </rPh>
    <phoneticPr fontId="1"/>
  </si>
  <si>
    <t>転記済み伝票（直転記）の申請・承認（振替決済）</t>
    <rPh sb="0" eb="2">
      <t>テンキ</t>
    </rPh>
    <rPh sb="2" eb="3">
      <t>ズ</t>
    </rPh>
    <rPh sb="4" eb="6">
      <t>デンピョウ</t>
    </rPh>
    <rPh sb="7" eb="8">
      <t>チョク</t>
    </rPh>
    <rPh sb="8" eb="10">
      <t>テンキ</t>
    </rPh>
    <rPh sb="12" eb="14">
      <t>シンセイ</t>
    </rPh>
    <rPh sb="15" eb="17">
      <t>ショウニン</t>
    </rPh>
    <rPh sb="18" eb="20">
      <t>フリカエ</t>
    </rPh>
    <rPh sb="20" eb="22">
      <t>ケッサイ</t>
    </rPh>
    <phoneticPr fontId="1"/>
  </si>
  <si>
    <t>2.債権債務相殺</t>
    <phoneticPr fontId="1"/>
  </si>
  <si>
    <t>BP-FI-2-002</t>
    <phoneticPr fontId="1"/>
  </si>
  <si>
    <t>2.債権債務相殺(BP-FI-2-002)と同一プロセスになる</t>
    <rPh sb="22" eb="24">
      <t>ドウイツ</t>
    </rPh>
    <phoneticPr fontId="1"/>
  </si>
  <si>
    <t>BP-FI-2-004</t>
  </si>
  <si>
    <t>転記済み伝票（直転記）の申請・承認（受取手形取立依頼）</t>
    <rPh sb="0" eb="2">
      <t>テンキ</t>
    </rPh>
    <rPh sb="2" eb="3">
      <t>ズ</t>
    </rPh>
    <rPh sb="4" eb="6">
      <t>デンピョウ</t>
    </rPh>
    <rPh sb="7" eb="8">
      <t>チョク</t>
    </rPh>
    <rPh sb="8" eb="10">
      <t>テンキ</t>
    </rPh>
    <rPh sb="12" eb="14">
      <t>シンセイ</t>
    </rPh>
    <rPh sb="15" eb="17">
      <t>ショウニン</t>
    </rPh>
    <rPh sb="18" eb="20">
      <t>ウケトリ</t>
    </rPh>
    <rPh sb="20" eb="22">
      <t>テガタ</t>
    </rPh>
    <rPh sb="22" eb="24">
      <t>トリタテ</t>
    </rPh>
    <rPh sb="24" eb="26">
      <t>イライ</t>
    </rPh>
    <phoneticPr fontId="1"/>
  </si>
  <si>
    <t>取立依頼伝票</t>
    <phoneticPr fontId="1"/>
  </si>
  <si>
    <t>FBWE</t>
    <phoneticPr fontId="1"/>
  </si>
  <si>
    <t>取立依頼伝票を作成し、申請を行う。</t>
    <rPh sb="7" eb="9">
      <t>サクセイ</t>
    </rPh>
    <rPh sb="11" eb="13">
      <t>シンセイ</t>
    </rPh>
    <rPh sb="14" eb="15">
      <t>オコナ</t>
    </rPh>
    <phoneticPr fontId="1"/>
  </si>
  <si>
    <t>手形一覧</t>
    <phoneticPr fontId="1"/>
  </si>
  <si>
    <t>S_ALR_87012209</t>
    <phoneticPr fontId="1"/>
  </si>
  <si>
    <t>手形一覧を照会する。</t>
    <rPh sb="0" eb="2">
      <t>テガタ</t>
    </rPh>
    <rPh sb="2" eb="4">
      <t>イチラン</t>
    </rPh>
    <rPh sb="5" eb="7">
      <t>ショウカイ</t>
    </rPh>
    <phoneticPr fontId="1"/>
  </si>
  <si>
    <t>BP-FI-2-005</t>
  </si>
  <si>
    <t>転記済み伝票（直転記）の申請・承認（受取手形決済）</t>
    <rPh sb="0" eb="2">
      <t>テンキ</t>
    </rPh>
    <rPh sb="2" eb="3">
      <t>ズ</t>
    </rPh>
    <rPh sb="4" eb="6">
      <t>デンピョウ</t>
    </rPh>
    <rPh sb="7" eb="8">
      <t>チョク</t>
    </rPh>
    <rPh sb="8" eb="10">
      <t>テンキ</t>
    </rPh>
    <rPh sb="12" eb="14">
      <t>シンセイ</t>
    </rPh>
    <rPh sb="15" eb="17">
      <t>ショウニン</t>
    </rPh>
    <rPh sb="18" eb="20">
      <t>ウケトリ</t>
    </rPh>
    <rPh sb="20" eb="22">
      <t>テガタ</t>
    </rPh>
    <rPh sb="22" eb="24">
      <t>ケッサイ</t>
    </rPh>
    <phoneticPr fontId="1"/>
  </si>
  <si>
    <t xml:space="preserve">手形決済伝票 </t>
    <phoneticPr fontId="1"/>
  </si>
  <si>
    <t>F_72</t>
    <phoneticPr fontId="1"/>
  </si>
  <si>
    <t>手形債務を更新し、申請を行う。</t>
    <rPh sb="0" eb="2">
      <t>テガタ</t>
    </rPh>
    <rPh sb="2" eb="4">
      <t>サイム</t>
    </rPh>
    <rPh sb="5" eb="7">
      <t>コウシン</t>
    </rPh>
    <rPh sb="9" eb="11">
      <t>シンセイ</t>
    </rPh>
    <rPh sb="12" eb="13">
      <t>オコナ</t>
    </rPh>
    <phoneticPr fontId="1"/>
  </si>
  <si>
    <t>計上確認</t>
    <phoneticPr fontId="1"/>
  </si>
  <si>
    <t>4.入金消込</t>
  </si>
  <si>
    <t>-</t>
    <phoneticPr fontId="1"/>
  </si>
  <si>
    <t>2.債権債務相殺(BP-FI-2-002)と同一プロセスになる</t>
    <phoneticPr fontId="1"/>
  </si>
  <si>
    <t>CRP2_業務フロー_債務管理_20150327_01</t>
  </si>
  <si>
    <t>1.債務伝票計上</t>
  </si>
  <si>
    <t>BP-FI-3-002</t>
  </si>
  <si>
    <t>BP-FI-3-008</t>
  </si>
  <si>
    <t>未転記伝票の登録申請・承認（財経内）</t>
    <rPh sb="0" eb="1">
      <t>ミ</t>
    </rPh>
    <rPh sb="1" eb="3">
      <t>テンキ</t>
    </rPh>
    <rPh sb="3" eb="5">
      <t>デンピョウ</t>
    </rPh>
    <rPh sb="6" eb="8">
      <t>トウロク</t>
    </rPh>
    <rPh sb="8" eb="10">
      <t>シンセイ</t>
    </rPh>
    <rPh sb="11" eb="13">
      <t>ショウニン</t>
    </rPh>
    <rPh sb="14" eb="16">
      <t>ザイケイ</t>
    </rPh>
    <rPh sb="16" eb="17">
      <t>ナイ</t>
    </rPh>
    <phoneticPr fontId="1"/>
  </si>
  <si>
    <t>3.支払処理</t>
  </si>
  <si>
    <t>BP-FI-2-001と同一プロセスになる</t>
    <rPh sb="12" eb="14">
      <t>ドウイツ</t>
    </rPh>
    <phoneticPr fontId="1"/>
  </si>
  <si>
    <t xml:space="preserve">承認
（会計伝票計上） </t>
    <phoneticPr fontId="1"/>
  </si>
  <si>
    <t>自動支払プログラムパラメータ</t>
  </si>
  <si>
    <t>行ラベル</t>
  </si>
  <si>
    <t>(空白)</t>
  </si>
  <si>
    <t>総計</t>
  </si>
  <si>
    <t>BPMS</t>
  </si>
  <si>
    <t>見積sys</t>
  </si>
  <si>
    <t>文章管理sys</t>
  </si>
  <si>
    <t>タスク起票画面</t>
  </si>
  <si>
    <t>購買依頼更新</t>
  </si>
  <si>
    <t>購買依頼取消</t>
  </si>
  <si>
    <t>購買依頼取得</t>
  </si>
  <si>
    <t>購買依頼照会</t>
  </si>
  <si>
    <t>購買依頼登録</t>
  </si>
  <si>
    <t>購買発注連携バッチ</t>
  </si>
  <si>
    <t>支払依頼更新</t>
  </si>
  <si>
    <t>支払依頼取消</t>
  </si>
  <si>
    <t>支払依頼取得</t>
  </si>
  <si>
    <t>支払依頼照会</t>
  </si>
  <si>
    <t>支払依頼登録</t>
  </si>
  <si>
    <t>支払依頼連携バッチ</t>
  </si>
  <si>
    <t>売上依頼取消</t>
  </si>
  <si>
    <t>売上依頼取得</t>
  </si>
  <si>
    <t>売上依頼照会</t>
  </si>
  <si>
    <t>売上依頼登録</t>
  </si>
  <si>
    <t>（自動）受注登録</t>
  </si>
  <si>
    <t>一括伝票登録</t>
  </si>
  <si>
    <t>会計伝票取得</t>
  </si>
  <si>
    <t>会計伝票照会</t>
  </si>
  <si>
    <t>見越・繰延
基本情報の登録</t>
  </si>
  <si>
    <t>購買発注更新</t>
  </si>
  <si>
    <t>購買発注取消</t>
  </si>
  <si>
    <t>購買発注取得</t>
  </si>
  <si>
    <t>購買発注照会</t>
  </si>
  <si>
    <t>購買発注変更</t>
  </si>
  <si>
    <t>仕入先明細</t>
  </si>
  <si>
    <t>支払通知書出力</t>
  </si>
  <si>
    <t>手形受領</t>
  </si>
  <si>
    <t>受注照会</t>
  </si>
  <si>
    <t>出荷伝票取得</t>
  </si>
  <si>
    <t>処理結果確認</t>
  </si>
  <si>
    <t>消込転記</t>
  </si>
  <si>
    <t>請求書受領入力</t>
  </si>
  <si>
    <t>電子銀行報告書インポート</t>
  </si>
  <si>
    <t>突合＆消込処理</t>
  </si>
  <si>
    <t>入金転記</t>
  </si>
  <si>
    <t>入庫処理連携バッチ</t>
  </si>
  <si>
    <t>入出庫伝票照会</t>
  </si>
  <si>
    <t>入出庫伝票登録</t>
  </si>
  <si>
    <t>入出庫予定登録</t>
  </si>
  <si>
    <t>未転記伝票入力</t>
  </si>
  <si>
    <t>RKE更新</t>
  </si>
  <si>
    <t>RKE照会</t>
  </si>
  <si>
    <t>RKE申請</t>
  </si>
  <si>
    <t>外注依頼更新</t>
  </si>
  <si>
    <t>外注依頼取消</t>
  </si>
  <si>
    <t>外注依頼取得</t>
  </si>
  <si>
    <t>外注依頼照会</t>
  </si>
  <si>
    <t>外注契約更新</t>
  </si>
  <si>
    <t>外注契約取消</t>
  </si>
  <si>
    <t>外注契約取得</t>
  </si>
  <si>
    <t>外注契約照会</t>
  </si>
  <si>
    <t>外注契約連携バッチ</t>
  </si>
  <si>
    <t>見積書登録</t>
  </si>
  <si>
    <t>見積書捺印依頼</t>
  </si>
  <si>
    <t>見積照会</t>
  </si>
  <si>
    <t>購買依頼連携バッチ</t>
  </si>
  <si>
    <t>従量実績取込</t>
  </si>
  <si>
    <t>出庫確認連携バッチ</t>
  </si>
  <si>
    <t>成約更新</t>
  </si>
  <si>
    <t>成約取消</t>
  </si>
  <si>
    <t>成約取得</t>
  </si>
  <si>
    <t>成約照会</t>
  </si>
  <si>
    <t>成約登録</t>
  </si>
  <si>
    <t>成約変更</t>
  </si>
  <si>
    <t>成約連携バッチ</t>
  </si>
  <si>
    <t>請求連携バッチ</t>
  </si>
  <si>
    <t>売上依頼更新</t>
  </si>
  <si>
    <t>売上確定登録</t>
  </si>
  <si>
    <t>包括伝票更新</t>
  </si>
  <si>
    <t>包括伝票取消</t>
  </si>
  <si>
    <t>包括伝票取得</t>
  </si>
  <si>
    <t>包括伝票照会</t>
  </si>
  <si>
    <t>包括伝票登録</t>
  </si>
  <si>
    <t>ファイルステータス更新</t>
  </si>
  <si>
    <t>ファイル格納</t>
  </si>
  <si>
    <t>ファイル取得</t>
  </si>
  <si>
    <t>画面遷移</t>
    <rPh sb="0" eb="2">
      <t>ガメン</t>
    </rPh>
    <rPh sb="2" eb="4">
      <t>センイ</t>
    </rPh>
    <phoneticPr fontId="1"/>
  </si>
  <si>
    <t>仕入先の源泉徴収税レポート</t>
  </si>
  <si>
    <t>SAP ERP</t>
    <phoneticPr fontId="1"/>
  </si>
  <si>
    <t>支払転記</t>
  </si>
  <si>
    <t>従業員経費入力</t>
  </si>
  <si>
    <t>出張承認</t>
  </si>
  <si>
    <t>振替伝票計上</t>
    <phoneticPr fontId="1"/>
  </si>
  <si>
    <t>財務</t>
    <rPh sb="0" eb="2">
      <t>ザイム</t>
    </rPh>
    <phoneticPr fontId="1"/>
  </si>
  <si>
    <t>FBV1</t>
  </si>
  <si>
    <t>FBV1</t>
    <phoneticPr fontId="1"/>
  </si>
  <si>
    <t>BP-FI-5-001</t>
  </si>
  <si>
    <t>CRP2_業務フロー_資金管理_20150326_01</t>
  </si>
  <si>
    <t>1.資金繰り</t>
  </si>
  <si>
    <r>
      <t>一括伝票登録（アドオン）、未転記伝票 登録 (FBV1)がプロセス起動となるか、</t>
    </r>
    <r>
      <rPr>
        <b/>
        <sz val="10"/>
        <color rgb="FFFF0000"/>
        <rFont val="ＭＳ Ｐゴシック"/>
        <family val="3"/>
        <charset val="128"/>
        <scheme val="minor"/>
      </rPr>
      <t>要確認</t>
    </r>
    <rPh sb="33" eb="35">
      <t>キドウ</t>
    </rPh>
    <rPh sb="40" eb="41">
      <t>ヨウ</t>
    </rPh>
    <rPh sb="41" eb="43">
      <t>カクニン</t>
    </rPh>
    <phoneticPr fontId="1"/>
  </si>
  <si>
    <t xml:space="preserve">伝票確認 </t>
  </si>
  <si>
    <t xml:space="preserve">伝票確認 </t>
    <phoneticPr fontId="1"/>
  </si>
  <si>
    <t xml:space="preserve">承認
（会計伝票計上） </t>
  </si>
  <si>
    <t xml:space="preserve">承認
（会計伝票計上） </t>
    <phoneticPr fontId="1"/>
  </si>
  <si>
    <t>BP-FI-5-006</t>
  </si>
  <si>
    <t>3.有価証券管理</t>
  </si>
  <si>
    <t>未転記伝票登録</t>
    <phoneticPr fontId="1"/>
  </si>
  <si>
    <r>
      <t>未転記伝票 登録 (FBV1)がプロセス起動となるか、</t>
    </r>
    <r>
      <rPr>
        <b/>
        <sz val="10"/>
        <color rgb="FFFF0000"/>
        <rFont val="ＭＳ Ｐゴシック"/>
        <family val="3"/>
        <charset val="128"/>
        <scheme val="minor"/>
      </rPr>
      <t>要確認</t>
    </r>
    <phoneticPr fontId="1"/>
  </si>
  <si>
    <t>BP-FI-5-002</t>
  </si>
  <si>
    <t>X.CMS関連</t>
  </si>
  <si>
    <t xml:space="preserve">入金伝票計上 </t>
    <phoneticPr fontId="1"/>
  </si>
  <si>
    <t>FV70</t>
    <phoneticPr fontId="1"/>
  </si>
  <si>
    <t>送信請求書の仮入力</t>
  </si>
  <si>
    <t>未転記請求伝票を作成し、申請を行う。</t>
    <rPh sb="0" eb="1">
      <t>ミ</t>
    </rPh>
    <rPh sb="1" eb="3">
      <t>テンキ</t>
    </rPh>
    <rPh sb="3" eb="5">
      <t>セイキュウ</t>
    </rPh>
    <rPh sb="5" eb="7">
      <t>デンピョウ</t>
    </rPh>
    <rPh sb="8" eb="10">
      <t>サクセイ</t>
    </rPh>
    <rPh sb="12" eb="14">
      <t>シンセイ</t>
    </rPh>
    <rPh sb="15" eb="16">
      <t>オコナ</t>
    </rPh>
    <phoneticPr fontId="1"/>
  </si>
  <si>
    <t>BP-FI-5-007</t>
  </si>
  <si>
    <t>評価実行</t>
  </si>
  <si>
    <t>残高照会</t>
  </si>
  <si>
    <t>BP-FI-6-001</t>
  </si>
  <si>
    <t>資産取得時債務計上承認プロセス</t>
    <rPh sb="0" eb="2">
      <t>シサン</t>
    </rPh>
    <rPh sb="2" eb="4">
      <t>シュトク</t>
    </rPh>
    <rPh sb="4" eb="5">
      <t>ジ</t>
    </rPh>
    <rPh sb="5" eb="7">
      <t>サイム</t>
    </rPh>
    <rPh sb="7" eb="9">
      <t>ケイジョウ</t>
    </rPh>
    <rPh sb="9" eb="11">
      <t>ショウニン</t>
    </rPh>
    <phoneticPr fontId="1"/>
  </si>
  <si>
    <t>CRP2_業務フロー_固定資産_20150327_01</t>
  </si>
  <si>
    <t>1.取得</t>
    <rPh sb="2" eb="4">
      <t>シュトク</t>
    </rPh>
    <phoneticPr fontId="1"/>
  </si>
  <si>
    <t>未転記転記伝票登録</t>
  </si>
  <si>
    <t>未転記転記伝票登録</t>
    <phoneticPr fontId="1"/>
  </si>
  <si>
    <t>BP-FI-6-002</t>
  </si>
  <si>
    <t>資産振替承認プロセス</t>
    <rPh sb="0" eb="2">
      <t>シサン</t>
    </rPh>
    <rPh sb="2" eb="4">
      <t>フリカエ</t>
    </rPh>
    <rPh sb="4" eb="6">
      <t>ショウニン</t>
    </rPh>
    <phoneticPr fontId="1"/>
  </si>
  <si>
    <t>BP-FI-7-001</t>
  </si>
  <si>
    <t>直課経費計上承認プロセス</t>
    <rPh sb="0" eb="2">
      <t>チョッカ</t>
    </rPh>
    <rPh sb="2" eb="4">
      <t>ケイヒ</t>
    </rPh>
    <rPh sb="4" eb="6">
      <t>ケイジョウ</t>
    </rPh>
    <rPh sb="6" eb="8">
      <t>ショウニン</t>
    </rPh>
    <phoneticPr fontId="1"/>
  </si>
  <si>
    <t>CRP2_業務フロー_原価計算_20150327_03</t>
    <rPh sb="11" eb="13">
      <t>ゲンカ</t>
    </rPh>
    <rPh sb="13" eb="15">
      <t>ケイサン</t>
    </rPh>
    <phoneticPr fontId="1"/>
  </si>
  <si>
    <t>2.実際原価算出</t>
    <rPh sb="2" eb="4">
      <t>ジッサイ</t>
    </rPh>
    <rPh sb="4" eb="6">
      <t>ゲンカ</t>
    </rPh>
    <rPh sb="6" eb="8">
      <t>サンシュツ</t>
    </rPh>
    <phoneticPr fontId="1"/>
  </si>
  <si>
    <t>BP-FI-7-002</t>
  </si>
  <si>
    <t>IFRS差分仕訳計上承認プロセス</t>
    <rPh sb="4" eb="6">
      <t>サブン</t>
    </rPh>
    <rPh sb="6" eb="8">
      <t>シワケ</t>
    </rPh>
    <rPh sb="8" eb="10">
      <t>ケイジョウ</t>
    </rPh>
    <rPh sb="10" eb="12">
      <t>ショウニン</t>
    </rPh>
    <phoneticPr fontId="1"/>
  </si>
  <si>
    <t>期末締め処理(IFRS基準)</t>
    <rPh sb="0" eb="2">
      <t>キマツ</t>
    </rPh>
    <rPh sb="2" eb="3">
      <t>シ</t>
    </rPh>
    <rPh sb="4" eb="6">
      <t>ショリ</t>
    </rPh>
    <rPh sb="11" eb="13">
      <t>キジュン</t>
    </rPh>
    <phoneticPr fontId="1"/>
  </si>
  <si>
    <t>一括伝票登録</t>
    <rPh sb="0" eb="2">
      <t>イッカツ</t>
    </rPh>
    <rPh sb="2" eb="4">
      <t>デンピョウ</t>
    </rPh>
    <rPh sb="4" eb="6">
      <t>トウロク</t>
    </rPh>
    <phoneticPr fontId="1"/>
  </si>
  <si>
    <t>CRP1_保守_業務フロー_ロジ1_v0.9</t>
  </si>
  <si>
    <t>パーツ購入・配備プロセス</t>
  </si>
  <si>
    <t>BP-CS-002</t>
  </si>
  <si>
    <t>購買発注登録</t>
    <phoneticPr fontId="1"/>
  </si>
  <si>
    <t>購買発注取得</t>
    <rPh sb="0" eb="2">
      <t>コウバイ</t>
    </rPh>
    <rPh sb="2" eb="4">
      <t>ハッチュウ</t>
    </rPh>
    <rPh sb="4" eb="6">
      <t>シュトク</t>
    </rPh>
    <phoneticPr fontId="1"/>
  </si>
  <si>
    <t>購買発注承認</t>
    <rPh sb="0" eb="2">
      <t>コウバイ</t>
    </rPh>
    <rPh sb="2" eb="4">
      <t>ハッチュウ</t>
    </rPh>
    <phoneticPr fontId="1"/>
  </si>
  <si>
    <t>購買依頼リスト作成</t>
  </si>
  <si>
    <t>SAP CRM</t>
  </si>
  <si>
    <t>配備申請連携バッチ</t>
  </si>
  <si>
    <t>配備申請登録</t>
  </si>
  <si>
    <t>在庫情報取得</t>
  </si>
  <si>
    <t>配備申請取得</t>
  </si>
  <si>
    <t>配備申請取消</t>
  </si>
  <si>
    <t>配備申請更新</t>
  </si>
  <si>
    <t>配備申請照会</t>
  </si>
  <si>
    <t>BP-PJ-001</t>
  </si>
  <si>
    <t>発注依頼プロセス</t>
    <rPh sb="0" eb="2">
      <t>ハッチュウ</t>
    </rPh>
    <rPh sb="2" eb="4">
      <t>イライ</t>
    </rPh>
    <phoneticPr fontId="1"/>
  </si>
  <si>
    <t>次期シスonPJNAVI_新SI業務フロー_Ver1.00</t>
  </si>
  <si>
    <t>提案PJ</t>
  </si>
  <si>
    <t>発注依頼登録</t>
    <rPh sb="0" eb="2">
      <t>ハッチュウ</t>
    </rPh>
    <rPh sb="2" eb="4">
      <t>イライ</t>
    </rPh>
    <rPh sb="4" eb="6">
      <t>トウロク</t>
    </rPh>
    <phoneticPr fontId="1"/>
  </si>
  <si>
    <t>発注依頼承認</t>
    <rPh sb="0" eb="2">
      <t>ハッチュウ</t>
    </rPh>
    <rPh sb="2" eb="4">
      <t>イライ</t>
    </rPh>
    <rPh sb="4" eb="6">
      <t>ショウニン</t>
    </rPh>
    <phoneticPr fontId="1"/>
  </si>
  <si>
    <t>発注依頼連携バッチ</t>
    <rPh sb="0" eb="2">
      <t>ハッチュウ</t>
    </rPh>
    <rPh sb="2" eb="4">
      <t>イライ</t>
    </rPh>
    <rPh sb="4" eb="6">
      <t>レンケイ</t>
    </rPh>
    <phoneticPr fontId="1"/>
  </si>
  <si>
    <t>注文書請書発行</t>
    <phoneticPr fontId="1"/>
  </si>
  <si>
    <t>購買発注番号をキーとして、注文書を出力する。
出力完了結果をプロセスに連携する。</t>
    <rPh sb="13" eb="16">
      <t>チュウモンショ</t>
    </rPh>
    <rPh sb="17" eb="19">
      <t>シュツリョク</t>
    </rPh>
    <rPh sb="23" eb="25">
      <t>シュツリョク</t>
    </rPh>
    <rPh sb="25" eb="27">
      <t>カンリョウ</t>
    </rPh>
    <rPh sb="27" eb="29">
      <t>ケッカ</t>
    </rPh>
    <rPh sb="35" eb="37">
      <t>レンケイ</t>
    </rPh>
    <phoneticPr fontId="1"/>
  </si>
  <si>
    <t>タスクリスト画面から画面遷移</t>
    <phoneticPr fontId="1"/>
  </si>
  <si>
    <t>BP-PJ-003</t>
  </si>
  <si>
    <t>開発完了報告プロセス</t>
    <rPh sb="0" eb="2">
      <t>カイハツ</t>
    </rPh>
    <rPh sb="2" eb="4">
      <t>カンリョウ</t>
    </rPh>
    <rPh sb="4" eb="6">
      <t>ホウコク</t>
    </rPh>
    <phoneticPr fontId="1"/>
  </si>
  <si>
    <t>有償PJ（DEV・SUP・T&amp;M・期間計上）</t>
  </si>
  <si>
    <t>PJNAVI</t>
    <phoneticPr fontId="1"/>
  </si>
  <si>
    <t>開発完了報告登録</t>
  </si>
  <si>
    <t>開発完了報告登録</t>
    <rPh sb="0" eb="2">
      <t>カイハツ</t>
    </rPh>
    <rPh sb="2" eb="4">
      <t>カンリョウ</t>
    </rPh>
    <rPh sb="4" eb="6">
      <t>ホウコク</t>
    </rPh>
    <rPh sb="6" eb="8">
      <t>トウロク</t>
    </rPh>
    <phoneticPr fontId="1"/>
  </si>
  <si>
    <t>開発完了報告を作成し、申請を行う。</t>
    <rPh sb="0" eb="2">
      <t>カイハツ</t>
    </rPh>
    <rPh sb="2" eb="4">
      <t>カンリョウ</t>
    </rPh>
    <rPh sb="4" eb="6">
      <t>ホウコク</t>
    </rPh>
    <rPh sb="7" eb="9">
      <t>サクセイ</t>
    </rPh>
    <rPh sb="11" eb="13">
      <t>シンセイ</t>
    </rPh>
    <rPh sb="14" eb="15">
      <t>オコナ</t>
    </rPh>
    <phoneticPr fontId="1"/>
  </si>
  <si>
    <t>開発完了報告取得</t>
  </si>
  <si>
    <t>開発完了報告照会</t>
  </si>
  <si>
    <t>開発完了報告更新</t>
  </si>
  <si>
    <t>開発完了報告取消</t>
  </si>
  <si>
    <t>売上依頼連携バッチ</t>
  </si>
  <si>
    <t>開発完了報告番号をキーとして、該当伝票を照会モードで表示する。</t>
    <rPh sb="0" eb="2">
      <t>カイハツ</t>
    </rPh>
    <rPh sb="2" eb="4">
      <t>カンリョウ</t>
    </rPh>
    <rPh sb="4" eb="6">
      <t>ホウコク</t>
    </rPh>
    <rPh sb="6" eb="8">
      <t>バンゴウ</t>
    </rPh>
    <rPh sb="20" eb="22">
      <t>ショウカイ</t>
    </rPh>
    <rPh sb="26" eb="28">
      <t>ヒョウジ</t>
    </rPh>
    <phoneticPr fontId="1"/>
  </si>
  <si>
    <t>開発完了報告番号をキーとして、該当伝票の承認ステータス等の情報を更新する。</t>
    <rPh sb="0" eb="2">
      <t>カイハツ</t>
    </rPh>
    <rPh sb="2" eb="4">
      <t>カンリョウ</t>
    </rPh>
    <rPh sb="4" eb="6">
      <t>ホウコク</t>
    </rPh>
    <rPh sb="6" eb="8">
      <t>バンゴウ</t>
    </rPh>
    <rPh sb="15" eb="17">
      <t>ガイトウ</t>
    </rPh>
    <rPh sb="17" eb="19">
      <t>デンピョウ</t>
    </rPh>
    <rPh sb="20" eb="22">
      <t>ショウニン</t>
    </rPh>
    <rPh sb="27" eb="28">
      <t>トウ</t>
    </rPh>
    <rPh sb="29" eb="31">
      <t>ジョウホウ</t>
    </rPh>
    <rPh sb="32" eb="34">
      <t>コウシン</t>
    </rPh>
    <phoneticPr fontId="1"/>
  </si>
  <si>
    <t>PJNAVIの開発完了報告情報を見積Sysに連携して、売上依頼情報を登録する。
登録完了結果をプロセスに連携する。</t>
    <rPh sb="7" eb="9">
      <t>カイハツ</t>
    </rPh>
    <rPh sb="9" eb="11">
      <t>カンリョウ</t>
    </rPh>
    <rPh sb="11" eb="13">
      <t>ホウコク</t>
    </rPh>
    <rPh sb="13" eb="15">
      <t>ジョウホウ</t>
    </rPh>
    <rPh sb="16" eb="18">
      <t>ミツモリ</t>
    </rPh>
    <rPh sb="22" eb="24">
      <t>レンケイ</t>
    </rPh>
    <rPh sb="27" eb="29">
      <t>ウリアゲ</t>
    </rPh>
    <rPh sb="29" eb="31">
      <t>イライ</t>
    </rPh>
    <rPh sb="31" eb="33">
      <t>ジョウホウ</t>
    </rPh>
    <rPh sb="34" eb="36">
      <t>トウロク</t>
    </rPh>
    <rPh sb="40" eb="42">
      <t>トウロク</t>
    </rPh>
    <rPh sb="42" eb="44">
      <t>カンリョウ</t>
    </rPh>
    <rPh sb="44" eb="46">
      <t>ケッカ</t>
    </rPh>
    <rPh sb="52" eb="54">
      <t>レンケイ</t>
    </rPh>
    <phoneticPr fontId="1"/>
  </si>
  <si>
    <t>売上依頼連携バッチ</t>
    <rPh sb="0" eb="4">
      <t>ウリアゲイライ</t>
    </rPh>
    <rPh sb="4" eb="6">
      <t>レンケイ</t>
    </rPh>
    <phoneticPr fontId="1"/>
  </si>
  <si>
    <t>BP-M2-009</t>
    <phoneticPr fontId="1"/>
  </si>
  <si>
    <t>購買依頼変更</t>
  </si>
  <si>
    <t>成約再申請</t>
    <phoneticPr fontId="1"/>
  </si>
  <si>
    <t>見積</t>
    <rPh sb="0" eb="2">
      <t>ミツモリ</t>
    </rPh>
    <phoneticPr fontId="1"/>
  </si>
  <si>
    <t>成約伝票（赤黒）を作成し、申請を行う。</t>
    <rPh sb="0" eb="2">
      <t>セイヤク</t>
    </rPh>
    <rPh sb="2" eb="4">
      <t>デンピョウ</t>
    </rPh>
    <rPh sb="5" eb="6">
      <t>アカ</t>
    </rPh>
    <rPh sb="6" eb="7">
      <t>クロ</t>
    </rPh>
    <rPh sb="9" eb="11">
      <t>サクセイ</t>
    </rPh>
    <rPh sb="13" eb="15">
      <t>シンセイ</t>
    </rPh>
    <rPh sb="16" eb="17">
      <t>オコナ</t>
    </rPh>
    <phoneticPr fontId="1"/>
  </si>
  <si>
    <t>ファイルを文章管理sysに格納する。</t>
    <rPh sb="13" eb="15">
      <t>カクノウ</t>
    </rPh>
    <phoneticPr fontId="1"/>
  </si>
  <si>
    <t>ファイルID（URL)をキーにファイル情報を取得する。</t>
    <rPh sb="19" eb="21">
      <t>ジョウホウ</t>
    </rPh>
    <rPh sb="22" eb="24">
      <t>シュトク</t>
    </rPh>
    <phoneticPr fontId="1"/>
  </si>
  <si>
    <t>最終承認済みにファイルのステータスを更新する。</t>
    <rPh sb="0" eb="2">
      <t>サイシュウ</t>
    </rPh>
    <rPh sb="2" eb="4">
      <t>ショウニン</t>
    </rPh>
    <rPh sb="4" eb="5">
      <t>ズ</t>
    </rPh>
    <rPh sb="18" eb="20">
      <t>コウシン</t>
    </rPh>
    <phoneticPr fontId="1"/>
  </si>
  <si>
    <t>保守包括再申請</t>
    <rPh sb="0" eb="2">
      <t>ホシュ</t>
    </rPh>
    <rPh sb="2" eb="4">
      <t>ホウカツ</t>
    </rPh>
    <rPh sb="4" eb="7">
      <t>サイシンセイ</t>
    </rPh>
    <phoneticPr fontId="1"/>
  </si>
  <si>
    <t>保守包括変更</t>
  </si>
  <si>
    <t>外注依頼再申請</t>
    <rPh sb="0" eb="2">
      <t>ガイチュウ</t>
    </rPh>
    <rPh sb="2" eb="4">
      <t>イライ</t>
    </rPh>
    <rPh sb="4" eb="7">
      <t>サイシンセイ</t>
    </rPh>
    <phoneticPr fontId="1"/>
  </si>
  <si>
    <t>外注依頼変更</t>
  </si>
  <si>
    <t>外注契約再申請</t>
    <rPh sb="0" eb="2">
      <t>ガイチュウ</t>
    </rPh>
    <rPh sb="2" eb="4">
      <t>ケイヤク</t>
    </rPh>
    <rPh sb="4" eb="7">
      <t>サイシンセイ</t>
    </rPh>
    <phoneticPr fontId="1"/>
  </si>
  <si>
    <t>外注契約変更</t>
  </si>
  <si>
    <t>差し戻された場合に、
成約伝票を修正し、再申請を行う。</t>
    <rPh sb="0" eb="1">
      <t>サ</t>
    </rPh>
    <rPh sb="2" eb="3">
      <t>モド</t>
    </rPh>
    <rPh sb="6" eb="8">
      <t>バアイ</t>
    </rPh>
    <rPh sb="11" eb="13">
      <t>セイヤク</t>
    </rPh>
    <rPh sb="13" eb="15">
      <t>デンピョウ</t>
    </rPh>
    <rPh sb="16" eb="18">
      <t>シュウセイ</t>
    </rPh>
    <rPh sb="20" eb="23">
      <t>サイシンセイ</t>
    </rPh>
    <rPh sb="24" eb="25">
      <t>オコナ</t>
    </rPh>
    <phoneticPr fontId="1"/>
  </si>
  <si>
    <t>差し戻された場合に、
包括伝票を変更し、再申請を行う。</t>
    <rPh sb="11" eb="13">
      <t>ホウカツ</t>
    </rPh>
    <rPh sb="13" eb="15">
      <t>デンピョウ</t>
    </rPh>
    <rPh sb="16" eb="18">
      <t>ヘンコウ</t>
    </rPh>
    <rPh sb="20" eb="23">
      <t>サイシンセイ</t>
    </rPh>
    <rPh sb="24" eb="25">
      <t>オコナ</t>
    </rPh>
    <phoneticPr fontId="1"/>
  </si>
  <si>
    <t>差し戻された場合に、
外注依頼伝票を変更し、再申請を行う。</t>
    <rPh sb="11" eb="13">
      <t>ガイチュウ</t>
    </rPh>
    <rPh sb="13" eb="15">
      <t>イライ</t>
    </rPh>
    <rPh sb="15" eb="17">
      <t>デンピョウ</t>
    </rPh>
    <rPh sb="18" eb="20">
      <t>ヘンコウ</t>
    </rPh>
    <rPh sb="22" eb="25">
      <t>サイシンセイ</t>
    </rPh>
    <rPh sb="26" eb="27">
      <t>オコナ</t>
    </rPh>
    <phoneticPr fontId="1"/>
  </si>
  <si>
    <t>差し戻された場合に、
外注契約伝票を変更し、再申請を行う。</t>
    <rPh sb="11" eb="13">
      <t>ガイチュウ</t>
    </rPh>
    <rPh sb="13" eb="15">
      <t>ケイヤク</t>
    </rPh>
    <rPh sb="15" eb="17">
      <t>デンピョウ</t>
    </rPh>
    <rPh sb="18" eb="20">
      <t>ヘンコウ</t>
    </rPh>
    <rPh sb="22" eb="25">
      <t>サイシンセイ</t>
    </rPh>
    <rPh sb="26" eb="27">
      <t>オコナ</t>
    </rPh>
    <phoneticPr fontId="1"/>
  </si>
  <si>
    <t>差し戻された場合に、
外注契約を変更し、再申請する。</t>
    <rPh sb="11" eb="13">
      <t>ガイチュウ</t>
    </rPh>
    <rPh sb="13" eb="15">
      <t>ケイヤク</t>
    </rPh>
    <rPh sb="16" eb="18">
      <t>ヘンコウ</t>
    </rPh>
    <rPh sb="20" eb="23">
      <t>サイシンセイ</t>
    </rPh>
    <phoneticPr fontId="1"/>
  </si>
  <si>
    <t>成約再申請</t>
    <rPh sb="0" eb="2">
      <t>セイヤク</t>
    </rPh>
    <rPh sb="2" eb="5">
      <t>サイシンセイ</t>
    </rPh>
    <phoneticPr fontId="1"/>
  </si>
  <si>
    <t>差し戻された場合に、
成約伝票を変更し、再申請を行う。</t>
    <rPh sb="11" eb="13">
      <t>セイヤク</t>
    </rPh>
    <rPh sb="13" eb="15">
      <t>デンピョウ</t>
    </rPh>
    <rPh sb="16" eb="18">
      <t>ヘンコウ</t>
    </rPh>
    <rPh sb="20" eb="23">
      <t>サイシンセイ</t>
    </rPh>
    <rPh sb="24" eb="25">
      <t>オコナ</t>
    </rPh>
    <phoneticPr fontId="1"/>
  </si>
  <si>
    <t>RKE再申請</t>
    <rPh sb="3" eb="6">
      <t>サイシンセイ</t>
    </rPh>
    <phoneticPr fontId="1"/>
  </si>
  <si>
    <t>RKE変更</t>
  </si>
  <si>
    <t>差し戻された場合に、
RKE伝票を変更し、再申請を行う。</t>
    <rPh sb="14" eb="16">
      <t>デンピョウ</t>
    </rPh>
    <rPh sb="17" eb="19">
      <t>ヘンコウ</t>
    </rPh>
    <rPh sb="21" eb="24">
      <t>サイシンセイ</t>
    </rPh>
    <rPh sb="25" eb="26">
      <t>オコナ</t>
    </rPh>
    <phoneticPr fontId="1"/>
  </si>
  <si>
    <t>成約情報再申請</t>
    <rPh sb="0" eb="2">
      <t>セイヤク</t>
    </rPh>
    <rPh sb="2" eb="4">
      <t>ジョウホウ</t>
    </rPh>
    <rPh sb="4" eb="7">
      <t>サイシンセイ</t>
    </rPh>
    <phoneticPr fontId="1"/>
  </si>
  <si>
    <t>支払依頼変更</t>
  </si>
  <si>
    <t>未転記伝票再申請</t>
    <rPh sb="0" eb="1">
      <t>ミ</t>
    </rPh>
    <rPh sb="1" eb="3">
      <t>テンキ</t>
    </rPh>
    <rPh sb="3" eb="5">
      <t>デンピョウ</t>
    </rPh>
    <rPh sb="5" eb="8">
      <t>サイシンセイ</t>
    </rPh>
    <phoneticPr fontId="1"/>
  </si>
  <si>
    <t>FBV2</t>
  </si>
  <si>
    <t>FBV2</t>
    <phoneticPr fontId="1"/>
  </si>
  <si>
    <t>会計伝票変更</t>
  </si>
  <si>
    <t>差し戻された場合に、
会計未転記伝票を変更し、再申請を行う。</t>
    <rPh sb="11" eb="13">
      <t>カイケイ</t>
    </rPh>
    <rPh sb="13" eb="14">
      <t>ミ</t>
    </rPh>
    <rPh sb="14" eb="16">
      <t>テンキ</t>
    </rPh>
    <phoneticPr fontId="1"/>
  </si>
  <si>
    <t>未転記伝票却下</t>
    <rPh sb="0" eb="1">
      <t>ミ</t>
    </rPh>
    <rPh sb="1" eb="3">
      <t>テンキ</t>
    </rPh>
    <rPh sb="3" eb="5">
      <t>デンピョウ</t>
    </rPh>
    <rPh sb="5" eb="7">
      <t>キャッカ</t>
    </rPh>
    <phoneticPr fontId="1"/>
  </si>
  <si>
    <t>未転記会計伝票取消</t>
  </si>
  <si>
    <t>売上依頼承認</t>
    <phoneticPr fontId="1"/>
  </si>
  <si>
    <t>売上依頼再申請</t>
    <rPh sb="0" eb="2">
      <t>ウリアゲ</t>
    </rPh>
    <rPh sb="2" eb="4">
      <t>イライ</t>
    </rPh>
    <rPh sb="4" eb="7">
      <t>サイシンセイ</t>
    </rPh>
    <phoneticPr fontId="1"/>
  </si>
  <si>
    <t>売上依頼変更</t>
  </si>
  <si>
    <t>差し戻された場合に、
売上依頼伝票を変更し、再申請を行う。</t>
    <rPh sb="11" eb="13">
      <t>ウリアゲ</t>
    </rPh>
    <rPh sb="13" eb="15">
      <t>イライ</t>
    </rPh>
    <phoneticPr fontId="1"/>
  </si>
  <si>
    <t>購買依頼再申請</t>
    <rPh sb="0" eb="2">
      <t>コウバイ</t>
    </rPh>
    <rPh sb="2" eb="4">
      <t>イライ</t>
    </rPh>
    <rPh sb="4" eb="7">
      <t>サイシンセイ</t>
    </rPh>
    <phoneticPr fontId="1"/>
  </si>
  <si>
    <t>差し戻された場合に、
購買依頼伝票を変更し、再申請を行う。</t>
    <rPh sb="11" eb="13">
      <t>コウバイ</t>
    </rPh>
    <phoneticPr fontId="1"/>
  </si>
  <si>
    <t>購買発注再申請</t>
    <rPh sb="0" eb="2">
      <t>コウバイ</t>
    </rPh>
    <rPh sb="2" eb="4">
      <t>ハッチュウ</t>
    </rPh>
    <rPh sb="4" eb="7">
      <t>サイシンセイ</t>
    </rPh>
    <phoneticPr fontId="1"/>
  </si>
  <si>
    <t>ME22N</t>
    <phoneticPr fontId="1"/>
  </si>
  <si>
    <t>差し戻された場合に、
購買発注伝票を変更し、再申請を行う。</t>
    <rPh sb="11" eb="13">
      <t>コウバイ</t>
    </rPh>
    <rPh sb="13" eb="15">
      <t>ハッチュウ</t>
    </rPh>
    <phoneticPr fontId="1"/>
  </si>
  <si>
    <t>売上依頼再申請</t>
    <rPh sb="4" eb="7">
      <t>サイシンセイ</t>
    </rPh>
    <phoneticPr fontId="1"/>
  </si>
  <si>
    <t>差し戻された場合に、
売上依頼伝票を変更し、再申請を行う。</t>
    <rPh sb="11" eb="13">
      <t>ウリアゲ</t>
    </rPh>
    <phoneticPr fontId="1"/>
  </si>
  <si>
    <t>差し戻された場合に、
成約伝票を変更し、再申請を行う。</t>
    <rPh sb="11" eb="13">
      <t>セイヤク</t>
    </rPh>
    <phoneticPr fontId="1"/>
  </si>
  <si>
    <t>包括伝票変更</t>
  </si>
  <si>
    <t>差し戻された場合に、
包括伝票を変更し、再申請を行う。</t>
    <rPh sb="11" eb="13">
      <t>ホウカツ</t>
    </rPh>
    <phoneticPr fontId="1"/>
  </si>
  <si>
    <t>タスクリスト画面から画面遷移</t>
    <phoneticPr fontId="1"/>
  </si>
  <si>
    <t>○</t>
    <phoneticPr fontId="1"/>
  </si>
  <si>
    <t>SAP ERP</t>
    <phoneticPr fontId="1"/>
  </si>
  <si>
    <t>Inbound</t>
    <phoneticPr fontId="1"/>
  </si>
  <si>
    <t>仮成約再申請</t>
    <rPh sb="0" eb="1">
      <t>カリ</t>
    </rPh>
    <rPh sb="1" eb="3">
      <t>セイヤク</t>
    </rPh>
    <rPh sb="3" eb="6">
      <t>サイシンセイ</t>
    </rPh>
    <phoneticPr fontId="1"/>
  </si>
  <si>
    <t>ME22N</t>
    <phoneticPr fontId="1"/>
  </si>
  <si>
    <t>評価取消</t>
  </si>
  <si>
    <t>配備申請変更</t>
  </si>
  <si>
    <t>差し戻された場合に、
購買発注伝票を変更し、再申請を行う。</t>
    <rPh sb="11" eb="13">
      <t>コウバイ</t>
    </rPh>
    <rPh sb="13" eb="15">
      <t>ハッチュウ</t>
    </rPh>
    <rPh sb="15" eb="17">
      <t>デンピョウ</t>
    </rPh>
    <phoneticPr fontId="1"/>
  </si>
  <si>
    <t>ME9F</t>
    <phoneticPr fontId="1"/>
  </si>
  <si>
    <t>発注依頼再申請</t>
    <rPh sb="0" eb="2">
      <t>ハッチュウ</t>
    </rPh>
    <rPh sb="2" eb="4">
      <t>イライ</t>
    </rPh>
    <rPh sb="4" eb="7">
      <t>サイシンセイ</t>
    </rPh>
    <phoneticPr fontId="1"/>
  </si>
  <si>
    <t>発注依頼変更</t>
  </si>
  <si>
    <t>差し戻された場合に、
発注依頼伝票を変更し、再申請を行う。</t>
    <rPh sb="11" eb="13">
      <t>ハッチュウ</t>
    </rPh>
    <rPh sb="13" eb="15">
      <t>イライ</t>
    </rPh>
    <phoneticPr fontId="1"/>
  </si>
  <si>
    <t>次期シスonPJNAVI_新SI業務フロー_Ver1.00</t>
    <phoneticPr fontId="1"/>
  </si>
  <si>
    <t>承認処理でタスクを却下した場合、
成約番号をキーとして、該当伝票を取り消し（論理削除）する。</t>
    <rPh sb="0" eb="2">
      <t>ショウニン</t>
    </rPh>
    <rPh sb="2" eb="4">
      <t>ショリ</t>
    </rPh>
    <rPh sb="13" eb="15">
      <t>バアイ</t>
    </rPh>
    <rPh sb="17" eb="19">
      <t>セイヤク</t>
    </rPh>
    <rPh sb="19" eb="21">
      <t>バンゴウ</t>
    </rPh>
    <rPh sb="28" eb="30">
      <t>ガイトウ</t>
    </rPh>
    <rPh sb="30" eb="32">
      <t>デンピョウ</t>
    </rPh>
    <rPh sb="33" eb="34">
      <t>ト</t>
    </rPh>
    <rPh sb="35" eb="36">
      <t>ケ</t>
    </rPh>
    <rPh sb="38" eb="40">
      <t>ロンリ</t>
    </rPh>
    <rPh sb="40" eb="42">
      <t>サクジョ</t>
    </rPh>
    <phoneticPr fontId="1"/>
  </si>
  <si>
    <t>承認処理でタスクを却下した場合、
包括伝票番号をキーとして、該当伝票を取り消し（論理削除）する。</t>
    <rPh sb="17" eb="19">
      <t>ホウカツ</t>
    </rPh>
    <rPh sb="19" eb="21">
      <t>デンピョウ</t>
    </rPh>
    <phoneticPr fontId="1"/>
  </si>
  <si>
    <t>承認処理でタスクを却下した場合、
外注依頼番号をキーとして、該当伝票を取り消し（論理削除）する。</t>
    <rPh sb="17" eb="19">
      <t>ガイチュウ</t>
    </rPh>
    <rPh sb="19" eb="21">
      <t>イライ</t>
    </rPh>
    <phoneticPr fontId="1"/>
  </si>
  <si>
    <t>承認処理でタスクを却下した場合、
成約番号をキーとして、該当伝票を取り消し（論理削除）する。</t>
    <rPh sb="17" eb="19">
      <t>セイヤク</t>
    </rPh>
    <phoneticPr fontId="1"/>
  </si>
  <si>
    <t>承認処理でタスクを却下した場合、
RKE申請番号をキーとして、RKE申請伝票の該当明細を取り消し（論理削除）する。</t>
    <rPh sb="20" eb="22">
      <t>シンセイ</t>
    </rPh>
    <rPh sb="22" eb="24">
      <t>バンゴウ</t>
    </rPh>
    <rPh sb="34" eb="36">
      <t>シンセイ</t>
    </rPh>
    <rPh sb="36" eb="38">
      <t>デンピョウ</t>
    </rPh>
    <rPh sb="39" eb="41">
      <t>ガイトウ</t>
    </rPh>
    <rPh sb="41" eb="43">
      <t>メイサイ</t>
    </rPh>
    <rPh sb="44" eb="45">
      <t>ト</t>
    </rPh>
    <rPh sb="46" eb="47">
      <t>ケ</t>
    </rPh>
    <rPh sb="49" eb="51">
      <t>ロンリ</t>
    </rPh>
    <rPh sb="51" eb="53">
      <t>サクジョ</t>
    </rPh>
    <phoneticPr fontId="1"/>
  </si>
  <si>
    <t>承認処理でタスクを却下した場合、
会計伝票番号、会社コード、会計年度をキーとして、該当伝票を取り消し（論理削除）する。</t>
  </si>
  <si>
    <t>承認処理でタスクを却下した場合、
購買依頼番号をキーとして、該当伝票を取り消し（論理削除）する。</t>
    <rPh sb="17" eb="19">
      <t>コウバイ</t>
    </rPh>
    <rPh sb="19" eb="21">
      <t>イライ</t>
    </rPh>
    <phoneticPr fontId="1"/>
  </si>
  <si>
    <t>承認処理でタスクを却下した場合、
購買発注番号をキーとして、該当伝票を取り消し（論理削除）する。</t>
    <rPh sb="17" eb="19">
      <t>コウバイ</t>
    </rPh>
    <rPh sb="19" eb="21">
      <t>ハッチュウ</t>
    </rPh>
    <phoneticPr fontId="1"/>
  </si>
  <si>
    <t>承認処理でタスクを却下した場合、
購買発注番号をキーとして、該当伝票を取り消し（論理削除）する。
※明細に削除フラグをセットし、ヘッダレベルで保留伝票とする。</t>
    <rPh sb="17" eb="19">
      <t>コウバイ</t>
    </rPh>
    <rPh sb="19" eb="21">
      <t>ハッチュウ</t>
    </rPh>
    <rPh sb="50" eb="52">
      <t>メイサイ</t>
    </rPh>
    <rPh sb="53" eb="55">
      <t>サクジョ</t>
    </rPh>
    <rPh sb="71" eb="73">
      <t>ホリュウ</t>
    </rPh>
    <rPh sb="73" eb="75">
      <t>デンピョウ</t>
    </rPh>
    <phoneticPr fontId="1"/>
  </si>
  <si>
    <t>開発完了報告承認</t>
    <rPh sb="0" eb="2">
      <t>カイハツ</t>
    </rPh>
    <rPh sb="2" eb="4">
      <t>カンリョウ</t>
    </rPh>
    <rPh sb="6" eb="8">
      <t>ショウニン</t>
    </rPh>
    <phoneticPr fontId="1"/>
  </si>
  <si>
    <t>開発完了報告再申請</t>
    <rPh sb="0" eb="2">
      <t>カイハツ</t>
    </rPh>
    <rPh sb="2" eb="4">
      <t>カンリョウ</t>
    </rPh>
    <rPh sb="6" eb="9">
      <t>サイシンセイ</t>
    </rPh>
    <phoneticPr fontId="1"/>
  </si>
  <si>
    <t>開発完了報告変更</t>
  </si>
  <si>
    <t>差し戻された場合に、
開発完了報告を変更し、再申請を行う。</t>
    <rPh sb="11" eb="13">
      <t>カイハツ</t>
    </rPh>
    <rPh sb="13" eb="15">
      <t>カンリョウ</t>
    </rPh>
    <rPh sb="15" eb="17">
      <t>ホウコク</t>
    </rPh>
    <phoneticPr fontId="1"/>
  </si>
  <si>
    <t>発注変更依頼登録</t>
  </si>
  <si>
    <t>G/L勘定明細保留</t>
  </si>
  <si>
    <t>手形呈示-国際</t>
  </si>
  <si>
    <t>拡張手形一覧(ALV)</t>
  </si>
  <si>
    <t>外国為替:一括処理</t>
  </si>
  <si>
    <t>出力:購買発注</t>
  </si>
  <si>
    <t>#</t>
    <phoneticPr fontId="1"/>
  </si>
  <si>
    <t>1-1</t>
    <phoneticPr fontId="1"/>
  </si>
  <si>
    <t>2-1</t>
    <phoneticPr fontId="1"/>
  </si>
  <si>
    <t>2-2</t>
  </si>
  <si>
    <t>2-3</t>
  </si>
  <si>
    <t>2-4</t>
  </si>
  <si>
    <t>2-5</t>
  </si>
  <si>
    <t>2-6</t>
  </si>
  <si>
    <t>2-7</t>
  </si>
  <si>
    <t>2-8</t>
  </si>
  <si>
    <t>2-9</t>
  </si>
  <si>
    <t>2-10</t>
  </si>
  <si>
    <t>2-11</t>
  </si>
  <si>
    <t>2-12</t>
  </si>
  <si>
    <t>2-13</t>
  </si>
  <si>
    <t>2-14</t>
  </si>
  <si>
    <t>2-15</t>
  </si>
  <si>
    <t>2-16</t>
  </si>
  <si>
    <t>2-17</t>
  </si>
  <si>
    <t>2-18</t>
  </si>
  <si>
    <t>2-19</t>
  </si>
  <si>
    <t>2-20</t>
  </si>
  <si>
    <t>2-21</t>
  </si>
  <si>
    <t>2-22</t>
  </si>
  <si>
    <t>3-8</t>
  </si>
  <si>
    <t>3-9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</si>
  <si>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</si>
  <si>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</si>
  <si>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</si>
  <si>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</si>
  <si>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</si>
  <si>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</si>
  <si>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</si>
  <si>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</si>
  <si>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</si>
  <si>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</si>
  <si>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</si>
  <si>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</si>
  <si>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</si>
  <si>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</si>
  <si>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</si>
  <si>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</si>
  <si>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</si>
  <si>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</si>
  <si>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</si>
  <si>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</si>
  <si>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</si>
  <si>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</si>
  <si>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</si>
  <si>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</si>
  <si>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</si>
  <si>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</si>
  <si>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</si>
  <si>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</si>
  <si>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</si>
  <si>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</si>
  <si>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</si>
  <si>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</si>
  <si>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</si>
  <si>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</si>
  <si>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</si>
  <si>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</si>
  <si>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</si>
  <si>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</si>
  <si>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</si>
  <si>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</si>
  <si>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</si>
  <si>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</si>
  <si>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</si>
  <si>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</si>
  <si>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</si>
  <si>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4-2</t>
  </si>
  <si>
    <t>4-3</t>
  </si>
  <si>
    <t>4-4</t>
  </si>
  <si>
    <t>4-5</t>
  </si>
  <si>
    <t>4-6</t>
  </si>
  <si>
    <t>4-7</t>
  </si>
  <si>
    <t>4-8</t>
  </si>
  <si>
    <t>4-9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</si>
  <si>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</si>
  <si>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</si>
  <si>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</si>
  <si>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</si>
  <si>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</si>
  <si>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</si>
  <si>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</si>
  <si>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</si>
  <si>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</si>
  <si>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</si>
  <si>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</si>
  <si>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</si>
  <si>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</si>
  <si>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</si>
  <si>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</si>
  <si>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</si>
  <si>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</si>
  <si>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</si>
  <si>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</si>
  <si>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</si>
  <si>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</si>
  <si>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</si>
  <si>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</si>
  <si>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</si>
  <si>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</si>
  <si>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</si>
  <si>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</si>
  <si>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</si>
  <si>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</si>
  <si>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</si>
  <si>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</si>
  <si>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</si>
  <si>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</si>
  <si>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</si>
  <si>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</si>
  <si>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</si>
  <si>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</si>
  <si>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5-2</t>
  </si>
  <si>
    <t>5-3</t>
  </si>
  <si>
    <t>6-3</t>
  </si>
  <si>
    <t>6-4</t>
  </si>
  <si>
    <t>6-5</t>
  </si>
  <si>
    <t>6-6</t>
  </si>
  <si>
    <t>6-7</t>
  </si>
  <si>
    <t>6-8</t>
  </si>
  <si>
    <t/>
  </si>
  <si>
    <t>BP-PJ-005</t>
    <phoneticPr fontId="1"/>
  </si>
  <si>
    <t>振替依頼プロセス</t>
    <rPh sb="0" eb="2">
      <t>フリカエ</t>
    </rPh>
    <rPh sb="2" eb="4">
      <t>イライ</t>
    </rPh>
    <phoneticPr fontId="1"/>
  </si>
  <si>
    <t>その他</t>
  </si>
  <si>
    <t>一括振替依頼</t>
    <phoneticPr fontId="1"/>
  </si>
  <si>
    <t>PJNAVI</t>
    <phoneticPr fontId="1"/>
  </si>
  <si>
    <t>画面</t>
    <rPh sb="0" eb="2">
      <t>ガメン</t>
    </rPh>
    <phoneticPr fontId="1"/>
  </si>
  <si>
    <t>一括振替依頼登録</t>
  </si>
  <si>
    <t>振替依頼を作成し、申請を行う。</t>
    <rPh sb="0" eb="2">
      <t>フリカエ</t>
    </rPh>
    <rPh sb="2" eb="4">
      <t>イライ</t>
    </rPh>
    <rPh sb="5" eb="7">
      <t>サクセイ</t>
    </rPh>
    <rPh sb="9" eb="11">
      <t>シンセイ</t>
    </rPh>
    <rPh sb="12" eb="13">
      <t>オコナ</t>
    </rPh>
    <phoneticPr fontId="1"/>
  </si>
  <si>
    <t>Inbound</t>
    <phoneticPr fontId="1"/>
  </si>
  <si>
    <t>振替依頼取得</t>
  </si>
  <si>
    <t>振替依頼取得</t>
    <rPh sb="0" eb="2">
      <t>フリカエ</t>
    </rPh>
    <rPh sb="2" eb="4">
      <t>イライ</t>
    </rPh>
    <rPh sb="4" eb="6">
      <t>シュトク</t>
    </rPh>
    <phoneticPr fontId="1"/>
  </si>
  <si>
    <t>ルール判定のために、振替依頼番号をキーとして、該当伝票の情報を取得する。</t>
    <rPh sb="10" eb="14">
      <t>フリカエイライ</t>
    </rPh>
    <rPh sb="14" eb="16">
      <t>バンゴウ</t>
    </rPh>
    <phoneticPr fontId="1"/>
  </si>
  <si>
    <t>Outboud</t>
    <phoneticPr fontId="1"/>
  </si>
  <si>
    <t>振替依頼承認</t>
    <rPh sb="0" eb="2">
      <t>フリカエ</t>
    </rPh>
    <rPh sb="2" eb="4">
      <t>イライ</t>
    </rPh>
    <rPh sb="4" eb="6">
      <t>ショウニン</t>
    </rPh>
    <phoneticPr fontId="1"/>
  </si>
  <si>
    <t>振替依頼照会</t>
  </si>
  <si>
    <t>振替依頼番号をキーとして、該当伝票を照会モードで表示する。</t>
    <rPh sb="0" eb="2">
      <t>フリカエ</t>
    </rPh>
    <phoneticPr fontId="1"/>
  </si>
  <si>
    <t>振替依頼更新</t>
  </si>
  <si>
    <t>振替依頼取消</t>
  </si>
  <si>
    <t>振替依頼再申請</t>
    <rPh sb="0" eb="2">
      <t>フリカエ</t>
    </rPh>
    <rPh sb="2" eb="4">
      <t>イライ</t>
    </rPh>
    <rPh sb="4" eb="7">
      <t>サイシンセイ</t>
    </rPh>
    <phoneticPr fontId="1"/>
  </si>
  <si>
    <t>振替依頼変更</t>
  </si>
  <si>
    <t>差し戻された場合に、
振替依頼を変更し、再申請を行う。</t>
    <rPh sb="11" eb="13">
      <t>フリカエ</t>
    </rPh>
    <rPh sb="13" eb="15">
      <t>イライ</t>
    </rPh>
    <phoneticPr fontId="1"/>
  </si>
  <si>
    <t>タスクリスト画面から画面遷移</t>
    <phoneticPr fontId="1"/>
  </si>
  <si>
    <t>2-23</t>
  </si>
  <si>
    <t>2-24</t>
  </si>
  <si>
    <t>2-25</t>
  </si>
  <si>
    <t>2-26</t>
  </si>
  <si>
    <t>2-27</t>
  </si>
  <si>
    <t>2-28</t>
  </si>
  <si>
    <t>3-1</t>
    <phoneticPr fontId="1"/>
  </si>
  <si>
    <t>4-1</t>
    <phoneticPr fontId="1"/>
  </si>
  <si>
    <t>3-2</t>
  </si>
  <si>
    <t>3-3</t>
  </si>
  <si>
    <t>3-4</t>
  </si>
  <si>
    <t>3-5</t>
  </si>
  <si>
    <t>3-6</t>
  </si>
  <si>
    <t>3-7</t>
  </si>
  <si>
    <t>システム種別</t>
    <rPh sb="4" eb="6">
      <t>シュベツ</t>
    </rPh>
    <phoneticPr fontId="1"/>
  </si>
  <si>
    <t>RKE取消</t>
  </si>
  <si>
    <t>一括請求</t>
  </si>
  <si>
    <t>一括手形債務変更</t>
  </si>
  <si>
    <t>4-47</t>
  </si>
  <si>
    <t>5-4</t>
  </si>
  <si>
    <t>6-1</t>
    <phoneticPr fontId="1"/>
  </si>
  <si>
    <t>集約先プロセス</t>
    <rPh sb="0" eb="2">
      <t>シュウヤク</t>
    </rPh>
    <rPh sb="2" eb="3">
      <t>サキ</t>
    </rPh>
    <phoneticPr fontId="1"/>
  </si>
  <si>
    <t>BP-M-001A</t>
  </si>
  <si>
    <t>BP-M-001A</t>
    <phoneticPr fontId="1"/>
  </si>
  <si>
    <t>BP-M-001B</t>
  </si>
  <si>
    <t>BP-M-001B</t>
    <phoneticPr fontId="1"/>
  </si>
  <si>
    <t>BP-PJ-001A</t>
  </si>
  <si>
    <t>BP-PJ-001A</t>
    <phoneticPr fontId="1"/>
  </si>
  <si>
    <t>BP-M-001R</t>
    <phoneticPr fontId="1"/>
  </si>
  <si>
    <t>BP-ES-001A</t>
  </si>
  <si>
    <t>BP-ES-001A</t>
    <phoneticPr fontId="1"/>
  </si>
  <si>
    <t>BP-ES-001D</t>
  </si>
  <si>
    <t>BP-ES-001D</t>
    <phoneticPr fontId="1"/>
  </si>
  <si>
    <t>BP-ES-001B</t>
  </si>
  <si>
    <t>BP-ES-001B</t>
    <phoneticPr fontId="1"/>
  </si>
  <si>
    <t>BP-ES-001C</t>
  </si>
  <si>
    <t>BP-ES-001C</t>
    <phoneticPr fontId="1"/>
  </si>
  <si>
    <t>BP-ES-001E</t>
  </si>
  <si>
    <t>BP-ES-001E</t>
    <phoneticPr fontId="1"/>
  </si>
  <si>
    <t>BP-ES-001F</t>
    <phoneticPr fontId="1"/>
  </si>
  <si>
    <t>BP-ES-001G</t>
  </si>
  <si>
    <t>BP-ES-001G</t>
    <phoneticPr fontId="1"/>
  </si>
  <si>
    <t>BP-M-001C</t>
  </si>
  <si>
    <t>BP-M-001C</t>
    <phoneticPr fontId="1"/>
  </si>
  <si>
    <t>BP-M-001D</t>
  </si>
  <si>
    <t>BP-M-001D</t>
    <phoneticPr fontId="1"/>
  </si>
  <si>
    <t>BP-M-001G</t>
    <phoneticPr fontId="1"/>
  </si>
  <si>
    <t>BP-FI-001A</t>
    <phoneticPr fontId="1"/>
  </si>
  <si>
    <t>BP-FI-001C</t>
    <phoneticPr fontId="1"/>
  </si>
  <si>
    <t>BP-FI-001B</t>
    <phoneticPr fontId="1"/>
  </si>
  <si>
    <t>BP-PJ-001C</t>
    <phoneticPr fontId="1"/>
  </si>
  <si>
    <t>BP-PJ-001D</t>
    <phoneticPr fontId="1"/>
  </si>
  <si>
    <t>メイン</t>
    <phoneticPr fontId="1"/>
  </si>
  <si>
    <t>○</t>
    <phoneticPr fontId="1"/>
  </si>
  <si>
    <t>受注情報取得</t>
    <rPh sb="0" eb="2">
      <t>ジュチュウ</t>
    </rPh>
    <rPh sb="2" eb="4">
      <t>ジョウホウ</t>
    </rPh>
    <rPh sb="4" eb="6">
      <t>シュトク</t>
    </rPh>
    <phoneticPr fontId="1"/>
  </si>
  <si>
    <t>受注情報更新</t>
    <rPh sb="0" eb="2">
      <t>ジュチュウ</t>
    </rPh>
    <rPh sb="2" eb="4">
      <t>ジョウホウ</t>
    </rPh>
    <rPh sb="4" eb="6">
      <t>コウシン</t>
    </rPh>
    <phoneticPr fontId="1"/>
  </si>
  <si>
    <t>取消</t>
    <rPh sb="0" eb="2">
      <t>トリケ</t>
    </rPh>
    <phoneticPr fontId="1"/>
  </si>
  <si>
    <t>外注依頼情報取得</t>
    <rPh sb="4" eb="6">
      <t>ジョウホウ</t>
    </rPh>
    <rPh sb="6" eb="8">
      <t>シュトク</t>
    </rPh>
    <phoneticPr fontId="1"/>
  </si>
  <si>
    <t>外注依頼情報更新</t>
    <rPh sb="4" eb="6">
      <t>ジョウホウ</t>
    </rPh>
    <rPh sb="6" eb="8">
      <t>コウシン</t>
    </rPh>
    <phoneticPr fontId="1"/>
  </si>
  <si>
    <t>サービス名</t>
    <rPh sb="4" eb="5">
      <t>メイ</t>
    </rPh>
    <phoneticPr fontId="1"/>
  </si>
  <si>
    <t>受注サービス</t>
    <rPh sb="0" eb="2">
      <t>ジュチュウ</t>
    </rPh>
    <phoneticPr fontId="1"/>
  </si>
  <si>
    <t>取得</t>
    <rPh sb="0" eb="2">
      <t>シュトク</t>
    </rPh>
    <phoneticPr fontId="1"/>
  </si>
  <si>
    <t>受注取得サービス</t>
    <rPh sb="0" eb="2">
      <t>ジュチュウ</t>
    </rPh>
    <rPh sb="2" eb="4">
      <t>シュトク</t>
    </rPh>
    <phoneticPr fontId="1"/>
  </si>
  <si>
    <t>更新</t>
    <rPh sb="0" eb="2">
      <t>コウシン</t>
    </rPh>
    <phoneticPr fontId="1"/>
  </si>
  <si>
    <t>受注更新サービス</t>
    <rPh sb="0" eb="2">
      <t>ジュチュウ</t>
    </rPh>
    <rPh sb="2" eb="4">
      <t>コウシン</t>
    </rPh>
    <phoneticPr fontId="1"/>
  </si>
  <si>
    <t>○</t>
    <phoneticPr fontId="1"/>
  </si>
  <si>
    <t>○</t>
    <phoneticPr fontId="1"/>
  </si>
  <si>
    <t>取消(差戻用)</t>
    <rPh sb="0" eb="2">
      <t>トリケ</t>
    </rPh>
    <rPh sb="3" eb="5">
      <t>サシモド</t>
    </rPh>
    <rPh sb="5" eb="6">
      <t>ヨウ</t>
    </rPh>
    <phoneticPr fontId="1"/>
  </si>
  <si>
    <t>取消(却下用)</t>
    <rPh sb="0" eb="2">
      <t>トリケ</t>
    </rPh>
    <rPh sb="3" eb="5">
      <t>キャッカ</t>
    </rPh>
    <rPh sb="5" eb="6">
      <t>ヨウ</t>
    </rPh>
    <phoneticPr fontId="1"/>
  </si>
  <si>
    <t>取消(取消用)</t>
    <rPh sb="0" eb="2">
      <t>トリケ</t>
    </rPh>
    <rPh sb="3" eb="5">
      <t>トリケシ</t>
    </rPh>
    <rPh sb="5" eb="6">
      <t>ヨウ</t>
    </rPh>
    <phoneticPr fontId="1"/>
  </si>
  <si>
    <t>○</t>
    <phoneticPr fontId="1"/>
  </si>
  <si>
    <t>外注契約情報取得</t>
    <rPh sb="4" eb="6">
      <t>ジョウホウ</t>
    </rPh>
    <rPh sb="6" eb="8">
      <t>シュトク</t>
    </rPh>
    <phoneticPr fontId="1"/>
  </si>
  <si>
    <t>外注契約情報更新</t>
    <rPh sb="4" eb="6">
      <t>ジョウホウ</t>
    </rPh>
    <rPh sb="6" eb="8">
      <t>コウシン</t>
    </rPh>
    <phoneticPr fontId="1"/>
  </si>
  <si>
    <t>取消(差戻用)</t>
    <phoneticPr fontId="1"/>
  </si>
  <si>
    <t>承認処理でタスクを差し戻した場合、
外注依頼番号をキーとして、該当伝票を取り消し（論理削除）する。</t>
    <rPh sb="9" eb="10">
      <t>サ</t>
    </rPh>
    <rPh sb="11" eb="12">
      <t>モド</t>
    </rPh>
    <rPh sb="18" eb="20">
      <t>ガイチュウ</t>
    </rPh>
    <rPh sb="20" eb="22">
      <t>イライ</t>
    </rPh>
    <phoneticPr fontId="1"/>
  </si>
  <si>
    <t>承認処理でタスクを差し戻した場合、
外注契約番号をキーとして、該当伝票を取り消し（論理削除）する。</t>
    <rPh sb="9" eb="10">
      <t>サ</t>
    </rPh>
    <rPh sb="11" eb="12">
      <t>モド</t>
    </rPh>
    <rPh sb="18" eb="20">
      <t>ガイチュウ</t>
    </rPh>
    <rPh sb="20" eb="22">
      <t>ケイヤク</t>
    </rPh>
    <phoneticPr fontId="1"/>
  </si>
  <si>
    <t>差戻しされた伝票を申請者が取り消しした場合、
外注依頼番号をキーとして、該当伝票を取り消し（論理削除）する。</t>
    <rPh sb="0" eb="2">
      <t>サシモド</t>
    </rPh>
    <rPh sb="6" eb="8">
      <t>デンピョウ</t>
    </rPh>
    <rPh sb="9" eb="12">
      <t>シンセイシャ</t>
    </rPh>
    <rPh sb="13" eb="14">
      <t>ト</t>
    </rPh>
    <rPh sb="15" eb="16">
      <t>ケ</t>
    </rPh>
    <rPh sb="19" eb="21">
      <t>バアイ</t>
    </rPh>
    <rPh sb="23" eb="25">
      <t>ガイチュウ</t>
    </rPh>
    <rPh sb="25" eb="27">
      <t>イライ</t>
    </rPh>
    <phoneticPr fontId="1"/>
  </si>
  <si>
    <t>差戻しされた伝票を申請者が取り消しした場合、
外注依頼番号をキーとして、該当伝票を取り消し（論理削除）する。</t>
    <phoneticPr fontId="1"/>
  </si>
  <si>
    <t>保守包括情報取得</t>
    <rPh sb="0" eb="2">
      <t>ホシュ</t>
    </rPh>
    <rPh sb="2" eb="4">
      <t>ホウカツ</t>
    </rPh>
    <rPh sb="4" eb="6">
      <t>ジョウホウ</t>
    </rPh>
    <rPh sb="6" eb="8">
      <t>シュトク</t>
    </rPh>
    <phoneticPr fontId="1"/>
  </si>
  <si>
    <t>保守包括情報更新</t>
    <phoneticPr fontId="1"/>
  </si>
  <si>
    <t>以下の場合に包括伝票番号をキーとして、該当伝票を取り消し（論理削除）する。
・承認処理でタスクを差戻/却下した場合
・申請者がタスクを取り消しした場合</t>
    <rPh sb="0" eb="2">
      <t>イカ</t>
    </rPh>
    <rPh sb="3" eb="5">
      <t>バアイ</t>
    </rPh>
    <rPh sb="6" eb="8">
      <t>ホウカツ</t>
    </rPh>
    <rPh sb="8" eb="10">
      <t>デンピョウ</t>
    </rPh>
    <rPh sb="59" eb="62">
      <t>シンセイシャ</t>
    </rPh>
    <rPh sb="67" eb="68">
      <t>ト</t>
    </rPh>
    <rPh sb="69" eb="70">
      <t>ケ</t>
    </rPh>
    <rPh sb="73" eb="75">
      <t>バアイ</t>
    </rPh>
    <phoneticPr fontId="1"/>
  </si>
  <si>
    <t>見積情報更新</t>
    <phoneticPr fontId="1"/>
  </si>
  <si>
    <t>以下の場合に包括伝票番号をキーとして、該当伝票を取り消し（論理削除）する。
・承認処理でタスクを差戻/却下した場合
・申請者がタスクを取り消しした場合</t>
    <rPh sb="0" eb="2">
      <t>イカ</t>
    </rPh>
    <rPh sb="3" eb="5">
      <t>バアイ</t>
    </rPh>
    <rPh sb="6" eb="8">
      <t>ホウカツ</t>
    </rPh>
    <rPh sb="8" eb="10">
      <t>デンピョウ</t>
    </rPh>
    <rPh sb="10" eb="12">
      <t>バンゴウ</t>
    </rPh>
    <rPh sb="19" eb="21">
      <t>ガイトウ</t>
    </rPh>
    <rPh sb="21" eb="23">
      <t>デンピョウ</t>
    </rPh>
    <rPh sb="24" eb="25">
      <t>ト</t>
    </rPh>
    <rPh sb="26" eb="27">
      <t>ケ</t>
    </rPh>
    <rPh sb="29" eb="31">
      <t>ロンリ</t>
    </rPh>
    <rPh sb="31" eb="33">
      <t>サクジョ</t>
    </rPh>
    <rPh sb="39" eb="41">
      <t>ショウニン</t>
    </rPh>
    <rPh sb="41" eb="43">
      <t>ショリ</t>
    </rPh>
    <rPh sb="48" eb="49">
      <t>サ</t>
    </rPh>
    <rPh sb="49" eb="50">
      <t>モドリ</t>
    </rPh>
    <rPh sb="51" eb="53">
      <t>キャッカ</t>
    </rPh>
    <rPh sb="55" eb="57">
      <t>バアイ</t>
    </rPh>
    <rPh sb="59" eb="62">
      <t>シンセイシャ</t>
    </rPh>
    <rPh sb="67" eb="68">
      <t>ト</t>
    </rPh>
    <rPh sb="69" eb="70">
      <t>ケ</t>
    </rPh>
    <rPh sb="73" eb="75">
      <t>バアイ</t>
    </rPh>
    <phoneticPr fontId="1"/>
  </si>
  <si>
    <t>RKE情報更新</t>
    <rPh sb="3" eb="5">
      <t>ジョウホウ</t>
    </rPh>
    <rPh sb="5" eb="7">
      <t>コウシン</t>
    </rPh>
    <phoneticPr fontId="1"/>
  </si>
  <si>
    <t>RKE情報取得</t>
    <rPh sb="3" eb="5">
      <t>ジョウホウ</t>
    </rPh>
    <rPh sb="5" eb="7">
      <t>シュトク</t>
    </rPh>
    <phoneticPr fontId="1"/>
  </si>
  <si>
    <t>以下の場合に、RKE申請番号をキーとして、RKE申請伝票の該当明細を取り消し（論理削除）する。
・承認処理でタスクを差戻/却下した場合
・申請者がタスクを取り消しした場合</t>
    <rPh sb="10" eb="12">
      <t>シンセイ</t>
    </rPh>
    <rPh sb="12" eb="14">
      <t>バンゴウ</t>
    </rPh>
    <rPh sb="24" eb="26">
      <t>シンセイ</t>
    </rPh>
    <rPh sb="26" eb="28">
      <t>デンピョウ</t>
    </rPh>
    <rPh sb="29" eb="31">
      <t>ガイトウ</t>
    </rPh>
    <rPh sb="31" eb="33">
      <t>メイサイ</t>
    </rPh>
    <rPh sb="34" eb="35">
      <t>ト</t>
    </rPh>
    <rPh sb="36" eb="37">
      <t>ケ</t>
    </rPh>
    <rPh sb="39" eb="41">
      <t>ロンリ</t>
    </rPh>
    <rPh sb="41" eb="43">
      <t>サクジョ</t>
    </rPh>
    <phoneticPr fontId="1"/>
  </si>
  <si>
    <t>未転記伝票転記</t>
    <rPh sb="0" eb="1">
      <t>ミ</t>
    </rPh>
    <rPh sb="1" eb="3">
      <t>テンキ</t>
    </rPh>
    <rPh sb="3" eb="5">
      <t>デンピョウ</t>
    </rPh>
    <phoneticPr fontId="1"/>
  </si>
  <si>
    <t>未転記伝票取消</t>
    <rPh sb="0" eb="1">
      <t>ミ</t>
    </rPh>
    <rPh sb="1" eb="3">
      <t>テンキ</t>
    </rPh>
    <rPh sb="3" eb="5">
      <t>デンピョウ</t>
    </rPh>
    <rPh sb="5" eb="7">
      <t>トリケシ</t>
    </rPh>
    <phoneticPr fontId="1"/>
  </si>
  <si>
    <t>CRP2_業務フロー_債権管理_20150413_01</t>
    <phoneticPr fontId="1"/>
  </si>
  <si>
    <t>タスクリストから取消をした場合、
会計伝票番号、会社コード、会計年度をキーとして、該当伝票を取り消し（論理削除）する。</t>
    <rPh sb="8" eb="9">
      <t>ト</t>
    </rPh>
    <rPh sb="9" eb="10">
      <t>ケ</t>
    </rPh>
    <phoneticPr fontId="1"/>
  </si>
  <si>
    <t>タスクリストで「承認」を行った場合のみ、会計伝票番号、会社コード、会計年度をキーとして、転記処理を行う。</t>
    <rPh sb="49" eb="50">
      <t>オコナ</t>
    </rPh>
    <phoneticPr fontId="1"/>
  </si>
  <si>
    <t>○</t>
    <phoneticPr fontId="1"/>
  </si>
  <si>
    <t>BP-FI-5-008</t>
    <phoneticPr fontId="1"/>
  </si>
  <si>
    <t>BP-FI-001E</t>
    <phoneticPr fontId="1"/>
  </si>
  <si>
    <t>反対仕訳プロセス</t>
    <phoneticPr fontId="1"/>
  </si>
  <si>
    <t>発注情報取得</t>
    <rPh sb="2" eb="4">
      <t>ジョウホウ</t>
    </rPh>
    <rPh sb="4" eb="6">
      <t>シュトク</t>
    </rPh>
    <phoneticPr fontId="1"/>
  </si>
  <si>
    <t>購買発注情報更新</t>
    <rPh sb="0" eb="2">
      <t>コウバイ</t>
    </rPh>
    <rPh sb="2" eb="4">
      <t>ハッチュウ</t>
    </rPh>
    <rPh sb="4" eb="6">
      <t>ジョウホウ</t>
    </rPh>
    <rPh sb="6" eb="8">
      <t>コウシン</t>
    </rPh>
    <phoneticPr fontId="1"/>
  </si>
  <si>
    <t>承認処理でタスクを却下または差戻し後に申請者が取消しをした場合、
購買発注番号をキーとして、該当伝票を取り消し（論理削除）する。
※明細に削除フラグをセットし、ヘッダレベルで保留伝票とする。</t>
    <rPh sb="19" eb="22">
      <t>シンセイシャ</t>
    </rPh>
    <rPh sb="23" eb="25">
      <t>トリケ</t>
    </rPh>
    <rPh sb="33" eb="35">
      <t>コウバイ</t>
    </rPh>
    <rPh sb="35" eb="37">
      <t>ハッチュウ</t>
    </rPh>
    <rPh sb="66" eb="68">
      <t>メイサイ</t>
    </rPh>
    <rPh sb="69" eb="71">
      <t>サクジョ</t>
    </rPh>
    <rPh sb="87" eb="89">
      <t>ホリュウ</t>
    </rPh>
    <rPh sb="89" eb="91">
      <t>デンピョウ</t>
    </rPh>
    <phoneticPr fontId="1"/>
  </si>
  <si>
    <t>売上情報取得</t>
    <rPh sb="2" eb="4">
      <t>ジョウホウ</t>
    </rPh>
    <rPh sb="4" eb="6">
      <t>シュトク</t>
    </rPh>
    <phoneticPr fontId="1"/>
  </si>
  <si>
    <t>売上情報更新</t>
    <rPh sb="0" eb="2">
      <t>ウリアゲ</t>
    </rPh>
    <rPh sb="2" eb="4">
      <t>ジョウホウ</t>
    </rPh>
    <rPh sb="4" eb="6">
      <t>コウシン</t>
    </rPh>
    <phoneticPr fontId="1"/>
  </si>
  <si>
    <t>承認処理でタスクを却下または差戻し後に申請者が取消しをした場合、
売上依頼番号をキーとして、該当伝票を取り消し（論理削除）する。</t>
    <rPh sb="33" eb="35">
      <t>ウリアゲ</t>
    </rPh>
    <phoneticPr fontId="1"/>
  </si>
  <si>
    <t>BP-M-001D</t>
    <phoneticPr fontId="1"/>
  </si>
  <si>
    <t>購買発注情報更新</t>
    <rPh sb="4" eb="6">
      <t>ジョウホウ</t>
    </rPh>
    <rPh sb="6" eb="8">
      <t>コウシン</t>
    </rPh>
    <phoneticPr fontId="1"/>
  </si>
  <si>
    <t>承認処理でタスクを却下または差戻し後に申請者が取消しをした場合、
購買発注番号をキーとして、該当伝票を取り消し（論理削除）する。
※明細に削除フラグをセットし、ヘッダレベルで保留伝票とする。</t>
    <rPh sb="33" eb="35">
      <t>コウバイ</t>
    </rPh>
    <rPh sb="35" eb="37">
      <t>ハッチュウ</t>
    </rPh>
    <rPh sb="66" eb="68">
      <t>メイサイ</t>
    </rPh>
    <rPh sb="69" eb="71">
      <t>サクジョ</t>
    </rPh>
    <rPh sb="87" eb="89">
      <t>ホリュウ</t>
    </rPh>
    <rPh sb="89" eb="91">
      <t>デンピョウ</t>
    </rPh>
    <phoneticPr fontId="1"/>
  </si>
  <si>
    <t>○</t>
    <phoneticPr fontId="1"/>
  </si>
  <si>
    <t>○</t>
    <phoneticPr fontId="1"/>
  </si>
  <si>
    <t>有償PJ（DEV・SUP・T&amp;M・期間計上）</t>
    <rPh sb="0" eb="2">
      <t>ユウショウ</t>
    </rPh>
    <phoneticPr fontId="1"/>
  </si>
  <si>
    <t>購買発注情報取得</t>
    <rPh sb="0" eb="2">
      <t>コウバイ</t>
    </rPh>
    <rPh sb="2" eb="4">
      <t>ハッチュウ</t>
    </rPh>
    <rPh sb="4" eb="6">
      <t>ジョウホウ</t>
    </rPh>
    <rPh sb="6" eb="8">
      <t>シュトク</t>
    </rPh>
    <phoneticPr fontId="1"/>
  </si>
  <si>
    <t>購買発注番号をキーとして、該当伝票の承認ステータス等の情報を更新する。</t>
    <rPh sb="0" eb="2">
      <t>コウバイ</t>
    </rPh>
    <rPh sb="2" eb="4">
      <t>ハッチュウ</t>
    </rPh>
    <rPh sb="4" eb="6">
      <t>バンゴウ</t>
    </rPh>
    <phoneticPr fontId="1"/>
  </si>
  <si>
    <t>購買発注取消(差戻用)</t>
    <rPh sb="0" eb="2">
      <t>コウバイ</t>
    </rPh>
    <rPh sb="2" eb="4">
      <t>ハッチュウ</t>
    </rPh>
    <rPh sb="4" eb="6">
      <t>トリケ</t>
    </rPh>
    <rPh sb="7" eb="9">
      <t>サシモド</t>
    </rPh>
    <rPh sb="9" eb="10">
      <t>ヨウ</t>
    </rPh>
    <phoneticPr fontId="1"/>
  </si>
  <si>
    <t>購買発注取消(却下用)</t>
    <rPh sb="0" eb="2">
      <t>コウバイ</t>
    </rPh>
    <rPh sb="2" eb="4">
      <t>ハッチュウ</t>
    </rPh>
    <rPh sb="4" eb="6">
      <t>トリケ</t>
    </rPh>
    <rPh sb="7" eb="9">
      <t>キャッカ</t>
    </rPh>
    <rPh sb="9" eb="10">
      <t>ヨウ</t>
    </rPh>
    <phoneticPr fontId="1"/>
  </si>
  <si>
    <t>開発完了報告情報更新</t>
    <rPh sb="0" eb="2">
      <t>カイハツ</t>
    </rPh>
    <rPh sb="2" eb="4">
      <t>カンリョウ</t>
    </rPh>
    <rPh sb="6" eb="8">
      <t>ジョウホウ</t>
    </rPh>
    <rPh sb="8" eb="10">
      <t>コウシン</t>
    </rPh>
    <phoneticPr fontId="1"/>
  </si>
  <si>
    <t>一括振替情報更新</t>
    <rPh sb="0" eb="2">
      <t>イッカツ</t>
    </rPh>
    <rPh sb="2" eb="4">
      <t>フリカエ</t>
    </rPh>
    <rPh sb="4" eb="6">
      <t>ジョウホウ</t>
    </rPh>
    <rPh sb="6" eb="8">
      <t>コウシン</t>
    </rPh>
    <phoneticPr fontId="1"/>
  </si>
  <si>
    <t>SAP ERP</t>
    <phoneticPr fontId="1"/>
  </si>
  <si>
    <t>購買</t>
    <phoneticPr fontId="1"/>
  </si>
  <si>
    <t>承認処理でタスクを差戻しした場合、
購買発注番号をキーとして、該当伝票を取り消し（論理削除）する。</t>
    <rPh sb="9" eb="11">
      <t>サシモド</t>
    </rPh>
    <rPh sb="18" eb="20">
      <t>コウバイ</t>
    </rPh>
    <rPh sb="20" eb="22">
      <t>ハッチュウ</t>
    </rPh>
    <rPh sb="22" eb="24">
      <t>バンゴウ</t>
    </rPh>
    <phoneticPr fontId="1"/>
  </si>
  <si>
    <t>承認処理でタスクを却下した場合、
購買発注番号をキーとして、該当伝票を取り消し（論理削除）する。</t>
    <rPh sb="17" eb="19">
      <t>コウバイ</t>
    </rPh>
    <rPh sb="19" eb="21">
      <t>ハッチュウ</t>
    </rPh>
    <rPh sb="21" eb="23">
      <t>バンゴウ</t>
    </rPh>
    <phoneticPr fontId="1"/>
  </si>
  <si>
    <t>CRP1_購買_業務フロー_変更・複合_20150625_16</t>
    <phoneticPr fontId="1"/>
  </si>
  <si>
    <t>CRP1_購買_業務フロー_物販（通常出荷）_20150401_17</t>
    <phoneticPr fontId="1"/>
  </si>
  <si>
    <t>BP-M2-002</t>
    <phoneticPr fontId="1"/>
  </si>
  <si>
    <t>関連チーム</t>
    <phoneticPr fontId="1"/>
  </si>
  <si>
    <t>保守</t>
    <rPh sb="0" eb="2">
      <t>ホシュ</t>
    </rPh>
    <phoneticPr fontId="1"/>
  </si>
  <si>
    <t>PJNavi</t>
    <phoneticPr fontId="1"/>
  </si>
  <si>
    <t>財務会計</t>
    <rPh sb="0" eb="2">
      <t>ザイム</t>
    </rPh>
    <rPh sb="2" eb="4">
      <t>カイケイ</t>
    </rPh>
    <phoneticPr fontId="1"/>
  </si>
  <si>
    <t>●</t>
  </si>
  <si>
    <t>●</t>
    <phoneticPr fontId="1"/>
  </si>
  <si>
    <t>●</t>
    <phoneticPr fontId="1"/>
  </si>
  <si>
    <t>SalesNavi</t>
    <phoneticPr fontId="1"/>
  </si>
  <si>
    <t>論理名</t>
    <rPh sb="0" eb="2">
      <t>ロンリ</t>
    </rPh>
    <rPh sb="2" eb="3">
      <t>メイ</t>
    </rPh>
    <phoneticPr fontId="1"/>
  </si>
  <si>
    <t>物理名</t>
    <rPh sb="0" eb="2">
      <t>ブツリ</t>
    </rPh>
    <rPh sb="2" eb="3">
      <t>メイ</t>
    </rPh>
    <phoneticPr fontId="1"/>
  </si>
  <si>
    <t>オペレーション名</t>
    <phoneticPr fontId="1"/>
  </si>
  <si>
    <t>service(エンドポイントURI)</t>
    <phoneticPr fontId="1"/>
  </si>
  <si>
    <t>operation</t>
    <phoneticPr fontId="1"/>
  </si>
  <si>
    <t>受注ステータス取得</t>
    <rPh sb="0" eb="2">
      <t>ジュチュウ</t>
    </rPh>
    <rPh sb="7" eb="9">
      <t>シュトク</t>
    </rPh>
    <phoneticPr fontId="1"/>
  </si>
  <si>
    <t>ステータス取得</t>
    <rPh sb="5" eb="7">
      <t>シュトク</t>
    </rPh>
    <phoneticPr fontId="1"/>
  </si>
  <si>
    <t>http://deverpap.ctc-g.co.jp:8000/sap/bc/srt/rfc/sap/z_salesorder_getstatus/510/salesorder_getstatus/salesgetstatus</t>
    <phoneticPr fontId="1"/>
  </si>
  <si>
    <t>BAPI_SALESORDER_GETSTATUS</t>
    <phoneticPr fontId="1"/>
  </si>
  <si>
    <t>■パターン１</t>
    <phoneticPr fontId="1"/>
  </si>
  <si>
    <t>１つのサービスで複数のオペレーション</t>
    <rPh sb="8" eb="10">
      <t>フクスウ</t>
    </rPh>
    <phoneticPr fontId="1"/>
  </si>
  <si>
    <t>■パターン２</t>
    <phoneticPr fontId="1"/>
  </si>
  <si>
    <t>１つのサービスに１つのオペレーション</t>
    <phoneticPr fontId="1"/>
  </si>
  <si>
    <t>■パターン３</t>
    <phoneticPr fontId="1"/>
  </si>
  <si>
    <t>・・・</t>
    <phoneticPr fontId="1"/>
  </si>
  <si>
    <t>論理サービス名
(基本設計)</t>
    <rPh sb="0" eb="2">
      <t>ロンリ</t>
    </rPh>
    <rPh sb="6" eb="7">
      <t>メイ</t>
    </rPh>
    <rPh sb="9" eb="11">
      <t>キホン</t>
    </rPh>
    <rPh sb="11" eb="13">
      <t>セッケイ</t>
    </rPh>
    <phoneticPr fontId="1"/>
  </si>
  <si>
    <t>論理オペレーション名
(基本設計)</t>
    <rPh sb="0" eb="2">
      <t>ロンリ</t>
    </rPh>
    <phoneticPr fontId="1"/>
  </si>
  <si>
    <t>物理サービス名
(詳細設計)</t>
    <rPh sb="0" eb="2">
      <t>ブツリ</t>
    </rPh>
    <rPh sb="6" eb="7">
      <t>メイ</t>
    </rPh>
    <rPh sb="9" eb="11">
      <t>ショウサイ</t>
    </rPh>
    <phoneticPr fontId="1"/>
  </si>
  <si>
    <t>物理オペレーション名
(詳細設計)</t>
    <rPh sb="0" eb="2">
      <t>ブツリ</t>
    </rPh>
    <phoneticPr fontId="1"/>
  </si>
  <si>
    <t>購買依頼(発注依頼)情報更新</t>
    <rPh sb="0" eb="2">
      <t>コウバイ</t>
    </rPh>
    <rPh sb="2" eb="4">
      <t>イライ</t>
    </rPh>
    <rPh sb="5" eb="7">
      <t>ハッチュウ</t>
    </rPh>
    <rPh sb="7" eb="9">
      <t>イライ</t>
    </rPh>
    <rPh sb="10" eb="12">
      <t>ジョウホウ</t>
    </rPh>
    <rPh sb="12" eb="14">
      <t>コウシン</t>
    </rPh>
    <phoneticPr fontId="1"/>
  </si>
  <si>
    <t>購買依頼番号(発注依頼番号)をキーとして、該当伝票の承認ステータス等の情報を更新する。</t>
    <rPh sb="0" eb="2">
      <t>コウバイ</t>
    </rPh>
    <rPh sb="2" eb="4">
      <t>イライ</t>
    </rPh>
    <rPh sb="4" eb="6">
      <t>バンゴウ</t>
    </rPh>
    <rPh sb="7" eb="9">
      <t>ハッチュウ</t>
    </rPh>
    <rPh sb="9" eb="11">
      <t>イライ</t>
    </rPh>
    <rPh sb="11" eb="13">
      <t>バンゴウ</t>
    </rPh>
    <rPh sb="21" eb="23">
      <t>ガイトウ</t>
    </rPh>
    <rPh sb="23" eb="25">
      <t>デンピョウ</t>
    </rPh>
    <rPh sb="26" eb="28">
      <t>ショウニン</t>
    </rPh>
    <rPh sb="33" eb="34">
      <t>トウ</t>
    </rPh>
    <rPh sb="35" eb="37">
      <t>ジョウホウ</t>
    </rPh>
    <rPh sb="38" eb="40">
      <t>コウシン</t>
    </rPh>
    <phoneticPr fontId="1"/>
  </si>
  <si>
    <t>承認処理でタスクを差戻しした場合、
購買依頼番号(発注依頼番号)をキーとして、該当伝票を取り消し（論理削除）する。</t>
    <rPh sb="9" eb="10">
      <t>サ</t>
    </rPh>
    <rPh sb="10" eb="11">
      <t>モド</t>
    </rPh>
    <rPh sb="18" eb="20">
      <t>コウバイ</t>
    </rPh>
    <rPh sb="20" eb="22">
      <t>イライ</t>
    </rPh>
    <phoneticPr fontId="1"/>
  </si>
  <si>
    <t>承認処理でタスクを却下した場合、
購買依頼番号(発注依頼番号)をキーとして、該当伝票を取り消し（論理削除）する。</t>
    <rPh sb="17" eb="19">
      <t>コウバイ</t>
    </rPh>
    <rPh sb="19" eb="21">
      <t>イライ</t>
    </rPh>
    <phoneticPr fontId="1"/>
  </si>
  <si>
    <t>購買依頼(発注依頼)取消(差戻用)</t>
    <rPh sb="0" eb="2">
      <t>コウバイ</t>
    </rPh>
    <rPh sb="2" eb="4">
      <t>イライ</t>
    </rPh>
    <rPh sb="5" eb="7">
      <t>ハッチュウ</t>
    </rPh>
    <rPh sb="7" eb="9">
      <t>イライ</t>
    </rPh>
    <rPh sb="10" eb="12">
      <t>トリケ</t>
    </rPh>
    <rPh sb="13" eb="15">
      <t>サシモド</t>
    </rPh>
    <rPh sb="15" eb="16">
      <t>ヨウ</t>
    </rPh>
    <phoneticPr fontId="1"/>
  </si>
  <si>
    <t>購買依頼(発注依頼)取消(却下用)</t>
    <rPh sb="0" eb="2">
      <t>コウバイ</t>
    </rPh>
    <rPh sb="2" eb="4">
      <t>イライ</t>
    </rPh>
    <rPh sb="5" eb="7">
      <t>ハッチュウ</t>
    </rPh>
    <rPh sb="7" eb="9">
      <t>イライ</t>
    </rPh>
    <rPh sb="10" eb="12">
      <t>トリケ</t>
    </rPh>
    <rPh sb="13" eb="15">
      <t>キャッカ</t>
    </rPh>
    <rPh sb="15" eb="16">
      <t>ヨウ</t>
    </rPh>
    <phoneticPr fontId="1"/>
  </si>
  <si>
    <t>取消</t>
    <phoneticPr fontId="1"/>
  </si>
  <si>
    <t>承認処理でタスクを却下または差戻しした場合、
振替依頼番号をキーとして、該当伝票を取り消し（論理削除）する。</t>
    <rPh sb="14" eb="16">
      <t>サシモド</t>
    </rPh>
    <rPh sb="23" eb="25">
      <t>フリカエ</t>
    </rPh>
    <rPh sb="25" eb="27">
      <t>イライ</t>
    </rPh>
    <phoneticPr fontId="1"/>
  </si>
  <si>
    <t>承認処理でタスクを却下または差戻しした場合、
開発完了報告番号をキーとして、該当伝票を取り消し（論理削除）する。</t>
    <rPh sb="23" eb="25">
      <t>カイハツ</t>
    </rPh>
    <rPh sb="25" eb="27">
      <t>カンリョウ</t>
    </rPh>
    <rPh sb="27" eb="29">
      <t>ホウコク</t>
    </rPh>
    <rPh sb="29" eb="31">
      <t>バンゴウ</t>
    </rPh>
    <phoneticPr fontId="1"/>
  </si>
  <si>
    <t>SI（成約前先行着手）</t>
    <phoneticPr fontId="1"/>
  </si>
  <si>
    <t>SI（成約前先行着手）</t>
    <phoneticPr fontId="1"/>
  </si>
  <si>
    <t>先行発注着手申請プロセス</t>
    <rPh sb="0" eb="2">
      <t>センコウ</t>
    </rPh>
    <rPh sb="2" eb="4">
      <t>ハッチュウ</t>
    </rPh>
    <rPh sb="4" eb="6">
      <t>チャクシュ</t>
    </rPh>
    <rPh sb="6" eb="8">
      <t>シンセイ</t>
    </rPh>
    <phoneticPr fontId="1"/>
  </si>
  <si>
    <t>先行発注着手申請確認</t>
    <rPh sb="0" eb="2">
      <t>センコウ</t>
    </rPh>
    <rPh sb="2" eb="4">
      <t>ハッチュウ</t>
    </rPh>
    <rPh sb="4" eb="6">
      <t>チャクシュ</t>
    </rPh>
    <rPh sb="6" eb="8">
      <t>シンセイ</t>
    </rPh>
    <rPh sb="8" eb="10">
      <t>カクニン</t>
    </rPh>
    <phoneticPr fontId="1"/>
  </si>
  <si>
    <t>先行発注着手申請却下</t>
    <rPh sb="0" eb="2">
      <t>センコウ</t>
    </rPh>
    <rPh sb="2" eb="4">
      <t>ハッチュウ</t>
    </rPh>
    <rPh sb="4" eb="6">
      <t>チャクシュ</t>
    </rPh>
    <rPh sb="6" eb="8">
      <t>シンセイ</t>
    </rPh>
    <rPh sb="8" eb="10">
      <t>キャッカ</t>
    </rPh>
    <phoneticPr fontId="1"/>
  </si>
  <si>
    <t>先行発注着手申請サービス</t>
    <phoneticPr fontId="1"/>
  </si>
  <si>
    <t>申請確認通知</t>
    <phoneticPr fontId="1"/>
  </si>
  <si>
    <t>開発完了報告サービス</t>
    <phoneticPr fontId="1"/>
  </si>
  <si>
    <t>開発完了報告確認通知</t>
    <phoneticPr fontId="1"/>
  </si>
  <si>
    <t>開発完了報告却下通知</t>
    <phoneticPr fontId="1"/>
  </si>
  <si>
    <t>発注依頼申請サービス</t>
    <phoneticPr fontId="1"/>
  </si>
  <si>
    <t>申請却下通知</t>
  </si>
  <si>
    <t>申請却下通知</t>
    <phoneticPr fontId="1"/>
  </si>
  <si>
    <t>申請却下通知</t>
    <phoneticPr fontId="1"/>
  </si>
  <si>
    <t>プロジェクト実績振替サービス</t>
    <phoneticPr fontId="1"/>
  </si>
  <si>
    <t>申請情報取得</t>
    <phoneticPr fontId="1"/>
  </si>
  <si>
    <t>申請承認通知</t>
    <phoneticPr fontId="1"/>
  </si>
  <si>
    <t>振替依頼承認</t>
    <phoneticPr fontId="1"/>
  </si>
  <si>
    <t>振替依頼番号をキーとして、PJNAVIの一括振替情報を更新する(商品管理部担当の確認時）</t>
    <rPh sb="0" eb="2">
      <t>フリカエ</t>
    </rPh>
    <rPh sb="2" eb="4">
      <t>イライ</t>
    </rPh>
    <rPh sb="4" eb="6">
      <t>バンゴウ</t>
    </rPh>
    <rPh sb="20" eb="24">
      <t>イッカツフリカエ</t>
    </rPh>
    <rPh sb="24" eb="26">
      <t>ジョウホウ</t>
    </rPh>
    <rPh sb="27" eb="29">
      <t>コウシン</t>
    </rPh>
    <rPh sb="37" eb="39">
      <t>タントウ</t>
    </rPh>
    <rPh sb="40" eb="42">
      <t>カクニン</t>
    </rPh>
    <rPh sb="42" eb="43">
      <t>ジ</t>
    </rPh>
    <phoneticPr fontId="1"/>
  </si>
  <si>
    <r>
      <t>振替依頼番号をキーとして、PJNAVIの一括振替情報を更新する</t>
    </r>
    <r>
      <rPr>
        <sz val="10"/>
        <color rgb="FFFF0000"/>
        <rFont val="ＭＳ Ｐゴシック"/>
        <family val="3"/>
        <charset val="128"/>
        <scheme val="minor"/>
      </rPr>
      <t>(商品管理部部長の最終承認時）</t>
    </r>
    <rPh sb="37" eb="39">
      <t>ブチョウ</t>
    </rPh>
    <rPh sb="40" eb="42">
      <t>サイシュウ</t>
    </rPh>
    <rPh sb="42" eb="44">
      <t>ショウニン</t>
    </rPh>
    <rPh sb="44" eb="45">
      <t>ジ</t>
    </rPh>
    <phoneticPr fontId="1"/>
  </si>
  <si>
    <t>2015/11/06 PJNAVIチームにて追加</t>
    <rPh sb="22" eb="24">
      <t>ツイカ</t>
    </rPh>
    <phoneticPr fontId="1"/>
  </si>
  <si>
    <t>2015/12/04 PJNAVIチームにて追加</t>
    <rPh sb="22" eb="24">
      <t>ツイカ</t>
    </rPh>
    <phoneticPr fontId="1"/>
  </si>
  <si>
    <t>発注依頼サービス</t>
    <phoneticPr fontId="1"/>
  </si>
  <si>
    <t>発注依頼サービス</t>
    <phoneticPr fontId="1"/>
  </si>
  <si>
    <t>プロジェクト実績振替サービス</t>
    <phoneticPr fontId="1"/>
  </si>
  <si>
    <t>発注依頼サービス</t>
    <phoneticPr fontId="1"/>
  </si>
  <si>
    <t>先行発注着手サービス</t>
    <phoneticPr fontId="1"/>
  </si>
  <si>
    <t>開発完了報告サービス</t>
    <phoneticPr fontId="1"/>
  </si>
  <si>
    <t>先行発注着手サービス</t>
    <phoneticPr fontId="1"/>
  </si>
  <si>
    <t>開発完了報告サービス</t>
    <phoneticPr fontId="1"/>
  </si>
  <si>
    <t>申請却下通知</t>
    <phoneticPr fontId="1"/>
  </si>
  <si>
    <t>申請確認通知</t>
    <phoneticPr fontId="1"/>
  </si>
  <si>
    <t>申請差戻通知</t>
    <phoneticPr fontId="1"/>
  </si>
  <si>
    <t>notifyConfirmation</t>
    <phoneticPr fontId="1"/>
  </si>
  <si>
    <t>notifyReject</t>
    <phoneticPr fontId="1"/>
  </si>
  <si>
    <t>notifyBack</t>
    <phoneticPr fontId="1"/>
  </si>
  <si>
    <t>notifyConfirmation</t>
    <phoneticPr fontId="1"/>
  </si>
  <si>
    <t>notifyBack</t>
    <phoneticPr fontId="1"/>
  </si>
  <si>
    <t>getResultTransferInformation</t>
    <phoneticPr fontId="1"/>
  </si>
  <si>
    <t>notifyApproval</t>
    <phoneticPr fontId="1"/>
  </si>
  <si>
    <t>notifyBack</t>
    <phoneticPr fontId="1"/>
  </si>
  <si>
    <t>リクエスト結果送信サービス</t>
    <phoneticPr fontId="1"/>
  </si>
  <si>
    <t>実績振替情報取得</t>
    <phoneticPr fontId="1"/>
  </si>
  <si>
    <t>http://{システム識別}/soap/pjnavi/shiprequest</t>
  </si>
  <si>
    <t>http://{システム識別}/soap/pjnavi/developmentcomplete</t>
  </si>
  <si>
    <t>http://{システム識別}/soap/pjnavi/requestresulttransmission</t>
  </si>
  <si>
    <t>http://{システム識別}/soap/pjnavi/resulttransfer</t>
  </si>
  <si>
    <t>http://{システム識別}/soap/pjnavi/leadshipstart</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</si>
</sst>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ＭＳ Ｐゴシック"/>
      <family val="2"/>
      <charset val="128"/>
      <scheme val="minor"/>
    </font>
    <font>
      <sz val="6"/>
      <name val="ＭＳ Ｐゴシック"/>
      <family val="2"/>
      <charset val="128"/>
      <scheme val="minor"/>
    </font>
    <font>
      <sz val="10"/>
      <color theme="1"/>
      <name val="ＭＳ Ｐゴシック"/>
      <family val="2"/>
      <charset val="128"/>
      <scheme val="minor"/>
    </font>
    <font>
      <b/>
      <sz val="10"/>
      <color theme="0"/>
      <name val="ＭＳ Ｐゴシック"/>
      <family val="2"/>
      <charset val="128"/>
      <scheme val="minor"/>
    </font>
    <font>
      <b/>
      <sz val="10"/>
      <color theme="0"/>
      <name val="ＭＳ Ｐゴシック"/>
      <family val="3"/>
      <charset val="128"/>
      <scheme val="minor"/>
    </font>
    <font>
      <b/>
      <sz val="10"/>
      <color theme="1"/>
      <name val="ＭＳ Ｐゴシック"/>
      <family val="3"/>
      <charset val="128"/>
      <scheme val="minor"/>
    </font>
    <font>
      <sz val="10"/>
      <color theme="1"/>
      <name val="ＭＳ Ｐゴシック"/>
      <family val="3"/>
      <charset val="128"/>
      <scheme val="minor"/>
    </font>
    <font>
      <b/>
      <sz val="9"/>
      <color indexed="81"/>
      <name val="ＭＳ Ｐゴシック"/>
      <family val="3"/>
      <charset val="128"/>
    </font>
    <font>
      <b/>
      <sz val="10"/>
      <color rgb="FFFF0000"/>
      <name val="ＭＳ Ｐゴシック"/>
      <family val="3"/>
      <charset val="128"/>
      <scheme val="minor"/>
    </font>
    <font>
      <b/>
      <sz val="11"/>
      <color theme="1"/>
      <name val="ＭＳ Ｐゴシック"/>
      <family val="3"/>
      <charset val="128"/>
      <scheme val="minor"/>
    </font>
    <font>
      <sz val="11"/>
      <name val="ＭＳ Ｐゴシック"/>
      <family val="3"/>
      <charset val="128"/>
    </font>
    <font>
      <u/>
      <sz val="11"/>
      <color theme="10"/>
      <name val="ＭＳ Ｐゴシック"/>
      <family val="2"/>
      <charset val="128"/>
      <scheme val="minor"/>
    </font>
    <font>
      <sz val="10"/>
      <name val="ＭＳ Ｐゴシック"/>
      <family val="3"/>
      <charset val="128"/>
      <scheme val="minor"/>
    </font>
    <font>
      <sz val="11"/>
      <color theme="0"/>
      <name val="メイリオ"/>
      <family val="3"/>
      <charset val="128"/>
    </font>
    <font>
      <sz val="9"/>
      <color theme="0"/>
      <name val="メイリオ"/>
      <family val="3"/>
      <charset val="128"/>
    </font>
    <font>
      <sz val="10"/>
      <color rgb="FFFF0000"/>
      <name val="ＭＳ Ｐゴシック"/>
      <family val="3"/>
      <charset val="128"/>
      <scheme val="minor"/>
    </font>
  </fonts>
  <fills count="16">
    <fill>
      <patternFill patternType="none"/>
    </fill>
    <fill>
      <patternFill patternType="gray125"/>
    </fill>
    <fill>
      <patternFill patternType="solid">
        <fgColor theme="8" tint="-0.249977111117893"/>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7" tint="-0.499984740745262"/>
        <bgColor indexed="64"/>
      </patternFill>
    </fill>
    <fill>
      <patternFill patternType="solid">
        <fgColor theme="9" tint="-0.499984740745262"/>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theme="8" tint="-0.499984740745262"/>
        <bgColor indexed="64"/>
      </patternFill>
    </fill>
    <fill>
      <patternFill patternType="solid">
        <fgColor theme="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
      <patternFill patternType="solid">
        <fgColor theme="5"/>
        <bgColor indexed="64"/>
      </patternFill>
    </fill>
    <fill>
      <patternFill patternType="solid">
        <fgColor theme="0" tint="-0.249977111117893"/>
        <bgColor indexed="64"/>
      </patternFill>
    </fill>
  </fills>
  <borders count="13">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auto="1"/>
      </right>
      <top style="hair">
        <color auto="1"/>
      </top>
      <bottom/>
      <diagonal/>
    </border>
    <border>
      <left style="thin">
        <color theme="0"/>
      </left>
      <right/>
      <top style="thin">
        <color auto="1"/>
      </top>
      <bottom style="thin">
        <color auto="1"/>
      </bottom>
      <diagonal/>
    </border>
    <border>
      <left/>
      <right/>
      <top/>
      <bottom style="thin">
        <color auto="1"/>
      </bottom>
      <diagonal/>
    </border>
    <border>
      <left/>
      <right/>
      <top style="thin">
        <color auto="1"/>
      </top>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0" fillId="0" borderId="0">
      <alignment vertical="center"/>
    </xf>
    <xf numFmtId="0" fontId="11" fillId="0" borderId="0" applyNumberFormat="0" applyFill="0" applyBorder="0" applyAlignment="0" applyProtection="0">
      <alignment vertical="center"/>
    </xf>
  </cellStyleXfs>
  <cellXfs count="124">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3" fillId="2" borderId="4"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lignment vertical="center"/>
    </xf>
    <xf numFmtId="0" fontId="6" fillId="0" borderId="1" xfId="0" applyFont="1" applyBorder="1" applyAlignment="1">
      <alignment horizontal="center" vertical="center"/>
    </xf>
    <xf numFmtId="0" fontId="6" fillId="0" borderId="2" xfId="0" applyFont="1" applyBorder="1">
      <alignment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6" fillId="0" borderId="3" xfId="0" applyFont="1" applyBorder="1">
      <alignment vertical="center"/>
    </xf>
    <xf numFmtId="0" fontId="6" fillId="0" borderId="3" xfId="0" applyFont="1" applyBorder="1" applyAlignment="1">
      <alignment horizontal="center" vertical="center"/>
    </xf>
    <xf numFmtId="0" fontId="6" fillId="0" borderId="2" xfId="0" quotePrefix="1" applyFont="1" applyBorder="1">
      <alignment vertical="center"/>
    </xf>
    <xf numFmtId="0" fontId="6" fillId="0" borderId="7" xfId="0" applyFont="1" applyBorder="1" applyAlignment="1">
      <alignment horizontal="center" vertical="center"/>
    </xf>
    <xf numFmtId="0" fontId="6" fillId="0" borderId="2" xfId="0" applyFont="1" applyBorder="1" applyAlignment="1">
      <alignment horizontal="center" vertical="center" wrapText="1"/>
    </xf>
    <xf numFmtId="0" fontId="2" fillId="0" borderId="0" xfId="0" applyFont="1" applyAlignment="1">
      <alignment vertical="center" wrapText="1"/>
    </xf>
    <xf numFmtId="0" fontId="4" fillId="2" borderId="5" xfId="0" applyFont="1" applyFill="1" applyBorder="1" applyAlignment="1">
      <alignment horizontal="center" vertical="center" wrapText="1"/>
    </xf>
    <xf numFmtId="0" fontId="6" fillId="0" borderId="1" xfId="0" applyFont="1" applyBorder="1" applyAlignment="1">
      <alignment vertical="center" wrapText="1"/>
    </xf>
    <xf numFmtId="0" fontId="6" fillId="0" borderId="3" xfId="0" applyFont="1" applyBorder="1" applyAlignment="1">
      <alignment vertical="center" wrapText="1"/>
    </xf>
    <xf numFmtId="0" fontId="4" fillId="3" borderId="5" xfId="0" applyFont="1" applyFill="1" applyBorder="1" applyAlignment="1">
      <alignment horizontal="center" vertical="center"/>
    </xf>
    <xf numFmtId="0" fontId="4" fillId="8" borderId="8" xfId="0" applyFont="1" applyFill="1" applyBorder="1" applyAlignment="1">
      <alignment horizontal="center" vertical="center"/>
    </xf>
    <xf numFmtId="0" fontId="4" fillId="4" borderId="5" xfId="0" applyFont="1" applyFill="1" applyBorder="1" applyAlignment="1">
      <alignment horizontal="center" vertical="center"/>
    </xf>
    <xf numFmtId="0" fontId="4" fillId="3" borderId="8" xfId="0" applyFont="1" applyFill="1" applyBorder="1" applyAlignment="1">
      <alignment horizontal="left" vertical="center"/>
    </xf>
    <xf numFmtId="0" fontId="6" fillId="0" borderId="2" xfId="0" applyFont="1" applyBorder="1" applyAlignment="1">
      <alignment horizontal="left" vertical="center"/>
    </xf>
    <xf numFmtId="0" fontId="6" fillId="0" borderId="2" xfId="0" applyFont="1" applyBorder="1" applyAlignment="1">
      <alignment horizontal="left" vertical="center" wrapText="1"/>
    </xf>
    <xf numFmtId="0" fontId="6" fillId="0" borderId="7" xfId="0" applyFont="1" applyBorder="1" applyAlignment="1">
      <alignment horizontal="left" vertical="center"/>
    </xf>
    <xf numFmtId="0" fontId="6" fillId="0" borderId="3" xfId="0" applyFont="1" applyBorder="1" applyAlignment="1">
      <alignment horizontal="left" vertical="center"/>
    </xf>
    <xf numFmtId="0" fontId="2" fillId="0" borderId="0" xfId="0" applyFont="1" applyAlignment="1">
      <alignment horizontal="left" vertical="center"/>
    </xf>
    <xf numFmtId="0" fontId="6" fillId="0" borderId="2" xfId="0" applyFont="1" applyBorder="1" applyAlignment="1">
      <alignment vertical="center"/>
    </xf>
    <xf numFmtId="0" fontId="6" fillId="0" borderId="3" xfId="0" applyFont="1" applyBorder="1" applyAlignment="1">
      <alignment vertical="center"/>
    </xf>
    <xf numFmtId="0" fontId="4" fillId="5" borderId="9" xfId="0" applyFont="1" applyFill="1" applyBorder="1" applyAlignment="1">
      <alignment vertical="center"/>
    </xf>
    <xf numFmtId="0" fontId="6" fillId="0" borderId="7" xfId="0" applyFont="1" applyBorder="1" applyAlignment="1">
      <alignment vertical="center" wrapText="1"/>
    </xf>
    <xf numFmtId="0" fontId="6" fillId="0" borderId="7" xfId="0" applyFont="1" applyBorder="1">
      <alignment vertical="center"/>
    </xf>
    <xf numFmtId="0" fontId="6" fillId="0" borderId="7" xfId="0" applyFont="1" applyBorder="1" applyAlignment="1">
      <alignment vertical="center"/>
    </xf>
    <xf numFmtId="0" fontId="2" fillId="0" borderId="10" xfId="0" applyFont="1" applyBorder="1">
      <alignment vertical="center"/>
    </xf>
    <xf numFmtId="0" fontId="2" fillId="0" borderId="10" xfId="0" applyFont="1" applyBorder="1" applyAlignment="1">
      <alignment vertical="center" wrapText="1"/>
    </xf>
    <xf numFmtId="0" fontId="2" fillId="0" borderId="10" xfId="0" applyFont="1" applyBorder="1" applyAlignment="1">
      <alignment horizontal="left" vertical="center" wrapText="1"/>
    </xf>
    <xf numFmtId="0" fontId="6" fillId="0" borderId="10" xfId="0" applyFont="1" applyBorder="1" applyAlignment="1">
      <alignment horizontal="center" vertical="center"/>
    </xf>
    <xf numFmtId="0" fontId="6" fillId="0" borderId="10" xfId="0" applyFont="1" applyBorder="1" applyAlignment="1">
      <alignment vertical="center"/>
    </xf>
    <xf numFmtId="0" fontId="4" fillId="7" borderId="6" xfId="0" applyFont="1" applyFill="1" applyBorder="1" applyAlignment="1">
      <alignment horizontal="center" vertical="center" wrapText="1"/>
    </xf>
    <xf numFmtId="0" fontId="6" fillId="0" borderId="10" xfId="0" applyFont="1" applyBorder="1" applyAlignment="1">
      <alignment vertical="center" wrapText="1"/>
    </xf>
    <xf numFmtId="0" fontId="6" fillId="0" borderId="1" xfId="0" applyFont="1" applyBorder="1" applyAlignment="1">
      <alignment horizontal="left" vertical="center"/>
    </xf>
    <xf numFmtId="0" fontId="6" fillId="0" borderId="1" xfId="0" quotePrefix="1" applyFont="1" applyBorder="1">
      <alignment vertical="center"/>
    </xf>
    <xf numFmtId="0" fontId="6" fillId="0" borderId="1" xfId="0" applyFont="1" applyBorder="1" applyAlignment="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4" fillId="5" borderId="9" xfId="0" applyFont="1" applyFill="1" applyBorder="1" applyAlignment="1">
      <alignment vertical="center" wrapText="1"/>
    </xf>
    <xf numFmtId="0" fontId="4" fillId="3" borderId="5" xfId="0" applyFont="1" applyFill="1" applyBorder="1" applyAlignment="1">
      <alignment horizontal="center" vertical="center" wrapText="1"/>
    </xf>
    <xf numFmtId="0" fontId="6" fillId="10" borderId="2" xfId="0" applyFont="1" applyFill="1" applyBorder="1" applyAlignment="1">
      <alignment horizontal="center" vertical="center"/>
    </xf>
    <xf numFmtId="0" fontId="6" fillId="10" borderId="2" xfId="0" applyFont="1" applyFill="1" applyBorder="1" applyAlignment="1">
      <alignment horizontal="left" vertical="center"/>
    </xf>
    <xf numFmtId="0" fontId="6" fillId="10" borderId="2" xfId="0" applyFont="1" applyFill="1" applyBorder="1" applyAlignment="1">
      <alignment vertical="center" wrapText="1"/>
    </xf>
    <xf numFmtId="0" fontId="6" fillId="10" borderId="2" xfId="0" applyFont="1" applyFill="1" applyBorder="1">
      <alignment vertical="center"/>
    </xf>
    <xf numFmtId="0" fontId="6" fillId="10" borderId="2" xfId="0" applyFont="1" applyFill="1" applyBorder="1" applyAlignment="1">
      <alignment vertical="center"/>
    </xf>
    <xf numFmtId="0" fontId="2" fillId="10" borderId="0" xfId="0" applyFont="1" applyFill="1">
      <alignment vertical="center"/>
    </xf>
    <xf numFmtId="0" fontId="0" fillId="0" borderId="0" xfId="0" applyAlignment="1">
      <alignment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0" fillId="0" borderId="2" xfId="0" applyBorder="1">
      <alignment vertical="center"/>
    </xf>
    <xf numFmtId="0" fontId="0" fillId="0" borderId="2" xfId="0" applyBorder="1" applyAlignment="1">
      <alignment vertical="center" wrapText="1"/>
    </xf>
    <xf numFmtId="49" fontId="4" fillId="2" borderId="5" xfId="0" applyNumberFormat="1" applyFont="1" applyFill="1" applyBorder="1" applyAlignment="1">
      <alignment horizontal="center" vertical="center"/>
    </xf>
    <xf numFmtId="49" fontId="6" fillId="0" borderId="1" xfId="0" applyNumberFormat="1" applyFont="1" applyBorder="1" applyAlignment="1">
      <alignment horizontal="center" vertical="center"/>
    </xf>
    <xf numFmtId="49" fontId="6" fillId="0" borderId="2" xfId="0" applyNumberFormat="1" applyFont="1" applyBorder="1" applyAlignment="1">
      <alignment horizontal="center" vertical="center"/>
    </xf>
    <xf numFmtId="49" fontId="6" fillId="10" borderId="2"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6" fillId="0" borderId="7" xfId="0" applyNumberFormat="1" applyFont="1" applyBorder="1" applyAlignment="1">
      <alignment horizontal="left" vertical="center"/>
    </xf>
    <xf numFmtId="49" fontId="6" fillId="0" borderId="3" xfId="0" applyNumberFormat="1" applyFont="1" applyBorder="1" applyAlignment="1">
      <alignment horizontal="center" vertical="center"/>
    </xf>
    <xf numFmtId="49" fontId="2" fillId="0" borderId="10" xfId="0" applyNumberFormat="1" applyFont="1" applyBorder="1" applyAlignment="1">
      <alignment horizontal="center" vertical="center"/>
    </xf>
    <xf numFmtId="49" fontId="2" fillId="0" borderId="0" xfId="0" applyNumberFormat="1" applyFont="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9" fillId="0" borderId="0" xfId="0" applyFont="1">
      <alignment vertical="center"/>
    </xf>
    <xf numFmtId="49" fontId="4" fillId="2" borderId="1" xfId="0" applyNumberFormat="1" applyFont="1" applyFill="1" applyBorder="1" applyAlignment="1">
      <alignment horizontal="center" vertical="center"/>
    </xf>
    <xf numFmtId="49" fontId="0" fillId="0" borderId="0" xfId="0" applyNumberFormat="1" applyAlignment="1">
      <alignment horizontal="center" vertical="center"/>
    </xf>
    <xf numFmtId="0" fontId="9" fillId="0" borderId="0" xfId="0" applyNumberFormat="1" applyFont="1" applyAlignment="1">
      <alignment horizontal="center" vertical="center"/>
    </xf>
    <xf numFmtId="49" fontId="0" fillId="0" borderId="2" xfId="0" applyNumberFormat="1" applyBorder="1" applyAlignment="1">
      <alignment horizontal="center" vertical="center"/>
    </xf>
    <xf numFmtId="0" fontId="4" fillId="2" borderId="1" xfId="0" applyNumberFormat="1" applyFont="1" applyFill="1" applyBorder="1" applyAlignment="1">
      <alignment horizontal="center" vertical="center"/>
    </xf>
    <xf numFmtId="0" fontId="0" fillId="0" borderId="2" xfId="0" applyNumberFormat="1" applyBorder="1" applyAlignment="1">
      <alignment horizontal="center" vertical="center"/>
    </xf>
    <xf numFmtId="0" fontId="0" fillId="0" borderId="0" xfId="0" applyNumberFormat="1" applyAlignment="1">
      <alignment horizontal="center" vertical="center"/>
    </xf>
    <xf numFmtId="0" fontId="6" fillId="11" borderId="2" xfId="0" applyFont="1" applyFill="1" applyBorder="1">
      <alignment vertical="center"/>
    </xf>
    <xf numFmtId="0" fontId="6" fillId="11" borderId="7" xfId="0" applyFont="1" applyFill="1" applyBorder="1">
      <alignment vertical="center"/>
    </xf>
    <xf numFmtId="0" fontId="4" fillId="3" borderId="8" xfId="0" applyFont="1" applyFill="1" applyBorder="1" applyAlignment="1">
      <alignment horizontal="center" vertical="center"/>
    </xf>
    <xf numFmtId="0" fontId="11" fillId="0" borderId="0" xfId="2">
      <alignment vertical="center"/>
    </xf>
    <xf numFmtId="0" fontId="6" fillId="11" borderId="2" xfId="0" quotePrefix="1" applyFont="1" applyFill="1" applyBorder="1">
      <alignment vertical="center"/>
    </xf>
    <xf numFmtId="0" fontId="12" fillId="0" borderId="7" xfId="0" applyFont="1" applyBorder="1">
      <alignment vertical="center"/>
    </xf>
    <xf numFmtId="0" fontId="12" fillId="0" borderId="7" xfId="0" applyFont="1" applyBorder="1" applyAlignment="1">
      <alignment vertical="center" wrapText="1"/>
    </xf>
    <xf numFmtId="0" fontId="13" fillId="12" borderId="11" xfId="0" applyFont="1" applyFill="1" applyBorder="1" applyAlignment="1">
      <alignment horizontal="center" vertical="center" textRotation="255"/>
    </xf>
    <xf numFmtId="0" fontId="14" fillId="12" borderId="11" xfId="0" applyFont="1" applyFill="1" applyBorder="1" applyAlignment="1">
      <alignment horizontal="center" vertical="center" textRotation="255"/>
    </xf>
    <xf numFmtId="0" fontId="4" fillId="2" borderId="12" xfId="0" applyFont="1" applyFill="1" applyBorder="1" applyAlignment="1">
      <alignment horizontal="center" vertical="center"/>
    </xf>
    <xf numFmtId="0" fontId="0" fillId="0" borderId="12" xfId="0" applyBorder="1">
      <alignment vertical="center"/>
    </xf>
    <xf numFmtId="0" fontId="11" fillId="0" borderId="12" xfId="2" applyBorder="1">
      <alignment vertical="center"/>
    </xf>
    <xf numFmtId="0" fontId="6" fillId="15" borderId="2" xfId="0" applyFont="1" applyFill="1" applyBorder="1" applyAlignment="1">
      <alignment horizontal="center" vertical="center"/>
    </xf>
    <xf numFmtId="0" fontId="6" fillId="15" borderId="1" xfId="0" applyFont="1" applyFill="1" applyBorder="1">
      <alignment vertical="center"/>
    </xf>
    <xf numFmtId="0" fontId="6" fillId="15" borderId="7" xfId="0" applyFont="1" applyFill="1" applyBorder="1" applyAlignment="1">
      <alignment horizontal="center" vertical="center"/>
    </xf>
    <xf numFmtId="0" fontId="6" fillId="15" borderId="7" xfId="0" applyFont="1" applyFill="1" applyBorder="1" applyAlignment="1">
      <alignment horizontal="left" vertical="center"/>
    </xf>
    <xf numFmtId="0" fontId="6" fillId="15" borderId="7" xfId="0" applyFont="1" applyFill="1" applyBorder="1" applyAlignment="1">
      <alignment vertical="center" wrapText="1"/>
    </xf>
    <xf numFmtId="0" fontId="6" fillId="15" borderId="2" xfId="0" applyFont="1" applyFill="1" applyBorder="1" applyAlignment="1">
      <alignment horizontal="left" vertical="center"/>
    </xf>
    <xf numFmtId="0" fontId="6" fillId="15" borderId="2" xfId="0" applyFont="1" applyFill="1" applyBorder="1" applyAlignment="1">
      <alignment vertical="center" wrapText="1"/>
    </xf>
    <xf numFmtId="0" fontId="6" fillId="0" borderId="7" xfId="0" applyFont="1" applyFill="1" applyBorder="1" applyAlignment="1">
      <alignment vertical="center" wrapText="1"/>
    </xf>
    <xf numFmtId="0" fontId="6" fillId="0" borderId="2" xfId="0" applyFont="1" applyFill="1" applyBorder="1" applyAlignment="1">
      <alignment vertical="center" wrapText="1"/>
    </xf>
    <xf numFmtId="0" fontId="2" fillId="0" borderId="0" xfId="0" applyFont="1" applyBorder="1" applyAlignment="1">
      <alignment horizontal="center" vertical="center"/>
    </xf>
    <xf numFmtId="0" fontId="6" fillId="0" borderId="1" xfId="0" applyFont="1" applyFill="1" applyBorder="1">
      <alignment vertical="center"/>
    </xf>
    <xf numFmtId="0" fontId="6" fillId="0" borderId="2" xfId="0" applyFont="1" applyFill="1" applyBorder="1" applyAlignment="1">
      <alignment horizontal="left" vertical="center"/>
    </xf>
    <xf numFmtId="0" fontId="6" fillId="0" borderId="2" xfId="0" applyFont="1" applyFill="1" applyBorder="1" applyAlignment="1">
      <alignment horizontal="center" vertical="center"/>
    </xf>
    <xf numFmtId="0" fontId="6" fillId="0" borderId="7" xfId="0" applyFont="1" applyFill="1" applyBorder="1" applyAlignment="1">
      <alignment horizontal="left" vertical="center"/>
    </xf>
    <xf numFmtId="0" fontId="6" fillId="0" borderId="7" xfId="0" applyFont="1" applyFill="1" applyBorder="1" applyAlignment="1">
      <alignment horizontal="center" vertical="center"/>
    </xf>
    <xf numFmtId="0" fontId="5" fillId="0" borderId="0" xfId="0" applyFont="1">
      <alignment vertical="center"/>
    </xf>
    <xf numFmtId="0" fontId="6" fillId="7" borderId="1" xfId="0" applyFont="1" applyFill="1" applyBorder="1">
      <alignment vertical="center"/>
    </xf>
    <xf numFmtId="0" fontId="6" fillId="7" borderId="2" xfId="0" applyFont="1" applyFill="1" applyBorder="1" applyAlignment="1">
      <alignment horizontal="center" vertical="center"/>
    </xf>
    <xf numFmtId="0" fontId="6" fillId="7" borderId="2" xfId="0" applyFont="1" applyFill="1" applyBorder="1" applyAlignment="1">
      <alignment horizontal="left" vertical="center"/>
    </xf>
    <xf numFmtId="0" fontId="6" fillId="7" borderId="2" xfId="0" applyFont="1" applyFill="1" applyBorder="1" applyAlignment="1">
      <alignment vertical="center" wrapText="1"/>
    </xf>
    <xf numFmtId="0" fontId="6" fillId="7" borderId="2" xfId="0" applyFont="1" applyFill="1" applyBorder="1">
      <alignment vertical="center"/>
    </xf>
    <xf numFmtId="49" fontId="6" fillId="7" borderId="2" xfId="0" applyNumberFormat="1" applyFont="1" applyFill="1" applyBorder="1" applyAlignment="1">
      <alignment horizontal="center" vertical="center"/>
    </xf>
    <xf numFmtId="0" fontId="6" fillId="7" borderId="2" xfId="0" applyFont="1" applyFill="1" applyBorder="1" applyAlignment="1">
      <alignment vertical="center"/>
    </xf>
    <xf numFmtId="0" fontId="2" fillId="7" borderId="0" xfId="0" applyFont="1" applyFill="1">
      <alignment vertical="center"/>
    </xf>
    <xf numFmtId="0" fontId="15" fillId="11" borderId="7" xfId="0" applyFont="1" applyFill="1" applyBorder="1">
      <alignment vertical="center"/>
    </xf>
    <xf numFmtId="0" fontId="0" fillId="11" borderId="2" xfId="0" applyFill="1" applyBorder="1">
      <alignment vertical="center"/>
    </xf>
    <xf numFmtId="0" fontId="4" fillId="6" borderId="9" xfId="0" applyFont="1" applyFill="1" applyBorder="1" applyAlignment="1">
      <alignment horizontal="center" vertical="center"/>
    </xf>
    <xf numFmtId="0" fontId="4" fillId="9" borderId="9" xfId="0" applyFont="1" applyFill="1" applyBorder="1" applyAlignment="1">
      <alignment horizontal="center" vertical="center"/>
    </xf>
    <xf numFmtId="0" fontId="4" fillId="12" borderId="9" xfId="0" applyFont="1" applyFill="1" applyBorder="1" applyAlignment="1">
      <alignment horizontal="center" vertical="center"/>
    </xf>
    <xf numFmtId="0" fontId="0" fillId="13" borderId="12" xfId="0" applyFill="1" applyBorder="1" applyAlignment="1">
      <alignment horizontal="center" vertical="center"/>
    </xf>
    <xf numFmtId="0" fontId="0" fillId="14" borderId="12" xfId="0" applyFill="1" applyBorder="1" applyAlignment="1">
      <alignment horizontal="center" vertical="center"/>
    </xf>
  </cellXfs>
  <cellStyles count="3">
    <cellStyle name="ハイパーリンク" xfId="2" builtinId="8"/>
    <cellStyle name="標準" xfId="0" builtinId="0"/>
    <cellStyle name="標準 2" xfId="1"/>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333375</xdr:colOff>
      <xdr:row>1</xdr:row>
      <xdr:rowOff>57150</xdr:rowOff>
    </xdr:from>
    <xdr:to>
      <xdr:col>16</xdr:col>
      <xdr:colOff>1304925</xdr:colOff>
      <xdr:row>1</xdr:row>
      <xdr:rowOff>704850</xdr:rowOff>
    </xdr:to>
    <xdr:sp macro="" textlink="">
      <xdr:nvSpPr>
        <xdr:cNvPr id="2" name="正方形/長方形 1"/>
        <xdr:cNvSpPr/>
      </xdr:nvSpPr>
      <xdr:spPr>
        <a:xfrm>
          <a:off x="14411325" y="209550"/>
          <a:ext cx="2228850" cy="6477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11</a:t>
          </a:r>
          <a:r>
            <a:rPr kumimoji="1" lang="ja-JP" altLang="en-US" sz="1100"/>
            <a:t>月</a:t>
          </a:r>
          <a:r>
            <a:rPr kumimoji="1" lang="en-US" altLang="ja-JP" sz="1100"/>
            <a:t>1</a:t>
          </a:r>
          <a:r>
            <a:rPr kumimoji="1" lang="ja-JP" altLang="en-US" sz="1100"/>
            <a:t>週目までに記載し、返信ください。</a:t>
          </a:r>
        </a:p>
      </xdr:txBody>
    </xdr:sp>
    <xdr:clientData/>
  </xdr:twoCellAnchor>
  <xdr:twoCellAnchor>
    <xdr:from>
      <xdr:col>17</xdr:col>
      <xdr:colOff>238125</xdr:colOff>
      <xdr:row>1</xdr:row>
      <xdr:rowOff>47625</xdr:rowOff>
    </xdr:from>
    <xdr:to>
      <xdr:col>18</xdr:col>
      <xdr:colOff>1285875</xdr:colOff>
      <xdr:row>1</xdr:row>
      <xdr:rowOff>695325</xdr:rowOff>
    </xdr:to>
    <xdr:sp macro="" textlink="">
      <xdr:nvSpPr>
        <xdr:cNvPr id="10" name="正方形/長方形 9"/>
        <xdr:cNvSpPr/>
      </xdr:nvSpPr>
      <xdr:spPr>
        <a:xfrm>
          <a:off x="17059275" y="200025"/>
          <a:ext cx="222885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11</a:t>
          </a:r>
          <a:r>
            <a:rPr kumimoji="1" lang="ja-JP" altLang="en-US" sz="1100"/>
            <a:t>月最終週までに記載し、</a:t>
          </a:r>
          <a:r>
            <a:rPr kumimoji="1" lang="en-US" altLang="ja-JP" sz="1100"/>
            <a:t>WSDL</a:t>
          </a:r>
          <a:r>
            <a:rPr kumimoji="1" lang="ja-JP" altLang="en-US" sz="1100"/>
            <a:t>と合わせて返信ください。</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647700</xdr:colOff>
      <xdr:row>5</xdr:row>
      <xdr:rowOff>9525</xdr:rowOff>
    </xdr:from>
    <xdr:ext cx="3897862" cy="825867"/>
    <xdr:sp macro="" textlink="">
      <xdr:nvSpPr>
        <xdr:cNvPr id="2" name="テキスト ボックス 1"/>
        <xdr:cNvSpPr txBox="1"/>
      </xdr:nvSpPr>
      <xdr:spPr>
        <a:xfrm>
          <a:off x="1333500" y="866775"/>
          <a:ext cx="3897862" cy="825867"/>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ポイント①</a:t>
          </a:r>
          <a:endParaRPr kumimoji="1" lang="en-US" altLang="ja-JP" sz="1100" b="1"/>
        </a:p>
        <a:p>
          <a:r>
            <a:rPr kumimoji="1" lang="ja-JP" altLang="en-US" sz="1100"/>
            <a:t>サービス名とオペレーション名</a:t>
          </a:r>
          <a:endParaRPr kumimoji="1" lang="en-US" altLang="ja-JP" sz="1100"/>
        </a:p>
        <a:p>
          <a:r>
            <a:rPr kumimoji="1" lang="ja-JP" altLang="en-US" sz="1100"/>
            <a:t>　→　どの粒度でサービスを作成し、どのようなオペレーションを</a:t>
          </a:r>
          <a:endParaRPr kumimoji="1" lang="en-US" altLang="ja-JP" sz="1100"/>
        </a:p>
        <a:p>
          <a:r>
            <a:rPr kumimoji="1" lang="ja-JP" altLang="en-US" sz="1100"/>
            <a:t>用意するのかをご記入ください。</a:t>
          </a:r>
          <a:endParaRPr kumimoji="1" lang="en-US" altLang="ja-JP" sz="1100"/>
        </a:p>
      </xdr:txBody>
    </xdr:sp>
    <xdr:clientData/>
  </xdr:oneCellAnchor>
  <xdr:oneCellAnchor>
    <xdr:from>
      <xdr:col>4</xdr:col>
      <xdr:colOff>2143125</xdr:colOff>
      <xdr:row>5</xdr:row>
      <xdr:rowOff>19050</xdr:rowOff>
    </xdr:from>
    <xdr:ext cx="7586564" cy="998094"/>
    <xdr:sp macro="" textlink="">
      <xdr:nvSpPr>
        <xdr:cNvPr id="3" name="テキスト ボックス 2"/>
        <xdr:cNvSpPr txBox="1"/>
      </xdr:nvSpPr>
      <xdr:spPr>
        <a:xfrm>
          <a:off x="6896100" y="876300"/>
          <a:ext cx="7586564" cy="998094"/>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ポイント③</a:t>
          </a:r>
          <a:endParaRPr kumimoji="1" lang="en-US" altLang="ja-JP" sz="1100" b="1"/>
        </a:p>
        <a:p>
          <a:r>
            <a:rPr kumimoji="1" lang="en-US" altLang="ja-JP" sz="1100"/>
            <a:t>BPMS</a:t>
          </a:r>
          <a:r>
            <a:rPr kumimoji="1" lang="ja-JP" altLang="en-US" sz="1100"/>
            <a:t>からサービスにアクセスする際の</a:t>
          </a:r>
          <a:r>
            <a:rPr kumimoji="1" lang="en-US" altLang="ja-JP" sz="1100"/>
            <a:t>URL</a:t>
          </a:r>
          <a:r>
            <a:rPr kumimoji="1" lang="ja-JP" altLang="en-US" sz="1100"/>
            <a:t>をご記入ください。</a:t>
          </a:r>
          <a:endParaRPr kumimoji="1" lang="en-US" altLang="ja-JP" sz="1100"/>
        </a:p>
        <a:p>
          <a:r>
            <a:rPr kumimoji="1" lang="ja-JP" altLang="en-US" sz="1100"/>
            <a:t>環境に依存する部分に関しては以下の要領でご記入ください。</a:t>
          </a:r>
          <a:r>
            <a:rPr kumimoji="1" lang="en-US" altLang="ja-JP" sz="1100"/>
            <a:t>(</a:t>
          </a:r>
          <a:r>
            <a:rPr kumimoji="1" lang="ja-JP" altLang="en-US" sz="1100"/>
            <a:t>書き方その場で相談。</a:t>
          </a:r>
          <a:endParaRPr kumimoji="1" lang="en-US" altLang="ja-JP" sz="1100"/>
        </a:p>
        <a:p>
          <a:endParaRPr kumimoji="1" lang="en-US" altLang="ja-JP" sz="1100"/>
        </a:p>
        <a:p>
          <a:r>
            <a:rPr kumimoji="1" lang="en-US" altLang="ja-JP" sz="1100"/>
            <a:t>http://[</a:t>
          </a:r>
          <a:r>
            <a:rPr kumimoji="1" lang="ja-JP" altLang="en-US" sz="1100"/>
            <a:t>サーバー名</a:t>
          </a:r>
          <a:r>
            <a:rPr kumimoji="1" lang="en-US" altLang="ja-JP" sz="1100"/>
            <a:t>]:[</a:t>
          </a:r>
          <a:r>
            <a:rPr kumimoji="1" lang="ja-JP" altLang="en-US" sz="1100"/>
            <a:t>ポート</a:t>
          </a:r>
          <a:r>
            <a:rPr kumimoji="1" lang="en-US" altLang="ja-JP" sz="1100"/>
            <a:t>]/sap/bc/srt/rfc/sap/z_salesorder_getstatus/[</a:t>
          </a:r>
          <a:r>
            <a:rPr kumimoji="1" lang="ja-JP" altLang="en-US" sz="1100"/>
            <a:t>インスタンス番号</a:t>
          </a:r>
          <a:r>
            <a:rPr kumimoji="1" lang="en-US" altLang="ja-JP" sz="1100"/>
            <a:t>]/salesorder_getstatus/salesgetstatus</a:t>
          </a:r>
        </a:p>
      </xdr:txBody>
    </xdr:sp>
    <xdr:clientData/>
  </xdr:oneCellAnchor>
  <xdr:oneCellAnchor>
    <xdr:from>
      <xdr:col>4</xdr:col>
      <xdr:colOff>1171575</xdr:colOff>
      <xdr:row>12</xdr:row>
      <xdr:rowOff>133350</xdr:rowOff>
    </xdr:from>
    <xdr:ext cx="3703514" cy="2098395"/>
    <xdr:sp macro="" textlink="">
      <xdr:nvSpPr>
        <xdr:cNvPr id="4" name="テキスト ボックス 3"/>
        <xdr:cNvSpPr txBox="1"/>
      </xdr:nvSpPr>
      <xdr:spPr>
        <a:xfrm>
          <a:off x="5924550" y="2190750"/>
          <a:ext cx="3703514" cy="2098395"/>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ポイント②</a:t>
          </a:r>
          <a:endParaRPr kumimoji="1" lang="en-US" altLang="ja-JP" sz="1100" b="1"/>
        </a:p>
        <a:p>
          <a:r>
            <a:rPr kumimoji="1" lang="ja-JP" altLang="en-US" sz="1100"/>
            <a:t>プロセス名、業務名に該当するサービスを記入する。</a:t>
          </a:r>
          <a:endParaRPr kumimoji="1" lang="en-US" altLang="ja-JP" sz="1100"/>
        </a:p>
        <a:p>
          <a:r>
            <a:rPr kumimoji="1" lang="ja-JP" altLang="ja-JP" sz="1100">
              <a:solidFill>
                <a:schemeClr val="tx1"/>
              </a:solidFill>
              <a:effectLst/>
              <a:latin typeface="+mn-lt"/>
              <a:ea typeface="+mn-ea"/>
              <a:cs typeface="+mn-cs"/>
            </a:rPr>
            <a:t>　→どのサービスのどのオペレーションが</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BPMS</a:t>
          </a:r>
          <a:r>
            <a:rPr kumimoji="1" lang="ja-JP" altLang="ja-JP" sz="1100">
              <a:solidFill>
                <a:schemeClr val="tx1"/>
              </a:solidFill>
              <a:effectLst/>
              <a:latin typeface="+mn-lt"/>
              <a:ea typeface="+mn-ea"/>
              <a:cs typeface="+mn-cs"/>
            </a:rPr>
            <a:t>フローのどの部分で呼ばれるかを割り当ててください</a:t>
          </a:r>
          <a:endParaRPr kumimoji="1" lang="en-US" altLang="ja-JP" sz="1100"/>
        </a:p>
        <a:p>
          <a:r>
            <a:rPr kumimoji="1" lang="ja-JP" altLang="en-US" sz="1100"/>
            <a:t>プロセス名：成約承認プロセス</a:t>
          </a:r>
          <a:endParaRPr kumimoji="1" lang="en-US" altLang="ja-JP" sz="1100"/>
        </a:p>
        <a:p>
          <a:r>
            <a:rPr kumimoji="1" lang="ja-JP" altLang="en-US" sz="1100"/>
            <a:t>業務名</a:t>
          </a:r>
          <a:r>
            <a:rPr kumimoji="1" lang="en-US" altLang="ja-JP" sz="1100"/>
            <a:t>:</a:t>
          </a:r>
          <a:r>
            <a:rPr kumimoji="1" lang="ja-JP" altLang="en-US" sz="1100"/>
            <a:t>受注情報取得</a:t>
          </a:r>
          <a:endParaRPr kumimoji="1" lang="en-US" altLang="ja-JP" sz="1100"/>
        </a:p>
        <a:p>
          <a:r>
            <a:rPr kumimoji="1" lang="ja-JP" altLang="en-US" sz="1100"/>
            <a:t>で呼ばれるサービスは</a:t>
          </a:r>
          <a:endParaRPr kumimoji="1" lang="en-US" altLang="ja-JP" sz="1100"/>
        </a:p>
        <a:p>
          <a:r>
            <a:rPr kumimoji="1" lang="ja-JP" altLang="en-US" sz="1100"/>
            <a:t>サービス名：受注サービス</a:t>
          </a:r>
          <a:endParaRPr kumimoji="1" lang="en-US" altLang="ja-JP" sz="1100"/>
        </a:p>
        <a:p>
          <a:r>
            <a:rPr kumimoji="1" lang="ja-JP" altLang="en-US" sz="1100"/>
            <a:t>オペレーション名：取得</a:t>
          </a:r>
          <a:endParaRPr kumimoji="1" lang="en-US" altLang="ja-JP" sz="1100"/>
        </a:p>
        <a:p>
          <a:r>
            <a:rPr kumimoji="1" lang="ja-JP" altLang="en-US" sz="1100"/>
            <a:t>という形で該当行のサービス名、オペレーション名</a:t>
          </a:r>
          <a:endParaRPr kumimoji="1" lang="en-US" altLang="ja-JP" sz="1100"/>
        </a:p>
        <a:p>
          <a:r>
            <a:rPr kumimoji="1" lang="ja-JP" altLang="en-US" sz="1100"/>
            <a:t>をマッピングしてください。</a:t>
          </a:r>
          <a:endParaRPr kumimoji="1" lang="en-US" altLang="ja-JP"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15</xdr:col>
      <xdr:colOff>333375</xdr:colOff>
      <xdr:row>1</xdr:row>
      <xdr:rowOff>57150</xdr:rowOff>
    </xdr:from>
    <xdr:to>
      <xdr:col>16</xdr:col>
      <xdr:colOff>1304925</xdr:colOff>
      <xdr:row>1</xdr:row>
      <xdr:rowOff>704850</xdr:rowOff>
    </xdr:to>
    <xdr:sp macro="" textlink="">
      <xdr:nvSpPr>
        <xdr:cNvPr id="2" name="正方形/長方形 1"/>
        <xdr:cNvSpPr/>
      </xdr:nvSpPr>
      <xdr:spPr>
        <a:xfrm>
          <a:off x="12068175" y="209550"/>
          <a:ext cx="2228850" cy="6477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11</a:t>
          </a:r>
          <a:r>
            <a:rPr kumimoji="1" lang="ja-JP" altLang="en-US" sz="1100"/>
            <a:t>月</a:t>
          </a:r>
          <a:r>
            <a:rPr kumimoji="1" lang="en-US" altLang="ja-JP" sz="1100"/>
            <a:t>1</a:t>
          </a:r>
          <a:r>
            <a:rPr kumimoji="1" lang="ja-JP" altLang="en-US" sz="1100"/>
            <a:t>週目までに記載し、返信ください。</a:t>
          </a:r>
        </a:p>
      </xdr:txBody>
    </xdr:sp>
    <xdr:clientData/>
  </xdr:twoCellAnchor>
  <xdr:twoCellAnchor>
    <xdr:from>
      <xdr:col>17</xdr:col>
      <xdr:colOff>238125</xdr:colOff>
      <xdr:row>1</xdr:row>
      <xdr:rowOff>47625</xdr:rowOff>
    </xdr:from>
    <xdr:to>
      <xdr:col>18</xdr:col>
      <xdr:colOff>1285875</xdr:colOff>
      <xdr:row>1</xdr:row>
      <xdr:rowOff>695325</xdr:rowOff>
    </xdr:to>
    <xdr:sp macro="" textlink="">
      <xdr:nvSpPr>
        <xdr:cNvPr id="3" name="正方形/長方形 2"/>
        <xdr:cNvSpPr/>
      </xdr:nvSpPr>
      <xdr:spPr>
        <a:xfrm>
          <a:off x="14716125" y="200025"/>
          <a:ext cx="222885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11</a:t>
          </a:r>
          <a:r>
            <a:rPr kumimoji="1" lang="ja-JP" altLang="en-US" sz="1100"/>
            <a:t>月最終週までに記載し、</a:t>
          </a:r>
          <a:r>
            <a:rPr kumimoji="1" lang="en-US" altLang="ja-JP" sz="1100"/>
            <a:t>WSDL</a:t>
          </a:r>
          <a:r>
            <a:rPr kumimoji="1" lang="ja-JP" altLang="en-US" sz="1100"/>
            <a:t>と合わせて返信ください。</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村上　健二" refreshedDate="42173.575260763886" createdVersion="5" refreshedVersion="5" minRefreshableVersion="3" recordCount="462">
  <cacheSource type="worksheet">
    <worksheetSource ref="C2:AA305" sheet="機能一覧"/>
  </cacheSource>
  <cacheFields count="15">
    <cacheField name="プロセス番号" numFmtId="0">
      <sharedItems containsBlank="1"/>
    </cacheField>
    <cacheField name="プロセス名" numFmtId="0">
      <sharedItems containsBlank="1"/>
    </cacheField>
    <cacheField name="業務フロー（ファイル名）" numFmtId="0">
      <sharedItems containsBlank="1"/>
    </cacheField>
    <cacheField name="業務フロー（シート名）" numFmtId="0">
      <sharedItems containsBlank="1"/>
    </cacheField>
    <cacheField name="業務名" numFmtId="0">
      <sharedItems containsBlank="1"/>
    </cacheField>
    <cacheField name="担当TM" numFmtId="0">
      <sharedItems containsBlank="1"/>
    </cacheField>
    <cacheField name="機能名" numFmtId="0">
      <sharedItems containsBlank="1" count="144">
        <s v="成約登録"/>
        <s v="成約取得"/>
        <s v="成約照会"/>
        <s v="成約取消"/>
        <s v="成約更新"/>
        <s v="成約変更"/>
        <s v="ファイル格納"/>
        <s v="ファイル取得"/>
        <s v="ファイルステータス更新"/>
        <s v="成約連携バッチ"/>
        <s v="包括伝票登録"/>
        <s v="包括伝票取得"/>
        <s v="包括伝票照会"/>
        <s v="包括伝票更新"/>
        <s v="包括伝票取消"/>
        <s v="保守包括変更"/>
        <s v="外注依頼登録"/>
        <s v="外注依頼取得"/>
        <s v="外注依頼照会"/>
        <s v="外注依頼更新"/>
        <s v="外注依頼取消"/>
        <s v="外注依頼変更"/>
        <s v="外注契約登録"/>
        <s v="外注契約取得"/>
        <s v="外注契約照会"/>
        <s v="外注契約更新"/>
        <s v="外注契約取消"/>
        <s v="外注契約変更"/>
        <s v="外注契約連携バッチ"/>
        <s v="見積書捺印依頼"/>
        <s v="見積照会"/>
        <s v="見積書登録"/>
        <s v="RKE申請"/>
        <s v="RKE照会"/>
        <s v="RKE更新"/>
        <s v="RKE取消"/>
        <s v="RKE変更"/>
        <s v="受注照会"/>
        <s v="-"/>
        <s v="支払依頼登録"/>
        <s v="支払依頼取得"/>
        <s v="支払依頼照会"/>
        <s v="支払依頼更新"/>
        <s v="支払依頼取消"/>
        <s v="支払依頼変更"/>
        <s v="購買発注取得"/>
        <s v="入出庫伝票登録"/>
        <s v="G/L勘定明細保留"/>
        <s v="会計伝票取得"/>
        <s v="会計伝票照会"/>
        <s v="未転記会計伝票取消"/>
        <s v="会計伝票変更"/>
        <s v="未転記伝票転記"/>
        <s v="従量実績取込"/>
        <s v="売上依頼照会"/>
        <s v="売上依頼更新"/>
        <s v="売上依頼取消"/>
        <s v="売上依頼変更"/>
        <s v="請求連携バッチ"/>
        <s v="（自動）受注登録"/>
        <s v="購買依頼登録"/>
        <s v="購買依頼取得"/>
        <s v="購買依頼照会"/>
        <s v="購買依頼更新"/>
        <s v="購買依頼取消"/>
        <s v="購買依頼変更"/>
        <s v="購買発注登録"/>
        <s v="購買発注照会"/>
        <s v="購買発注更新"/>
        <s v="購買発注取消"/>
        <s v="購買発注変更"/>
        <s v="売上依頼登録"/>
        <s v="売上依頼取得"/>
        <s v="出庫確認連携バッチ"/>
        <s v="出荷伝票取得"/>
        <s v="一括請求"/>
        <s v="購買依頼連携バッチ"/>
        <s v="入庫処理連携バッチ"/>
        <s v="入出庫伝票照会"/>
        <s v="入出庫予定登録"/>
        <s v="購買発注連携バッチ"/>
        <s v="包括伝票変更"/>
        <s v="タスク起票画面"/>
        <s v="支払依頼連携バッチ"/>
        <s v="売上確定登録"/>
        <s v="伝票照会"/>
        <s v="未転記伝票入力"/>
        <s v="一括伝票登録"/>
        <s v="見越・繰延_x000a_基本情報の登録"/>
        <s v="消込転記"/>
        <s v="手形受領"/>
        <s v="手形呈示-国際"/>
        <s v="拡張手形一覧(ALV)"/>
        <s v="一括手形債務変更"/>
        <s v="入金転記"/>
        <s v="突合＆消込処理"/>
        <s v="電子銀行報告書インポート"/>
        <s v="処理結果確認"/>
        <s v="請求書受領入力"/>
        <s v="仕入先明細"/>
        <s v="自動支払プログラムパラメータ"/>
        <s v="支払通知書出力"/>
        <s v="仕入先の源泉徴収税レポート"/>
        <s v="支払転記"/>
        <s v="従業員経費入力"/>
        <s v="出張承認"/>
        <s v="送信請求書の仮入力"/>
        <s v="評価実行"/>
        <s v="評価取消"/>
        <s v="外国為替:一括処理"/>
        <s v="残高照会"/>
        <s v="配備申請登録"/>
        <s v="在庫情報取得"/>
        <s v="配備申請取得"/>
        <s v="配備申請照会"/>
        <s v="配備申請取消"/>
        <s v="配備申請更新"/>
        <s v="配備申請変更"/>
        <s v="配備申請連携バッチ"/>
        <s v="購買依頼リスト作成"/>
        <s v="出力:購買発注"/>
        <s v="発注依頼変更"/>
        <s v="開発完了報告登録"/>
        <s v="開発完了報告取得"/>
        <s v="開発完了報告照会"/>
        <s v="開発完了報告更新"/>
        <s v="開発完了報告取消"/>
        <s v="開発完了報告変更"/>
        <s v="売上依頼連携バッチ"/>
        <s v="発注変更依頼登録"/>
        <s v="一括振替依頼登録"/>
        <s v="振替依頼取得"/>
        <s v="振替依頼照会"/>
        <s v="振替依頼更新"/>
        <s v="振替依頼取消"/>
        <s v="振替依頼変更"/>
        <m/>
        <s v="外国為替: 一括処理" u="1"/>
        <s v="手形呈示 - 国際" u="1"/>
        <s v="一括請求更新" u="1"/>
        <s v="一括手形債務更新" u="1"/>
        <s v="拡張手形一覧 (ALV)" u="1"/>
        <s v="G/L 勘定明細保留" u="1"/>
        <s v="出力: 購買発注" u="1"/>
      </sharedItems>
    </cacheField>
    <cacheField name="機能種別" numFmtId="49">
      <sharedItems containsBlank="1"/>
    </cacheField>
    <cacheField name="システム種別" numFmtId="49">
      <sharedItems containsBlank="1" count="7">
        <s v="見積sys"/>
        <s v="文章管理sys"/>
        <s v="SAP ERP"/>
        <m/>
        <s v="PJNAVI"/>
        <s v="BPMS"/>
        <s v="SAP CRM"/>
      </sharedItems>
    </cacheField>
    <cacheField name="機能ID" numFmtId="49">
      <sharedItems containsBlank="1"/>
    </cacheField>
    <cacheField name="Enjoy系" numFmtId="49">
      <sharedItems containsBlank="1"/>
    </cacheField>
    <cacheField name="機能説明" numFmtId="0">
      <sharedItems containsBlank="1"/>
    </cacheField>
    <cacheField name="方向" numFmtId="0">
      <sharedItems containsBlank="1"/>
    </cacheField>
    <cacheField name="連携内容" numFmtId="0">
      <sharedItems containsBlank="1"/>
    </cacheField>
    <cacheField name="備考"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62">
  <r>
    <s v="BP-ES-001"/>
    <s v="成約承認プロセス"/>
    <s v="見積_業務フロー＿№01_150327_01"/>
    <s v="製品販売"/>
    <s v="成約申請"/>
    <s v="見積"/>
    <x v="0"/>
    <s v="画面"/>
    <x v="0"/>
    <m/>
    <m/>
    <s v="成約伝票を作成し、申請を行う。"/>
    <s v="Inbound"/>
    <s v="プロセス起動"/>
    <m/>
  </r>
  <r>
    <s v="BP-ES-001"/>
    <s v="成約承認プロセス"/>
    <s v="見積_業務フロー＿№01_150327_01"/>
    <s v="製品販売"/>
    <s v="成約取得"/>
    <s v="見積"/>
    <x v="1"/>
    <s v="サービス"/>
    <x v="0"/>
    <m/>
    <m/>
    <s v="ルール判定のために、成約番号をキーとして、該当伝票の情報を取得する。"/>
    <s v="Outboud"/>
    <s v="Webサービスコール"/>
    <m/>
  </r>
  <r>
    <s v="BP-ES-001"/>
    <s v="成約承認プロセス"/>
    <s v="見積_業務フロー＿№01_150327_01"/>
    <s v="製品販売"/>
    <s v="成約承認"/>
    <s v="見積"/>
    <x v="2"/>
    <s v="画面"/>
    <x v="0"/>
    <m/>
    <m/>
    <s v="成約番号をキーとして、該当伝票を照会モードで表示する。"/>
    <s v="Outboud"/>
    <s v="画面遷移"/>
    <s v="タスクリスト画面から画面遷移"/>
  </r>
  <r>
    <s v="BP-ES-001"/>
    <s v="成約承認プロセス"/>
    <s v="見積_業務フロー＿№01_150327_01"/>
    <s v="製品販売"/>
    <s v="成約却下"/>
    <s v="見積"/>
    <x v="3"/>
    <s v="サービス"/>
    <x v="0"/>
    <m/>
    <m/>
    <s v="承認処理でタスクを却下した場合、_x000a_成約番号をキーとして、該当伝票を取り消し（論理削除）する。"/>
    <s v="Outboud"/>
    <s v="Webサービスコール"/>
    <m/>
  </r>
  <r>
    <s v="BP-ES-001"/>
    <s v="成約承認プロセス"/>
    <s v="見積_業務フロー＿№01_150327_01"/>
    <s v="製品販売"/>
    <s v="成約報告書最終承認"/>
    <s v="見積"/>
    <x v="4"/>
    <s v="サービス"/>
    <x v="0"/>
    <m/>
    <m/>
    <s v="成約番号をキーとして、該当伝票の承認ステータス等の情報を更新する。"/>
    <s v="Outboud"/>
    <s v="Webサービスコール"/>
    <m/>
  </r>
  <r>
    <s v="BP-ES-001"/>
    <s v="成約承認プロセス"/>
    <s v="見積_業務フロー＿№01_150327_01"/>
    <s v="製品販売"/>
    <s v="成約再申請"/>
    <s v="見積"/>
    <x v="5"/>
    <s v="画面"/>
    <x v="0"/>
    <m/>
    <m/>
    <s v="差し戻された場合に、_x000a_成約伝票を修正し、再申請を行う。"/>
    <s v="Inbound"/>
    <s v="タスク更新"/>
    <s v="タスクリスト画面から画面遷移"/>
  </r>
  <r>
    <s v="BP-ES-001"/>
    <s v="成約承認プロセス"/>
    <s v="見積_業務フロー＿№01_150327_01"/>
    <s v="製品販売"/>
    <s v="-"/>
    <s v="シス共"/>
    <x v="6"/>
    <s v="サービス"/>
    <x v="1"/>
    <m/>
    <m/>
    <s v="ファイルを文章管理sysに格納する。"/>
    <s v="Outboud"/>
    <s v="Webサービスコール"/>
    <s v="文書管理OSBを介して連携"/>
  </r>
  <r>
    <s v="BP-ES-001"/>
    <s v="成約承認プロセス"/>
    <s v="見積_業務フロー＿№01_150327_01"/>
    <s v="製品販売"/>
    <s v="-"/>
    <s v="シス共"/>
    <x v="7"/>
    <s v="サービス"/>
    <x v="1"/>
    <m/>
    <m/>
    <s v="ファイルID（URL)をキーにファイル情報を取得する。"/>
    <s v="Outboud"/>
    <s v="Webサービスコール"/>
    <s v="文書管理OSBを介して連携"/>
  </r>
  <r>
    <s v="BP-ES-001"/>
    <s v="成約承認プロセス"/>
    <s v="見積_業務フロー＿№01_150327_01"/>
    <s v="製品販売"/>
    <s v="-"/>
    <s v="シス共"/>
    <x v="8"/>
    <s v="サービス"/>
    <x v="1"/>
    <m/>
    <m/>
    <s v="最終承認済みにファイルのステータスを更新する。"/>
    <s v="Outboud"/>
    <s v="Webサービスコール"/>
    <m/>
  </r>
  <r>
    <s v="BP-ES-001"/>
    <s v="成約承認プロセス"/>
    <s v="見積_業務フロー＿№01_150327_01"/>
    <s v="製品販売"/>
    <s v="成約再申請（赤黒）"/>
    <s v="見積"/>
    <x v="0"/>
    <s v="画面"/>
    <x v="0"/>
    <m/>
    <m/>
    <s v="成約伝票（赤黒）を作成し、申請を行う。"/>
    <s v="Inbound"/>
    <s v="プロセス起動"/>
    <m/>
  </r>
  <r>
    <s v="BP-ES-001"/>
    <s v="成約承認プロセス"/>
    <s v="見積_業務フロー＿№01_150327_01"/>
    <s v="製品販売"/>
    <s v="受注伝票登録バッチ"/>
    <s v="見積"/>
    <x v="9"/>
    <s v="バッチ"/>
    <x v="0"/>
    <m/>
    <m/>
    <s v="見積Sysの成約情報をSAPにバッチ連携して、受注伝票を登録する。_x000a_登録完了結果をプロセスに連携する。"/>
    <s v="Inbound"/>
    <s v="タスク更新"/>
    <m/>
  </r>
  <r>
    <s v="BP-ES-002"/>
    <s v="成約承認プロセス（保守）"/>
    <s v="見積_業務フロー＿№02_150327_01"/>
    <s v="初年度（保守包括）"/>
    <s v="保守包括申請"/>
    <s v="見積"/>
    <x v="10"/>
    <s v="画面"/>
    <x v="0"/>
    <m/>
    <m/>
    <s v="包括伝票を作成し、申請を行う。"/>
    <s v="Inbound"/>
    <s v="プロセス起動"/>
    <m/>
  </r>
  <r>
    <s v="BP-ES-002"/>
    <s v="成約承認プロセス（保守）"/>
    <s v="見積_業務フロー＿№02_150327_01"/>
    <s v="初年度（保守包括）"/>
    <s v="保守包括取得"/>
    <s v="見積"/>
    <x v="11"/>
    <s v="サービス"/>
    <x v="0"/>
    <m/>
    <m/>
    <s v="ルール判定のために、包括番号をキーとして、該当伝票の情報を取得する。"/>
    <s v="Outboud"/>
    <s v="Webサービスコール"/>
    <m/>
  </r>
  <r>
    <s v="BP-ES-002"/>
    <s v="成約承認プロセス（保守）"/>
    <s v="見積_業務フロー＿№02_150327_01"/>
    <s v="初年度（保守包括）"/>
    <s v="保守包括承認"/>
    <s v="見積"/>
    <x v="12"/>
    <s v="画面"/>
    <x v="0"/>
    <m/>
    <m/>
    <s v="包括伝票番号をキーとして、該当伝票を照会モードで表示する。"/>
    <s v="Outboud"/>
    <s v="画面遷移"/>
    <s v="タスクリスト画面から画面遷移"/>
  </r>
  <r>
    <s v="BP-ES-002"/>
    <s v="成約承認プロセス（保守）"/>
    <s v="見積_業務フロー＿№02_150327_01"/>
    <s v="初年度（保守包括）"/>
    <s v="保守包括最終承認"/>
    <s v="見積"/>
    <x v="13"/>
    <s v="サービス"/>
    <x v="0"/>
    <m/>
    <m/>
    <s v="包括番号をキーとして、該当伝票の承認ステータス等の情報を更新する。"/>
    <s v="Inbound"/>
    <s v="タスク更新"/>
    <m/>
  </r>
  <r>
    <s v="BP-ES-002"/>
    <s v="成約承認プロセス（保守）"/>
    <s v="見積_業務フロー＿№02_150327_01"/>
    <s v="初年度（保守包括）"/>
    <s v="保守包括却下"/>
    <s v="見積"/>
    <x v="14"/>
    <s v="サービス"/>
    <x v="0"/>
    <m/>
    <m/>
    <s v="承認処理でタスクを却下した場合、_x000a_包括伝票番号をキーとして、該当伝票を取り消し（論理削除）する。"/>
    <s v="Outboud"/>
    <s v="Webサービスコール"/>
    <m/>
  </r>
  <r>
    <s v="BP-ES-002"/>
    <s v="成約承認プロセス（保守）"/>
    <s v="見積_業務フロー＿№02_150327_01"/>
    <s v="初年度（保守包括）"/>
    <s v="保守包括再申請"/>
    <s v="見積"/>
    <x v="15"/>
    <s v="画面"/>
    <x v="0"/>
    <m/>
    <m/>
    <s v="差し戻された場合に、_x000a_包括伝票を変更し、再申請を行う。"/>
    <s v="Inbound"/>
    <s v="タスク更新"/>
    <s v="タスクリスト画面から画面遷移"/>
  </r>
  <r>
    <s v="BP-ES-002"/>
    <s v="成約承認プロセス（保守）"/>
    <s v="見積_業務フロー＿№02_150327_01"/>
    <s v="初年度（保守包括）"/>
    <s v="受注伝票登録バッチ"/>
    <s v="見積"/>
    <x v="9"/>
    <s v="バッチ"/>
    <x v="0"/>
    <m/>
    <m/>
    <s v="見積Sysの成約情報をSAPにバッチ連携して、受注伝票を登録する。"/>
    <s v="Inbound"/>
    <s v="タスク更新"/>
    <m/>
  </r>
  <r>
    <s v="BP-ES-003"/>
    <s v="外注依頼承認プロセス"/>
    <s v="見積_業務フロー＿№02_150327_01"/>
    <s v="初年度（保守包括）"/>
    <s v="外注依頼作成"/>
    <s v="見積"/>
    <x v="16"/>
    <s v="画面"/>
    <x v="0"/>
    <m/>
    <m/>
    <s v="外注依頼伝票を作成し、申請を行う。"/>
    <s v="Inbound"/>
    <s v="プロセス起動"/>
    <m/>
  </r>
  <r>
    <s v="BP-ES-003"/>
    <s v="外注依頼承認プロセス"/>
    <s v="見積_業務フロー＿№02_150327_01"/>
    <s v="初年度（保守包括）"/>
    <s v="外注依頼取得"/>
    <s v="見積"/>
    <x v="17"/>
    <s v="サービス"/>
    <x v="0"/>
    <m/>
    <m/>
    <s v="ルール判定のために、外注依頼番号をキーとして、該当伝票の情報を取得する。"/>
    <s v="Outboud"/>
    <s v="Webサービスコール"/>
    <m/>
  </r>
  <r>
    <s v="BP-ES-003"/>
    <s v="外注依頼承認プロセス"/>
    <s v="見積_業務フロー＿№02_150327_01"/>
    <s v="初年度（保守包括）"/>
    <s v="外注依頼承認"/>
    <s v="見積"/>
    <x v="18"/>
    <s v="画面"/>
    <x v="0"/>
    <m/>
    <m/>
    <s v="外注依頼番号をキーとして、該当伝票を照会モードで表示する。"/>
    <s v="Outboud"/>
    <s v="画面遷移"/>
    <s v="タスクリスト画面から画面遷移"/>
  </r>
  <r>
    <s v="BP-ES-003"/>
    <s v="外注依頼承認プロセス"/>
    <s v="見積_業務フロー＿№02_150327_01"/>
    <s v="初年度（保守包括）"/>
    <s v="外注依頼最終承認"/>
    <s v="見積"/>
    <x v="19"/>
    <s v="サービス"/>
    <x v="0"/>
    <m/>
    <m/>
    <s v="外注依頼番号をキーとして、該当伝票の承認ステータス等の情報を更新する。"/>
    <s v="Outboud"/>
    <s v="Webサービスコール"/>
    <m/>
  </r>
  <r>
    <s v="BP-ES-003"/>
    <s v="外注依頼承認プロセス"/>
    <s v="見積_業務フロー＿№02_150327_01"/>
    <s v="初年度（保守包括）"/>
    <s v="外注依頼却下"/>
    <s v="見積"/>
    <x v="20"/>
    <s v="サービス"/>
    <x v="0"/>
    <m/>
    <m/>
    <s v="承認処理でタスクを却下した場合、_x000a_外注依頼番号をキーとして、該当伝票を取り消し（論理削除）する。"/>
    <s v="Outboud"/>
    <s v="Webサービスコール"/>
    <m/>
  </r>
  <r>
    <s v="BP-ES-003"/>
    <s v="外注依頼承認プロセス"/>
    <s v="見積_業務フロー＿№02_150327_01"/>
    <s v="初年度（保守包括）"/>
    <s v="外注依頼再申請"/>
    <s v="見積"/>
    <x v="21"/>
    <s v="画面"/>
    <x v="0"/>
    <m/>
    <m/>
    <s v="差し戻された場合に、_x000a_外注依頼伝票を変更し、再申請を行う。"/>
    <s v="Inbound"/>
    <s v="タスク更新"/>
    <s v="タスクリスト画面から画面遷移"/>
  </r>
  <r>
    <s v="BP-ES-004"/>
    <s v="外注契約承認プロセス"/>
    <s v="見積_業務フロー＿№02_150327_01"/>
    <s v="初年度（保守包括）"/>
    <s v="外注契約作成"/>
    <s v="見積"/>
    <x v="22"/>
    <s v="画面"/>
    <x v="0"/>
    <m/>
    <m/>
    <s v="外注契約伝票を作成し、申請を行う。"/>
    <s v="Inbound"/>
    <s v="タスク更新"/>
    <s v="タスクリスト画面から画面遷移"/>
  </r>
  <r>
    <s v="BP-ES-004"/>
    <s v="外注契約承認プロセス"/>
    <s v="見積_業務フロー＿№02_150327_01"/>
    <s v="初年度（保守包括）"/>
    <s v="外注契約取得"/>
    <s v="見積"/>
    <x v="23"/>
    <s v="サービス"/>
    <x v="0"/>
    <m/>
    <m/>
    <s v="ルール判定のために、外注契約番号をキーとして、該当伝票の情報を取得する。"/>
    <s v="Outboud"/>
    <s v="Webサービスコール"/>
    <m/>
  </r>
  <r>
    <s v="BP-ES-004"/>
    <s v="外注契約承認プロセス"/>
    <s v="見積_業務フロー＿№02_150327_01"/>
    <s v="初年度（保守包括）"/>
    <s v="外注契約承認"/>
    <s v="見積"/>
    <x v="24"/>
    <s v="画面"/>
    <x v="0"/>
    <m/>
    <m/>
    <s v="外注契約番号をキーとして、該当伝票を照会モードで表示する。"/>
    <s v="Outboud"/>
    <s v="画面遷移"/>
    <s v="タスクリスト画面から画面遷移"/>
  </r>
  <r>
    <s v="BP-ES-004"/>
    <s v="外注契約承認プロセス"/>
    <s v="見積_業務フロー＿№02_150327_01"/>
    <s v="初年度（保守包括）"/>
    <s v="外注契約最終承認"/>
    <s v="見積"/>
    <x v="25"/>
    <s v="サービス"/>
    <x v="0"/>
    <m/>
    <m/>
    <s v="外注契約番号をキーとして、該当伝票の承認ステータス等の情報を更新する。"/>
    <s v="Outboud"/>
    <s v="Webサービスコール"/>
    <m/>
  </r>
  <r>
    <s v="BP-ES-004"/>
    <s v="外注契約承認プロセス"/>
    <s v="見積_業務フロー＿№02_150327_01"/>
    <s v="初年度（保守包括）"/>
    <s v="外注契約却下"/>
    <s v="見積"/>
    <x v="26"/>
    <s v="サービス"/>
    <x v="0"/>
    <m/>
    <m/>
    <s v="承認処理でタスクを却下した場合、_x000a_外注契約番号をキーとして、該当伝票を取り消し（論理削除）する。"/>
    <s v="Outboud"/>
    <s v="Webサービスコール"/>
    <m/>
  </r>
  <r>
    <s v="BP-ES-004"/>
    <s v="外注契約承認プロセス"/>
    <s v="見積_業務フロー＿№02_150327_01"/>
    <s v="初年度（保守包括）"/>
    <s v="外注契約再申請"/>
    <s v="見積"/>
    <x v="27"/>
    <s v="画面"/>
    <x v="0"/>
    <m/>
    <m/>
    <s v="差し戻された場合に、_x000a_外注契約伝票を変更し、再申請を行う。"/>
    <s v="Inbound"/>
    <s v="タスク更新"/>
    <s v="タスクリスト画面から画面遷移"/>
  </r>
  <r>
    <s v="BP-ES-004"/>
    <s v="外注契約承認プロセス"/>
    <s v="見積_業務フロー＿№02_150327_01"/>
    <s v="初年度（保守包括）"/>
    <s v="購買伝票登録バッチ"/>
    <s v="見積"/>
    <x v="28"/>
    <s v="バッチ"/>
    <x v="0"/>
    <m/>
    <m/>
    <s v="見積Sysの外注依頼情報をSAPにバッチ連携して、購買伝票を登録する。"/>
    <s v="Inbound"/>
    <s v="タスク更新"/>
    <m/>
  </r>
  <r>
    <s v="BP-ES-005"/>
    <s v="保守契約更新プロセス"/>
    <s v="見積_業務フロー＿№02_150327_01"/>
    <s v="2年目以降見積"/>
    <s v="更新不可理由の入力"/>
    <s v="見積"/>
    <x v="27"/>
    <s v="画面"/>
    <x v="0"/>
    <m/>
    <m/>
    <s v="更新不可理由を入力する。"/>
    <s v="Inbound"/>
    <s v="プロセス起動"/>
    <s v="「更新不可理由の入力」を実施してプロセスを起動"/>
  </r>
  <r>
    <s v="BP-ES-005"/>
    <s v="保守契約更新プロセス"/>
    <s v="見積_業務フロー＿№02_150327_01"/>
    <s v="2年目以降見積"/>
    <s v="外注契約承認"/>
    <s v="見積"/>
    <x v="24"/>
    <s v="画面"/>
    <x v="0"/>
    <m/>
    <m/>
    <s v="外注契約番号をキーとして、該当伝票を照会モードで表示する。"/>
    <s v="Outboud"/>
    <s v="画面遷移"/>
    <s v="タスクリスト画面から画面遷移"/>
  </r>
  <r>
    <s v="BP-ES-005"/>
    <s v="保守契約更新プロセス"/>
    <s v="見積_業務フロー＿№02_150327_01"/>
    <s v="2年目以降見積"/>
    <s v="外注契約最終承認"/>
    <s v="見積"/>
    <x v="25"/>
    <s v="サービス"/>
    <x v="0"/>
    <m/>
    <m/>
    <s v="外注契約番号をキーとして、該当伝票の承認ステータス等の情報を更新する。"/>
    <s v="Outboud"/>
    <s v="Webサービスコール"/>
    <m/>
  </r>
  <r>
    <s v="BP-ES-005"/>
    <s v="保守契約更新プロセス"/>
    <s v="見積_業務フロー＿№02_150327_01"/>
    <s v="2年目以降見積"/>
    <s v="外注契約再申請"/>
    <s v="見積"/>
    <x v="27"/>
    <s v="画面"/>
    <x v="0"/>
    <m/>
    <m/>
    <s v="差し戻された場合に、_x000a_外注契約を変更し、再申請する。"/>
    <m/>
    <m/>
    <m/>
  </r>
  <r>
    <s v="BP-ES-006"/>
    <s v="成約承認プロセス（パーコール）"/>
    <s v="見積_業務フロー＿№05_150327_01"/>
    <s v="パーコール"/>
    <s v="成約申請"/>
    <s v="見積"/>
    <x v="0"/>
    <s v="画面"/>
    <x v="0"/>
    <m/>
    <m/>
    <s v="成約伝票を作成し、申請を行う。"/>
    <s v="Inbound"/>
    <s v="プロセス起動"/>
    <m/>
  </r>
  <r>
    <s v="BP-ES-006"/>
    <s v="成約承認プロセス（パーコール）"/>
    <s v="見積_業務フロー＿№05_150327_01"/>
    <s v="パーコール"/>
    <s v="成約取得"/>
    <s v="見積"/>
    <x v="1"/>
    <s v="サービス"/>
    <x v="0"/>
    <m/>
    <m/>
    <s v="ルール判定のために、成約番号をキーとして、該当伝票の情報を取得する。"/>
    <s v="Outboud"/>
    <s v="Webサービスコール"/>
    <m/>
  </r>
  <r>
    <s v="BP-ES-006"/>
    <s v="成約承認プロセス（パーコール）"/>
    <s v="見積_業務フロー＿№05_150327_01"/>
    <s v="パーコール"/>
    <s v="成約承認"/>
    <s v="見積"/>
    <x v="2"/>
    <s v="画面"/>
    <x v="0"/>
    <m/>
    <m/>
    <s v="成約番号をキーとして、該当伝票を照会モードで表示する。"/>
    <s v="Outboud"/>
    <s v="画面遷移"/>
    <s v="タスクリスト画面から画面遷移"/>
  </r>
  <r>
    <s v="BP-ES-006"/>
    <s v="成約承認プロセス（パーコール）"/>
    <s v="見積_業務フロー＿№05_150327_01"/>
    <s v="パーコール"/>
    <s v="報告書受領_x000a_（成約最終承認）"/>
    <s v="見積"/>
    <x v="4"/>
    <s v="サービス"/>
    <x v="0"/>
    <m/>
    <m/>
    <s v="成約番号をキーとして、該当伝票の承認ステータス等の情報を更新する。"/>
    <s v="Outboud"/>
    <s v="Webサービスコール"/>
    <m/>
  </r>
  <r>
    <s v="BP-ES-006"/>
    <s v="成約承認プロセス（パーコール）"/>
    <s v="見積_業務フロー＿№05_150327_01"/>
    <s v="パーコール"/>
    <s v="成約却下"/>
    <s v="見積"/>
    <x v="3"/>
    <s v="サービス"/>
    <x v="0"/>
    <m/>
    <m/>
    <s v="承認処理でタスクを却下した場合、_x000a_成約番号をキーとして、該当伝票を取り消し（論理削除）する。"/>
    <s v="Outboud"/>
    <s v="Webサービスコール"/>
    <m/>
  </r>
  <r>
    <s v="BP-ES-006"/>
    <s v="成約承認プロセス（パーコール）"/>
    <s v="見積_業務フロー＿№05_150327_01"/>
    <s v="パーコール"/>
    <s v="成約再申請"/>
    <s v="見積"/>
    <x v="5"/>
    <s v="画面"/>
    <x v="0"/>
    <m/>
    <m/>
    <s v="差し戻された場合に、_x000a_成約伝票を変更し、再申請を行う。"/>
    <s v="Inbound"/>
    <s v="タスク更新"/>
    <s v="タスクリスト画面から画面遷移"/>
  </r>
  <r>
    <s v="BP-ES-006"/>
    <s v="成約承認プロセス（パーコール）"/>
    <s v="見積_業務フロー＿№05_150327_01"/>
    <s v="パーコール"/>
    <s v="受注伝票登録バッチ"/>
    <s v="見積"/>
    <x v="9"/>
    <s v="バッチ"/>
    <x v="0"/>
    <m/>
    <m/>
    <s v="見積Sysの成約情報をSAPにバッチ連携して、受注伝票を登録する。"/>
    <s v="Inbound"/>
    <s v="タスク更新"/>
    <m/>
  </r>
  <r>
    <s v="BP-ES-007"/>
    <s v="工事用見積作成プロセス"/>
    <s v="見積_業務フロー＿№06_150327_01"/>
    <s v="工事"/>
    <s v="見積書捺印依頼"/>
    <s v="見積"/>
    <x v="29"/>
    <s v="画面"/>
    <x v="0"/>
    <m/>
    <m/>
    <s v="見積書捺印依頼申請を行う。"/>
    <s v="Inbound"/>
    <s v="プロセス起動"/>
    <m/>
  </r>
  <r>
    <s v="BP-ES-007"/>
    <s v="工事用見積作成プロセス"/>
    <s v="見積_業務フロー＿№06_150327_01"/>
    <s v="工事"/>
    <s v="見積書捺印依頼受領"/>
    <s v="見積"/>
    <x v="30"/>
    <s v="画面"/>
    <x v="0"/>
    <m/>
    <m/>
    <s v="見積番号をキーとして、該当伝票を照会モードで表示する。"/>
    <s v="Outboud"/>
    <s v="画面遷移"/>
    <s v="タスクリスト画面から画面遷移"/>
  </r>
  <r>
    <s v="BP-ES-007"/>
    <s v="工事用見積作成プロセス"/>
    <s v="見積_業務フロー＿№06_150327_01"/>
    <s v="工事"/>
    <s v="見積書作成"/>
    <s v="見積"/>
    <x v="31"/>
    <s v="画面"/>
    <x v="0"/>
    <m/>
    <m/>
    <s v="見積書の住所等を変更し、完了結果をプロセスに連携する。"/>
    <s v="Inbound"/>
    <s v="タスク更新"/>
    <s v="タスクリスト画面から画面遷移"/>
  </r>
  <r>
    <s v="BP-ES-008"/>
    <s v="RKE承認プロセス（071（M)：ORACLE ）"/>
    <s v="見積_業務フロー＿№01_150327_01"/>
    <s v="製品販売"/>
    <s v="RKE申請"/>
    <s v="見積"/>
    <x v="32"/>
    <s v="画面"/>
    <x v="0"/>
    <m/>
    <m/>
    <s v="RKE申請伝票を作成し、申請を行う。"/>
    <s v="Inbound"/>
    <s v="プロセス起動"/>
    <s v="BP-ES-009以降も同じ"/>
  </r>
  <r>
    <s v="BP-ES-008"/>
    <s v="RKE承認プロセス（071（M)：ORACLE ）"/>
    <s v="見積_業務フロー＿№01_150327_01"/>
    <s v="製品販売"/>
    <s v="RKE承認"/>
    <s v="見積"/>
    <x v="33"/>
    <s v="画面"/>
    <x v="0"/>
    <m/>
    <m/>
    <s v="RKE申請伝票号をキーとして、該当伝票を照会モードで表示する。"/>
    <s v="Outboud"/>
    <s v="画面遷移"/>
    <s v="タスクリスト画面から画面遷移"/>
  </r>
  <r>
    <s v="BP-ES-008"/>
    <s v="RKE承認プロセス（071（M)：ORACLE ）"/>
    <s v="見積_業務フロー＿№01_150327_01"/>
    <s v="製品販売"/>
    <s v="RKE最終承認"/>
    <s v="見積"/>
    <x v="34"/>
    <s v="サービス"/>
    <x v="0"/>
    <m/>
    <m/>
    <s v="RKE申請伝票号をキーとして、該当伝票の承認ステータス等の情報を更新する。"/>
    <s v="Outboud"/>
    <s v="Webサービスコール"/>
    <m/>
  </r>
  <r>
    <s v="BP-ES-008"/>
    <s v="RKE承認プロセス（071（M)：ORACLE ）"/>
    <s v="見積_業務フロー＿№01_150327_01"/>
    <s v="製品販売"/>
    <s v="RKE却下"/>
    <s v="見積"/>
    <x v="35"/>
    <s v="サービス"/>
    <x v="0"/>
    <m/>
    <m/>
    <s v="承認処理でタスクを却下した場合、_x000a_RKE申請番号をキーとして、RKE申請伝票の該当明細を取り消し（論理削除）する。"/>
    <s v="Outboud"/>
    <s v="Webサービスコール"/>
    <s v="明細の取消のため、更新Webサービスを呼び出す想定"/>
  </r>
  <r>
    <s v="BP-ES-008"/>
    <s v="RKE承認プロセス（071（M)：ORACLE ）"/>
    <s v="見積_業務フロー＿№01_150327_01"/>
    <s v="製品販売"/>
    <s v="RKE再申請"/>
    <s v="見積"/>
    <x v="36"/>
    <s v="画面"/>
    <x v="0"/>
    <m/>
    <m/>
    <s v="差し戻された場合に、_x000a_RKE伝票を変更し、再申請を行う。"/>
    <s v="Inbound"/>
    <s v="タスク更新"/>
    <s v="タスクリスト画面から画面遷移"/>
  </r>
  <r>
    <s v="BP-M1-001"/>
    <s v="成約承認プロセス"/>
    <s v="CRP2_購買_業務フロー_グループ間取引_v0.7"/>
    <s v="グループ間取引"/>
    <s v="成約情報入力"/>
    <s v="見積"/>
    <x v="0"/>
    <s v="画面"/>
    <x v="0"/>
    <m/>
    <m/>
    <s v="成約伝票を作成し、申請を行う。"/>
    <s v="Inbound"/>
    <s v="プロセス起動"/>
    <m/>
  </r>
  <r>
    <s v="BP-M1-001"/>
    <s v="成約承認プロセス"/>
    <s v="CRP2_購買_業務フロー_グループ間取引_v0.7"/>
    <s v="グループ間取引"/>
    <s v="成約情報取得"/>
    <s v="見積"/>
    <x v="1"/>
    <s v="サービス"/>
    <x v="0"/>
    <m/>
    <m/>
    <s v="ルール判定のために、成約番号をキーとして、該当伝票の情報を取得する。"/>
    <s v="Outboud"/>
    <s v="Webサービスコール"/>
    <m/>
  </r>
  <r>
    <s v="BP-M1-001"/>
    <s v="成約承認プロセス"/>
    <s v="CRP2_購買_業務フロー_グループ間取引_v0.7"/>
    <s v="グループ間取引"/>
    <s v="成約情報承認"/>
    <s v="見積"/>
    <x v="2"/>
    <s v="画面"/>
    <x v="0"/>
    <m/>
    <m/>
    <s v="成約番号をキーとして、該当伝票を照会モードで表示する。"/>
    <s v="Outboud"/>
    <s v="画面遷移"/>
    <s v="タスクリスト画面から画面遷移"/>
  </r>
  <r>
    <s v="BP-M1-001"/>
    <s v="成約承認プロセス"/>
    <s v="CRP2_購買_業務フロー_グループ間取引_v0.7"/>
    <s v="グループ間取引"/>
    <s v="成約最終承認"/>
    <s v="見積"/>
    <x v="4"/>
    <s v="サービス"/>
    <x v="0"/>
    <m/>
    <m/>
    <s v="成約番号をキーとして、該当伝票の承認ステータス等の情報を更新する。"/>
    <s v="Outboud"/>
    <s v="Webサービスコール"/>
    <m/>
  </r>
  <r>
    <s v="BP-M1-001"/>
    <s v="成約承認プロセス"/>
    <s v="CRP2_購買_業務フロー_グループ間取引_v0.7"/>
    <s v="グループ間取引"/>
    <s v="成約却下"/>
    <s v="見積"/>
    <x v="3"/>
    <s v="サービス"/>
    <x v="0"/>
    <m/>
    <m/>
    <s v="承認処理でタスクを却下した場合、_x000a_成約番号をキーとして、該当伝票を取り消し（論理削除）する。"/>
    <s v="Outboud"/>
    <s v="Webサービスコール"/>
    <m/>
  </r>
  <r>
    <s v="BP-M1-001"/>
    <s v="成約承認プロセス"/>
    <s v="CRP2_購買_業務フロー_グループ間取引_v0.7"/>
    <s v="グループ間取引"/>
    <s v="成約情報再申請"/>
    <s v="見積"/>
    <x v="5"/>
    <s v="画面"/>
    <x v="0"/>
    <m/>
    <m/>
    <s v="差し戻された場合に、_x000a_成約伝票を変更し、再申請を行う。"/>
    <s v="Inbound"/>
    <s v="タスク更新"/>
    <s v="タスクリスト画面から画面遷移"/>
  </r>
  <r>
    <s v="BP-M1-001"/>
    <s v="成約承認プロセス"/>
    <s v="CRP2_購買_業務フロー_グループ間取引_v0.7"/>
    <s v="グループ間取引"/>
    <s v="受注伝票登録"/>
    <s v="見積"/>
    <x v="9"/>
    <s v="バッチ"/>
    <x v="0"/>
    <m/>
    <m/>
    <s v="見積Sysの成約情報をSAPにバッチ連携して、受注伝票を登録する。"/>
    <s v="Inbound"/>
    <s v="タスク更新"/>
    <m/>
  </r>
  <r>
    <s v="BP-M1-001"/>
    <s v="成約承認プロセス"/>
    <s v="CRP2_購買_業務フロー_グループ間取引_v0.7"/>
    <s v="グループ間取引"/>
    <s v="受注伝票確認"/>
    <s v="購買"/>
    <x v="37"/>
    <s v="画面"/>
    <x v="2"/>
    <s v="VA03"/>
    <m/>
    <s v="受注番号をキーとして、該当伝票を照会モードで表示する。"/>
    <s v="Outboud"/>
    <s v="画面遷移"/>
    <s v="タスクリスト画面から画面遷移"/>
  </r>
  <r>
    <s v="BP-M1-002"/>
    <s v="購買発注承認プロセス（プロジェクト管理）"/>
    <s v="CRP2_購買_業務フロー_グループ間取引_v0.7"/>
    <s v="グループ間取引"/>
    <s v="-"/>
    <m/>
    <x v="38"/>
    <m/>
    <x v="3"/>
    <m/>
    <m/>
    <m/>
    <s v="-"/>
    <m/>
    <s v="SI（成約前先行着手）の購買依頼・発注プロセス（BP-M2-007）と同様"/>
  </r>
  <r>
    <s v="BP-M1-003"/>
    <s v="支払依頼プロセス"/>
    <s v="CRP2_購買_業務フロー_サービス（プロジェクト管理あり）_0.6"/>
    <s v="サービス・APL保守 (プロジェクト管理あり)"/>
    <s v="支払依頼登録"/>
    <s v="PJNAVI"/>
    <x v="39"/>
    <s v="画面"/>
    <x v="4"/>
    <m/>
    <m/>
    <s v="支払依頼を作成し、申請を行う"/>
    <s v="Inbound"/>
    <s v="プロセス起動"/>
    <m/>
  </r>
  <r>
    <s v="BP-M1-003"/>
    <s v="支払依頼プロセス"/>
    <s v="CRP2_購買_業務フロー_サービス（プロジェクト管理あり）_0.6"/>
    <s v="サービス・APL保守 (プロジェクト管理あり)"/>
    <s v="支払依頼取得"/>
    <s v="PJNAVI"/>
    <x v="40"/>
    <s v="サービス"/>
    <x v="4"/>
    <m/>
    <m/>
    <s v="ルール判定のために、支払依頼番号をキーとして、該当伝票の情報を取得する。"/>
    <s v="Outboud"/>
    <s v="Webサービスコール"/>
    <m/>
  </r>
  <r>
    <s v="BP-M1-003"/>
    <s v="支払依頼プロセス"/>
    <s v="CRP2_購買_業務フロー_サービス（プロジェクト管理あり）_0.6"/>
    <s v="サービス・APL保守 (プロジェクト管理あり)"/>
    <s v="支払依頼承認"/>
    <s v="PJNAVI"/>
    <x v="41"/>
    <s v="画面"/>
    <x v="4"/>
    <m/>
    <m/>
    <s v="支払依頼番号をキーとして、該当伝票を照会モードで表示する。"/>
    <s v="Outboud"/>
    <s v="画面遷移"/>
    <s v="タスクリスト画面から画面遷移"/>
  </r>
  <r>
    <s v="BP-M1-003"/>
    <s v="支払依頼プロセス"/>
    <s v="CRP2_購買_業務フロー_サービス（プロジェクト管理あり）_0.6"/>
    <s v="サービス・APL保守 (プロジェクト管理あり)"/>
    <s v="支払依頼最終承認"/>
    <s v="PJNAVI"/>
    <x v="42"/>
    <s v="サービス"/>
    <x v="4"/>
    <m/>
    <m/>
    <s v="支払依頼番号をキーとして、該当伝票の承認ステータス等の情報を更新する。"/>
    <s v="Outboud"/>
    <s v="Webサービスコール"/>
    <m/>
  </r>
  <r>
    <s v="BP-M1-003"/>
    <s v="支払依頼プロセス"/>
    <s v="CRP2_購買_業務フロー_サービス（プロジェクト管理あり）_0.6"/>
    <s v="サービス・APL保守 (プロジェクト管理あり)"/>
    <s v="支払依頼却下"/>
    <s v="PJNAVI"/>
    <x v="43"/>
    <s v="サービス"/>
    <x v="4"/>
    <m/>
    <m/>
    <s v="承認処理でタスクを却下した場合、_x000a_支払依頼番号をキーとして、該当伝票を取り消し（論理削除）する。"/>
    <s v="Outboud"/>
    <s v="Webサービスコール"/>
    <m/>
  </r>
  <r>
    <s v="BP-M1-003"/>
    <s v="支払依頼プロセス"/>
    <s v="CRP2_購買_業務フロー_サービス（プロジェクト管理あり）_0.6"/>
    <s v="サービス・APL保守 (プロジェクト管理あり)"/>
    <s v="支払依頼再申請"/>
    <s v="PJNAVI"/>
    <x v="44"/>
    <s v="画面"/>
    <x v="4"/>
    <m/>
    <m/>
    <s v="差し戻された場合に、_x000a_支払依頼伝票を変更し、再申請を行う。"/>
    <s v="Inbound"/>
    <s v="タスク更新"/>
    <s v="タスクリスト画面から画面遷移"/>
  </r>
  <r>
    <s v="BP-M1-003"/>
    <s v="支払依頼プロセス"/>
    <s v="CRP2_購買_業務フロー_サービス（プロジェクト管理あり）_0.6"/>
    <s v="サービス・APL保守 (プロジェクト管理あり)"/>
    <s v="入庫キー取得"/>
    <s v="購買"/>
    <x v="45"/>
    <s v="サービス"/>
    <x v="2"/>
    <m/>
    <m/>
    <s v="支払依頼番号をキーとして、後続の入庫処理の参照元となる購買発注伝票を取得する。"/>
    <s v="Outboud"/>
    <s v="Webサービスコール"/>
    <m/>
  </r>
  <r>
    <s v="BP-M1-003"/>
    <s v="支払依頼プロセス"/>
    <s v="CRP2_購買_業務フロー_サービス（プロジェクト管理あり）_0.6"/>
    <s v="サービス・APL保守 (プロジェクト管理あり)"/>
    <s v="入庫処理"/>
    <s v="購買"/>
    <x v="46"/>
    <s v="画面"/>
    <x v="2"/>
    <s v="MIGO"/>
    <s v="○"/>
    <s v="購買発注伝票を参照して、入出庫伝票登録する。_x000a_登録結果をプロセスに連携する。"/>
    <s v="Inbound"/>
    <s v="タスク更新"/>
    <s v="タスクリスト画面から画面遷移"/>
  </r>
  <r>
    <s v="BP-M1-004"/>
    <s v="債務計上プロセス（固定資産）"/>
    <s v="CRP2_購買_業務フロー_社内使用_v091"/>
    <s v="⑤、⑦　現場・総務部発注　資産"/>
    <s v="仕訳伝票（未転記）登録"/>
    <s v="財務"/>
    <x v="47"/>
    <s v="画面"/>
    <x v="2"/>
    <s v="FV50"/>
    <s v="○"/>
    <s v="会計未転記伝票を作成し、申請を行う。"/>
    <s v="Inbound"/>
    <s v="プロセス起動"/>
    <m/>
  </r>
  <r>
    <s v="BP-M1-004"/>
    <s v="債務計上プロセス（固定資産）"/>
    <s v="CRP2_購買_業務フロー_社内使用_v091"/>
    <s v="⑤、⑦　現場・総務部発注　資産"/>
    <s v="仕訳伝票（未転記）取得"/>
    <s v="財務"/>
    <x v="48"/>
    <s v="サービス"/>
    <x v="2"/>
    <m/>
    <m/>
    <s v="ルール判定のために、会計伝票番号をキーとして、該当伝票の情報を取得する。"/>
    <s v="Outboud"/>
    <s v="Webサービスコール"/>
    <m/>
  </r>
  <r>
    <s v="BP-M1-004"/>
    <s v="債務計上プロセス（固定資産）"/>
    <s v="CRP2_購買_業務フロー_社内使用_v091"/>
    <s v="⑤、⑦　現場・総務部発注　資産"/>
    <s v="仕訳伝票確認（承認）"/>
    <s v="財務"/>
    <x v="49"/>
    <s v="画面"/>
    <x v="2"/>
    <s v="FB03"/>
    <m/>
    <s v="会計伝票番号、会社コード、会計年度をキーとして、該当伝票を照会モードで表示する。"/>
    <s v="Outboud"/>
    <s v="画面遷移"/>
    <s v="タスクリスト画面から画面遷移"/>
  </r>
  <r>
    <s v="BP-M1-004"/>
    <s v="債務計上プロセス（固定資産）"/>
    <s v="CRP2_購買_業務フロー_社内使用_v091"/>
    <s v="⑤、⑦　現場・総務部発注　資産"/>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M1-004"/>
    <s v="債務計上プロセス（固定資産）"/>
    <s v="CRP2_購買_業務フロー_社内使用_v091"/>
    <s v="⑤、⑦　現場・総務部発注　資産"/>
    <s v="未転記伝票再申請"/>
    <s v="財務"/>
    <x v="51"/>
    <s v="画面"/>
    <x v="2"/>
    <s v="FBV2"/>
    <m/>
    <s v="差し戻された場合に、_x000a_会計未転記伝票を変更し、再申請を行う。"/>
    <s v="Inbound"/>
    <s v="タスク更新"/>
    <s v="タスクリスト画面から画面遷移"/>
  </r>
  <r>
    <s v="BP-M1-004"/>
    <s v="債務計上プロセス（固定資産）"/>
    <s v="CRP2_購買_業務フロー_社内使用_v091"/>
    <s v="⑤、⑦　現場・総務部発注　資産"/>
    <s v="仕訳伝票転記"/>
    <s v="財務"/>
    <x v="52"/>
    <s v="画面"/>
    <x v="2"/>
    <s v="FBV0"/>
    <m/>
    <s v="会計伝票番号、会社コード、会計年度をキーとして、該当伝票を転記する。転記した結果を、プロセスに連携する。"/>
    <s v="Inbound"/>
    <s v="タスク更新"/>
    <s v="タスクリスト画面から画面遷移_x000a_転記処理を、タスクリスト画面上（サービス呼び出し）で行うか、SAP画面で行うか、要確認_x000a_⇒タスクリストの承認ボタンのアクションが他のものとことなるため"/>
  </r>
  <r>
    <s v="BP-M1-005"/>
    <s v="売上確定プロセス（プロジェクト管理）"/>
    <s v="CRP2_購買_業務フロー_グループ間取引_v0.7"/>
    <s v="グループ間取引"/>
    <m/>
    <m/>
    <x v="38"/>
    <m/>
    <x v="3"/>
    <m/>
    <m/>
    <m/>
    <s v="-"/>
    <m/>
    <s v="成約後着手の売上依頼プロセス(BP-M2-009)と同様"/>
  </r>
  <r>
    <s v="BP-M1-006"/>
    <s v="購買発注承認プロセス"/>
    <s v="CRP2_購買_業務フロー_サービス（従量以外・プロジェクト管理なし）_0.2"/>
    <s v="サービス（従量以外・プロジェクト管理なし）"/>
    <m/>
    <m/>
    <x v="38"/>
    <m/>
    <x v="3"/>
    <m/>
    <m/>
    <m/>
    <s v="-"/>
    <m/>
    <s v="BP-M2-002物販（通常出荷）のプロセスと同様"/>
  </r>
  <r>
    <s v="BP-M1-007"/>
    <s v="売上確定プロセス"/>
    <s v="CRP2_購買_業務フロー_グループ間取引_v0.7"/>
    <s v="グループ間取引"/>
    <m/>
    <m/>
    <x v="38"/>
    <m/>
    <x v="3"/>
    <m/>
    <m/>
    <m/>
    <s v="-"/>
    <m/>
    <s v="物販（通常出荷）の売上確定プロセス(BP-M2-004)と同様"/>
  </r>
  <r>
    <s v="BP-M1-008"/>
    <s v="従量実績取込プロセス"/>
    <s v="CRP2_購買_業務フロー_サービス（従量売上）_0.2"/>
    <s v="サービス（従量売上）"/>
    <s v="csv取込"/>
    <s v="見積"/>
    <x v="53"/>
    <s v="画面"/>
    <x v="0"/>
    <m/>
    <m/>
    <s v="CSVで従量売上実績を取り込み、成約情報を変更し、申請を行う。"/>
    <s v="Inbound"/>
    <s v="プロセス起動"/>
    <s v="プロセスは成約単位に起動"/>
  </r>
  <r>
    <s v="BP-M1-008"/>
    <s v="従量実績取込プロセス"/>
    <s v="CRP2_購買_業務フロー_サービス（従量売上）_0.2"/>
    <s v="サービス（従量売上）"/>
    <s v="売上依頼承認"/>
    <s v="見積"/>
    <x v="54"/>
    <s v="画面"/>
    <x v="0"/>
    <m/>
    <m/>
    <s v="売上依頼番号をキーとして、該当伝票を照会モードで表示する。"/>
    <s v="Outboud"/>
    <s v="画面遷移"/>
    <s v="タスクリスト画面から画面遷移"/>
  </r>
  <r>
    <s v="BP-M1-008"/>
    <s v="従量実績取込プロセス"/>
    <s v="CRP2_購買_業務フロー_サービス（従量売上）_0.2"/>
    <s v="サービス（従量売上）"/>
    <s v="売上依頼最終承認"/>
    <s v="見積"/>
    <x v="55"/>
    <s v="サービス"/>
    <x v="0"/>
    <m/>
    <m/>
    <s v="売上依頼番号をキーとして、該当伝票の承認ステータス等の情報を更新する。"/>
    <s v="Outboud"/>
    <s v="Webサービスコール"/>
    <m/>
  </r>
  <r>
    <s v="BP-M1-008"/>
    <s v="従量実績取込プロセス"/>
    <s v="CRP2_購買_業務フロー_サービス（従量売上）_0.2"/>
    <s v="サービス（従量売上）"/>
    <s v="売上依頼却下"/>
    <s v="見積"/>
    <x v="56"/>
    <s v="サービス"/>
    <x v="0"/>
    <m/>
    <m/>
    <s v="承認処理でタスクを却下した場合、_x000a_売上依頼番号をキーとして、該当伝票を取り消し（論理削除）する。"/>
    <s v="Outboud"/>
    <s v="Webサービスコール"/>
    <m/>
  </r>
  <r>
    <s v="BP-M1-008"/>
    <s v="従量実績取込プロセス"/>
    <s v="CRP2_購買_業務フロー_サービス（従量売上）_0.2"/>
    <s v="サービス（従量売上）"/>
    <s v="売上依頼再申請"/>
    <s v="見積"/>
    <x v="57"/>
    <s v="画面"/>
    <x v="0"/>
    <m/>
    <m/>
    <s v="差し戻された場合に、_x000a_売上依頼伝票を変更し、再申請を行う。"/>
    <s v="Inbound"/>
    <s v="タスク更新"/>
    <s v="タスクリスト画面から画面遷移"/>
  </r>
  <r>
    <s v="BP-M1-008"/>
    <s v="従量実績取込プロセス"/>
    <s v="CRP2_購買_業務フロー_サービス（従量売上）_0.2"/>
    <s v="サービス（従量売上）"/>
    <s v="請求登録"/>
    <s v="見積"/>
    <x v="58"/>
    <s v="バッチ"/>
    <x v="0"/>
    <m/>
    <m/>
    <s v="見積Sysの成約情報をSAPにバッチ連携して、受注伝票を更新する。_x000a_変更後、受注伝票を基に請求伝票をバッチで登録し、登録結果をプロセスに連携する。"/>
    <s v="Inbound"/>
    <s v="タスク更新"/>
    <m/>
  </r>
  <r>
    <s v="BP-M1-008"/>
    <s v="従量実績取込プロセス"/>
    <s v="CRP2_購買_業務フロー_サービス（従量売上）_0.2"/>
    <s v="サービス（従量売上）"/>
    <s v="受注伝票照会"/>
    <s v="購買"/>
    <x v="37"/>
    <s v="画面"/>
    <x v="2"/>
    <s v="Addon"/>
    <m/>
    <s v="売上依頼番号をキーとして、紐付く成約伝票を一覧で表示する。"/>
    <s v="Outboud"/>
    <s v="画面遷移"/>
    <s v="タスクリスト画面から画面遷移"/>
  </r>
  <r>
    <s v="BP-M1-009"/>
    <s v="生成済成約伝票確認（グループ会社）"/>
    <s v="CRP2_購買_業務フロー_グループ間取引_v0.7"/>
    <s v="グループ間取引"/>
    <s v="受注伝票登録"/>
    <s v="購買"/>
    <x v="59"/>
    <s v="バッチ"/>
    <x v="2"/>
    <m/>
    <m/>
    <s v="グループ間の発注伝票登録をトリガーに、バックグラウンドで、グループ会社側に受注伝票を登録する。受注登録完了結果をプロセスに連携する。"/>
    <s v="Inbound"/>
    <s v="プロセス起動"/>
    <s v="SAPでグループ間発注を登録し、グループ会社に自動で受注を登録する処理内に、受注登録結果をプロセスに連携するロジックを組み込むことが可能か？_x000a_不可であれば、プロセスから受注伝票を取得し、紐づく発注を取得する。"/>
  </r>
  <r>
    <s v="BP-M1-009"/>
    <s v="生成済成約伝票確認（グループ会社）"/>
    <s v="CRP2_購買_業務フロー_グループ間取引_v0.7"/>
    <s v="グループ間取引"/>
    <s v="受注照会"/>
    <s v="購買"/>
    <x v="37"/>
    <s v="画面"/>
    <x v="2"/>
    <s v="VA03"/>
    <m/>
    <s v="受注番号をキーとして、該当伝票を照会モードで表示する。"/>
    <s v="Outboud"/>
    <s v="画面遷移"/>
    <s v="タスクリスト画面から画面遷移"/>
  </r>
  <r>
    <s v="BP-M1-010"/>
    <s v="購買依頼承認（グループ会社・プロジェクト管理）"/>
    <s v="CRP2_購買_業務フロー_グループ間取引_v0.7"/>
    <s v="グループ間取引"/>
    <s v="購買依頼登録"/>
    <s v="PJNAVI"/>
    <x v="60"/>
    <s v="画面"/>
    <x v="4"/>
    <m/>
    <m/>
    <s v="購買依頼伝票を作成し、申請を行う。"/>
    <s v="Inbound"/>
    <s v="プロセス起動"/>
    <m/>
  </r>
  <r>
    <s v="BP-M1-010"/>
    <s v="購買依頼承認（グループ会社・プロジェクト管理）"/>
    <s v="CRP2_購買_業務フロー_グループ間取引_v0.7"/>
    <s v="グループ間取引"/>
    <s v="購買依頼取得"/>
    <s v="PJNAVI"/>
    <x v="61"/>
    <s v="サービス"/>
    <x v="4"/>
    <m/>
    <m/>
    <s v="ルール判定のために、購買依頼番号をキーとして、該当伝票の情報を取得する。"/>
    <s v="Outboud"/>
    <s v="Webサービスコール"/>
    <m/>
  </r>
  <r>
    <s v="BP-M1-010"/>
    <s v="購買依頼承認（グループ会社・プロジェクト管理）"/>
    <s v="CRP2_購買_業務フロー_グループ間取引_v0.7"/>
    <s v="グループ間取引"/>
    <s v="購買依頼承認"/>
    <s v="PJNAVI"/>
    <x v="62"/>
    <s v="画面"/>
    <x v="4"/>
    <m/>
    <m/>
    <s v="購買依頼番号をキーとして、該当伝票を照会モードで表示する。"/>
    <s v="Outboud"/>
    <s v="画面遷移"/>
    <s v="タスクリスト画面から画面遷移"/>
  </r>
  <r>
    <s v="BP-M1-010"/>
    <s v="購買依頼承認（グループ会社・プロジェクト管理）"/>
    <s v="CRP2_購買_業務フロー_グループ間取引_v0.7"/>
    <s v="グループ間取引"/>
    <s v="購買依頼最終承認"/>
    <s v="PJNAVI"/>
    <x v="63"/>
    <s v="サービス"/>
    <x v="4"/>
    <m/>
    <m/>
    <s v="購買依頼番号をキーとして、該当伝票の承認ステータス等の情報を更新する。"/>
    <s v="Outboud"/>
    <s v="Webサービスコール"/>
    <m/>
  </r>
  <r>
    <s v="BP-M1-010"/>
    <s v="購買依頼承認（グループ会社・プロジェクト管理）"/>
    <s v="CRP2_購買_業務フロー_グループ間取引_v0.7"/>
    <s v="グループ間取引"/>
    <s v="購買依頼却下"/>
    <s v="PJNAVI"/>
    <x v="64"/>
    <s v="サービス"/>
    <x v="4"/>
    <m/>
    <m/>
    <s v="承認処理でタスクを却下した場合、_x000a_購買依頼番号をキーとして、該当伝票を取り消し（論理削除）する。"/>
    <s v="Outboud"/>
    <s v="Webサービスコール"/>
    <m/>
  </r>
  <r>
    <s v="BP-M1-010"/>
    <s v="購買依頼承認（グループ会社・プロジェクト管理）"/>
    <s v="CRP2_購買_業務フロー_グループ間取引_v0.7"/>
    <s v="グループ間取引"/>
    <s v="購買依頼再申請"/>
    <s v="PJNAVI"/>
    <x v="65"/>
    <s v="画面"/>
    <x v="4"/>
    <m/>
    <m/>
    <s v="差し戻された場合に、_x000a_購買依頼伝票を変更し、再申請を行う。"/>
    <s v="Inbound"/>
    <s v="タスク更新"/>
    <s v="タスクリスト画面から画面遷移"/>
  </r>
  <r>
    <s v="BP-M1-011"/>
    <s v="購買依頼承認（グループ会社）"/>
    <s v="CRP2_購買_業務フロー_グループ間取引_v0.7"/>
    <s v="グループ間取引"/>
    <s v="購買依頼受領"/>
    <s v="見積"/>
    <x v="9"/>
    <s v="バッチ"/>
    <x v="0"/>
    <m/>
    <m/>
    <s v="見積Sysの成約情報をSAPにバッチ連携して、受注伝票を登録する。_x000a_プロジェクト管理を行わず発注が必要な場合、購買依頼伝票が自動生成される。_x000a_その購買依頼が登録されたことをトリガーにプロセスを起動する。"/>
    <s v="Inbound"/>
    <s v="プロセス起動"/>
    <s v="受注伝票から購買依頼自動生成はSAPの標準機能を使用するかもしれない。_x000a_その場合、バッチプログラムが、購買依頼が自動生成された結果を基にプロセスを起動する。"/>
  </r>
  <r>
    <s v="BP-M1-011"/>
    <s v="購買依頼承認（グループ会社）"/>
    <s v="CRP2_購買_業務フロー_グループ間取引_v0.7"/>
    <s v="グループ間取引"/>
    <s v="購買発注登録"/>
    <s v="購買"/>
    <x v="66"/>
    <s v="画面"/>
    <x v="2"/>
    <s v="ME21N"/>
    <s v="○"/>
    <s v="購買依頼伝票を参照して購買発注伝票を作成し、申請を行う。"/>
    <s v="Inbound"/>
    <s v="タスク更新"/>
    <s v="タスクリスト画面から画面遷移"/>
  </r>
  <r>
    <s v="BP-M1-011"/>
    <s v="購買依頼承認（グループ会社）"/>
    <s v="CRP2_購買_業務フロー_グループ間取引_v0.7"/>
    <s v="グループ間取引"/>
    <s v="購買発注取得"/>
    <s v="購買"/>
    <x v="45"/>
    <s v="サービス"/>
    <x v="2"/>
    <m/>
    <m/>
    <s v="ルール判定のために、購買発注番号をキーとして、該当伝票の情報を取得する。"/>
    <s v="Outboud"/>
    <s v="Webサービスコール"/>
    <m/>
  </r>
  <r>
    <s v="BP-M1-011"/>
    <s v="購買依頼承認（グループ会社）"/>
    <s v="CRP2_購買_業務フロー_グループ間取引_v0.7"/>
    <s v="グループ間取引"/>
    <s v="購買発注承認"/>
    <s v="購買"/>
    <x v="67"/>
    <s v="画面"/>
    <x v="2"/>
    <s v="ME23N"/>
    <s v="○"/>
    <s v="購買発注番号をキーとして、該当伝票を照会モードで表示する。"/>
    <s v="Outboud"/>
    <s v="画面遷移"/>
    <s v="タスクリスト画面から画面遷移"/>
  </r>
  <r>
    <s v="BP-M1-011"/>
    <s v="購買依頼承認（グループ会社）"/>
    <s v="CRP2_購買_業務フロー_グループ間取引_v0.7"/>
    <s v="グループ間取引"/>
    <s v="購買発注最終承認"/>
    <s v="購買"/>
    <x v="68"/>
    <s v="サービス"/>
    <x v="2"/>
    <m/>
    <m/>
    <s v="購買発注番号をキーとして、該当伝票の承認ステータス等の情報を更新する。"/>
    <s v="Outboud"/>
    <s v="Webサービスコール"/>
    <s v="発注承認をSAP（ME29N)で実施する場合、プロセスのステップとSAPのパラメータ設定を常に整合性をとる必要があり、保守・メンテナンス性が落ちる。プロセスを使用する以上、ステップやフローの制御はBPMSで行い、SAPの承認機能は使用しない。"/>
  </r>
  <r>
    <s v="BP-M1-011"/>
    <s v="購買依頼承認（グループ会社）"/>
    <s v="CRP2_購買_業務フロー_グループ間取引_v0.7"/>
    <s v="グループ間取引"/>
    <s v="購買発注却下"/>
    <s v="購買"/>
    <x v="69"/>
    <s v="サービス"/>
    <x v="2"/>
    <m/>
    <m/>
    <s v="承認処理でタスクを却下した場合、_x000a_購買発注番号をキーとして、該当伝票を取り消し（論理削除）する。"/>
    <s v="Outboud"/>
    <s v="Webサービスコール"/>
    <s v="SAPの論理削除は、更新FM(BAPI)で実施するかもしれない。"/>
  </r>
  <r>
    <s v="BP-M1-011"/>
    <s v="購買依頼承認（グループ会社）"/>
    <s v="CRP2_購買_業務フロー_グループ間取引_v0.7"/>
    <s v="グループ間取引"/>
    <s v="購買発注再申請"/>
    <s v="購買"/>
    <x v="70"/>
    <s v="画面"/>
    <x v="2"/>
    <s v="ME22N"/>
    <s v="○"/>
    <s v="差し戻された場合に、_x000a_購買発注伝票を変更し、再申請を行う。"/>
    <s v="Inbound"/>
    <s v="タスク更新"/>
    <s v="タスクリスト画面から画面遷移"/>
  </r>
  <r>
    <s v="BP-M1-012"/>
    <s v="売上確定プロセス（グループ会社）"/>
    <s v="CRP2_購買_業務フロー_グループ間取引_v0.7"/>
    <s v="グループ間取引"/>
    <s v="売上依頼"/>
    <s v="見積"/>
    <x v="71"/>
    <s v="画面"/>
    <x v="0"/>
    <m/>
    <m/>
    <s v="売上依頼を作成し、申請を行う。"/>
    <s v="Inbound"/>
    <s v="プロセス起動"/>
    <s v="物販（通常出荷）の売上確定プロセス（BP-M2-004）と同様"/>
  </r>
  <r>
    <s v="BP-M1-012"/>
    <s v="売上確定プロセス（グループ会社）"/>
    <s v="CRP2_購買_業務フロー_グループ間取引_v0.7"/>
    <s v="グループ間取引"/>
    <s v="売上依頼取得"/>
    <s v="見積"/>
    <x v="72"/>
    <s v="サービス"/>
    <x v="0"/>
    <m/>
    <m/>
    <s v="ルール判定のために、売上依頼番号をキーとして、該当伝票の情報を取得する。"/>
    <s v="Outboud"/>
    <s v="Webサービスコール"/>
    <m/>
  </r>
  <r>
    <s v="BP-M1-012"/>
    <s v="売上確定プロセス（グループ会社）"/>
    <s v="CRP2_購買_業務フロー_グループ間取引_v0.7"/>
    <s v="グループ間取引"/>
    <s v="売上依頼審査（承認）"/>
    <s v="見積"/>
    <x v="54"/>
    <s v="画面"/>
    <x v="0"/>
    <m/>
    <m/>
    <s v="売上依頼番号をキーとして、該当伝票を照会モードで表示する。"/>
    <s v="Outboud"/>
    <s v="画面遷移"/>
    <s v="タスクリスト画面から画面遷移"/>
  </r>
  <r>
    <s v="BP-M1-012"/>
    <s v="売上確定プロセス（グループ会社）"/>
    <s v="CRP2_購買_業務フロー_グループ間取引_v0.7"/>
    <s v="グループ間取引"/>
    <s v="売上依頼最終承認"/>
    <s v="見積"/>
    <x v="55"/>
    <s v="サービス"/>
    <x v="0"/>
    <m/>
    <m/>
    <s v="売上依頼番号をキーとして、該当伝票の承認ステータス等の情報を更新する。"/>
    <s v="Outboud"/>
    <s v="Webサービスコール"/>
    <m/>
  </r>
  <r>
    <s v="BP-M1-012"/>
    <s v="売上確定プロセス（グループ会社）"/>
    <s v="CRP2_購買_業務フロー_グループ間取引_v0.7"/>
    <s v="グループ間取引"/>
    <s v="売上依頼却下"/>
    <s v="見積"/>
    <x v="56"/>
    <s v="サービス"/>
    <x v="0"/>
    <m/>
    <m/>
    <s v="承認処理でタスクを却下した場合、_x000a_売上依頼番号をキーとして、該当伝票を取り消し（論理削除）する。"/>
    <s v="Outboud"/>
    <s v="Webサービスコール"/>
    <m/>
  </r>
  <r>
    <s v="BP-M1-012"/>
    <s v="売上確定プロセス（グループ会社）"/>
    <s v="CRP2_購買_業務フロー_グループ間取引_v0.7"/>
    <s v="グループ間取引"/>
    <s v="売上依頼再申請"/>
    <s v="見積"/>
    <x v="57"/>
    <s v="画面"/>
    <x v="0"/>
    <m/>
    <m/>
    <s v="差し戻された場合に、_x000a_売上依頼伝票を変更し、再申請を行う。"/>
    <s v="Inbound"/>
    <s v="タスク更新"/>
    <s v="タスクリスト画面から画面遷移"/>
  </r>
  <r>
    <s v="BP-M1-012"/>
    <s v="売上確定プロセス（グループ会社）"/>
    <s v="CRP2_購買_業務フロー_グループ間取引_v0.7"/>
    <s v="グループ間取引"/>
    <s v="出庫確認"/>
    <s v="見積"/>
    <x v="73"/>
    <s v="バッチ"/>
    <x v="0"/>
    <m/>
    <m/>
    <s v="見積側で承認された売上依頼をもとに、原価計上（出庫処理）を実施する。_x000a_出庫処理完了結果をプロセスに連携する。"/>
    <s v="Inbound"/>
    <s v="タスク更新"/>
    <m/>
  </r>
  <r>
    <s v="BP-M1-012"/>
    <s v="売上確定プロセス（グループ会社）"/>
    <s v="CRP2_購買_業務フロー_グループ間取引_v0.7"/>
    <s v="グループ間取引"/>
    <s v="出庫確認（基情報取得）"/>
    <s v="購買"/>
    <x v="74"/>
    <s v="サービス"/>
    <x v="2"/>
    <m/>
    <m/>
    <s v="出庫確認で登録された出荷伝票情報を取得する。"/>
    <s v="Outboud"/>
    <s v="Webサービスコール"/>
    <m/>
  </r>
  <r>
    <s v="BP-M1-012"/>
    <s v="売上確定プロセス（グループ会社）"/>
    <s v="CRP2_購買_業務フロー_グループ間取引_v0.7"/>
    <s v="グループ間取引"/>
    <s v="請求バッチ"/>
    <s v="購買"/>
    <x v="75"/>
    <s v="画面"/>
    <x v="2"/>
    <s v="VF04"/>
    <m/>
    <s v="出荷伝票を参照して、一括で請求伝票を登録する。_x000a_請求伝票登録完了結果をプロセスに連携する。"/>
    <s v="Inbound"/>
    <s v="タスク更新"/>
    <s v="タスクリスト画面から画面遷移"/>
  </r>
  <r>
    <s v="BP-M1-013"/>
    <s v="購買依頼承認プロセス"/>
    <s v="CRP2_購買_業務フロー_社内使用_v091"/>
    <s v="①③　商品管理部発注　資産"/>
    <s v="発注申請_x000a_（成約申請)"/>
    <s v="見積"/>
    <x v="0"/>
    <s v="画面"/>
    <x v="0"/>
    <m/>
    <m/>
    <s v="成約機能を使用して、_x000a_発注申請伝票を作成し、申請を行う。"/>
    <s v="Inbound"/>
    <s v="プロセス起動"/>
    <m/>
  </r>
  <r>
    <s v="BP-M1-013"/>
    <s v="購買依頼承認プロセス"/>
    <s v="CRP2_購買_業務フロー_社内使用_v091"/>
    <s v="①③　商品管理部発注　資産"/>
    <s v="発注申請_x000a_（成約申請)"/>
    <s v="見積"/>
    <x v="1"/>
    <s v="サービス"/>
    <x v="0"/>
    <m/>
    <m/>
    <s v="成約機能を使用して、_x000a_ルール判定のために、発注申請番号をキーとして、該当伝票の情報を取得する。"/>
    <s v="Outboud"/>
    <s v="Webサービスコール"/>
    <s v="成約取得サービスで代用できるかもしれない。"/>
  </r>
  <r>
    <s v="BP-M1-013"/>
    <s v="購買依頼承認プロセス"/>
    <s v="CRP2_購買_業務フロー_社内使用_v091"/>
    <s v="①③　商品管理部発注　資産"/>
    <s v="発注申請承認"/>
    <s v="見積"/>
    <x v="2"/>
    <s v="画面"/>
    <x v="0"/>
    <m/>
    <m/>
    <s v="成約機能を使用して、_x000a_発注申請番号をキーとして、該当伝票を照会モードで表示する。"/>
    <s v="Outboud"/>
    <s v="画面遷移"/>
    <s v="タスクリスト画面から画面遷移"/>
  </r>
  <r>
    <s v="BP-M1-013"/>
    <s v="購買依頼承認プロセス"/>
    <s v="CRP2_購買_業務フロー_社内使用_v091"/>
    <s v="①③　商品管理部発注　資産"/>
    <s v="発注申請最終承認"/>
    <s v="見積"/>
    <x v="4"/>
    <s v="サービス"/>
    <x v="0"/>
    <m/>
    <m/>
    <s v="成約機能を使用して、_x000a_発注申請番号をキーとして、該当伝票の承認ステータス等の情報を更新する。"/>
    <s v="Outboud"/>
    <s v="Webサービスコール"/>
    <m/>
  </r>
  <r>
    <s v="BP-M1-013"/>
    <s v="購買依頼承認プロセス"/>
    <s v="CRP2_購買_業務フロー_社内使用_v091"/>
    <s v="①③　商品管理部発注　資産"/>
    <s v="発注申請却下"/>
    <s v="見積"/>
    <x v="3"/>
    <s v="サービス"/>
    <x v="0"/>
    <m/>
    <m/>
    <s v="成約機能を使用して、_x000a_承認処理でタスクを却下した場合、_x000a_発注申請番号をキーとして、該当伝票を取り消し（論理削除）する。"/>
    <s v="Outboud"/>
    <s v="Webサービスコール"/>
    <m/>
  </r>
  <r>
    <s v="BP-M1-013"/>
    <s v="購買依頼承認プロセス"/>
    <s v="CRP2_購買_業務フロー_社内使用_v091"/>
    <s v="①③　商品管理部発注　資産"/>
    <s v="発注再申請"/>
    <s v="見積"/>
    <x v="5"/>
    <s v="画面"/>
    <x v="0"/>
    <m/>
    <m/>
    <s v="成約機能を使用して、_x000a_差し戻された場合に、_x000a_発注申請伝票を変更し、再申請を行う。"/>
    <s v="Inbound"/>
    <s v="タスク更新"/>
    <s v="タスクリスト画面から画面遷移"/>
  </r>
  <r>
    <s v="BP-M1-013"/>
    <s v="購買依頼承認プロセス"/>
    <s v="CRP2_購買_業務フロー_社内使用_v091"/>
    <s v="①③　商品管理部発注　資産"/>
    <s v="購買依頼登録"/>
    <s v="見積"/>
    <x v="76"/>
    <s v="バッチ"/>
    <x v="0"/>
    <m/>
    <m/>
    <s v="見積側で承認された発注申請をもとに、SAPへ購買依頼登録を実施する。_x000a_購買依頼登録完了結果をプロセスに連携する。"/>
    <s v="Inbound"/>
    <s v="タスク更新"/>
    <m/>
  </r>
  <r>
    <s v="BP-M1-014"/>
    <s v="入庫連絡"/>
    <s v="CRP2_購買_業務フロー_社内使用_v091"/>
    <s v="①③　商品管理部発注　資産"/>
    <s v="入庫処理"/>
    <s v="購買"/>
    <x v="77"/>
    <s v="バッチ"/>
    <x v="2"/>
    <m/>
    <m/>
    <s v="物流倉庫システム更新処理をIFして、SAPに入庫伝票を登録する。_x000a_入庫伝票の登録をトリガーとして、プロセスを起動する。"/>
    <s v="Inbound"/>
    <s v="プロセス起動"/>
    <m/>
  </r>
  <r>
    <s v="BP-M1-014"/>
    <s v="入庫連絡"/>
    <s v="CRP2_購買_業務フロー_社内使用_v091"/>
    <s v="①③　商品管理部発注　資産"/>
    <s v="入庫連絡受領"/>
    <s v="購買"/>
    <x v="78"/>
    <s v="画面"/>
    <x v="2"/>
    <s v="MIGO"/>
    <s v="○"/>
    <s v="入庫伝票番号をキーとして、該当伝票を照会モードで表示する。"/>
    <s v="Outboud"/>
    <s v="画面遷移"/>
    <s v="タスクリスト画面から画面遷移"/>
  </r>
  <r>
    <s v="BP-M1-014"/>
    <s v="入庫連絡"/>
    <s v="CRP2_購買_業務フロー_社内使用_v091"/>
    <s v="①③　商品管理部発注　資産"/>
    <s v="出荷情報取得"/>
    <s v="購買"/>
    <x v="74"/>
    <s v="サービス"/>
    <x v="2"/>
    <m/>
    <m/>
    <s v="入庫伝票番号をキーとして、後続の入出庫予定伝票の参照元となる出荷伝票を取得する。"/>
    <s v="Outboud"/>
    <s v="Webサービスコール"/>
    <m/>
  </r>
  <r>
    <s v="BP-M1-014"/>
    <s v="入庫連絡"/>
    <s v="CRP2_購買_業務フロー_社内使用_v091"/>
    <s v="①③　商品管理部発注　資産"/>
    <s v="入出庫予定伝票"/>
    <s v="購買"/>
    <x v="79"/>
    <s v="画面"/>
    <x v="2"/>
    <s v="MB21"/>
    <m/>
    <s v="出荷伝票を参照して、入出庫予定伝票を作成する。_x000a_登録結果をプロセスに連携する。"/>
    <s v="Inbound"/>
    <s v="タスク更新"/>
    <s v="タスクリスト画面から画面遷移"/>
  </r>
  <r>
    <s v="BP-M1-015"/>
    <s v="追加原価承認"/>
    <s v="CRP2_購買_業務フロー_追加原価_20150415_02"/>
    <s v="追加原価"/>
    <s v="成約情報入力"/>
    <s v="見積"/>
    <x v="0"/>
    <s v="画面"/>
    <x v="0"/>
    <m/>
    <m/>
    <s v="成約伝票を作成し、申請を行う。"/>
    <s v="Inbound"/>
    <s v="プロセス起動"/>
    <m/>
  </r>
  <r>
    <s v="BP-M1-015"/>
    <s v="追加原価承認"/>
    <s v="CRP2_購買_業務フロー_追加原価_20150415_02"/>
    <s v="追加原価"/>
    <s v="成約取得"/>
    <s v="見積"/>
    <x v="1"/>
    <s v="サービス"/>
    <x v="0"/>
    <m/>
    <m/>
    <s v="ルール判定のために、成約番号をキーとして、該当伝票の情報を取得する。"/>
    <s v="Outboud"/>
    <s v="Webサービスコール"/>
    <m/>
  </r>
  <r>
    <s v="BP-M1-015"/>
    <s v="追加原価承認"/>
    <s v="CRP2_購買_業務フロー_追加原価_20150415_02"/>
    <s v="追加原価"/>
    <s v="成約承認"/>
    <s v="見積"/>
    <x v="2"/>
    <s v="画面"/>
    <x v="0"/>
    <m/>
    <m/>
    <s v="成約番号をキーとして、該当伝票を照会モードで表示する。"/>
    <s v="Outboud"/>
    <s v="画面遷移"/>
    <s v="タスクリスト画面から画面遷移"/>
  </r>
  <r>
    <s v="BP-M1-015"/>
    <s v="追加原価承認"/>
    <s v="CRP2_購買_業務フロー_追加原価_20150415_02"/>
    <s v="追加原価"/>
    <s v="成約却下"/>
    <s v="見積"/>
    <x v="3"/>
    <s v="サービス"/>
    <x v="0"/>
    <m/>
    <m/>
    <s v="承認処理でタスクを却下した場合、_x000a_成約番号をキーとして、該当伝票を取り消し（論理削除）する。"/>
    <s v="Outboud"/>
    <s v="Webサービスコール"/>
    <m/>
  </r>
  <r>
    <s v="BP-M1-015"/>
    <s v="追加原価承認"/>
    <s v="CRP2_購買_業務フロー_追加原価_20150415_02"/>
    <s v="追加原価"/>
    <s v="成約最終承認"/>
    <s v="見積"/>
    <x v="4"/>
    <s v="サービス"/>
    <x v="0"/>
    <m/>
    <m/>
    <s v="成約番号をキーとして、該当伝票の承認ステータス等の情報を更新する。"/>
    <s v="Outboud"/>
    <s v="Webサービスコール"/>
    <m/>
  </r>
  <r>
    <s v="BP-M1-015"/>
    <s v="追加原価承認"/>
    <s v="CRP2_購買_業務フロー_追加原価_20150415_02"/>
    <s v="追加原価"/>
    <s v="成約再申請"/>
    <s v="見積"/>
    <x v="5"/>
    <s v="画面"/>
    <x v="0"/>
    <m/>
    <m/>
    <s v="差し戻された場合に、_x000a_成約伝票を変更し、再申請を行う。"/>
    <s v="Inbound"/>
    <s v="タスク更新"/>
    <s v="タスクリスト画面から画面遷移"/>
  </r>
  <r>
    <s v="BP-M1-015"/>
    <s v="追加原価承認"/>
    <s v="CRP2_購買_業務フロー_追加原価_20150415_02"/>
    <s v="追加原価"/>
    <s v="受注伝票登録バッチ"/>
    <s v="見積"/>
    <x v="9"/>
    <s v="バッチ"/>
    <x v="0"/>
    <m/>
    <m/>
    <s v="見積Sysの成約情報をSAPにバッチ連携して、受注伝票を登録する。_x000a_登録完了結果をプロセスに連携する。"/>
    <s v="Inbound"/>
    <s v="タスク更新"/>
    <m/>
  </r>
  <r>
    <s v="BP-M1-016"/>
    <s v="支払期日変更"/>
    <s v="購買Ｔ_ワークフロー対象一覧_v01.xlsx"/>
    <s v="Sheet1"/>
    <m/>
    <m/>
    <x v="38"/>
    <m/>
    <x v="3"/>
    <m/>
    <m/>
    <m/>
    <s v="-"/>
    <m/>
    <s v="６月下旬にフロー確定予定"/>
  </r>
  <r>
    <s v="BP-M1-017"/>
    <s v="資産取得承認プロセス"/>
    <s v="CRP2_購買_業務フロー_借手リース_v01.xlsx"/>
    <s v="パターンA_リース"/>
    <s v="購買依頼登録"/>
    <s v="PJNAVI"/>
    <x v="60"/>
    <s v="画面"/>
    <x v="4"/>
    <m/>
    <m/>
    <s v="購買依頼伝票を作成し、申請を行う。"/>
    <s v="Inbound"/>
    <s v="プロセス起動"/>
    <m/>
  </r>
  <r>
    <s v="BP-M1-017"/>
    <s v="資産取得承認プロセス"/>
    <s v="CRP2_購買_業務フロー_借手リース_v01.xlsx"/>
    <s v="パターンA_リース"/>
    <s v="購買依頼取得"/>
    <s v="PJNAVI"/>
    <x v="61"/>
    <s v="サービス"/>
    <x v="4"/>
    <m/>
    <m/>
    <s v="ルール判定のために、購買依頼番号をキーとして、該当伝票の情報を取得する。"/>
    <s v="Outboud"/>
    <s v="Webサービスコール"/>
    <m/>
  </r>
  <r>
    <s v="BP-M1-017"/>
    <s v="資産取得承認プロセス"/>
    <s v="CRP2_購買_業務フロー_借手リース_v01.xlsx"/>
    <s v="パターンA_リース"/>
    <s v="購買依頼承認"/>
    <s v="PJNAVI"/>
    <x v="62"/>
    <s v="画面"/>
    <x v="4"/>
    <m/>
    <m/>
    <s v="購買依頼番号をキーとして、該当伝票を照会モードで表示する。"/>
    <s v="Outboud"/>
    <s v="画面遷移"/>
    <s v="タスクリスト画面から画面遷移"/>
  </r>
  <r>
    <s v="BP-M1-017"/>
    <s v="資産取得承認プロセス"/>
    <s v="CRP2_購買_業務フロー_借手リース_v01.xlsx"/>
    <s v="パターンA_リース"/>
    <s v="購買依頼最終承認"/>
    <s v="PJNAVI"/>
    <x v="63"/>
    <s v="サービス"/>
    <x v="4"/>
    <m/>
    <m/>
    <s v="購買依頼番号をキーとして、該当伝票の承認ステータス等の情報を更新する。"/>
    <s v="Outboud"/>
    <s v="Webサービスコール"/>
    <m/>
  </r>
  <r>
    <s v="BP-M1-017"/>
    <s v="資産取得承認プロセス"/>
    <s v="CRP2_購買_業務フロー_借手リース_v01.xlsx"/>
    <s v="パターンA_リース"/>
    <s v="購買依頼却下"/>
    <s v="PJNAVI"/>
    <x v="64"/>
    <s v="サービス"/>
    <x v="4"/>
    <m/>
    <m/>
    <s v="承認処理でタスクを却下した場合、_x000a_購買依頼番号をキーとして、該当伝票を取り消し（論理削除）する。"/>
    <s v="Outboud"/>
    <s v="Webサービスコール"/>
    <m/>
  </r>
  <r>
    <s v="BP-M1-017"/>
    <s v="資産取得承認プロセス"/>
    <s v="CRP2_購買_業務フロー_借手リース_v01.xlsx"/>
    <s v="パターンA_リース"/>
    <s v="購買依頼再申請"/>
    <s v="PJNAVI"/>
    <x v="65"/>
    <s v="画面"/>
    <x v="4"/>
    <m/>
    <m/>
    <s v="差し戻された場合に、_x000a_購買依頼伝票を変更し、再申請を行う。"/>
    <s v="Inbound"/>
    <s v="タスク更新"/>
    <s v="タスクリスト画面から画面遷移"/>
  </r>
  <r>
    <s v="BP-M1-017"/>
    <s v="資産取得承認プロセス"/>
    <s v="CRP2_購買_業務フロー_借手リース_v01.xlsx"/>
    <s v="パターンA_リース"/>
    <s v="購買発注登録バッチ"/>
    <s v="PJNAVI"/>
    <x v="80"/>
    <s v="バッチ"/>
    <x v="4"/>
    <m/>
    <m/>
    <s v="PJNAVIの購買依頼情報をSAPに連携して、購買発注伝票を登録する。_x000a_登録完了結果をプロセスに連携する。"/>
    <s v="Inbound"/>
    <s v="タスク更新"/>
    <m/>
  </r>
  <r>
    <s v="BP-M1-017"/>
    <s v="資産取得承認プロセス"/>
    <s v="CRP2_購買_業務フロー_借手リース_v01.xlsx"/>
    <s v="パターンA_リース"/>
    <s v="購買依頼登録"/>
    <s v="購買"/>
    <x v="60"/>
    <s v="画面"/>
    <x v="2"/>
    <s v="ME51N"/>
    <s v="○"/>
    <s v="購買依頼伝票を作成し、申請を行う。"/>
    <s v="Inbound"/>
    <s v="プロセス起動"/>
    <m/>
  </r>
  <r>
    <s v="BP-M1-017"/>
    <s v="資産取得承認プロセス"/>
    <s v="CRP2_購買_業務フロー_借手リース_v01.xlsx"/>
    <s v="パターンA_リース"/>
    <s v="購買依頼取得"/>
    <s v="購買"/>
    <x v="61"/>
    <s v="サービス"/>
    <x v="2"/>
    <m/>
    <m/>
    <s v="ルール判定のために、購買依頼番号をキーとして、該当伝票の情報を取得する。"/>
    <s v="Outboud"/>
    <s v="Webサービスコール"/>
    <m/>
  </r>
  <r>
    <s v="BP-M1-017"/>
    <s v="資産取得承認プロセス"/>
    <s v="CRP2_購買_業務フロー_借手リース_v01.xlsx"/>
    <s v="パターンA_リース"/>
    <s v="購買依頼承認"/>
    <s v="購買"/>
    <x v="62"/>
    <s v="画面"/>
    <x v="2"/>
    <s v="ME53N"/>
    <s v="○"/>
    <s v="購買依頼番号をキーとして、該当伝票を照会モードで表示する。"/>
    <s v="Outboud"/>
    <s v="画面遷移"/>
    <s v="タスクリスト画面から画面遷移"/>
  </r>
  <r>
    <s v="BP-M1-017"/>
    <s v="資産取得承認プロセス"/>
    <s v="CRP2_購買_業務フロー_借手リース_v01.xlsx"/>
    <s v="パターンA_リース"/>
    <s v="購買依頼最終承認"/>
    <s v="購買"/>
    <x v="63"/>
    <s v="サービス"/>
    <x v="2"/>
    <m/>
    <m/>
    <s v="購買依頼番号をキーとして、該当伝票の承認ステータス等の情報を更新する。"/>
    <s v="Outboud"/>
    <s v="Webサービスコール"/>
    <m/>
  </r>
  <r>
    <s v="BP-M1-017"/>
    <s v="資産取得承認プロセス"/>
    <s v="CRP2_購買_業務フロー_借手リース_v01.xlsx"/>
    <s v="パターンA_リース"/>
    <s v="購買依頼却下"/>
    <s v="購買"/>
    <x v="64"/>
    <s v="サービス"/>
    <x v="2"/>
    <m/>
    <m/>
    <s v="承認処理でタスクを却下した場合、_x000a_購買依頼番号をキーとして、該当伝票を取り消し（論理削除）する。"/>
    <s v="Outboud"/>
    <s v="Webサービスコール"/>
    <m/>
  </r>
  <r>
    <s v="BP-M1-017"/>
    <s v="資産取得承認プロセス"/>
    <s v="CRP2_購買_業務フロー_借手リース_v01.xlsx"/>
    <s v="パターンA_リース"/>
    <s v="購買依頼再申請"/>
    <s v="購買"/>
    <x v="65"/>
    <s v="画面"/>
    <x v="2"/>
    <s v="ME52N"/>
    <s v="○"/>
    <s v="差し戻された場合に、_x000a_購買依頼伝票を変更し、再申請を行う。"/>
    <s v="Inbound"/>
    <s v="タスク更新"/>
    <s v="タスクリスト画面から画面遷移"/>
  </r>
  <r>
    <s v="BP-M2-001"/>
    <s v="成約承認プロセス"/>
    <s v="CRP1_購買_業務フロー_物販（通常出荷）"/>
    <s v="物販（通常出荷）"/>
    <s v="成約情報入力"/>
    <s v="見積"/>
    <x v="0"/>
    <s v="画面"/>
    <x v="0"/>
    <m/>
    <m/>
    <s v="成約伝票を作成し、申請を行う。"/>
    <s v="Inbound"/>
    <s v="プロセス起動"/>
    <m/>
  </r>
  <r>
    <s v="BP-M2-001"/>
    <s v="成約承認プロセス"/>
    <s v="CRP1_購買_業務フロー_物販（通常出荷）"/>
    <s v="物販（通常出荷）"/>
    <s v="成約取得"/>
    <s v="見積"/>
    <x v="1"/>
    <s v="サービス"/>
    <x v="0"/>
    <m/>
    <m/>
    <s v="ルール判定のために、成約番号をキーとして、該当伝票の情報を取得する。"/>
    <s v="Outboud"/>
    <s v="Webサービスコール"/>
    <m/>
  </r>
  <r>
    <s v="BP-M2-001"/>
    <s v="成約承認プロセス"/>
    <s v="CRP1_購買_業務フロー_物販（通常出荷）"/>
    <s v="物販（通常出荷）"/>
    <s v="成約承認"/>
    <s v="見積"/>
    <x v="2"/>
    <s v="画面"/>
    <x v="0"/>
    <m/>
    <m/>
    <s v="成約番号をキーとして、該当伝票を照会モードで表示する。"/>
    <s v="Outboud"/>
    <s v="画面遷移"/>
    <s v="タスクリスト画面から画面遷移"/>
  </r>
  <r>
    <s v="BP-M2-001"/>
    <s v="成約承認プロセス"/>
    <s v="CRP1_購買_業務フロー_物販（通常出荷）"/>
    <s v="物販（通常出荷）"/>
    <s v="成約却下"/>
    <s v="見積"/>
    <x v="3"/>
    <s v="サービス"/>
    <x v="0"/>
    <m/>
    <m/>
    <s v="承認処理でタスクを却下した場合、_x000a_成約番号をキーとして、該当伝票を取り消し（論理削除）する。"/>
    <s v="Outboud"/>
    <s v="Webサービスコール"/>
    <m/>
  </r>
  <r>
    <s v="BP-M2-001"/>
    <s v="成約承認プロセス"/>
    <s v="CRP1_購買_業務フロー_物販（通常出荷）"/>
    <s v="物販（通常出荷）"/>
    <s v="成約最終承認"/>
    <s v="見積"/>
    <x v="4"/>
    <s v="サービス"/>
    <x v="0"/>
    <m/>
    <m/>
    <s v="成約番号をキーとして、該当伝票の承認ステータス等の情報を更新する。"/>
    <s v="Outboud"/>
    <s v="Webサービスコール"/>
    <m/>
  </r>
  <r>
    <s v="BP-M2-001"/>
    <s v="成約承認プロセス"/>
    <s v="CRP1_購買_業務フロー_物販（通常出荷）"/>
    <s v="物販（通常出荷）"/>
    <s v="成約再申請"/>
    <s v="見積"/>
    <x v="5"/>
    <s v="画面"/>
    <x v="0"/>
    <m/>
    <m/>
    <s v="差し戻された場合に、_x000a_成約伝票を変更し、再申請を行う。"/>
    <s v="Inbound"/>
    <s v="タスク更新"/>
    <s v="タスクリスト画面から画面遷移"/>
  </r>
  <r>
    <s v="BP-M2-001"/>
    <s v="成約承認プロセス"/>
    <s v="CRP1_購買_業務フロー_物販（通常出荷）"/>
    <s v="物販（通常出荷）"/>
    <s v="受注伝票登録バッチ"/>
    <s v="見積"/>
    <x v="9"/>
    <s v="バッチ"/>
    <x v="0"/>
    <m/>
    <m/>
    <s v="見積Sysの成約情報をSAPにバッチ連携して、受注伝票を登録する。_x000a_登録完了結果をプロセスに連携する。"/>
    <s v="Inbound"/>
    <s v="タスク更新"/>
    <m/>
  </r>
  <r>
    <s v="BP-M2-001"/>
    <s v="成約承認プロセス"/>
    <s v="CRP1_購買_業務フロー_物販（通常出荷）"/>
    <s v="物販（通常出荷）"/>
    <s v="購買依頼伝票登録バッチ"/>
    <s v="見積"/>
    <x v="76"/>
    <s v="バッチ"/>
    <x v="0"/>
    <m/>
    <m/>
    <s v="見積Sysの成約情報をSAPにバッチ連携して、購買依頼伝票を登録する。_x000a_登録完了結果をプロセスに連携する。"/>
    <s v="Inbound"/>
    <s v="タスク更新"/>
    <m/>
  </r>
  <r>
    <s v="BP-M2-018"/>
    <s v="成約承認プロセス（保守）"/>
    <s v="CRP1_購買_業務フロー_ＨＷ保守（初年度）"/>
    <s v="ＨＷ保守（初年度）"/>
    <s v="保守包括申請"/>
    <s v="見積"/>
    <x v="10"/>
    <s v="画面"/>
    <x v="0"/>
    <m/>
    <m/>
    <s v="包括伝票を作成し、申請を行う。"/>
    <s v="Inbound"/>
    <s v="プロセス起動"/>
    <m/>
  </r>
  <r>
    <s v="BP-M2-018"/>
    <s v="成約承認プロセス（保守）"/>
    <s v="CRP1_購買_業務フロー_ＨＷ保守（初年度）"/>
    <s v="ＨＷ保守（初年度）"/>
    <s v="保守包括取得"/>
    <s v="見積"/>
    <x v="11"/>
    <s v="サービス"/>
    <x v="0"/>
    <m/>
    <m/>
    <s v="ルール判定のために、包括番号をキーとして、該当伝票の情報を取得する。"/>
    <s v="Outboud"/>
    <s v="Webサービスコール"/>
    <m/>
  </r>
  <r>
    <s v="BP-M2-018"/>
    <s v="成約承認プロセス（保守）"/>
    <s v="CRP1_購買_業務フロー_ＨＷ保守（初年度）"/>
    <s v="ＨＷ保守（初年度）"/>
    <s v="保守包括承認"/>
    <s v="見積"/>
    <x v="12"/>
    <s v="画面"/>
    <x v="0"/>
    <m/>
    <m/>
    <s v="包括伝票番号をキーとして、該当伝票を照会モードで表示する。"/>
    <s v="Outboud"/>
    <s v="画面遷移"/>
    <s v="タスクリスト画面から画面遷移"/>
  </r>
  <r>
    <s v="BP-M2-018"/>
    <s v="成約承認プロセス（保守）"/>
    <s v="CRP1_購買_業務フロー_ＨＷ保守（初年度）"/>
    <s v="ＨＷ保守（初年度）"/>
    <s v="保守包括最終承認"/>
    <s v="見積"/>
    <x v="13"/>
    <s v="サービス"/>
    <x v="0"/>
    <m/>
    <m/>
    <s v="包括番号をキーとして、該当伝票の承認ステータス等の情報を更新する。"/>
    <s v="Inbound"/>
    <s v="タスク更新"/>
    <m/>
  </r>
  <r>
    <s v="BP-M2-018"/>
    <s v="成約承認プロセス（保守）"/>
    <s v="CRP1_購買_業務フロー_ＨＷ保守（初年度）"/>
    <s v="ＨＷ保守（初年度）"/>
    <s v="保守包括却下"/>
    <s v="見積"/>
    <x v="14"/>
    <s v="サービス"/>
    <x v="0"/>
    <m/>
    <m/>
    <s v="承認処理でタスクを却下した場合、_x000a_包括伝票番号をキーとして、該当伝票を取り消し（論理削除）する。"/>
    <s v="Outboud"/>
    <s v="Webサービスコール"/>
    <m/>
  </r>
  <r>
    <s v="BP-M2-018"/>
    <s v="成約承認プロセス（保守）"/>
    <s v="CRP1_購買_業務フロー_ＨＷ保守（初年度）"/>
    <s v="ＨＷ保守（初年度）"/>
    <s v="保守包括再申請"/>
    <s v="見積"/>
    <x v="81"/>
    <s v="画面"/>
    <x v="0"/>
    <m/>
    <m/>
    <s v="差し戻された場合に、_x000a_包括伝票を変更し、再申請を行う。"/>
    <s v="Inbound"/>
    <s v="タスク更新"/>
    <s v="タスクリスト画面から画面遷移"/>
  </r>
  <r>
    <s v="BP-M2-018"/>
    <s v="成約承認プロセス（保守）"/>
    <s v="CRP1_購買_業務フロー_ＨＷ保守（初年度）"/>
    <s v="ＨＷ保守（初年度）"/>
    <s v="受注伝票登録バッチ"/>
    <s v="見積"/>
    <x v="9"/>
    <s v="バッチ"/>
    <x v="0"/>
    <m/>
    <m/>
    <s v="見積Sysの成約情報をSAPにバッチ連携して、受注伝票を登録する。"/>
    <s v="Inbound"/>
    <s v="タスク更新"/>
    <m/>
  </r>
  <r>
    <s v="BP-M2-018"/>
    <s v="成約承認プロセス（保守）"/>
    <s v="CRP1_購買_業務フロー_ＨＷ保守（次年度以降）"/>
    <s v="ＨＷ保守（次年度以降）"/>
    <s v="-"/>
    <m/>
    <x v="38"/>
    <m/>
    <x v="3"/>
    <m/>
    <m/>
    <m/>
    <s v="-"/>
    <m/>
    <s v="ＨＷ保守（初年度）と同様"/>
  </r>
  <r>
    <s v="BP-M2-002"/>
    <s v="発注承認プロセス"/>
    <s v="CRP1_購買_業務フロー_物販（通常出荷）"/>
    <s v="物販（通常出荷）"/>
    <s v="購買依頼受領"/>
    <s v="見積"/>
    <x v="76"/>
    <s v="バッチ"/>
    <x v="0"/>
    <m/>
    <m/>
    <s v="見積Sysの成約情報をSAPにバッチ連携して、購買依頼伝票を登録する。_x000a_登録完了結果をもって当プロセスを起動する。"/>
    <s v="Inbound"/>
    <s v="プロセス起動"/>
    <m/>
  </r>
  <r>
    <s v="BP-M2-002"/>
    <s v="発注承認プロセス"/>
    <s v="CRP1_購買_業務フロー_物販（通常出荷）"/>
    <s v="物販（通常出荷）"/>
    <s v="購買発注登録"/>
    <s v="購買"/>
    <x v="66"/>
    <s v="画面"/>
    <x v="2"/>
    <s v="ME21N"/>
    <s v="○"/>
    <s v="購買依頼伝票を参照して購買発注伝票を作成し、申請を行う。"/>
    <s v="Inbound"/>
    <s v="タスク更新"/>
    <s v="タスクリスト画面から画面遷移"/>
  </r>
  <r>
    <s v="BP-M2-002"/>
    <s v="発注承認プロセス"/>
    <s v="CRP1_購買_業務フロー_物販（通常出荷）"/>
    <s v="物販（通常出荷）"/>
    <s v="購買発注取得"/>
    <s v="購買"/>
    <x v="45"/>
    <s v="サービス"/>
    <x v="2"/>
    <m/>
    <m/>
    <s v="ルール判定のために、購買発注番号をキーとして、該当伝票の情報を取得する。"/>
    <s v="Outboud"/>
    <s v="Webサービスコール"/>
    <m/>
  </r>
  <r>
    <s v="BP-M2-002"/>
    <s v="発注承認プロセス"/>
    <s v="CRP1_購買_業務フロー_物販（通常出荷）"/>
    <s v="物販（通常出荷）"/>
    <s v="購買発注承認"/>
    <s v="購買"/>
    <x v="67"/>
    <s v="画面"/>
    <x v="2"/>
    <s v="ME23N"/>
    <s v="○"/>
    <s v="購買発注番号をキーとして、該当伝票を照会モードで表示する。"/>
    <s v="Outboud"/>
    <s v="画面遷移"/>
    <s v="タスクリスト画面から画面遷移"/>
  </r>
  <r>
    <s v="BP-M2-002"/>
    <s v="発注承認プロセス"/>
    <s v="CRP1_購買_業務フロー_物販（通常出荷）"/>
    <s v="物販（通常出荷）"/>
    <s v="購買発注最終承認"/>
    <s v="購買"/>
    <x v="68"/>
    <s v="サービス"/>
    <x v="2"/>
    <m/>
    <m/>
    <s v="購買発注番号をキーとして、該当伝票の承認ステータス等の情報を更新する。"/>
    <s v="Outboud"/>
    <s v="Webサービスコール"/>
    <s v="発注承認をSAP（ME29N)で実施する場合、プロセスのステップとSAPのパラメータ設定を常に整合性をとる必要があり、保守・メンテナンス性が落ちる。プロセスを使用する以上、ステップやフローの制御はBPMSで行い、SAPの承認機能は使用しない。"/>
  </r>
  <r>
    <s v="BP-M2-002"/>
    <s v="発注承認プロセス"/>
    <s v="CRP1_購買_業務フロー_物販（通常出荷）"/>
    <s v="物販（通常出荷）"/>
    <s v="購買発注却下"/>
    <s v="購買"/>
    <x v="69"/>
    <s v="サービス"/>
    <x v="2"/>
    <m/>
    <m/>
    <s v="承認処理でタスクを却下した場合、_x000a_購買発注番号をキーとして、該当伝票を取り消し（論理削除）する。_x000a_※明細に削除フラグをセットし、ヘッダレベルで保留伝票とする。"/>
    <s v="Outboud"/>
    <s v="Webサービスコール"/>
    <m/>
  </r>
  <r>
    <s v="BP-M2-002"/>
    <s v="発注承認プロセス"/>
    <s v="CRP1_購買_業務フロー_物販（通常出荷）"/>
    <s v="物販（通常出荷）"/>
    <s v="購買発注再申請"/>
    <s v="購買"/>
    <x v="70"/>
    <s v="画面"/>
    <x v="2"/>
    <s v="ME22N"/>
    <s v="○"/>
    <s v="差し戻された場合に、_x000a_購買発注伝票を変更し、再申請を行う。"/>
    <s v="Inbound"/>
    <s v="タスク更新"/>
    <s v="タスクリスト画面から画面遷移"/>
  </r>
  <r>
    <s v="BP-M2-002"/>
    <s v="発注承認プロセス"/>
    <s v="CRP1_購買_業務フロー_物販（経由地出荷）"/>
    <s v="物販（経由地出荷）"/>
    <s v="-"/>
    <m/>
    <x v="38"/>
    <m/>
    <x v="3"/>
    <m/>
    <m/>
    <m/>
    <s v="-"/>
    <m/>
    <s v="物販（通常出荷）と同様"/>
  </r>
  <r>
    <s v="BP-M2-002"/>
    <s v="発注承認プロセス"/>
    <s v="CRP1_購買_業務フロー_物販（ベンダー直納）"/>
    <s v="物販（ベンダー直納）"/>
    <s v="-"/>
    <m/>
    <x v="38"/>
    <m/>
    <x v="3"/>
    <m/>
    <m/>
    <m/>
    <s v="-"/>
    <m/>
    <s v="物販（通常出荷）と同様"/>
  </r>
  <r>
    <s v="BP-M2-003"/>
    <s v="入庫連絡プロセス"/>
    <s v="CRP1_購買_業務フロー_物販（通常出荷）"/>
    <s v="物販（通常出荷）"/>
    <s v="入庫処理"/>
    <s v="購買"/>
    <x v="77"/>
    <s v="バッチ"/>
    <x v="2"/>
    <m/>
    <m/>
    <s v="物流倉庫システム更新処理をIFして、SAPに入庫伝票を登録する。_x000a_入庫伝票の登録をトリガーとして、プロセスを起動する。"/>
    <s v="Inbound"/>
    <s v="プロセス起動"/>
    <m/>
  </r>
  <r>
    <s v="BP-M2-003"/>
    <s v="入庫連絡プロセス"/>
    <s v="CRP1_購買_業務フロー_物販（通常出荷）"/>
    <s v="物販（通常出荷）"/>
    <s v="入庫連絡受領"/>
    <s v="購買"/>
    <x v="78"/>
    <s v="画面"/>
    <x v="2"/>
    <s v="MIGO"/>
    <s v="○"/>
    <s v="入庫伝票番号をキーとして、該当伝票を照会モードで表示する。"/>
    <s v="Outboud"/>
    <s v="画面遷移"/>
    <s v="タスクリスト画面から画面遷移"/>
  </r>
  <r>
    <s v="BP-M2-004"/>
    <s v="売上確定プロセス"/>
    <s v="CRP1_購買_業務フロー_物販（通常出荷）"/>
    <s v="物販（通常出荷）"/>
    <s v="売上依頼"/>
    <s v="見積"/>
    <x v="71"/>
    <s v="画面"/>
    <x v="0"/>
    <m/>
    <m/>
    <s v="売上依頼を作成し、申請を行う。"/>
    <s v="Inbound"/>
    <s v="プロセス起動"/>
    <s v="物販（通常出荷）の売上確定プロセス（BP-M2-004）と同様"/>
  </r>
  <r>
    <s v="BP-M2-004"/>
    <s v="売上確定プロセス"/>
    <s v="CRP1_購買_業務フロー_物販（通常出荷）"/>
    <s v="物販（通常出荷）"/>
    <s v="売上依頼"/>
    <s v="見積"/>
    <x v="72"/>
    <s v="サービス"/>
    <x v="0"/>
    <m/>
    <m/>
    <s v="ルール判定のために、売上依頼番号をキーとして、該当伝票の情報を取得する。"/>
    <s v="Outboud"/>
    <s v="Webサービスコール"/>
    <m/>
  </r>
  <r>
    <s v="BP-M2-004"/>
    <s v="売上確定プロセス"/>
    <s v="CRP1_購買_業務フロー_物販（通常出荷）"/>
    <s v="物販（通常出荷）"/>
    <s v="売上依頼審査"/>
    <s v="見積"/>
    <x v="54"/>
    <s v="画面"/>
    <x v="0"/>
    <m/>
    <m/>
    <s v="売上依頼番号をキーとして、該当伝票を照会モードで表示する。"/>
    <s v="Outboud"/>
    <s v="画面遷移"/>
    <s v="タスクリスト画面から画面遷移"/>
  </r>
  <r>
    <s v="BP-M2-004"/>
    <s v="売上確定プロセス"/>
    <s v="CRP1_購買_業務フロー_物販（通常出荷）"/>
    <s v="物販（通常出荷）"/>
    <s v="売上依頼最終承認"/>
    <s v="見積"/>
    <x v="55"/>
    <s v="サービス"/>
    <x v="0"/>
    <m/>
    <m/>
    <s v="売上依頼番号をキーとして、該当伝票の承認ステータス等の情報を更新する。"/>
    <s v="Outboud"/>
    <s v="Webサービスコール"/>
    <m/>
  </r>
  <r>
    <s v="BP-M2-004"/>
    <s v="売上確定プロセス"/>
    <s v="CRP1_購買_業務フロー_物販（通常出荷）"/>
    <s v="物販（通常出荷）"/>
    <s v="売上依頼却下"/>
    <s v="見積"/>
    <x v="56"/>
    <s v="サービス"/>
    <x v="0"/>
    <m/>
    <m/>
    <s v="承認処理でタスクを却下した場合、_x000a_売上依頼番号をキーとして、該当伝票を取り消し（論理削除）する。"/>
    <s v="Outboud"/>
    <s v="Webサービスコール"/>
    <m/>
  </r>
  <r>
    <s v="BP-M2-004"/>
    <s v="売上確定プロセス"/>
    <s v="CRP1_購買_業務フロー_物販（通常出荷）"/>
    <s v="物販（通常出荷）"/>
    <s v="売上依頼再申請"/>
    <s v="見積"/>
    <x v="57"/>
    <s v="画面"/>
    <x v="0"/>
    <m/>
    <m/>
    <s v="差し戻された場合に、_x000a_売上依頼伝票を変更し、再申請を行う。"/>
    <s v="Inbound"/>
    <s v="タスク更新"/>
    <s v="タスクリスト画面から画面遷移"/>
  </r>
  <r>
    <s v="BP-M2-004"/>
    <s v="売上確定プロセス"/>
    <s v="CRP1_購買_業務フロー_物販（通常出荷）"/>
    <s v="物販（通常出荷）"/>
    <s v="出庫確認"/>
    <s v="見積"/>
    <x v="73"/>
    <s v="バッチ"/>
    <x v="0"/>
    <m/>
    <m/>
    <s v="見積側で承認された売上依頼をもとに、原価計上（出庫処理）を実施する。_x000a_出庫処理完了結果をプロセスに連携する。"/>
    <s v="Inbound"/>
    <s v="タスク更新"/>
    <m/>
  </r>
  <r>
    <s v="BP-M2-004"/>
    <s v="売上確定プロセス"/>
    <s v="CRP1_購買_業務フロー_物販（通常出荷）"/>
    <s v="物販（通常出荷）"/>
    <s v="出庫確認（基情報取得）"/>
    <s v="購買"/>
    <x v="74"/>
    <s v="サービス"/>
    <x v="2"/>
    <m/>
    <m/>
    <s v="出庫確認で登録された出荷伝票情報を取得する。"/>
    <s v="Outboud"/>
    <s v="Webサービスコール"/>
    <m/>
  </r>
  <r>
    <s v="BP-M2-004"/>
    <s v="売上確定プロセス"/>
    <s v="CRP1_購買_業務フロー_物販（通常出荷）"/>
    <s v="物販（通常出荷）"/>
    <s v="請求バッチ"/>
    <s v="購買"/>
    <x v="75"/>
    <s v="画面"/>
    <x v="2"/>
    <s v="VF04"/>
    <m/>
    <s v="出荷伝票を参照して、一括で請求伝票を登録する。_x000a_請求伝票登録完了結果をプロセスに連携する。"/>
    <s v="Inbound"/>
    <s v="タスク更新"/>
    <s v="タスクリスト画面から画面遷移"/>
  </r>
  <r>
    <s v="BP-M2-005"/>
    <s v="出荷指示プロセス"/>
    <s v="CRP1_購買_業務フロー_物販（貸出）"/>
    <s v="物販（貸出）"/>
    <s v="-"/>
    <m/>
    <x v="38"/>
    <m/>
    <x v="3"/>
    <m/>
    <m/>
    <m/>
    <s v="-"/>
    <m/>
    <s v="貸出業務がスコープ外のため、BPMS連携無し"/>
  </r>
  <r>
    <s v="BP-M2-006"/>
    <s v="入庫処理プロセス"/>
    <s v="CRP1_購買_業務フロー_物販（ベンダー直納）"/>
    <s v="物販（ベンダー直納）"/>
    <s v="連絡受領"/>
    <s v="BPMS"/>
    <x v="82"/>
    <s v="画面"/>
    <x v="5"/>
    <m/>
    <m/>
    <s v="BPMSのタスク起票画面から、納品書、検収書を添付して申請する。"/>
    <s v="Inbound"/>
    <s v="プロセス起動"/>
    <m/>
  </r>
  <r>
    <s v="BP-M2-006"/>
    <s v="入庫処理プロセス"/>
    <s v="CRP1_購買_業務フロー_物販（ベンダー直納）"/>
    <s v="物販（ベンダー直納）"/>
    <s v="入庫処理"/>
    <s v="購買"/>
    <x v="46"/>
    <s v="画面"/>
    <x v="2"/>
    <s v="MIGO"/>
    <s v="○"/>
    <s v="納品書、検収書を参照して、入庫伝票を登録し、完了結果をプロセスに連携する。"/>
    <s v="Inbound"/>
    <s v="タスク更新"/>
    <s v="タスクリスト画面から画面遷移"/>
  </r>
  <r>
    <s v="BP-M2-007"/>
    <s v="購買依頼・発注プロセス"/>
    <s v="CRP1_購買_業務フロー_SI（成約後着手）"/>
    <s v="SI（成約後着手）"/>
    <s v="-"/>
    <m/>
    <x v="38"/>
    <m/>
    <x v="3"/>
    <m/>
    <m/>
    <s v="　"/>
    <s v="-"/>
    <m/>
    <s v="SI（成約前先行着手）BP-M2-007と同様"/>
  </r>
  <r>
    <s v="BP-M2-007"/>
    <s v="購買依頼・発注プロセス"/>
    <s v="CRP1_購買_業務フロー_SI（成約前先行着手）"/>
    <s v="SI（成約前先行着手）"/>
    <s v="購買依頼登録"/>
    <s v="PJNAVI"/>
    <x v="60"/>
    <s v="画面"/>
    <x v="4"/>
    <m/>
    <m/>
    <s v="購買依頼伝票を作成し、申請を行う。"/>
    <s v="Inbound"/>
    <s v="プロセス起動"/>
    <m/>
  </r>
  <r>
    <s v="BP-M2-007"/>
    <s v="購買依頼・発注プロセス"/>
    <s v="CRP1_購買_業務フロー_SI（成約前先行着手）"/>
    <s v="SI（成約前先行着手）"/>
    <s v="購買依頼取得"/>
    <s v="PJNAVI"/>
    <x v="61"/>
    <s v="サービス"/>
    <x v="4"/>
    <m/>
    <m/>
    <s v="ルール判定のために、購買依頼番号をキーとして、該当伝票の情報を取得する。"/>
    <s v="Outboud"/>
    <s v="Webサービスコール"/>
    <m/>
  </r>
  <r>
    <s v="BP-M2-007"/>
    <s v="購買依頼・発注プロセス"/>
    <s v="CRP1_購買_業務フロー_SI（成約前先行着手）"/>
    <s v="SI（成約前先行着手）"/>
    <s v="購買依頼承認"/>
    <s v="PJNAVI"/>
    <x v="62"/>
    <s v="画面"/>
    <x v="4"/>
    <m/>
    <m/>
    <s v="購買依頼番号をキーとして、該当伝票を照会モードで表示する。"/>
    <s v="Outboud"/>
    <s v="画面遷移"/>
    <s v="タスクリスト画面から画面遷移"/>
  </r>
  <r>
    <s v="BP-M2-007"/>
    <s v="購買依頼・発注プロセス"/>
    <s v="CRP1_購買_業務フロー_SI（成約前先行着手）"/>
    <s v="SI（成約前先行着手）"/>
    <s v="購買依頼最終承認"/>
    <s v="PJNAVI"/>
    <x v="63"/>
    <s v="サービス"/>
    <x v="4"/>
    <m/>
    <m/>
    <s v="購買依頼番号をキーとして、該当伝票の承認ステータス等の情報を更新する。"/>
    <s v="Outboud"/>
    <s v="Webサービスコール"/>
    <m/>
  </r>
  <r>
    <s v="BP-M2-007"/>
    <s v="購買依頼・発注プロセス"/>
    <s v="CRP1_購買_業務フロー_SI（成約前先行着手）"/>
    <s v="SI（成約前先行着手）"/>
    <s v="購買依頼却下"/>
    <s v="PJNAVI"/>
    <x v="64"/>
    <s v="サービス"/>
    <x v="4"/>
    <m/>
    <m/>
    <s v="承認処理でタスクを却下した場合、_x000a_購買依頼番号をキーとして、該当伝票を取り消し（論理削除）する。"/>
    <s v="Outboud"/>
    <s v="Webサービスコール"/>
    <m/>
  </r>
  <r>
    <s v="BP-M2-007"/>
    <s v="購買依頼・発注プロセス"/>
    <s v="CRP1_購買_業務フロー_SI（成約前先行着手）"/>
    <s v="SI（成約前先行着手）"/>
    <s v="購買依頼再申請"/>
    <s v="PJNAVI"/>
    <x v="65"/>
    <s v="画面"/>
    <x v="4"/>
    <m/>
    <m/>
    <s v="差し戻された場合に、_x000a_購買依頼伝票を変更し、再申請を行う。"/>
    <s v="Inbound"/>
    <s v="タスク更新"/>
    <s v="タスクリスト画面から画面遷移"/>
  </r>
  <r>
    <s v="BP-M2-007"/>
    <s v="購買依頼・発注プロセス"/>
    <s v="CRP1_購買_業務フロー_SI（成約前先行着手）"/>
    <s v="SI（成約前先行着手）"/>
    <s v="購買発注登録バッチ"/>
    <s v="PJNAVI"/>
    <x v="80"/>
    <s v="バッチ"/>
    <x v="4"/>
    <m/>
    <m/>
    <s v="PJNAVIの購買依頼情報をSAPに連携して、購買発注伝票を登録する。_x000a_登録完了結果をプロセスに連携する。"/>
    <s v="Inbound"/>
    <s v="タスク更新"/>
    <m/>
  </r>
  <r>
    <s v="BP-M2-007"/>
    <s v="購買依頼・発注プロセス"/>
    <s v="CRP1_購買_業務フロー_SI（成約前先行着手）"/>
    <s v="SI（成約前先行着手）"/>
    <s v="購買発注取得"/>
    <s v="購買"/>
    <x v="45"/>
    <s v="サービス"/>
    <x v="2"/>
    <m/>
    <m/>
    <s v="ルール判定のために、購買発注番号をキーとして、該当伝票の情報を取得する。"/>
    <s v="Outboud"/>
    <s v="Webサービスコール"/>
    <m/>
  </r>
  <r>
    <s v="BP-M2-007"/>
    <s v="購買依頼・発注プロセス"/>
    <s v="CRP1_購買_業務フロー_SI（成約前先行着手）"/>
    <s v="SI（成約前先行着手）"/>
    <s v="購買発注承認"/>
    <s v="購買"/>
    <x v="67"/>
    <s v="画面"/>
    <x v="2"/>
    <s v="ME23N"/>
    <s v="○"/>
    <s v="購買発注番号をキーとして、該当伝票を照会モードで表示する。"/>
    <s v="Outboud"/>
    <s v="画面遷移"/>
    <s v="タスクリスト画面から画面遷移"/>
  </r>
  <r>
    <s v="BP-M2-007"/>
    <s v="購買依頼・発注プロセス"/>
    <s v="CRP1_購買_業務フロー_SI（成約前先行着手）"/>
    <s v="SI（成約前先行着手）"/>
    <s v="購買発注最終承認"/>
    <s v="購買"/>
    <x v="68"/>
    <s v="サービス"/>
    <x v="2"/>
    <m/>
    <m/>
    <s v="購買発注番号をキーとして、該当伝票の承認ステータス等の情報を更新する。"/>
    <s v="Outboud"/>
    <s v="Webサービスコール"/>
    <s v="発注承認をSAP（ME29N)で実施する場合、プロセスのステップとSAPのパラメータ設定を常に整合性をとる必要があり、保守・メンテナンス性が落ちる。プロセスを使用する以上、ステップやフローの制御はBPMSで行い、SAPの承認機能は使用しない。"/>
  </r>
  <r>
    <s v="BP-M2-007"/>
    <s v="購買依頼・発注プロセス"/>
    <s v="CRP1_購買_業務フロー_SI（成約前先行着手）"/>
    <s v="SI（成約前先行着手）"/>
    <s v="購買発注却下"/>
    <s v="購買"/>
    <x v="69"/>
    <s v="サービス"/>
    <x v="2"/>
    <m/>
    <m/>
    <s v="承認処理でタスクを却下した場合、_x000a_購買発注番号をキーとして、該当伝票を取り消し（論理削除）する。"/>
    <s v="Outboud"/>
    <s v="Webサービスコール"/>
    <s v="SAPの論理削除は、更新FM(BAPI)で実施するかもしれない。"/>
  </r>
  <r>
    <s v="BP-M2-007"/>
    <s v="購買依頼・発注プロセス"/>
    <s v="CRP1_購買_業務フロー_SI（成約前先行着手）"/>
    <s v="SI（成約前先行着手）"/>
    <s v="購買発注再申請"/>
    <s v="購買"/>
    <x v="70"/>
    <s v="画面"/>
    <x v="2"/>
    <s v="ME22N"/>
    <s v="○"/>
    <s v="差し戻された場合に、_x000a_購買発注伝票を変更し、再申請を行う。"/>
    <s v="Inbound"/>
    <s v="タスク更新"/>
    <s v="タスクリスト画面から画面遷移"/>
  </r>
  <r>
    <s v="BP-M2-008"/>
    <s v="支払依頼プロセス"/>
    <s v="CRP1_購買_業務フロー_SI（成約後着手）"/>
    <s v="SI（成約後着手）"/>
    <s v="支払依頼登録"/>
    <s v="PJNAVI"/>
    <x v="39"/>
    <s v="画面"/>
    <x v="4"/>
    <m/>
    <m/>
    <s v="支払依頼を作成し、申請を行う"/>
    <s v="Inbound"/>
    <s v="プロセス起動"/>
    <m/>
  </r>
  <r>
    <s v="BP-M2-008"/>
    <s v="支払依頼プロセス"/>
    <s v="CRP1_購買_業務フロー_SI（成約後着手）"/>
    <s v="SI（成約後着手）"/>
    <s v="支払依頼取得"/>
    <s v="PJNAVI"/>
    <x v="40"/>
    <s v="サービス"/>
    <x v="4"/>
    <m/>
    <m/>
    <s v="ルール判定のために、支払依頼番号をキーとして、該当伝票の情報を取得する。"/>
    <s v="Outboud"/>
    <s v="Webサービスコール"/>
    <m/>
  </r>
  <r>
    <s v="BP-M2-008"/>
    <s v="支払依頼プロセス"/>
    <s v="CRP1_購買_業務フロー_SI（成約後着手）"/>
    <s v="SI（成約後着手）"/>
    <s v="支払依頼承認"/>
    <s v="PJNAVI"/>
    <x v="41"/>
    <s v="画面"/>
    <x v="4"/>
    <m/>
    <m/>
    <s v="支払依頼番号をキーとして、該当伝票を照会モードで表示する。"/>
    <s v="Outboud"/>
    <s v="画面遷移"/>
    <s v="タスクリスト画面から画面遷移"/>
  </r>
  <r>
    <s v="BP-M2-008"/>
    <s v="支払依頼プロセス"/>
    <s v="CRP1_購買_業務フロー_SI（成約後着手）"/>
    <s v="SI（成約後着手）"/>
    <s v="支払依頼最終承認"/>
    <s v="PJNAVI"/>
    <x v="42"/>
    <s v="サービス"/>
    <x v="4"/>
    <m/>
    <m/>
    <s v="支払依頼番号をキーとして、該当伝票の承認ステータス等の情報を更新する。"/>
    <s v="Outboud"/>
    <s v="Webサービスコール"/>
    <m/>
  </r>
  <r>
    <s v="BP-M2-008"/>
    <s v="支払依頼プロセス"/>
    <s v="CRP1_購買_業務フロー_SI（成約後着手）"/>
    <s v="SI（成約後着手）"/>
    <s v="支払依頼却下"/>
    <s v="PJNAVI"/>
    <x v="43"/>
    <s v="サービス"/>
    <x v="4"/>
    <m/>
    <m/>
    <s v="承認処理でタスクを却下した場合、_x000a_支払依頼番号をキーとして、該当伝票を取り消し（論理削除）する。"/>
    <s v="Outboud"/>
    <s v="Webサービスコール"/>
    <m/>
  </r>
  <r>
    <s v="BP-M2-008"/>
    <s v="支払依頼プロセス"/>
    <s v="CRP1_購買_業務フロー_SI（成約後着手）"/>
    <s v="SI（成約後着手）"/>
    <s v="支払依頼再申請"/>
    <s v="PJNAVI"/>
    <x v="44"/>
    <s v="画面"/>
    <x v="4"/>
    <m/>
    <m/>
    <s v="差し戻された場合に、_x000a_支払依頼伝票を変更し、再申請を行う。"/>
    <s v="Inbound"/>
    <s v="タスク更新"/>
    <s v="タスクリスト画面から画面遷移"/>
  </r>
  <r>
    <s v="BP-M2-008"/>
    <s v="支払依頼プロセス"/>
    <s v="CRP1_購買_業務フロー_SI（成約後着手）"/>
    <s v="SI（成約後着手）"/>
    <s v="支払依頼連携バッチ"/>
    <s v="PJNAVI"/>
    <x v="83"/>
    <s v="バッチ"/>
    <x v="4"/>
    <m/>
    <m/>
    <s v="PJNAVIの支払依頼情報をSAPに連携して、購買発注伝票を更新する。_x000a_更新完了結果をプロセスに連携する。"/>
    <s v="Inbound"/>
    <s v="タスク更新"/>
    <m/>
  </r>
  <r>
    <s v="BP-M2-008"/>
    <s v="支払依頼プロセス"/>
    <s v="CRP1_購買_業務フロー_SI（成約後着手）"/>
    <s v="SI（成約後着手）"/>
    <s v="入庫処理"/>
    <s v="購買"/>
    <x v="46"/>
    <s v="画面"/>
    <x v="2"/>
    <s v="MIGO"/>
    <s v="○"/>
    <s v="購買発注伝票を参照して、入出庫伝票登録する。_x000a_登録結果をプロセスに連携する。"/>
    <s v="Inbound"/>
    <s v="タスク更新"/>
    <s v="タスクリスト画面から画面遷移"/>
  </r>
  <r>
    <s v="BP-M2-009"/>
    <s v="売上依頼プロセス"/>
    <s v="CRP1_購買_業務フロー_SI（成約後着手）"/>
    <s v="SI（成約後着手）"/>
    <s v="売上依頼"/>
    <s v="見積"/>
    <x v="71"/>
    <s v="画面"/>
    <x v="0"/>
    <m/>
    <m/>
    <s v="売上依頼を作成し、申請を行う。"/>
    <s v="Inbound"/>
    <s v="プロセス起動"/>
    <m/>
  </r>
  <r>
    <s v="BP-M2-009"/>
    <s v="売上依頼プロセス"/>
    <s v="CRP1_購買_業務フロー_SI（成約後着手）"/>
    <s v="SI（成約後着手）"/>
    <s v="売上依頼取得"/>
    <s v="見積"/>
    <x v="72"/>
    <s v="サービス"/>
    <x v="0"/>
    <m/>
    <m/>
    <s v="ルール判定のために、売上依頼番号をキーとして、該当伝票の情報を取得する。"/>
    <s v="Outboud"/>
    <s v="Webサービスコール"/>
    <m/>
  </r>
  <r>
    <s v="BP-M2-009"/>
    <s v="売上依頼プロセス"/>
    <s v="CRP1_購買_業務フロー_SI（成約後着手）"/>
    <s v="SI（成約後着手）"/>
    <s v="売上依頼承認"/>
    <s v="見積"/>
    <x v="54"/>
    <s v="画面"/>
    <x v="0"/>
    <m/>
    <m/>
    <s v="売上依頼番号をキーとして、該当伝票を照会モードで表示する。"/>
    <s v="Outboud"/>
    <s v="画面遷移"/>
    <s v="タスクリスト画面から画面遷移"/>
  </r>
  <r>
    <s v="BP-M2-009"/>
    <s v="売上依頼プロセス"/>
    <s v="CRP1_購買_業務フロー_SI（成約後着手）"/>
    <s v="SI（成約後着手）"/>
    <s v="売上依頼最終承認"/>
    <s v="見積"/>
    <x v="84"/>
    <s v="サービス"/>
    <x v="0"/>
    <m/>
    <m/>
    <s v="売上依頼番号をキーとして、該当伝票の売上確定情報を見積Sysに登録する。"/>
    <s v="Outboud"/>
    <s v="Webサービスコール"/>
    <m/>
  </r>
  <r>
    <s v="BP-M2-009"/>
    <s v="売上依頼プロセス"/>
    <s v="CRP1_購買_業務フロー_SI（成約後着手）"/>
    <s v="SI（成約後着手）"/>
    <s v="売上依頼却下"/>
    <s v="見積"/>
    <x v="56"/>
    <s v="サービス"/>
    <x v="0"/>
    <m/>
    <m/>
    <s v="承認処理でタスクを却下した場合、_x000a_売上依頼番号をキーとして、該当伝票を取り消し（論理削除）する。"/>
    <s v="Outboud"/>
    <s v="Webサービスコール"/>
    <m/>
  </r>
  <r>
    <s v="BP-M2-009"/>
    <s v="売上依頼プロセス"/>
    <s v="CRP1_購買_業務フロー_SI（成約後着手）"/>
    <s v="SI（成約後着手）"/>
    <s v="売上依頼再申請"/>
    <s v="見積"/>
    <x v="57"/>
    <s v="画面"/>
    <x v="0"/>
    <m/>
    <m/>
    <s v="差し戻された場合に、_x000a_売上依頼伝票を変更し、再申請を行う。"/>
    <s v="Inbound"/>
    <s v="タスク更新"/>
    <s v="タスクリスト画面から画面遷移"/>
  </r>
  <r>
    <s v="BP-M2-009"/>
    <s v="売上依頼プロセス"/>
    <s v="CRP1_購買_業務フロー_SI（成約後着手）"/>
    <s v="SI（成約後着手）"/>
    <s v="請求バッチ"/>
    <s v="見積"/>
    <x v="58"/>
    <s v="バッチ"/>
    <x v="0"/>
    <m/>
    <m/>
    <s v="見積Sysの売上確定情報をSAPにバッチ連携して、受注伝票を更新する。_x000a_変更後、受注伝票を基に請求伝票をバッチで登録し、登録結果をプロセスに連携する。"/>
    <s v="Inbound"/>
    <s v="タスク更新"/>
    <m/>
  </r>
  <r>
    <s v="BP-M2-010"/>
    <s v="仮成約承認プロセス"/>
    <s v="CRP1_購買_業務フロー_SI（成約前先行着手）"/>
    <s v="SI（成約前先行着手）"/>
    <s v="仮成約情報入力"/>
    <s v="見積"/>
    <x v="0"/>
    <s v="画面"/>
    <x v="0"/>
    <m/>
    <m/>
    <s v="成約伝票を作成し、申請を行う。"/>
    <s v="Inbound"/>
    <s v="プロセス起動"/>
    <m/>
  </r>
  <r>
    <s v="BP-M2-010"/>
    <s v="仮成約承認プロセス"/>
    <s v="CRP1_購買_業務フロー_SI（成約前先行着手）"/>
    <s v="SI（成約前先行着手）"/>
    <s v="仮成約取得"/>
    <s v="見積"/>
    <x v="1"/>
    <s v="サービス"/>
    <x v="0"/>
    <m/>
    <m/>
    <s v="ルール判定のために、成約番号をキーとして、該当伝票の情報を取得する。"/>
    <s v="Outboud"/>
    <s v="Webサービスコール"/>
    <m/>
  </r>
  <r>
    <s v="BP-M2-010"/>
    <s v="仮成約承認プロセス"/>
    <s v="CRP1_購買_業務フロー_SI（成約前先行着手）"/>
    <s v="SI（成約前先行着手）"/>
    <s v="仮成約承認"/>
    <s v="見積"/>
    <x v="2"/>
    <s v="画面"/>
    <x v="0"/>
    <m/>
    <m/>
    <s v="成約番号をキーとして、該当伝票を照会モードで表示する。"/>
    <s v="Outboud"/>
    <s v="画面遷移"/>
    <s v="タスクリスト画面から画面遷移"/>
  </r>
  <r>
    <s v="BP-M2-010"/>
    <s v="仮成約承認プロセス"/>
    <s v="CRP1_購買_業務フロー_SI（成約前先行着手）"/>
    <s v="SI（成約前先行着手）"/>
    <s v="仮成約最終承認"/>
    <s v="見積"/>
    <x v="4"/>
    <s v="サービス"/>
    <x v="0"/>
    <m/>
    <m/>
    <s v="成約番号をキーとして、該当伝票の承認ステータス等の情報を更新する。"/>
    <s v="Outboud"/>
    <s v="Webサービスコール"/>
    <m/>
  </r>
  <r>
    <s v="BP-M2-010"/>
    <s v="仮成約承認プロセス"/>
    <s v="CRP1_購買_業務フロー_SI（成約前先行着手）"/>
    <s v="SI（成約前先行着手）"/>
    <s v="仮成約却下"/>
    <s v="見積"/>
    <x v="3"/>
    <s v="サービス"/>
    <x v="0"/>
    <m/>
    <m/>
    <s v="承認処理でタスクを却下した場合、_x000a_成約番号をキーとして、該当伝票を取り消し（論理削除）する。"/>
    <s v="Outboud"/>
    <s v="Webサービスコール"/>
    <m/>
  </r>
  <r>
    <s v="BP-M2-010"/>
    <s v="仮成約承認プロセス"/>
    <s v="CRP1_購買_業務フロー_SI（成約前先行着手）"/>
    <s v="SI（成約前先行着手）"/>
    <s v="仮成約再申請"/>
    <s v="見積"/>
    <x v="5"/>
    <s v="画面"/>
    <x v="0"/>
    <m/>
    <m/>
    <s v="差し戻された場合に、_x000a_成約伝票を変更し、再申請を行う。"/>
    <s v="Inbound"/>
    <s v="タスク更新"/>
    <s v="タスクリスト画面から画面遷移"/>
  </r>
  <r>
    <s v="BP-M2-010"/>
    <s v="仮成約承認プロセス"/>
    <s v="CRP1_購買_業務フロー_SI（成約前先行着手）"/>
    <s v="SI（成約前先行着手）"/>
    <s v="受注伝票登録"/>
    <s v="見積"/>
    <x v="9"/>
    <s v="バッチ"/>
    <x v="0"/>
    <m/>
    <m/>
    <s v="見積Sysの成約情報をSAPにバッチ連携して、受注伝票を登録する。_x000a_登録完了結果をプロセスに連携する。"/>
    <s v="Inbound"/>
    <s v="タスク更新"/>
    <m/>
  </r>
  <r>
    <s v="BP-M2-012"/>
    <s v="契約締結プロセス"/>
    <s v="CRP1_購買_業務フロー_ＨＷ保守（初年度）"/>
    <s v="ＨＷ保守（初年度）"/>
    <s v="-"/>
    <m/>
    <x v="38"/>
    <m/>
    <x v="3"/>
    <m/>
    <m/>
    <m/>
    <s v="-"/>
    <m/>
    <s v="見積チームよりBPMS化不要の回答を頂いたため、BPMSプロセスの対象外とする"/>
  </r>
  <r>
    <s v="BP-M2-013"/>
    <s v="外注依頼・発注プロセス"/>
    <s v="CRP1_購買_業務フロー_ＨＷ保守（初年度）"/>
    <s v="ＨＷ保守（初年度）"/>
    <s v="外注依頼作成"/>
    <s v="見積"/>
    <x v="16"/>
    <s v="画面"/>
    <x v="0"/>
    <m/>
    <m/>
    <s v="外注依頼伝票を作成し、申請を行う。"/>
    <s v="Inbound"/>
    <s v="プロセス起動"/>
    <m/>
  </r>
  <r>
    <s v="BP-M2-013"/>
    <s v="外注依頼・発注プロセス"/>
    <s v="CRP1_購買_業務フロー_ＨＷ保守（初年度）"/>
    <s v="ＨＷ保守（初年度）"/>
    <s v="外注依頼作成"/>
    <s v="見積"/>
    <x v="17"/>
    <s v="サービス"/>
    <x v="0"/>
    <m/>
    <m/>
    <s v="ルール判定のために、外注依頼番号をキーとして、該当伝票の情報を取得する。"/>
    <s v="Outboud"/>
    <s v="Webサービスコール"/>
    <m/>
  </r>
  <r>
    <s v="BP-M2-013"/>
    <s v="外注依頼・発注プロセス"/>
    <s v="CRP1_購買_業務フロー_ＨＷ保守（初年度）"/>
    <s v="ＨＷ保守（初年度）"/>
    <s v="外注依頼承認"/>
    <s v="見積"/>
    <x v="18"/>
    <s v="画面"/>
    <x v="0"/>
    <m/>
    <m/>
    <s v="外注依頼番号をキーとして、該当伝票を照会モードで表示する。"/>
    <s v="Outboud"/>
    <s v="画面遷移"/>
    <s v="タスクリスト画面から画面遷移"/>
  </r>
  <r>
    <s v="BP-M2-013"/>
    <s v="外注依頼・発注プロセス"/>
    <s v="CRP1_購買_業務フロー_ＨＷ保守（初年度）"/>
    <s v="ＨＷ保守（初年度）"/>
    <s v="外注依頼最終承認"/>
    <s v="見積"/>
    <x v="19"/>
    <s v="サービス"/>
    <x v="0"/>
    <m/>
    <m/>
    <s v="外注依頼番号をキーとして、該当伝票の承認ステータス等の情報を更新する。"/>
    <s v="Outboud"/>
    <s v="Webサービスコール"/>
    <m/>
  </r>
  <r>
    <s v="BP-M2-013"/>
    <s v="外注依頼・発注プロセス"/>
    <s v="CRP1_購買_業務フロー_ＨＷ保守（初年度）"/>
    <s v="ＨＷ保守（初年度）"/>
    <s v="外注依頼却下"/>
    <s v="見積"/>
    <x v="20"/>
    <s v="サービス"/>
    <x v="0"/>
    <m/>
    <m/>
    <s v="承認処理でタスクを却下した場合、_x000a_外注依頼番号をキーとして、該当伝票を取り消し（論理削除）する。"/>
    <s v="Outboud"/>
    <s v="Webサービスコール"/>
    <m/>
  </r>
  <r>
    <s v="BP-M2-013"/>
    <s v="外注依頼・発注プロセス"/>
    <s v="CRP1_購買_業務フロー_ＨＷ保守（初年度）"/>
    <s v="ＨＷ保守（初年度）"/>
    <s v="外注依頼再申請"/>
    <s v="見積"/>
    <x v="21"/>
    <s v="画面"/>
    <x v="0"/>
    <m/>
    <m/>
    <s v="差し戻された場合に、_x000a_外注依頼伝票を変更し、再申請を行う。"/>
    <s v="Inbound"/>
    <s v="タスク更新"/>
    <s v="タスクリスト画面から画面遷移"/>
  </r>
  <r>
    <s v="BP-M2-013"/>
    <s v="外注依頼・発注プロセス"/>
    <s v="CRP1_購買_業務フロー_ＨＷ保守（初年度）"/>
    <s v="ＨＷ保守（初年度）"/>
    <s v="外注依頼受付"/>
    <s v="見積"/>
    <x v="22"/>
    <s v="画面"/>
    <x v="0"/>
    <m/>
    <m/>
    <s v="外注契約伝票を作成し、申請を行う。"/>
    <s v="Inbound"/>
    <s v="タスク更新"/>
    <s v="タスクリスト画面から画面遷移"/>
  </r>
  <r>
    <s v="BP-M2-013"/>
    <s v="外注依頼・発注プロセス"/>
    <s v="CRP1_購買_業務フロー_ＨＷ保守（初年度）"/>
    <s v="ＨＷ保守（初年度）"/>
    <s v="外注契約取得"/>
    <s v="見積"/>
    <x v="23"/>
    <s v="サービス"/>
    <x v="0"/>
    <m/>
    <m/>
    <s v="ルール判定のために、外注契約番号をキーとして、該当伝票の情報を取得する。"/>
    <s v="Outboud"/>
    <s v="Webサービスコール"/>
    <m/>
  </r>
  <r>
    <s v="BP-M2-013"/>
    <s v="外注依頼・発注プロセス"/>
    <s v="CRP1_購買_業務フロー_ＨＷ保守（初年度）"/>
    <s v="ＨＷ保守（初年度）"/>
    <s v="外注契約承認"/>
    <s v="見積"/>
    <x v="24"/>
    <s v="画面"/>
    <x v="0"/>
    <m/>
    <m/>
    <s v="外注契約番号をキーとして、該当伝票を照会モードで表示する。"/>
    <s v="Outboud"/>
    <s v="画面遷移"/>
    <s v="タスクリスト画面から画面遷移"/>
  </r>
  <r>
    <s v="BP-M2-013"/>
    <s v="外注依頼・発注プロセス"/>
    <s v="CRP1_購買_業務フロー_ＨＷ保守（初年度）"/>
    <s v="ＨＷ保守（初年度）"/>
    <s v="外注契約最終承認"/>
    <s v="見積"/>
    <x v="25"/>
    <s v="サービス"/>
    <x v="0"/>
    <m/>
    <m/>
    <s v="外注契約番号をキーとして、該当伝票の承認ステータス等の情報を更新する。"/>
    <s v="Outboud"/>
    <s v="Webサービスコール"/>
    <m/>
  </r>
  <r>
    <s v="BP-M2-013"/>
    <s v="外注依頼・発注プロセス"/>
    <s v="CRP1_購買_業務フロー_ＨＷ保守（初年度）"/>
    <s v="ＨＷ保守（初年度）"/>
    <s v="外注契約却下"/>
    <s v="見積"/>
    <x v="26"/>
    <s v="サービス"/>
    <x v="0"/>
    <m/>
    <m/>
    <s v="承認処理でタスクを却下した場合、_x000a_外注契約番号をキーとして、該当伝票を取り消し（論理削除）する。"/>
    <s v="Outboud"/>
    <s v="Webサービスコール"/>
    <m/>
  </r>
  <r>
    <s v="BP-M2-013"/>
    <s v="外注依頼・発注プロセス"/>
    <s v="CRP1_購買_業務フロー_ＨＷ保守（初年度）"/>
    <s v="ＨＷ保守（初年度）"/>
    <s v="外注契約再申請"/>
    <s v="見積"/>
    <x v="27"/>
    <s v="画面"/>
    <x v="0"/>
    <m/>
    <m/>
    <s v="差し戻された場合に、_x000a_外注契約伝票を変更し、再申請を行う。"/>
    <s v="Inbound"/>
    <s v="タスク更新"/>
    <s v="タスクリスト画面から画面遷移"/>
  </r>
  <r>
    <s v="BP-M2-013"/>
    <s v="外注依頼・発注プロセス"/>
    <s v="CRP1_購買_業務フロー_ＨＷ保守（初年度）"/>
    <s v="ＨＷ保守（初年度）"/>
    <s v="購買伝票登録バッチ"/>
    <s v="見積"/>
    <x v="28"/>
    <s v="バッチ"/>
    <x v="0"/>
    <m/>
    <m/>
    <s v="見積Sysの外注依頼情報をSAPにバッチ連携して、購買伝票を登録する。"/>
    <s v="Inbound"/>
    <s v="タスク更新"/>
    <m/>
  </r>
  <r>
    <s v="BP-M2-013"/>
    <s v="外注依頼・発注プロセス"/>
    <s v="CRP1_購買_業務フロー_ＨＷ保守（次年度以降）"/>
    <s v="ＨＷ保守（次年度以降）"/>
    <s v="-"/>
    <m/>
    <x v="38"/>
    <m/>
    <x v="3"/>
    <m/>
    <m/>
    <m/>
    <s v="-"/>
    <m/>
    <s v="ＨＷ保守（初年度）と同様"/>
  </r>
  <r>
    <s v="BP-M2-014"/>
    <s v="継続保守契約プロセス"/>
    <s v="CRP1_購買_業務フロー_ＨＷ保守（次年度以降）"/>
    <s v="ＨＷ保守（次年度以降）"/>
    <s v="-"/>
    <m/>
    <x v="38"/>
    <m/>
    <x v="3"/>
    <m/>
    <m/>
    <m/>
    <s v="-"/>
    <m/>
    <s v="見積チームよりBPMS化不要の回答を頂いたため、BPMSプロセスの対象外とする"/>
  </r>
  <r>
    <s v="BP-M2-015"/>
    <s v="成約修正承認プロセス"/>
    <s v="CRP1_購買_業務フロー_変更・複合_20150416_13"/>
    <s v="変更・複合"/>
    <s v="成約情報修正"/>
    <s v="見積"/>
    <x v="5"/>
    <s v="画面"/>
    <x v="0"/>
    <m/>
    <m/>
    <s v="成約伝票を変更し、申請を行う。"/>
    <s v="Inbound"/>
    <s v="プロセス起動"/>
    <m/>
  </r>
  <r>
    <s v="BP-M2-015"/>
    <s v="成約修正承認プロセス"/>
    <s v="CRP1_購買_業務フロー_変更・複合_20150416_13"/>
    <s v="変更・複合"/>
    <s v="成約取得"/>
    <s v="見積"/>
    <x v="1"/>
    <s v="サービス"/>
    <x v="0"/>
    <m/>
    <m/>
    <s v="ルール判定のために、成約番号をキーとして、該当伝票の情報を取得する。"/>
    <s v="Outboud"/>
    <s v="Webサービスコール"/>
    <m/>
  </r>
  <r>
    <s v="BP-M2-015"/>
    <s v="成約修正承認プロセス"/>
    <s v="CRP1_購買_業務フロー_変更・複合_20150416_13"/>
    <s v="変更・複合"/>
    <s v="成約承認"/>
    <s v="見積"/>
    <x v="2"/>
    <s v="画面"/>
    <x v="0"/>
    <m/>
    <m/>
    <s v="成約番号をキーとして、該当伝票を照会モードで表示する。"/>
    <s v="Outboud"/>
    <s v="画面遷移"/>
    <s v="タスクリスト画面から画面遷移"/>
  </r>
  <r>
    <s v="BP-M2-015"/>
    <s v="成約修正承認プロセス"/>
    <s v="CRP1_購買_業務フロー_変更・複合_20150416_13"/>
    <s v="変更・複合"/>
    <s v="成約最終承認"/>
    <s v="見積"/>
    <x v="4"/>
    <s v="サービス"/>
    <x v="0"/>
    <m/>
    <m/>
    <s v="成約番号をキーとして、該当伝票の承認ステータス等の情報を更新する。"/>
    <s v="Outboud"/>
    <s v="Webサービスコール"/>
    <m/>
  </r>
  <r>
    <s v="BP-M2-015"/>
    <s v="成約修正承認プロセス"/>
    <s v="CRP1_購買_業務フロー_変更・複合_20150416_13"/>
    <s v="変更・複合"/>
    <s v="成約却下"/>
    <s v="見積"/>
    <x v="3"/>
    <s v="サービス"/>
    <x v="0"/>
    <m/>
    <m/>
    <s v="承認処理でタスクを却下した場合、_x000a_成約番号をキーとして、該当伝票を取り消し（論理削除）する。"/>
    <s v="Outboud"/>
    <s v="Webサービスコール"/>
    <m/>
  </r>
  <r>
    <s v="BP-M2-015"/>
    <s v="成約修正承認プロセス"/>
    <s v="CRP1_購買_業務フロー_変更・複合_20150416_13"/>
    <s v="変更・複合"/>
    <s v="成約再申請"/>
    <s v="見積"/>
    <x v="5"/>
    <s v="画面"/>
    <x v="0"/>
    <m/>
    <m/>
    <s v="差し戻された場合に、_x000a_成約伝票を変更し、再申請を行う。"/>
    <s v="Inbound"/>
    <s v="タスク更新"/>
    <s v="タスクリスト画面から画面遷移"/>
  </r>
  <r>
    <s v="BP-M2-015"/>
    <s v="成約修正承認プロセス"/>
    <s v="CRP1_購買_業務フロー_変更・複合_20150416_13"/>
    <s v="変更・複合"/>
    <s v="受注伝票修正"/>
    <s v="見積"/>
    <x v="9"/>
    <s v="バッチ"/>
    <x v="0"/>
    <m/>
    <m/>
    <s v="見積Sysの成約情報をSAPにバッチ連携して、受注伝票を登録する。_x000a_登録完了結果をプロセスに連携する。"/>
    <s v="Inbound"/>
    <s v="タスク更新"/>
    <m/>
  </r>
  <r>
    <s v="BP-M2-016"/>
    <s v="発注修正承認プロセス"/>
    <s v="CRP1_購買_業務フロー_変更・複合_20150416_13"/>
    <s v="変更・複合"/>
    <s v="購買発注取消"/>
    <s v="購買"/>
    <x v="70"/>
    <s v="画面"/>
    <x v="2"/>
    <s v="ME22N"/>
    <s v="○"/>
    <s v="購買発注明細を削除し、購買発注伝票のステータスを保留に変更し、プロセスを起動する。"/>
    <s v="Inbound"/>
    <s v="プロセス起動"/>
    <m/>
  </r>
  <r>
    <s v="BP-M2-016"/>
    <s v="発注修正承認プロセス"/>
    <s v="CRP1_購買_業務フロー_変更・複合_20150416_13"/>
    <s v="変更・複合"/>
    <s v="購買発注登録"/>
    <s v="購買"/>
    <x v="66"/>
    <s v="画面"/>
    <x v="2"/>
    <s v="ME21N"/>
    <s v="○"/>
    <s v="購買依頼伝票を参照して購買発注伝票を作成し、申請を行う。"/>
    <s v="Inbound"/>
    <s v="タスク更新"/>
    <s v="タスクリスト画面から画面遷移"/>
  </r>
  <r>
    <s v="BP-M2-016"/>
    <s v="発注修正承認プロセス"/>
    <s v="CRP1_購買_業務フロー_変更・複合_20150416_13"/>
    <s v="変更・複合"/>
    <s v="購買発注取得"/>
    <s v="購買"/>
    <x v="45"/>
    <s v="サービス"/>
    <x v="2"/>
    <m/>
    <m/>
    <s v="ルール判定のために、購買発注番号をキーとして、該当伝票の情報を取得する。"/>
    <s v="Outboud"/>
    <s v="Webサービスコール"/>
    <m/>
  </r>
  <r>
    <s v="BP-M2-016"/>
    <s v="発注修正承認プロセス"/>
    <s v="CRP1_購買_業務フロー_変更・複合_20150416_13"/>
    <s v="変更・複合"/>
    <s v="購買発注承認"/>
    <s v="購買"/>
    <x v="67"/>
    <s v="画面"/>
    <x v="2"/>
    <s v="ME23N"/>
    <s v="○"/>
    <s v="購買発注番号をキーとして、該当伝票を照会モードで表示する。"/>
    <s v="Outboud"/>
    <s v="画面遷移"/>
    <s v="タスクリスト画面から画面遷移"/>
  </r>
  <r>
    <s v="BP-M2-016"/>
    <s v="発注修正承認プロセス"/>
    <s v="CRP1_購買_業務フロー_変更・複合_20150416_13"/>
    <s v="変更・複合"/>
    <s v="購買発注最終承認"/>
    <s v="購買"/>
    <x v="68"/>
    <s v="サービス"/>
    <x v="2"/>
    <m/>
    <m/>
    <s v="購買発注番号をキーとして、該当伝票の承認ステータス等の情報を更新する。"/>
    <s v="Outboud"/>
    <s v="Webサービスコール"/>
    <s v="発注承認をSAP（ME29N)で実施する場合、プロセスのステップとSAPのパラメータ設定を常に整合性をとる必要があり、保守・メンテナンス性が落ちる。プロセスを使用する以上、ステップやフローの制御はBPMSで行い、SAPの承認機能は使用しない。"/>
  </r>
  <r>
    <s v="BP-M2-016"/>
    <s v="発注修正承認プロセス"/>
    <s v="CRP1_購買_業務フロー_変更・複合_20150416_13"/>
    <s v="変更・複合"/>
    <s v="購買発注却下"/>
    <s v="購買"/>
    <x v="69"/>
    <s v="サービス"/>
    <x v="2"/>
    <m/>
    <m/>
    <s v="承認処理でタスクを却下した場合、_x000a_購買発注番号をキーとして、該当伝票を取り消し（論理削除）する。_x000a_※明細に削除フラグをセットし、ヘッダレベルで保留伝票とする。"/>
    <s v="Outboud"/>
    <s v="Webサービスコール"/>
    <m/>
  </r>
  <r>
    <s v="BP-M2-016"/>
    <s v="発注修正承認プロセス"/>
    <s v="CRP1_購買_業務フロー_変更・複合_20150416_13"/>
    <s v="変更・複合"/>
    <s v="購買発注再申請"/>
    <s v="購買"/>
    <x v="70"/>
    <s v="画面"/>
    <x v="2"/>
    <s v="ME22N"/>
    <s v="○"/>
    <s v="差し戻された場合に、_x000a_購買発注伝票を変更し、再申請を行う。"/>
    <s v="Inbound"/>
    <s v="タスク更新"/>
    <s v="タスクリスト画面から画面遷移"/>
  </r>
  <r>
    <s v="BP-FI-1-001"/>
    <s v="部門入力（登録）（ENJOY)"/>
    <s v="CRP2_業務フロー_総勘定元帳_20150327_06"/>
    <s v="2.決算"/>
    <s v="未転記伝票登録"/>
    <s v="財務"/>
    <x v="47"/>
    <s v="画面"/>
    <x v="2"/>
    <s v="FV50"/>
    <s v="○"/>
    <s v="会計未転記伝票を作成し、申請を行う。"/>
    <s v="Inbound"/>
    <s v="プロセス起動"/>
    <m/>
  </r>
  <r>
    <s v="BP-FI-1-001"/>
    <s v="部門入力（登録）（ENJOY)"/>
    <s v="CRP2_業務フロー_総勘定元帳_20150327_06"/>
    <s v="2.決算"/>
    <s v="登録確認"/>
    <s v="財務"/>
    <x v="85"/>
    <s v="画面"/>
    <x v="2"/>
    <s v="FB03"/>
    <m/>
    <s v="会計伝票番号、会社コード、会計年度をキーとして、該当伝票を照会する。"/>
    <s v="Outboud"/>
    <s v="画面遷移"/>
    <s v="タスクリスト画面から画面遷移"/>
  </r>
  <r>
    <s v="BP-FI-1-001"/>
    <s v="部門入力（登録）（ENJOY)"/>
    <s v="CRP2_業務フロー_総勘定元帳_20150327_06"/>
    <s v="2.決算"/>
    <s v="承認_x000a_（会計伝票計上）"/>
    <s v="財務"/>
    <x v="52"/>
    <s v="画面"/>
    <x v="2"/>
    <s v="FBV0"/>
    <m/>
    <s v="会計伝票番号、会社コード、会計年度をキーとして、該当伝票を転記する。転記した結果を、プロセスに連携する。"/>
    <s v="Inbound"/>
    <s v="タスク更新"/>
    <s v="タスクリスト画面から画面遷移"/>
  </r>
  <r>
    <s v="BP-FI-1-001"/>
    <s v="部門入力（登録）（ENJOY)"/>
    <s v="CRP2_業務フロー_総勘定元帳_20150327_06"/>
    <s v="2.決算"/>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1-001"/>
    <s v="部門入力（登録）（ENJOY)"/>
    <s v="CRP2_業務フロー_総勘定元帳_20150327_06"/>
    <s v="2.決算"/>
    <s v="未転記伝票再申請"/>
    <s v="財務"/>
    <x v="51"/>
    <s v="画面"/>
    <x v="2"/>
    <s v="FBV2"/>
    <m/>
    <s v="差し戻された場合に、_x000a_会計未転記伝票を変更し、再申請を行う。"/>
    <s v="Inbound"/>
    <s v="タスク更新"/>
    <s v="タスクリスト画面から画面遷移"/>
  </r>
  <r>
    <s v="BP-FI-1-002"/>
    <s v="部門入力（変更）（ENJOY)"/>
    <s v="CRP2_業務フロー_総勘定元帳_20150327_06"/>
    <s v="2.決算"/>
    <s v="未転記伝票登録"/>
    <s v="財務"/>
    <x v="47"/>
    <s v="画面"/>
    <x v="2"/>
    <s v="FV50"/>
    <s v="○"/>
    <s v="変更の赤黒伝票を作成し、申請を行う。"/>
    <s v="Inbound"/>
    <s v="プロセス起動"/>
    <s v="未転記伝票作成で申請プロセスが実行中であり、変更はできないはず。⇒要確認、赤黒伝票で良いか？"/>
  </r>
  <r>
    <s v="BP-FI-1-002"/>
    <s v="部門入力（変更）（ENJOY)"/>
    <s v="CRP2_業務フロー_総勘定元帳_20150327_06"/>
    <s v="2.決算"/>
    <s v="登録確認"/>
    <s v="財務"/>
    <x v="85"/>
    <s v="画面"/>
    <x v="2"/>
    <s v="FB03"/>
    <m/>
    <s v="会計伝票番号、会社コード、会計年度をキーとして、該当伝票を照会する。"/>
    <s v="Outboud"/>
    <s v="画面遷移"/>
    <s v="タスクリスト画面から画面遷移"/>
  </r>
  <r>
    <s v="BP-FI-1-002"/>
    <s v="部門入力（変更）（ENJOY)"/>
    <s v="CRP2_業務フロー_総勘定元帳_20150327_06"/>
    <s v="2.決算"/>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1-002"/>
    <s v="部門入力（変更）（ENJOY)"/>
    <s v="CRP2_業務フロー_総勘定元帳_20150327_06"/>
    <s v="2.決算"/>
    <s v="未転記伝票再申請"/>
    <s v="財務"/>
    <x v="51"/>
    <s v="画面"/>
    <x v="2"/>
    <s v="FBV2"/>
    <m/>
    <s v="差し戻された場合に、_x000a_会計未転記伝票を変更し、再申請を行う。"/>
    <s v="Inbound"/>
    <s v="タスク更新"/>
    <s v="タスクリスト画面から画面遷移"/>
  </r>
  <r>
    <s v="BP-FI-1-002"/>
    <s v="部門入力（変更）（ENJOY)"/>
    <s v="CRP2_業務フロー_総勘定元帳_20150327_06"/>
    <s v="2.決算"/>
    <s v="承認_x000a_（会計伝票計上）"/>
    <s v="財務"/>
    <x v="52"/>
    <s v="画面"/>
    <x v="2"/>
    <s v="FBV0"/>
    <m/>
    <s v="会計伝票番号、会社コード、会計年度をキーとして、該当伝票を転記する。転記した結果を、プロセスに連携する。"/>
    <s v="Inbound"/>
    <s v="タスク更新"/>
    <s v="タスクリスト画面から画面遷移"/>
  </r>
  <r>
    <s v="BP-FI-1-003"/>
    <s v="部門入力（削除）"/>
    <s v="CRP2_業務フロー_総勘定元帳_20150327_06"/>
    <s v="2.決算"/>
    <s v="登録確認"/>
    <s v="財務"/>
    <x v="85"/>
    <s v="画面"/>
    <x v="2"/>
    <s v="FB03"/>
    <m/>
    <s v="削除の赤黒伝票を作成し、申請を行う。"/>
    <s v="Inbound"/>
    <s v="プロセス起動"/>
    <s v="未転記伝票作成で申請プロセスが実行中であり、削除はできないはず。⇒要確認、赤黒伝票で良いか？"/>
  </r>
  <r>
    <s v="BP-FI-1-001"/>
    <s v="部門入力（削除）"/>
    <s v="CRP2_業務フロー_総勘定元帳_20150327_06"/>
    <s v="2.決算"/>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1-003"/>
    <s v="部門入力（削除）"/>
    <s v="CRP2_業務フロー_総勘定元帳_20150327_06"/>
    <s v="2.決算"/>
    <s v="未転記伝票再申請"/>
    <s v="財務"/>
    <x v="51"/>
    <s v="画面"/>
    <x v="2"/>
    <s v="FBV2"/>
    <m/>
    <s v="差し戻された場合に、_x000a_会計未転記伝票を変更し、再申請を行う。"/>
    <s v="Inbound"/>
    <s v="タスク更新"/>
    <s v="タスクリスト画面から画面遷移"/>
  </r>
  <r>
    <s v="BP-FI-1-003"/>
    <s v="部門入力（削除）"/>
    <s v="CRP2_業務フロー_総勘定元帳_20150327_06"/>
    <s v="2.決算"/>
    <s v="承認_x000a_（未転記伝票削除）"/>
    <s v="財務"/>
    <x v="52"/>
    <s v="画面"/>
    <x v="2"/>
    <s v="FBV0"/>
    <m/>
    <s v="会計伝票番号、会社コード、会計年度をキーとして、該当伝票を転記する。転記した結果を、プロセスに連携する。"/>
    <s v="Inbound"/>
    <s v="タスク更新"/>
    <s v="タスクリスト画面から画面遷移"/>
  </r>
  <r>
    <s v="BP-FI-1-004"/>
    <s v="財経入力（登録）（ENJOY)"/>
    <s v="CRP2_業務フロー_総勘定元帳_20150327_06"/>
    <s v="2.決算"/>
    <s v="未転記伝票登録"/>
    <s v="財務"/>
    <x v="47"/>
    <s v="画面"/>
    <x v="2"/>
    <s v="FV50"/>
    <s v="○"/>
    <s v="会計未転記伝票を作成し、申請を行う。"/>
    <s v="Inbound"/>
    <s v="プロセス起動"/>
    <m/>
  </r>
  <r>
    <s v="BP-FI-1-004"/>
    <s v="財経入力（登録）（ENJOY)"/>
    <s v="CRP2_業務フロー_総勘定元帳_20150327_06"/>
    <s v="2.決算"/>
    <s v="登録確認"/>
    <s v="財務"/>
    <x v="85"/>
    <s v="画面"/>
    <x v="2"/>
    <s v="FB03"/>
    <m/>
    <s v="会計伝票番号、会社コード、会計年度をキーとして、該当伝票を照会する。"/>
    <s v="Outboud"/>
    <s v="画面遷移"/>
    <s v="タスクリスト画面から画面遷移"/>
  </r>
  <r>
    <s v="BP-FI-1-004"/>
    <s v="財経入力（登録）（ENJOY)"/>
    <s v="CRP2_業務フロー_総勘定元帳_20150327_06"/>
    <s v="2.決算"/>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1-004"/>
    <s v="財経入力（登録）（ENJOY)"/>
    <s v="CRP2_業務フロー_総勘定元帳_20150327_06"/>
    <s v="2.決算"/>
    <s v="未転記伝票再申請"/>
    <s v="財務"/>
    <x v="51"/>
    <s v="画面"/>
    <x v="2"/>
    <s v="FBV2"/>
    <m/>
    <s v="差し戻された場合に、_x000a_会計未転記伝票を変更し、再申請を行う。"/>
    <s v="Inbound"/>
    <s v="タスク更新"/>
    <s v="タスクリスト画面から画面遷移"/>
  </r>
  <r>
    <s v="BP-FI-1-004"/>
    <s v="財経入力（登録）（ENJOY)"/>
    <s v="CRP2_業務フロー_総勘定元帳_20150327_06"/>
    <s v="2.決算"/>
    <s v="承認_x000a_（会計伝票計上）"/>
    <s v="財務"/>
    <x v="52"/>
    <s v="画面"/>
    <x v="2"/>
    <s v="FBV0"/>
    <m/>
    <s v="会計伝票番号、会社コード、会計年度をキーとして、該当伝票を転記する。転記した結果を、プロセスに連携する。"/>
    <s v="Inbound"/>
    <s v="タスク更新"/>
    <s v="タスクリスト画面から画面遷移"/>
  </r>
  <r>
    <s v="BP-FI-1-005"/>
    <s v="財経入力（変更）（ENJOY)"/>
    <s v="CRP2_業務フロー_総勘定元帳_20150327_06"/>
    <s v="2.決算"/>
    <s v="未転記伝票登録"/>
    <s v="財務"/>
    <x v="47"/>
    <s v="画面"/>
    <x v="2"/>
    <s v="FV50"/>
    <s v="○"/>
    <s v="変更の赤黒伝票を作成し、申請を行う。"/>
    <s v="Inbound"/>
    <s v="プロセス起動"/>
    <s v="未転記伝票作成で申請プロセスが実行中であり、変更はできないはず。⇒要確認、赤黒伝票で良いか？"/>
  </r>
  <r>
    <s v="BP-FI-1-005"/>
    <s v="財経入力（変更）（ENJOY)"/>
    <s v="CRP2_業務フロー_総勘定元帳_20150327_06"/>
    <s v="2.決算"/>
    <s v="登録確認"/>
    <s v="財務"/>
    <x v="85"/>
    <s v="画面"/>
    <x v="2"/>
    <s v="FB03"/>
    <m/>
    <s v="会計伝票番号、会社コード、会計年度をキーとして、該当伝票を照会する。"/>
    <s v="Outboud"/>
    <s v="画面遷移"/>
    <s v="タスクリスト画面から画面遷移"/>
  </r>
  <r>
    <s v="BP-FI-1-005"/>
    <s v="財経入力（変更）（ENJOY)"/>
    <s v="CRP2_業務フロー_総勘定元帳_20150327_06"/>
    <s v="2.決算"/>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1-005"/>
    <s v="財経入力（変更）（ENJOY)"/>
    <s v="CRP2_業務フロー_総勘定元帳_20150327_06"/>
    <s v="2.決算"/>
    <s v="未転記伝票再申請"/>
    <s v="財務"/>
    <x v="51"/>
    <s v="画面"/>
    <x v="2"/>
    <s v="FBV2"/>
    <m/>
    <s v="差し戻された場合に、_x000a_会計未転記伝票を変更し、再申請を行う。"/>
    <s v="Inbound"/>
    <s v="タスク更新"/>
    <s v="タスクリスト画面から画面遷移"/>
  </r>
  <r>
    <s v="BP-FI-1-005"/>
    <s v="財経入力（変更）（ENJOY)"/>
    <s v="CRP2_業務フロー_総勘定元帳_20150327_06"/>
    <s v="2.決算"/>
    <s v="承認_x000a_（会計伝票計上）"/>
    <s v="財務"/>
    <x v="52"/>
    <s v="画面"/>
    <x v="2"/>
    <s v="FBV0"/>
    <m/>
    <s v="会計伝票番号、会社コード、会計年度をキーとして、該当伝票を転記する。転記した結果を、プロセスに連携する。"/>
    <s v="Inbound"/>
    <s v="タスク更新"/>
    <s v="タスクリスト画面から画面遷移"/>
  </r>
  <r>
    <s v="BP-FI-1-006"/>
    <s v="財経入力（登録）（Classic)"/>
    <s v="CRP2_業務フロー_総勘定元帳_20150327_06"/>
    <s v="2.決算"/>
    <s v="未転記伝票登録"/>
    <s v="財務"/>
    <x v="86"/>
    <s v="画面"/>
    <x v="2"/>
    <s v="F-65"/>
    <m/>
    <s v="会計未転記伝票を作成し、申請を行う。"/>
    <s v="Inbound"/>
    <s v="プロセス起動"/>
    <m/>
  </r>
  <r>
    <s v="BP-FI-1-006"/>
    <s v="財経入力（登録）（Classic)"/>
    <s v="CRP2_業務フロー_総勘定元帳_20150327_06"/>
    <s v="2.決算"/>
    <s v="登録確認"/>
    <s v="財務"/>
    <x v="85"/>
    <s v="画面"/>
    <x v="2"/>
    <s v="FB03"/>
    <m/>
    <s v="会計伝票番号、会社コード、会計年度をキーとして、該当伝票を照会する。"/>
    <s v="Outboud"/>
    <s v="画面遷移"/>
    <s v="タスクリスト画面から画面遷移"/>
  </r>
  <r>
    <s v="BP-FI-1-006"/>
    <s v="財経入力（登録）（Classic)"/>
    <s v="CRP2_業務フロー_総勘定元帳_20150327_06"/>
    <s v="2.決算"/>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1-006"/>
    <s v="財経入力（登録）（Classic)"/>
    <s v="CRP2_業務フロー_総勘定元帳_20150327_06"/>
    <s v="2.決算"/>
    <s v="未転記伝票再申請"/>
    <s v="財務"/>
    <x v="51"/>
    <s v="画面"/>
    <x v="2"/>
    <s v="FBV2"/>
    <m/>
    <s v="差し戻された場合に、_x000a_会計未転記伝票を変更し、再申請を行う。"/>
    <s v="Inbound"/>
    <s v="タスク更新"/>
    <s v="タスクリスト画面から画面遷移"/>
  </r>
  <r>
    <s v="BP-FI-1-006"/>
    <s v="財経入力（登録）（Classic)"/>
    <s v="CRP2_業務フロー_総勘定元帳_20150327_06"/>
    <s v="2.決算"/>
    <s v="承認_x000a_（会計伝票計上）"/>
    <s v="財務"/>
    <x v="52"/>
    <s v="画面"/>
    <x v="2"/>
    <s v="FBV0"/>
    <m/>
    <s v="会計伝票番号、会社コード、会計年度をキーとして、該当伝票を転記する。転記した結果を、プロセスに連携する。"/>
    <s v="Inbound"/>
    <s v="タスク更新"/>
    <s v="タスクリスト画面から画面遷移"/>
  </r>
  <r>
    <s v="BP-FI-1-007"/>
    <s v="財経入力（変更）（Classic)"/>
    <s v="CRP2_業務フロー_総勘定元帳_20150327_06"/>
    <s v="2.決算"/>
    <s v="未転記伝票登録"/>
    <s v="財務"/>
    <x v="86"/>
    <s v="画面"/>
    <x v="2"/>
    <s v="F-65"/>
    <m/>
    <s v="変更の赤黒伝票を作成し、申請を行う。"/>
    <s v="Inbound"/>
    <s v="プロセス起動"/>
    <s v="未転記伝票作成で申請プロセスが実行中であり、変更はできないはず。⇒要確認、赤黒伝票で良いか？"/>
  </r>
  <r>
    <s v="BP-FI-1-007"/>
    <s v="財経入力（変更）（Classic)"/>
    <s v="CRP2_業務フロー_総勘定元帳_20150327_06"/>
    <s v="2.決算"/>
    <s v="登録確認"/>
    <s v="財務"/>
    <x v="85"/>
    <s v="画面"/>
    <x v="2"/>
    <s v="FB03"/>
    <m/>
    <s v="会計伝票番号、会社コード、会計年度をキーとして、該当伝票を照会する。"/>
    <s v="Outboud"/>
    <s v="画面遷移"/>
    <s v="タスクリスト画面から画面遷移"/>
  </r>
  <r>
    <s v="BP-FI-1-007"/>
    <s v="財経入力（変更）（Classic)"/>
    <s v="CRP2_業務フロー_総勘定元帳_20150327_06"/>
    <s v="2.決算"/>
    <s v="未転記伝票再申請"/>
    <s v="財務"/>
    <x v="51"/>
    <s v="画面"/>
    <x v="2"/>
    <s v="FBV2"/>
    <m/>
    <s v="差し戻された場合に、_x000a_会計未転記伝票を変更し、再申請を行う。"/>
    <s v="Inbound"/>
    <s v="タスク更新"/>
    <s v="タスクリスト画面から画面遷移"/>
  </r>
  <r>
    <s v="BP-FI-1-007"/>
    <s v="財経入力（変更）（Classic)"/>
    <s v="CRP2_業務フロー_総勘定元帳_20150327_06"/>
    <s v="2.決算"/>
    <s v="承認_x000a_（会計伝票計上）"/>
    <s v="財務"/>
    <x v="52"/>
    <s v="画面"/>
    <x v="2"/>
    <s v="FBV0"/>
    <m/>
    <s v="会計伝票番号、会社コード、会計年度をキーとして、該当伝票を転記する。転記した結果を、プロセスに連携する。"/>
    <s v="Inbound"/>
    <s v="タスク更新"/>
    <s v="タスクリスト画面から画面遷移"/>
  </r>
  <r>
    <s v="BP-FI-1-008"/>
    <s v="財経入力（削除）"/>
    <s v="CRP2_業務フロー_総勘定元帳_20150327_06"/>
    <s v="2.決算"/>
    <s v="登録確認"/>
    <s v="財務"/>
    <x v="85"/>
    <s v="画面"/>
    <x v="2"/>
    <s v="FB03"/>
    <m/>
    <s v="削除の赤黒伝票を作成し、申請を行う。"/>
    <s v="Inbound"/>
    <s v="プロセス起動"/>
    <s v="未転記伝票作成で申請プロセスが実行中であり、削除はできないはず。⇒要確認、赤黒伝票で良いか？"/>
  </r>
  <r>
    <s v="BP-FI-1-008"/>
    <s v="財経入力（削除）"/>
    <s v="CRP2_業務フロー_総勘定元帳_20150327_06"/>
    <s v="2.決算"/>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1-008"/>
    <s v="財経入力（削除）"/>
    <s v="CRP2_業務フロー_総勘定元帳_20150327_06"/>
    <s v="2.決算"/>
    <s v="未転記伝票再申請"/>
    <s v="財務"/>
    <x v="51"/>
    <s v="画面"/>
    <x v="2"/>
    <s v="FBV2"/>
    <m/>
    <s v="差し戻された場合に、_x000a_会計未転記伝票を変更し、再申請を行う。"/>
    <s v="Inbound"/>
    <s v="タスク更新"/>
    <s v="タスクリスト画面から画面遷移"/>
  </r>
  <r>
    <s v="BP-FI-1-008"/>
    <s v="財経入力（削除）"/>
    <s v="CRP2_業務フロー_総勘定元帳_20150327_06"/>
    <s v="2.決算"/>
    <s v="承認_x000a_（未転記伝票削除）"/>
    <s v="財務"/>
    <x v="52"/>
    <s v="画面"/>
    <x v="2"/>
    <s v="FBV0"/>
    <m/>
    <s v="会計伝票番号、会社コード、会計年度をキーとして、該当伝票を転記する。転記した結果を、プロセスに連携する。"/>
    <s v="Inbound"/>
    <s v="タスク更新"/>
    <s v="タスクリスト画面から画面遷移"/>
  </r>
  <r>
    <s v="BP-FI-1-009"/>
    <s v="洗替処理(IFRS含む)"/>
    <s v="CRP2_業務フロー_総勘定元帳_20150327_06"/>
    <s v="2.決算"/>
    <s v="-"/>
    <m/>
    <x v="38"/>
    <m/>
    <x v="3"/>
    <m/>
    <m/>
    <m/>
    <s v="-"/>
    <m/>
    <s v="BP-FI-006と同一プロセスになる"/>
  </r>
  <r>
    <s v="BP-FI-1-010"/>
    <s v="一括伝票アップロード"/>
    <s v="CRP2_業務フロー_総勘定元帳_20150327_06"/>
    <s v="2.決算"/>
    <s v="一括伝票登録"/>
    <s v="財務"/>
    <x v="87"/>
    <s v="画面"/>
    <x v="2"/>
    <m/>
    <m/>
    <s v="会計未転記伝票を作成し、申請を行う。"/>
    <s v="Inbound"/>
    <s v="プロセス起動"/>
    <m/>
  </r>
  <r>
    <s v="BP-FI-1-010"/>
    <s v="一括伝票アップロード"/>
    <s v="CRP2_業務フロー_総勘定元帳_20150327_06"/>
    <s v="2.決算"/>
    <s v="承認"/>
    <s v="財務"/>
    <x v="52"/>
    <s v="画面"/>
    <x v="2"/>
    <s v="FBV0"/>
    <m/>
    <s v="会計伝票番号、会社コード、会計年度をキーとして、該当伝票を転記する。転記した結果を、プロセスに連携する。"/>
    <s v="Inbound"/>
    <s v="タスク更新"/>
    <s v="タスクリスト画面から画面遷移"/>
  </r>
  <r>
    <s v="BP-FI-1-011"/>
    <s v="見越・繰延"/>
    <s v="CRP2_業務フロー_総勘定元帳_20150327_06"/>
    <s v="3.見越・繰延"/>
    <s v="見越・繰延データ登録承認申請"/>
    <s v="BPMS"/>
    <x v="82"/>
    <s v="画面"/>
    <x v="5"/>
    <m/>
    <m/>
    <s v="BPMSのタスク起票画面から、証憑を添付して申請する。"/>
    <s v="Inbound"/>
    <s v="プロセス起動"/>
    <m/>
  </r>
  <r>
    <s v="BP-FI-1-011"/>
    <s v="見越・繰延"/>
    <s v="CRP2_業務フロー_総勘定元帳_20150327_06"/>
    <s v="3.見越・繰延"/>
    <s v="見越・繰延_x000a_基本情報の登録"/>
    <s v="財務"/>
    <x v="88"/>
    <s v="画面"/>
    <x v="2"/>
    <m/>
    <m/>
    <s v="見越・繰延基本情報を登録し、登録完了結果をプロセスに連携する。"/>
    <s v="Inbound"/>
    <s v="タスク更新"/>
    <s v="タスクリスト画面から画面遷移"/>
  </r>
  <r>
    <s v="BP-FI-1-012"/>
    <s v="税務対応（税効果会計）"/>
    <s v="CRP2_業務フロー_総勘定元帳_20150327_06"/>
    <s v="7.税務対応"/>
    <s v="-"/>
    <m/>
    <x v="38"/>
    <m/>
    <x v="3"/>
    <m/>
    <m/>
    <m/>
    <s v="-"/>
    <m/>
    <s v="BP-FI-006と同一プロセスになる"/>
  </r>
  <r>
    <s v="BP-FI-2-001"/>
    <s v="未転記伝票の登録申請・承認"/>
    <s v="CRP2_業務フロー_債権管理_20150326_01"/>
    <s v="1.債権伝票計上"/>
    <s v="伝票確認 "/>
    <s v="財務"/>
    <x v="85"/>
    <s v="画面"/>
    <x v="2"/>
    <s v="FB03"/>
    <m/>
    <s v="会計伝票番号、会社コード、会計年度をキーとして、該当伝票を照会し、申請を行う。"/>
    <s v="Inbound"/>
    <s v="プロセス起動"/>
    <s v="一括伝票登録（アドオン）、未転記伝票 登録 (FBV1)がプロセス起動となるか、要確認"/>
  </r>
  <r>
    <s v="BP-FI-2-001"/>
    <s v="未転記伝票の登録申請・承認"/>
    <s v="CRP2_業務フロー_債権管理_20150326_01"/>
    <s v="1.債権伝票計上"/>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2-001"/>
    <s v="未転記伝票の登録申請・承認"/>
    <s v="CRP2_業務フロー_債権管理_20150326_01"/>
    <s v="1.債権伝票計上"/>
    <s v="未転記伝票再申請"/>
    <s v="財務"/>
    <x v="51"/>
    <s v="画面"/>
    <x v="2"/>
    <s v="FBV2"/>
    <m/>
    <s v="差し戻された場合に、_x000a_会計未転記伝票を変更し、再申請を行う。"/>
    <s v="Inbound"/>
    <s v="タスク更新"/>
    <s v="タスクリスト画面から画面遷移"/>
  </r>
  <r>
    <s v="BP-FI-2-001"/>
    <s v="未転記伝票の登録申請・承認"/>
    <s v="CRP2_業務フロー_債権管理_20150326_01"/>
    <s v="1.債権伝票計上"/>
    <s v="承認_x000a_（会計伝票計上）"/>
    <s v="財務"/>
    <x v="52"/>
    <s v="画面"/>
    <x v="2"/>
    <s v="FBV0"/>
    <m/>
    <s v="会計伝票番号、会社コード、会計年度をキーとして、該当伝票を転記する。転記した結果を、プロセスに連携する。"/>
    <s v="Inbound"/>
    <s v="タスク更新"/>
    <s v="タスクリスト画面から画面遷移"/>
  </r>
  <r>
    <s v="BP-FI-2-002"/>
    <s v="転記済み伝票（直転記）の申請・承認"/>
    <s v="CRP2_業務フロー_債権管理_20150326_01"/>
    <s v="2.債権債務相殺"/>
    <s v="相殺伝票 計上"/>
    <s v="財務"/>
    <x v="89"/>
    <s v="画面"/>
    <x v="2"/>
    <s v="FB05"/>
    <m/>
    <s v="消込伝票を作成し、申請を行う。"/>
    <s v="Inbound"/>
    <s v="プロセス起動"/>
    <m/>
  </r>
  <r>
    <s v="BP-FI-2-002"/>
    <s v="転記済み伝票（直転記）の申請・承認"/>
    <s v="CRP2_業務フロー_債権管理_20150326_01"/>
    <s v="2.債権債務相殺"/>
    <s v="計上確認 "/>
    <s v="財務"/>
    <x v="85"/>
    <s v="画面"/>
    <x v="2"/>
    <s v="FB03"/>
    <m/>
    <s v="会計伝票番号、会社コード、会計年度をキーとして、該当伝票を照会する。"/>
    <s v="Outboud"/>
    <s v="画面遷移"/>
    <s v="タスクリスト画面から画面遷移"/>
  </r>
  <r>
    <s v="BP-FI-2-003"/>
    <s v="転記済み伝票（直転記）の申請・承認（受取手形）"/>
    <s v="CRP2_業務フロー_債権管理_20150326_01"/>
    <s v="3.債権回収"/>
    <s v="受取手形伝票計上"/>
    <s v="財務"/>
    <x v="90"/>
    <s v="画面"/>
    <x v="2"/>
    <s v="F-36"/>
    <m/>
    <s v="受取手形の伝票を作成し、申請を行う。"/>
    <s v="Inbound"/>
    <s v="プロセス起動"/>
    <m/>
  </r>
  <r>
    <s v="BP-FI-2-003"/>
    <s v="転記済み伝票（直転記）の申請・承認（受取手形）"/>
    <s v="CRP2_業務フロー_債権管理_20150326_01"/>
    <s v="3.債権回収"/>
    <s v="計上確認 "/>
    <s v="財務"/>
    <x v="85"/>
    <s v="画面"/>
    <x v="2"/>
    <s v="FB03"/>
    <m/>
    <s v="会計伝票番号、会社コード、会計年度をキーとして、該当伝票を照会する。"/>
    <s v="Outboud"/>
    <s v="画面遷移"/>
    <s v="タスクリスト画面から画面遷移"/>
  </r>
  <r>
    <s v="BP-FI-2-002"/>
    <s v="転記済み伝票（直転記）の申請・承認（振替決済）"/>
    <s v="CRP2_業務フロー_債権管理_20150326_01"/>
    <s v="3.債権回収"/>
    <s v="-"/>
    <m/>
    <x v="38"/>
    <m/>
    <x v="3"/>
    <m/>
    <m/>
    <m/>
    <s v="-"/>
    <m/>
    <s v="2.債権債務相殺(BP-FI-2-002)と同一プロセスになる"/>
  </r>
  <r>
    <s v="BP-FI-2-004"/>
    <s v="転記済み伝票（直転記）の申請・承認（受取手形取立依頼）"/>
    <s v="CRP2_業務フロー_債権管理_20150326_01"/>
    <s v="3.債権回収"/>
    <s v="取立依頼伝票"/>
    <s v="財務"/>
    <x v="91"/>
    <s v="画面"/>
    <x v="2"/>
    <s v="FBWE"/>
    <m/>
    <s v="取立依頼伝票を作成し、申請を行う。"/>
    <s v="Inbound"/>
    <s v="プロセス起動"/>
    <m/>
  </r>
  <r>
    <s v="BP-FI-2-004"/>
    <s v="転記済み伝票（直転記）の申請・承認（受取手形取立依頼）"/>
    <s v="CRP2_業務フロー_債権管理_20150326_01"/>
    <s v="3.債権回収"/>
    <s v="手形一覧"/>
    <s v="財務"/>
    <x v="92"/>
    <s v="画面"/>
    <x v="2"/>
    <s v="S_ALR_87012209"/>
    <m/>
    <s v="手形一覧を照会する。"/>
    <s v="Outboud"/>
    <s v="画面遷移"/>
    <s v="タスクリスト画面から画面遷移"/>
  </r>
  <r>
    <s v="BP-FI-2-005"/>
    <s v="転記済み伝票（直転記）の申請・承認（受取手形決済）"/>
    <s v="CRP2_業務フロー_債権管理_20150326_01"/>
    <s v="3.債権回収"/>
    <s v="手形決済伝票 "/>
    <s v="財務"/>
    <x v="93"/>
    <s v="画面"/>
    <x v="2"/>
    <s v="F_72"/>
    <m/>
    <s v="手形債務を更新し、申請を行う。"/>
    <s v="Inbound"/>
    <s v="プロセス起動"/>
    <m/>
  </r>
  <r>
    <s v="BP-FI-2-005"/>
    <s v="転記済み伝票（直転記）の申請・承認（受取手形決済）"/>
    <s v="CRP2_業務フロー_債権管理_20150326_01"/>
    <s v="3.債権回収"/>
    <s v="計上確認"/>
    <s v="財務"/>
    <x v="85"/>
    <s v="画面"/>
    <x v="2"/>
    <s v="FB03"/>
    <m/>
    <s v="会計伝票番号、会社コード、会計年度をキーとして、該当伝票を照会する。"/>
    <s v="Outboud"/>
    <s v="画面遷移"/>
    <s v="タスクリスト画面から画面遷移"/>
  </r>
  <r>
    <s v="BP-FI-2-006"/>
    <s v="転記済み伝票（直転記）の申請・承認（入金決済）"/>
    <s v="CRP2_業務フロー_債権管理_20150326_01"/>
    <s v="3.債権回収"/>
    <s v="入金伝票計上 "/>
    <s v="財務"/>
    <x v="94"/>
    <s v="画面"/>
    <x v="2"/>
    <s v="F-28"/>
    <m/>
    <s v="入金転記を行い、申請を行う。"/>
    <s v="Inbound"/>
    <s v="プロセス起動"/>
    <m/>
  </r>
  <r>
    <s v="BP-FI-2-006"/>
    <s v="転記済み伝票（直転記）の申請・承認（入金決済）"/>
    <s v="CRP2_業務フロー_債権管理_20150326_01"/>
    <s v="3.債権回収"/>
    <s v="計上確認"/>
    <s v="財務"/>
    <x v="85"/>
    <s v="画面"/>
    <x v="2"/>
    <s v="FB03"/>
    <m/>
    <s v="会計伝票番号、会社コード、会計年度をキーとして、該当伝票を照会する。"/>
    <s v="Outboud"/>
    <s v="画面遷移"/>
    <s v="タスクリスト画面から画面遷移"/>
  </r>
  <r>
    <s v="BP-FI-2-006"/>
    <s v="転記済み伝票（直転記）の申請・承認（入金決済）"/>
    <s v="CRP2_業務フロー_債権管理_20150326_01"/>
    <s v="3.債権回収"/>
    <s v="突合＆消込処理"/>
    <s v="財務"/>
    <x v="95"/>
    <s v="画面"/>
    <x v="2"/>
    <s v="Addon"/>
    <m/>
    <s v="入金伝票番号をキーに、消し込み処理を行い、申請を行う。"/>
    <s v="Inbound"/>
    <s v="プロセス起動"/>
    <m/>
  </r>
  <r>
    <s v="BP-FI-2-006"/>
    <s v="転記済み伝票（直転記）の申請・承認（入金決済）"/>
    <s v="CRP2_業務フロー_債権管理_20150326_01"/>
    <s v="3.債権回収"/>
    <s v="計上確認"/>
    <s v="財務"/>
    <x v="85"/>
    <s v="画面"/>
    <x v="2"/>
    <s v="FB03"/>
    <m/>
    <s v="会計伝票番号、会社コード、会計年度をキーとして、該当伝票を照会する。"/>
    <s v="Outboud"/>
    <s v="画面遷移"/>
    <s v="タスクリスト画面から画面遷移"/>
  </r>
  <r>
    <s v="BP-FI-2-007"/>
    <s v="転記済み伝票（直転記）の申請・承認（FB入金）"/>
    <s v="CRP2_業務フロー_債権管理_20150326_01"/>
    <s v="4.入金消込"/>
    <s v="入金データ取込"/>
    <s v="財務"/>
    <x v="96"/>
    <s v="画面"/>
    <x v="2"/>
    <s v="FF_5"/>
    <m/>
    <s v="銀行入金データを取り込み、申請を行う。"/>
    <s v="Inbound"/>
    <s v="プロセス起動"/>
    <m/>
  </r>
  <r>
    <s v="BP-FI-2-007"/>
    <s v="転記済み伝票（直転記）の申請・承認（FB入金）"/>
    <s v="CRP2_業務フロー_債権管理_20150326_01"/>
    <s v="4.入金消込"/>
    <s v="計上確認"/>
    <s v="財務"/>
    <x v="85"/>
    <s v="画面"/>
    <x v="2"/>
    <s v="FB03"/>
    <m/>
    <s v="会計伝票番号、会社コード、会計年度をキーとして、該当伝票を照会する。"/>
    <s v="Outboud"/>
    <s v="画面遷移"/>
    <s v="タスクリスト画面から画面遷移"/>
  </r>
  <r>
    <s v="BP-FI-2-008"/>
    <s v="転記済み伝票（直転記）の申請・承認（債権・仮受金消込）"/>
    <s v="CRP2_業務フロー_債権管理_20150326_01"/>
    <s v="4.入金消込"/>
    <s v="処理結果確認"/>
    <s v="財務"/>
    <x v="97"/>
    <s v="画面"/>
    <x v="2"/>
    <s v="Addon"/>
    <m/>
    <s v="消し込み伝票を作成し、申請を行う。"/>
    <s v="Inbound"/>
    <s v="プロセス起動"/>
    <m/>
  </r>
  <r>
    <s v="BP-FI-2-008"/>
    <s v="転記済み伝票（直転記）の申請・承認（債権・仮受金消込）"/>
    <s v="CRP2_業務フロー_債権管理_20150326_01"/>
    <s v="4.入金消込"/>
    <s v="計上確認"/>
    <s v="財務"/>
    <x v="85"/>
    <s v="画面"/>
    <x v="2"/>
    <s v="FB03"/>
    <m/>
    <s v="会計伝票番号、会社コード、会計年度をキーとして、該当伝票を照会する。"/>
    <s v="Outboud"/>
    <s v="画面遷移"/>
    <s v="タスクリスト画面から画面遷移"/>
  </r>
  <r>
    <s v="BP-FI-2-002"/>
    <s v="転記済み伝票（直転記）の申請・承認（振替決済）"/>
    <s v="CRP2_業務フロー_債権管理_20150326_01"/>
    <s v="4.入金消込"/>
    <s v="-"/>
    <m/>
    <x v="38"/>
    <m/>
    <x v="3"/>
    <m/>
    <m/>
    <s v="-"/>
    <s v="-"/>
    <m/>
    <s v="2.債権債務相殺(BP-FI-2-002)と同一プロセスになる"/>
  </r>
  <r>
    <s v="BP-FI-3-001"/>
    <s v="支払保留解除の申請・承認"/>
    <s v="CRP2_業務フロー_債務管理_20150327_01"/>
    <s v="1.債務伝票計上"/>
    <s v="購買管理請求書照合 "/>
    <s v="購買"/>
    <x v="98"/>
    <s v="画面"/>
    <x v="2"/>
    <s v="MIRO"/>
    <s v="○"/>
    <s v="請求書照合を行い、申請を行う。"/>
    <s v="Inbound"/>
    <s v="プロセス起動"/>
    <m/>
  </r>
  <r>
    <s v="BP-FI-3-001"/>
    <s v="支払保留解除の申請・承認"/>
    <s v="CRP2_業務フロー_債務管理_20150327_01"/>
    <s v="1.債務伝票計上"/>
    <s v="債務伝票確認・変更 "/>
    <s v="財務"/>
    <x v="99"/>
    <s v="画面"/>
    <x v="2"/>
    <s v="FBL1N"/>
    <s v="○"/>
    <s v="債務伝票を確認し、支払保留を外す。"/>
    <s v="Inbound"/>
    <s v="タスク更新"/>
    <s v="タスクリスト画面から画面遷移"/>
  </r>
  <r>
    <s v="BP-FI-3-002"/>
    <s v="未転記伝票の登録申請・承認"/>
    <s v="CRP2_業務フロー_債務管理_20150327_01"/>
    <s v="1.債務伝票計上"/>
    <s v="-"/>
    <m/>
    <x v="38"/>
    <m/>
    <x v="3"/>
    <m/>
    <m/>
    <m/>
    <s v="-"/>
    <m/>
    <s v="BP-FI-2-001と同一プロセスになる"/>
  </r>
  <r>
    <s v="BP-FI-3-008"/>
    <s v="未転記伝票の登録申請・承認（財経内）"/>
    <s v="CRP2_業務フロー_債務管理_20150327_01"/>
    <s v="3.支払処理"/>
    <s v="伝票確認 "/>
    <s v="財務"/>
    <x v="85"/>
    <s v="画面"/>
    <x v="2"/>
    <s v="FB03"/>
    <m/>
    <s v="会計伝票番号、会社コード、会計年度をキーとして、該当伝票を照会し、申請を行う。"/>
    <s v="Inbound"/>
    <s v="プロセス起動"/>
    <s v="一括伝票登録（アドオン）、未転記伝票 登録 (FBV1)がプロセス起動となるか、要確認"/>
  </r>
  <r>
    <s v="BP-FI-3-008"/>
    <s v="未転記伝票の登録申請・承認（財経内）"/>
    <s v="CRP2_業務フロー_債務管理_20150327_01"/>
    <s v="3.支払処理"/>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3-008"/>
    <s v="未転記伝票の登録申請・承認（財経内）"/>
    <s v="CRP2_業務フロー_債務管理_20150327_01"/>
    <s v="3.支払処理"/>
    <s v="未転記伝票再申請"/>
    <s v="財務"/>
    <x v="51"/>
    <s v="画面"/>
    <x v="2"/>
    <s v="FBV2"/>
    <m/>
    <s v="差し戻された場合に、_x000a_会計未転記伝票を変更し、再申請を行う。"/>
    <s v="Inbound"/>
    <s v="タスク更新"/>
    <s v="タスクリスト画面から画面遷移"/>
  </r>
  <r>
    <s v="BP-FI-3-008"/>
    <s v="未転記伝票の登録申請・承認（財経内）"/>
    <s v="CRP2_業務フロー_債務管理_20150327_01"/>
    <s v="3.支払処理"/>
    <s v="承認_x000a_（会計伝票計上） "/>
    <s v="財務"/>
    <x v="52"/>
    <s v="画面"/>
    <x v="2"/>
    <s v="FBV0"/>
    <m/>
    <s v="会計伝票番号、会社コード、会計年度をキーとして、該当伝票を転記する。転記した結果を、プロセスに連携する。"/>
    <s v="Inbound"/>
    <s v="タスク更新"/>
    <s v="タスクリスト画面から画面遷移"/>
  </r>
  <r>
    <s v="BP-FI-3-003"/>
    <s v="支払処理実行の申請・承認"/>
    <s v="CRP2_業務フロー_債務管理_20150327_01"/>
    <s v="3.支払処理"/>
    <s v="支払データ作成"/>
    <s v="財務"/>
    <x v="100"/>
    <s v="画面"/>
    <x v="2"/>
    <s v="F110"/>
    <m/>
    <s v="支払データを作成し、申請を行う。"/>
    <s v="Inbound"/>
    <s v="プロセス起動"/>
    <m/>
  </r>
  <r>
    <s v="BP-FI-3-004"/>
    <s v="転記済み伝票（直転記）の申請・承認"/>
    <s v="CRP2_業務フロー_債務管理_20150327_01"/>
    <s v="3.支払処理"/>
    <s v="出金伝票計上 "/>
    <s v="財務"/>
    <x v="100"/>
    <s v="画面"/>
    <x v="2"/>
    <s v="F110"/>
    <m/>
    <s v="支払データを作成し、申請を行う。"/>
    <s v="Inbound"/>
    <s v="プロセス起動"/>
    <m/>
  </r>
  <r>
    <s v="BP-FI-3-005"/>
    <s v="支払通知書送付の申請・承認"/>
    <s v="CRP2_業務フロー_債務管理_20150327_01"/>
    <s v="3.支払処理"/>
    <s v="支払通知書出力"/>
    <s v="財務"/>
    <x v="101"/>
    <s v="画面"/>
    <x v="2"/>
    <s v="Addon"/>
    <m/>
    <s v="支払通知書を作成し、申請を行う。"/>
    <s v="Inbound"/>
    <s v="プロセス起動"/>
    <m/>
  </r>
  <r>
    <s v="BP-FI-3-006"/>
    <s v="支払調書提出の申請・承認"/>
    <s v="CRP2_業務フロー_債務管理_20150327_01"/>
    <s v="3.支払処理"/>
    <s v="支払調書出力"/>
    <s v="財務"/>
    <x v="102"/>
    <s v="画面"/>
    <x v="2"/>
    <s v="S_PL0_09000447"/>
    <m/>
    <s v="源泉徴収税レポートを作成し、申請を行う。"/>
    <s v="Inbound"/>
    <s v="プロセス起動"/>
    <m/>
  </r>
  <r>
    <s v="BP-FI-3-007"/>
    <s v="転記済み伝票（直転記）の申請・承認（マニュアル外貨支払）"/>
    <s v="CRP2_業務フロー_債務管理_20150327_01"/>
    <s v="3.支払処理"/>
    <s v="出金伝票計上 "/>
    <s v="財務"/>
    <x v="103"/>
    <s v="画面"/>
    <x v="2"/>
    <s v="F-53"/>
    <m/>
    <s v="出金伝票を支払転記し、申請を行う。"/>
    <s v="Inbound"/>
    <s v="プロセス起動"/>
    <m/>
  </r>
  <r>
    <s v="BP-FI-3-007"/>
    <s v="転記済み伝票（直転記）の申請・承認（マニュアル外貨支払）"/>
    <s v="CRP2_業務フロー_債務管理_20150327_01"/>
    <s v="3.支払処理"/>
    <s v="承認"/>
    <s v="財務"/>
    <x v="85"/>
    <s v="画面"/>
    <x v="2"/>
    <s v="FB03"/>
    <m/>
    <s v="会計伝票番号、会社コード、会計年度をキーとして、該当伝票を照会する。"/>
    <s v="Outboud"/>
    <s v="画面遷移"/>
    <s v="タスクリスト画面から画面遷移"/>
  </r>
  <r>
    <s v="BP-FI-4-001"/>
    <s v="立替経費申請承認プロセス"/>
    <s v="CRP2_業務フロー_債務管理_20150327_01"/>
    <s v="1.立替経費"/>
    <s v="経費申請"/>
    <s v="財務"/>
    <x v="104"/>
    <s v="画面"/>
    <x v="2"/>
    <s v="PR05"/>
    <m/>
    <s v="経費申請を作成し、申請を行う。"/>
    <s v="Inbound"/>
    <s v="プロセス起動"/>
    <m/>
  </r>
  <r>
    <s v="BP-FI-4-001"/>
    <s v="立替経費申請承認プロセス"/>
    <s v="CRP2_業務フロー_債務管理_20150327_01"/>
    <s v="1.立替経費"/>
    <s v="申請書確認"/>
    <s v="財務"/>
    <x v="104"/>
    <s v="画面"/>
    <x v="2"/>
    <s v="PR05"/>
    <m/>
    <s v="出張番号をキーにして、申請伝票を照会し、確認を行う。_x000a_確認結果を、BPMSへ連携する。"/>
    <s v="Inbound"/>
    <s v="タスク更新"/>
    <s v="タスクリスト画面から画面遷移"/>
  </r>
  <r>
    <s v="BP-FI-4-001"/>
    <s v="立替経費申請承認プロセス"/>
    <s v="CRP2_業務フロー_債務管理_20150327_01"/>
    <s v="1.立替経費"/>
    <s v="承認_x000a_（PRAP）"/>
    <s v="財務"/>
    <x v="105"/>
    <s v="画面"/>
    <x v="2"/>
    <s v="PRAP"/>
    <m/>
    <s v="出張番号をキーにして、申請伝票を照会し、承認を行う。_x000a_承認結果を、BPMSへ連携する。"/>
    <s v="Inbound"/>
    <s v="タスク更新"/>
    <s v="タスクリスト画面から画面遷移"/>
  </r>
  <r>
    <s v="BP-FI-4-002"/>
    <s v="仮払振替計上承認プロセス"/>
    <s v="CRP2_業務フロー_債務管理_20150327_01"/>
    <s v="3.仮払"/>
    <s v="振替伝票計上"/>
    <s v="財務"/>
    <x v="86"/>
    <s v="画面"/>
    <x v="2"/>
    <s v="FBV1"/>
    <m/>
    <s v="会計未転記伝票を作成し、申請を行う。"/>
    <s v="Inbound"/>
    <s v="プロセス起動"/>
    <m/>
  </r>
  <r>
    <s v="BP-FI-4-002"/>
    <s v="仮払振替計上承認プロセス"/>
    <s v="CRP2_業務フロー_債務管理_20150327_01"/>
    <s v="3.仮払"/>
    <s v="登録確認"/>
    <s v="財務"/>
    <x v="85"/>
    <s v="画面"/>
    <x v="2"/>
    <s v="FB03"/>
    <m/>
    <s v="会計伝票番号、会社コード、会計年度をキーとして、該当伝票を照会する。"/>
    <s v="Outboud"/>
    <s v="画面遷移"/>
    <s v="タスクリスト画面から画面遷移"/>
  </r>
  <r>
    <s v="BP-FI-4-002"/>
    <s v="仮払振替計上承認プロセス"/>
    <s v="CRP2_業務フロー_債務管理_20150327_01"/>
    <s v="3.仮払"/>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4-002"/>
    <s v="仮払振替計上承認プロセス"/>
    <s v="CRP2_業務フロー_債務管理_20150327_01"/>
    <s v="3.仮払"/>
    <s v="未転記伝票再申請"/>
    <s v="財務"/>
    <x v="51"/>
    <s v="画面"/>
    <x v="2"/>
    <s v="FBV2"/>
    <m/>
    <s v="差し戻された場合に、_x000a_会計未転記伝票を変更し、再申請を行う。"/>
    <s v="Inbound"/>
    <s v="タスク更新"/>
    <s v="タスクリスト画面から画面遷移"/>
  </r>
  <r>
    <s v="BP-FI-4-002"/>
    <s v="仮払振替計上承認プロセス"/>
    <s v="CRP2_業務フロー_債務管理_20150327_01"/>
    <s v="3.仮払"/>
    <s v="承認_x000a_（会計伝票計上）"/>
    <s v="財務"/>
    <x v="52"/>
    <s v="画面"/>
    <x v="2"/>
    <s v="FBV0"/>
    <m/>
    <s v="会計伝票番号、会社コード、会計年度をキーとして、該当伝票を転記する。転記した結果を、プロセスに連携する。"/>
    <s v="Inbound"/>
    <s v="タスク更新"/>
    <s v="タスクリスト画面から画面遷移"/>
  </r>
  <r>
    <s v="BP-FI-5-001"/>
    <s v="未転記伝票の登録申請・承認"/>
    <s v="CRP2_業務フロー_資金管理_20150326_01"/>
    <s v="1.資金繰り"/>
    <s v="伝票確認 "/>
    <s v="財務"/>
    <x v="85"/>
    <s v="画面"/>
    <x v="2"/>
    <s v="FB03"/>
    <m/>
    <s v="会計伝票番号、会社コード、会計年度をキーとして、該当伝票を照会し、申請を行う。"/>
    <s v="Inbound"/>
    <s v="プロセス起動"/>
    <s v="一括伝票登録（アドオン）、未転記伝票 登録 (FBV1)がプロセス起動となるか、要確認"/>
  </r>
  <r>
    <s v="BP-FI-5-001"/>
    <s v="未転記伝票の登録申請・承認"/>
    <s v="CRP2_業務フロー_資金管理_20150326_01"/>
    <s v="1.資金繰り"/>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5-001"/>
    <s v="未転記伝票の登録申請・承認"/>
    <s v="CRP2_業務フロー_資金管理_20150326_01"/>
    <s v="1.資金繰り"/>
    <s v="未転記伝票再申請"/>
    <s v="財務"/>
    <x v="51"/>
    <s v="画面"/>
    <x v="2"/>
    <s v="FBV2"/>
    <m/>
    <s v="差し戻された場合に、_x000a_会計未転記伝票を変更し、再申請を行う。"/>
    <s v="Inbound"/>
    <s v="タスク更新"/>
    <s v="タスクリスト画面から画面遷移"/>
  </r>
  <r>
    <s v="BP-FI-5-001"/>
    <s v="未転記伝票の登録申請・承認"/>
    <s v="CRP2_業務フロー_資金管理_20150326_01"/>
    <s v="1.資金繰り"/>
    <s v="承認_x000a_（会計伝票計上） "/>
    <s v="財務"/>
    <x v="52"/>
    <s v="画面"/>
    <x v="2"/>
    <s v="FBV0"/>
    <m/>
    <s v="会計伝票番号、会社コード、会計年度をキーとして、該当伝票を転記する。転記した結果を、プロセスに連携する。"/>
    <s v="Inbound"/>
    <s v="タスク更新"/>
    <s v="タスクリスト画面から画面遷移"/>
  </r>
  <r>
    <s v="BP-FI-5-006"/>
    <s v="未転記伝票の登録申請・承認"/>
    <s v="CRP2_業務フロー_資金管理_20150326_01"/>
    <s v="3.有価証券管理"/>
    <s v="未転記伝票登録"/>
    <s v="財務"/>
    <x v="86"/>
    <s v="画面"/>
    <x v="2"/>
    <s v="FBV1"/>
    <m/>
    <s v="会計未転記伝票を作成し、申請を行う。"/>
    <s v="Inbound"/>
    <s v="プロセス起動"/>
    <s v="未転記伝票 登録 (FBV1)がプロセス起動となるか、要確認"/>
  </r>
  <r>
    <s v="BP-FI-5-006"/>
    <s v="未転記伝票の登録申請・承認"/>
    <s v="CRP2_業務フロー_資金管理_20150326_01"/>
    <s v="3.有価証券管理"/>
    <s v="振替伝票計上"/>
    <s v="財務"/>
    <x v="85"/>
    <s v="画面"/>
    <x v="2"/>
    <s v="FB03"/>
    <m/>
    <s v="会計伝票番号、会社コード、会計年度をキーとして、該当伝票を照会する。"/>
    <s v="Outboud"/>
    <s v="画面遷移"/>
    <s v="タスクリスト画面から画面遷移"/>
  </r>
  <r>
    <s v="BP-FI-5-006"/>
    <s v="未転記伝票の登録申請・承認"/>
    <s v="CRP2_業務フロー_資金管理_20150326_01"/>
    <s v="3.有価証券管理"/>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5-006"/>
    <s v="未転記伝票の登録申請・承認"/>
    <s v="CRP2_業務フロー_資金管理_20150326_01"/>
    <s v="3.有価証券管理"/>
    <s v="未転記伝票再申請"/>
    <s v="財務"/>
    <x v="51"/>
    <s v="画面"/>
    <x v="2"/>
    <s v="FBV2"/>
    <m/>
    <s v="差し戻された場合に、_x000a_会計未転記伝票を変更し、再申請を行う。"/>
    <s v="Inbound"/>
    <s v="タスク更新"/>
    <s v="タスクリスト画面から画面遷移"/>
  </r>
  <r>
    <s v="BP-FI-5-006"/>
    <s v="未転記伝票の登録申請・承認"/>
    <s v="CRP2_業務フロー_資金管理_20150326_01"/>
    <s v="3.有価証券管理"/>
    <s v="登録確認"/>
    <s v="財務"/>
    <x v="52"/>
    <s v="画面"/>
    <x v="2"/>
    <s v="FBV0"/>
    <m/>
    <s v="会計伝票番号、会社コード、会計年度をキーとして、該当伝票を転記する。転記した結果を、プロセスに連携する。"/>
    <s v="Inbound"/>
    <s v="タスク更新"/>
    <s v="タスクリスト画面から画面遷移"/>
  </r>
  <r>
    <s v="BP-FI-5-002"/>
    <s v="転記済み伝票（直転記）の申請・承認"/>
    <s v="CRP2_業務フロー_資金管理_20150326_01"/>
    <s v="X.CMS関連"/>
    <s v="入金伝票計上 "/>
    <s v="財務"/>
    <x v="106"/>
    <s v="画面"/>
    <x v="2"/>
    <s v="FV70"/>
    <s v="○"/>
    <s v="未転記請求伝票を作成し、申請を行う。"/>
    <s v="Inbound"/>
    <s v="プロセス起動"/>
    <m/>
  </r>
  <r>
    <s v="BP-FI-5-002"/>
    <s v="転記済み伝票（直転記）の申請・承認"/>
    <s v="CRP2_業務フロー_資金管理_20150326_01"/>
    <s v="X.CMS関連"/>
    <s v="伝票確認 "/>
    <s v="財務"/>
    <x v="85"/>
    <s v="画面"/>
    <x v="2"/>
    <s v="FB03"/>
    <m/>
    <s v="会計伝票番号、会社コード、会計年度をキーとして、該当伝票を照会し、申請を行う。"/>
    <s v="Outboud"/>
    <s v="画面遷移"/>
    <s v="タスクリスト画面から画面遷移"/>
  </r>
  <r>
    <s v="BP-FI-5-002"/>
    <s v="転記済み伝票（直転記）の申請・承認"/>
    <s v="CRP2_業務フロー_資金管理_20150326_01"/>
    <s v="X.CMS関連"/>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5-002"/>
    <s v="転記済み伝票（直転記）の申請・承認"/>
    <s v="CRP2_業務フロー_資金管理_20150326_01"/>
    <s v="X.CMS関連"/>
    <s v="未転記伝票再申請"/>
    <s v="財務"/>
    <x v="51"/>
    <s v="画面"/>
    <x v="2"/>
    <s v="FBV2"/>
    <m/>
    <s v="差し戻された場合に、_x000a_会計未転記伝票を変更し、再申請を行う。"/>
    <s v="Inbound"/>
    <s v="タスク更新"/>
    <s v="タスクリスト画面から画面遷移"/>
  </r>
  <r>
    <s v="BP-FI-5-002"/>
    <s v="転記済み伝票（直転記）の申請・承認"/>
    <s v="CRP2_業務フロー_資金管理_20150326_01"/>
    <s v="X.CMS関連"/>
    <s v="承認_x000a_（会計伝票計上） "/>
    <s v="財務"/>
    <x v="52"/>
    <s v="画面"/>
    <x v="2"/>
    <s v="FBV0"/>
    <m/>
    <s v="会計伝票番号、会社コード、会計年度をキーとして、該当伝票を転記する。転記した結果を、プロセスに連携する。"/>
    <s v="Inbound"/>
    <s v="タスク更新"/>
    <s v="タスクリスト画面から画面遷移"/>
  </r>
  <r>
    <s v="BP-FI-5-007"/>
    <s v="未転記伝票の登録申請・承認"/>
    <s v="CRP2_業務フロー_資金管理_20150326_01"/>
    <s v="X.CMS関連"/>
    <s v="未転記伝票登録"/>
    <s v="財務"/>
    <x v="47"/>
    <s v="画面"/>
    <x v="2"/>
    <s v="FV50"/>
    <s v="○"/>
    <s v="会計未転記伝票を作成し、申請を行う。"/>
    <s v="Inbound"/>
    <s v="プロセス起動"/>
    <m/>
  </r>
  <r>
    <s v="BP-FI-5-007"/>
    <s v="未転記伝票の登録申請・承認"/>
    <s v="CRP2_業務フロー_資金管理_20150326_01"/>
    <s v="X.CMS関連"/>
    <s v="登録確認"/>
    <s v="財務"/>
    <x v="85"/>
    <s v="画面"/>
    <x v="2"/>
    <s v="FB03"/>
    <m/>
    <s v="会計伝票番号、会社コード、会計年度をキーとして、該当伝票を照会する。"/>
    <s v="Outboud"/>
    <s v="画面遷移"/>
    <s v="タスクリスト画面から画面遷移"/>
  </r>
  <r>
    <s v="BP-FI-5-007"/>
    <s v="未転記伝票の登録申請・承認"/>
    <s v="CRP2_業務フロー_資金管理_20150326_01"/>
    <s v="X.CMS関連"/>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5-007"/>
    <s v="未転記伝票の登録申請・承認"/>
    <s v="CRP2_業務フロー_資金管理_20150326_01"/>
    <s v="X.CMS関連"/>
    <s v="未転記伝票再申請"/>
    <s v="財務"/>
    <x v="51"/>
    <s v="画面"/>
    <x v="2"/>
    <s v="FBV2"/>
    <m/>
    <s v="差し戻された場合に、_x000a_会計未転記伝票を変更し、再申請を行う。"/>
    <s v="Inbound"/>
    <s v="タスク更新"/>
    <s v="タスクリスト画面から画面遷移"/>
  </r>
  <r>
    <s v="BP-FI-5-007"/>
    <s v="未転記伝票の登録申請・承認"/>
    <s v="CRP2_業務フロー_資金管理_20150326_01"/>
    <s v="X.CMS関連"/>
    <s v="承認_x000a_（会計伝票計上）"/>
    <s v="財務"/>
    <x v="52"/>
    <s v="画面"/>
    <x v="2"/>
    <s v="FBV0"/>
    <m/>
    <s v="会計伝票番号、会社コード、会計年度をキーとして、該当伝票を転記する。転記した結果を、プロセスに連携する。"/>
    <s v="Inbound"/>
    <s v="タスク更新"/>
    <s v="タスクリスト画面から画面遷移"/>
  </r>
  <r>
    <s v="BP-FI-5-003"/>
    <s v="転記済み伝票（為替予約評価）申請・承認"/>
    <s v="CRP2_業務フロー_資金管理_20150326_01"/>
    <s v="6.為替予約(振当処理)"/>
    <s v="評価実行 "/>
    <s v="財務"/>
    <x v="107"/>
    <s v="画面"/>
    <x v="2"/>
    <s v="TPM1"/>
    <m/>
    <s v="為替予約の評価を行い、申請を行う。"/>
    <s v="Inbound"/>
    <s v="プロセス起動"/>
    <m/>
  </r>
  <r>
    <s v="BP-FI-5-003"/>
    <s v="転記済み伝票（為替予約評価）申請・承認"/>
    <s v="CRP2_業務フロー_資金管理_20150326_01"/>
    <s v="6.為替予約(振当処理)"/>
    <s v="伝票確認 "/>
    <s v="財務"/>
    <x v="85"/>
    <s v="画面"/>
    <x v="2"/>
    <s v="FB03"/>
    <m/>
    <s v="会計伝票番号、会社コード、会計年度をキーとして、該当伝票を照会する。"/>
    <s v="Outboud"/>
    <s v="画面遷移"/>
    <s v="タスクリスト画面から画面遷移"/>
  </r>
  <r>
    <s v="BP-FI-5-003"/>
    <s v="転記済み伝票（為替予約評価）申請・承認"/>
    <s v="CRP2_業務フロー_資金管理_20150326_01"/>
    <s v="6.為替予約(振当処理)"/>
    <s v="承認"/>
    <s v="財務"/>
    <x v="85"/>
    <s v="画面"/>
    <x v="2"/>
    <s v="FB03"/>
    <m/>
    <s v="会計伝票番号、会社コード、会計年度をキーとして、該当伝票を照会する。"/>
    <s v="Outboud"/>
    <s v="画面遷移"/>
    <s v="タスクリスト画面から画面遷移"/>
  </r>
  <r>
    <s v="BP-FI-5-003"/>
    <s v="転記済み伝票（為替予約評価）申請・承認"/>
    <s v="CRP2_業務フロー_資金管理_20150326_01"/>
    <s v="6.為替予約(振当処理)"/>
    <s v="評価却下"/>
    <s v="財務"/>
    <x v="108"/>
    <s v="サービス"/>
    <x v="2"/>
    <m/>
    <m/>
    <s v="承認処理でタスクを却下した場合、_x000a_為替予約の評価を取り消す。"/>
    <s v="Outboud"/>
    <s v="Webサービスコール"/>
    <m/>
  </r>
  <r>
    <s v="BP-FI-5-004"/>
    <s v="為替予約決済処理結果の申請・承認"/>
    <s v="CRP2_業務フロー_資金管理_20150326_01"/>
    <s v="6.為替予約(振当処理)"/>
    <s v="決済処理結果確認 "/>
    <s v="財務"/>
    <x v="109"/>
    <s v="画面"/>
    <x v="2"/>
    <s v="TX06"/>
    <m/>
    <s v="外国為替の一括処理を実行してレポートを出力し、申請を行う。"/>
    <s v="Inbound"/>
    <s v="プロセス起動"/>
    <m/>
  </r>
  <r>
    <s v="BP-FI-5-005"/>
    <s v="残高照会"/>
    <s v="CRP2_業務フロー_資金管理_20150326_01"/>
    <s v="2.預金管理"/>
    <s v="残高照会（申請）"/>
    <s v="財務"/>
    <x v="110"/>
    <s v="画面"/>
    <x v="2"/>
    <s v="FS10N"/>
    <m/>
    <s v="残高照会を実行し、申請を行う。_x000a_再実行できるように、ワークリストキーを登録し、キーとして使用する。"/>
    <s v="Inbound"/>
    <s v="プロセス起動"/>
    <m/>
  </r>
  <r>
    <s v="BP-FI-5-005"/>
    <s v="残高照会"/>
    <s v="CRP2_業務フロー_資金管理_20150326_01"/>
    <s v="2.預金管理"/>
    <s v="残高照会（承認）"/>
    <s v="財務"/>
    <x v="110"/>
    <s v="画面"/>
    <x v="2"/>
    <s v="FS10N"/>
    <m/>
    <s v="ワークリストキーを指定し、残高照会を行う。"/>
    <s v="Outboud"/>
    <s v="画面遷移"/>
    <s v="タスクリスト画面から画面遷移"/>
  </r>
  <r>
    <s v="BP-FI-6-001"/>
    <s v="資産取得時債務計上承認プロセス"/>
    <s v="CRP2_業務フロー_固定資産_20150327_01"/>
    <s v="1.取得"/>
    <s v="未転記転記伝票登録"/>
    <s v="財務"/>
    <x v="86"/>
    <s v="画面"/>
    <x v="2"/>
    <s v="FBV1"/>
    <m/>
    <s v="会計未転記伝票を作成し、申請を行う。"/>
    <s v="Inbound"/>
    <s v="プロセス起動"/>
    <m/>
  </r>
  <r>
    <s v="BP-FI-6-001"/>
    <s v="資産取得時債務計上承認プロセス"/>
    <s v="CRP2_業務フロー_固定資産_20150327_01"/>
    <s v="1.取得"/>
    <s v="伝票確認 "/>
    <s v="財務"/>
    <x v="85"/>
    <s v="画面"/>
    <x v="2"/>
    <s v="FB03"/>
    <m/>
    <s v="会計伝票番号、会社コード、会計年度をキーとして、該当伝票を照会し、申請を行う。"/>
    <s v="Outboud"/>
    <s v="画面遷移"/>
    <s v="タスクリスト画面から画面遷移"/>
  </r>
  <r>
    <s v="BP-FI-6-001"/>
    <s v="資産取得時債務計上承認プロセス"/>
    <s v="CRP2_業務フロー_固定資産_20150327_01"/>
    <s v="1.取得"/>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6-001"/>
    <s v="資産取得時債務計上承認プロセス"/>
    <s v="CRP2_業務フロー_固定資産_20150327_01"/>
    <s v="1.取得"/>
    <s v="未転記伝票再申請"/>
    <s v="財務"/>
    <x v="51"/>
    <s v="画面"/>
    <x v="2"/>
    <s v="FBV2"/>
    <m/>
    <s v="差し戻された場合に、_x000a_会計未転記伝票を変更し、再申請を行う。"/>
    <s v="Inbound"/>
    <s v="タスク更新"/>
    <s v="タスクリスト画面から画面遷移"/>
  </r>
  <r>
    <s v="BP-FI-6-001"/>
    <s v="資産取得時債務計上承認プロセス"/>
    <s v="CRP2_業務フロー_固定資産_20150327_01"/>
    <s v="1.取得"/>
    <s v="承認_x000a_（会計伝票計上） "/>
    <s v="財務"/>
    <x v="52"/>
    <s v="画面"/>
    <x v="2"/>
    <s v="FBV0"/>
    <m/>
    <s v="会計伝票番号、会社コード、会計年度をキーとして、該当伝票を転記する。転記した結果を、プロセスに連携する。"/>
    <s v="Inbound"/>
    <s v="タスク更新"/>
    <s v="タスクリスト画面から画面遷移"/>
  </r>
  <r>
    <s v="BP-FI-6-002"/>
    <s v="資産振替承認プロセス"/>
    <s v="CRP2_業務フロー_固定資産_20150327_01"/>
    <s v="1.取得"/>
    <s v="未転記転記伝票登録"/>
    <s v="財務"/>
    <x v="86"/>
    <s v="画面"/>
    <x v="2"/>
    <s v="FBV1"/>
    <m/>
    <s v="会計未転記伝票を作成し、申請を行う。"/>
    <s v="Inbound"/>
    <s v="プロセス起動"/>
    <m/>
  </r>
  <r>
    <s v="BP-FI-6-002"/>
    <s v="資産振替承認プロセス"/>
    <s v="CRP2_業務フロー_固定資産_20150327_01"/>
    <s v="1.取得"/>
    <s v="伝票確認 "/>
    <s v="財務"/>
    <x v="85"/>
    <s v="画面"/>
    <x v="2"/>
    <s v="FB03"/>
    <m/>
    <s v="会計伝票番号、会社コード、会計年度をキーとして、該当伝票を照会し、申請を行う。"/>
    <s v="Outboud"/>
    <s v="画面遷移"/>
    <s v="タスクリスト画面から画面遷移"/>
  </r>
  <r>
    <s v="BP-FI-6-002"/>
    <s v="資産振替承認プロセス"/>
    <s v="CRP2_業務フロー_固定資産_20150327_01"/>
    <s v="1.取得"/>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6-002"/>
    <s v="資産振替承認プロセス"/>
    <s v="CRP2_業務フロー_固定資産_20150327_01"/>
    <s v="1.取得"/>
    <s v="未転記伝票再申請"/>
    <s v="財務"/>
    <x v="51"/>
    <s v="画面"/>
    <x v="2"/>
    <s v="FBV2"/>
    <m/>
    <s v="差し戻された場合に、_x000a_会計未転記伝票を変更し、再申請を行う。"/>
    <s v="Inbound"/>
    <s v="タスク更新"/>
    <s v="タスクリスト画面から画面遷移"/>
  </r>
  <r>
    <s v="BP-FI-6-002"/>
    <s v="資産振替承認プロセス"/>
    <s v="CRP2_業務フロー_固定資産_20150327_01"/>
    <s v="1.取得"/>
    <s v="承認_x000a_（会計伝票計上） "/>
    <s v="財務"/>
    <x v="52"/>
    <s v="画面"/>
    <x v="2"/>
    <s v="FBV0"/>
    <m/>
    <s v="会計伝票番号、会社コード、会計年度をキーとして、該当伝票を転記する。転記した結果を、プロセスに連携する。"/>
    <s v="Inbound"/>
    <s v="タスク更新"/>
    <s v="タスクリスト画面から画面遷移"/>
  </r>
  <r>
    <s v="BP-FI-7-001"/>
    <s v="直課経費計上承認プロセス"/>
    <s v="CRP2_業務フロー_原価計算_20150327_03"/>
    <s v="2.実際原価算出"/>
    <s v="未転記転記伝票登録"/>
    <s v="財務"/>
    <x v="86"/>
    <s v="画面"/>
    <x v="2"/>
    <s v="FBV1"/>
    <m/>
    <s v="会計未転記伝票を作成し、申請を行う。"/>
    <s v="Inbound"/>
    <s v="プロセス起動"/>
    <m/>
  </r>
  <r>
    <s v="BP-FI-7-001"/>
    <s v="直課経費計上承認プロセス"/>
    <s v="CRP2_業務フロー_原価計算_20150327_03"/>
    <s v="2.実際原価算出"/>
    <s v="伝票確認 "/>
    <s v="財務"/>
    <x v="85"/>
    <s v="画面"/>
    <x v="2"/>
    <s v="FB03"/>
    <m/>
    <s v="会計伝票番号、会社コード、会計年度をキーとして、該当伝票を照会し、申請を行う。"/>
    <s v="Outboud"/>
    <s v="画面遷移"/>
    <s v="タスクリスト画面から画面遷移"/>
  </r>
  <r>
    <s v="BP-FI-7-001"/>
    <s v="直課経費計上承認プロセス"/>
    <s v="CRP2_業務フロー_原価計算_20150327_03"/>
    <s v="2.実際原価算出"/>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7-001"/>
    <s v="直課経費計上承認プロセス"/>
    <s v="CRP2_業務フロー_原価計算_20150327_03"/>
    <s v="2.実際原価算出"/>
    <s v="未転記伝票再申請"/>
    <s v="財務"/>
    <x v="51"/>
    <s v="画面"/>
    <x v="2"/>
    <s v="FBV2"/>
    <m/>
    <s v="差し戻された場合に、_x000a_会計未転記伝票を変更し、再申請を行う。"/>
    <s v="Inbound"/>
    <s v="タスク更新"/>
    <s v="タスクリスト画面から画面遷移"/>
  </r>
  <r>
    <s v="BP-FI-7-001"/>
    <s v="直課経費計上承認プロセス"/>
    <s v="CRP2_業務フロー_原価計算_20150327_03"/>
    <s v="2.実際原価算出"/>
    <s v="承認_x000a_（会計伝票計上） "/>
    <s v="財務"/>
    <x v="52"/>
    <s v="画面"/>
    <x v="2"/>
    <s v="FBV0"/>
    <m/>
    <s v="会計伝票番号、会社コード、会計年度をキーとして、該当伝票を転記する。転記した結果を、プロセスに連携する。"/>
    <s v="Inbound"/>
    <s v="タスク更新"/>
    <s v="タスクリスト画面から画面遷移"/>
  </r>
  <r>
    <s v="BP-FI-7-002"/>
    <s v="IFRS差分仕訳計上承認プロセス"/>
    <s v="CRP2_業務フロー_原価計算_20150327_03"/>
    <s v="期末締め処理(IFRS基準)"/>
    <s v="一括伝票登録"/>
    <s v="財務"/>
    <x v="87"/>
    <s v="画面"/>
    <x v="2"/>
    <s v="Addon"/>
    <m/>
    <s v="会計未転記伝票を作成し、申請を行う。"/>
    <s v="Inbound"/>
    <s v="プロセス起動"/>
    <m/>
  </r>
  <r>
    <s v="BP-FI-7-001"/>
    <s v="直課経費計上承認プロセス"/>
    <s v="CRP2_業務フロー_原価計算_20150327_03"/>
    <s v="2.実際原価算出"/>
    <s v="伝票確認 "/>
    <s v="財務"/>
    <x v="85"/>
    <s v="画面"/>
    <x v="2"/>
    <s v="FB03"/>
    <m/>
    <s v="会計伝票番号、会社コード、会計年度をキーとして、該当伝票を照会し、申請を行う。"/>
    <s v="Outboud"/>
    <s v="画面遷移"/>
    <s v="タスクリスト画面から画面遷移"/>
  </r>
  <r>
    <s v="BP-FI-7-001"/>
    <s v="直課経費計上承認プロセス"/>
    <s v="CRP2_業務フロー_原価計算_20150327_03"/>
    <s v="2.実際原価算出"/>
    <s v="未転記伝票却下"/>
    <s v="財務"/>
    <x v="50"/>
    <s v="サービス"/>
    <x v="2"/>
    <m/>
    <m/>
    <s v="承認処理でタスクを却下した場合、_x000a_会計伝票番号、会社コード、会計年度をキーとして、該当伝票を取り消し（論理削除）する。"/>
    <s v="Outboud"/>
    <s v="Webサービスコール"/>
    <m/>
  </r>
  <r>
    <s v="BP-FI-7-001"/>
    <s v="直課経費計上承認プロセス"/>
    <s v="CRP2_業務フロー_原価計算_20150327_03"/>
    <s v="2.実際原価算出"/>
    <s v="未転記伝票再申請"/>
    <s v="財務"/>
    <x v="51"/>
    <s v="画面"/>
    <x v="2"/>
    <s v="FBV2"/>
    <m/>
    <s v="差し戻された場合に、_x000a_会計未転記伝票を変更し、再申請を行う。"/>
    <s v="Inbound"/>
    <s v="タスク更新"/>
    <s v="タスクリスト画面から画面遷移"/>
  </r>
  <r>
    <s v="BP-FI-7-001"/>
    <s v="直課経費計上承認プロセス"/>
    <s v="CRP2_業務フロー_原価計算_20150327_03"/>
    <s v="2.実際原価算出"/>
    <s v="承認_x000a_（会計伝票計上） "/>
    <s v="財務"/>
    <x v="52"/>
    <s v="画面"/>
    <x v="2"/>
    <s v="FBV0"/>
    <m/>
    <s v="会計伝票番号、会社コード、会計年度をキーとして、該当伝票を転記する。転記した結果を、プロセスに連携する。"/>
    <s v="Inbound"/>
    <s v="タスク更新"/>
    <s v="タスクリスト画面から画面遷移"/>
  </r>
  <r>
    <s v="BP-CS-001"/>
    <s v="配備申請承認プロセス"/>
    <s v="CRP1_保守_業務フロー_ロジ1_v0.9"/>
    <s v="パーツ購入・配備プロセス"/>
    <s v="配備申請／部品購入申請"/>
    <s v="保守"/>
    <x v="111"/>
    <s v="画面"/>
    <x v="6"/>
    <m/>
    <m/>
    <s v="配備申請を作成し、申請する。"/>
    <s v="Inbound"/>
    <s v="プロセス起動"/>
    <m/>
  </r>
  <r>
    <s v="BP-CS-001"/>
    <s v="配備申請承認プロセス"/>
    <s v="CRP1_保守_業務フロー_ロジ1_v0.9"/>
    <s v="パーツ購入・配備プロセス"/>
    <s v="在庫確認"/>
    <s v="保守"/>
    <x v="112"/>
    <s v="サービス"/>
    <x v="6"/>
    <m/>
    <m/>
    <s v="配備申請の品目コード、プラント（倉庫）、保管場所をキーとして、利用可能在庫数量情報を取得する。"/>
    <s v="Outboud"/>
    <s v="Webサービスコール"/>
    <m/>
  </r>
  <r>
    <s v="BP-CS-001"/>
    <s v="配備申請承認プロセス"/>
    <s v="CRP1_保守_業務フロー_ロジ1_v0.9"/>
    <s v="パーツ購入・配備プロセス"/>
    <s v="配備申請取得"/>
    <s v="保守"/>
    <x v="113"/>
    <s v="サービス"/>
    <x v="6"/>
    <m/>
    <m/>
    <s v="ルール判定のために、配備申請番号をキーとして、該当伝票の情報を取得する。"/>
    <s v="Outboud"/>
    <s v="Webサービスコール"/>
    <m/>
  </r>
  <r>
    <s v="BP-CS-001"/>
    <s v="配備申請承認プロセス"/>
    <s v="CRP1_保守_業務フロー_ロジ1_v0.9"/>
    <s v="パーツ購入・配備プロセス"/>
    <s v="配備申請承認"/>
    <s v="保守"/>
    <x v="114"/>
    <s v="画面"/>
    <x v="6"/>
    <m/>
    <m/>
    <s v="配備申請番号をキーとして、該当伝票を照会モードで表示する。"/>
    <s v="Outboud"/>
    <s v="画面遷移"/>
    <s v="タスクリスト画面から画面遷移"/>
  </r>
  <r>
    <s v="BP-CS-001"/>
    <s v="配備申請承認プロセス"/>
    <s v="CRP1_保守_業務フロー_ロジ1_v0.9"/>
    <s v="パーツ購入・配備プロセス"/>
    <s v="配備申請却下"/>
    <s v="保守"/>
    <x v="115"/>
    <s v="サービス"/>
    <x v="6"/>
    <m/>
    <m/>
    <s v="承認処理でタスクを却下した場合、_x000a_配備申請番号をキーとして、該当伝票を取り消し（論理削除）する。"/>
    <s v="Outboud"/>
    <s v="Webサービスコール"/>
    <m/>
  </r>
  <r>
    <s v="BP-CS-001"/>
    <s v="配備申請承認プロセス"/>
    <s v="CRP1_保守_業務フロー_ロジ1_v0.9"/>
    <s v="パーツ購入・配備プロセス"/>
    <s v="配備申請最終承認"/>
    <s v="保守"/>
    <x v="116"/>
    <s v="サービス"/>
    <x v="6"/>
    <m/>
    <m/>
    <s v="配備申請番号をキーとして、該当伝票の承認ステータス等の情報を更新する。"/>
    <s v="Outboud"/>
    <s v="Webサービスコール"/>
    <m/>
  </r>
  <r>
    <s v="BP-CS-001"/>
    <s v="配備申請承認プロセス"/>
    <s v="CRP1_保守_業務フロー_ロジ1_v0.9"/>
    <s v="パーツ購入・配備プロセス"/>
    <s v="配備再申請"/>
    <s v="保守"/>
    <x v="117"/>
    <s v="画面"/>
    <x v="6"/>
    <m/>
    <m/>
    <s v="差し戻された場合に、_x000a_配備申請を変更し、再申請を行う。"/>
    <s v="Inbound"/>
    <s v="タスク更新"/>
    <s v="タスクリスト画面から画面遷移"/>
  </r>
  <r>
    <s v="BP-CS-001"/>
    <s v="配備申請承認プロセス"/>
    <s v="CRP1_保守_業務フロー_ロジ1_v0.9"/>
    <s v="パーツ購入・配備プロセス"/>
    <s v="配備申請連携バッチ"/>
    <s v="保守"/>
    <x v="118"/>
    <s v="バッチ"/>
    <x v="6"/>
    <m/>
    <m/>
    <s v="CRMの配備新申請情報をSAPにバッチ連携して、購買依頼、購買発注伝票を登録する。_x000a_登録完了結果を、プロセスに連携する。"/>
    <s v="Inbound"/>
    <s v="タスク更新"/>
    <m/>
  </r>
  <r>
    <s v="BP-CS-001"/>
    <s v="配備申請承認プロセス"/>
    <s v="CRP1_保守_業務フロー_ロジ1_v0.9"/>
    <s v="パーツ購入・配備プロセス"/>
    <s v="購買依頼リスト作成"/>
    <s v="保守"/>
    <x v="119"/>
    <s v="画面"/>
    <x v="2"/>
    <m/>
    <m/>
    <s v="登録された購買依頼を基に、購買依頼リスト（供給元割当て？）を実施する。_x000a_実施完了結果をプロセスに連携する。"/>
    <s v="Inbound"/>
    <s v="タスク更新"/>
    <m/>
  </r>
  <r>
    <s v="BP-CS-002"/>
    <s v="発注承認プロセス"/>
    <s v="CRP1_保守_業務フロー_ロジ1_v0.9"/>
    <s v="パーツ購入・配備プロセス"/>
    <s v="購買発注登録"/>
    <s v="購買"/>
    <x v="66"/>
    <s v="画面"/>
    <x v="2"/>
    <s v="ME21N"/>
    <s v="○"/>
    <s v="購買依頼伝票を参照して購買発注伝票を作成し、申請を行う。"/>
    <s v="Inbound"/>
    <s v="タスク更新"/>
    <s v="タスクリスト画面から画面遷移"/>
  </r>
  <r>
    <s v="BP-CS-002"/>
    <s v="発注承認プロセス"/>
    <s v="CRP1_保守_業務フロー_ロジ1_v0.9"/>
    <s v="パーツ購入・配備プロセス"/>
    <s v="購買発注取得"/>
    <s v="購買"/>
    <x v="45"/>
    <s v="サービス"/>
    <x v="2"/>
    <m/>
    <m/>
    <s v="ルール判定のために、購買発注番号をキーとして、該当伝票の情報を取得する。"/>
    <s v="Outboud"/>
    <s v="Webサービスコール"/>
    <m/>
  </r>
  <r>
    <s v="BP-CS-002"/>
    <s v="発注承認プロセス"/>
    <s v="CRP1_保守_業務フロー_ロジ1_v0.9"/>
    <s v="パーツ購入・配備プロセス"/>
    <s v="購買発注承認"/>
    <s v="購買"/>
    <x v="67"/>
    <s v="画面"/>
    <x v="2"/>
    <s v="ME23N"/>
    <s v="○"/>
    <s v="購買発注番号をキーとして、該当伝票を照会モードで表示する。"/>
    <s v="Outboud"/>
    <s v="画面遷移"/>
    <s v="タスクリスト画面から画面遷移"/>
  </r>
  <r>
    <s v="BP-CS-002"/>
    <s v="発注承認プロセス"/>
    <s v="CRP1_保守_業務フロー_ロジ1_v0.9"/>
    <s v="パーツ購入・配備プロセス"/>
    <s v="購買発注最終承認"/>
    <s v="購買"/>
    <x v="68"/>
    <s v="サービス"/>
    <x v="2"/>
    <m/>
    <m/>
    <s v="購買発注番号をキーとして、該当伝票の承認ステータス等の情報を更新する。"/>
    <s v="Outboud"/>
    <s v="Webサービスコール"/>
    <s v="発注承認をSAP（ME29N)で実施する場合、プロセスのステップとSAPのパラメータ設定を常に整合性をとる必要があり、保守・メンテナンス性が落ちる。プロセスを使用する以上、ステップやフローの制御はBPMSで行い、SAPの承認機能は使用しない。"/>
  </r>
  <r>
    <s v="BP-CS-002"/>
    <s v="発注承認プロセス"/>
    <s v="CRP1_保守_業務フロー_ロジ1_v0.9"/>
    <s v="パーツ購入・配備プロセス"/>
    <s v="購買発注却下"/>
    <s v="購買"/>
    <x v="69"/>
    <s v="サービス"/>
    <x v="2"/>
    <m/>
    <m/>
    <s v="承認処理でタスクを却下した場合、_x000a_購買発注番号をキーとして、該当伝票を取り消し（論理削除）する。_x000a_※明細に削除フラグをセットし、ヘッダレベルで保留伝票とする。"/>
    <s v="Outboud"/>
    <s v="Webサービスコール"/>
    <m/>
  </r>
  <r>
    <s v="BP-CS-002"/>
    <s v="発注承認プロセス"/>
    <s v="CRP1_保守_業務フロー_ロジ1_v0.9"/>
    <s v="パーツ購入・配備プロセス"/>
    <s v="購買発注再申請"/>
    <s v="購買"/>
    <x v="70"/>
    <s v="画面"/>
    <x v="2"/>
    <s v="ME22N"/>
    <m/>
    <s v="差し戻された場合に、_x000a_購買発注伝票を変更し、再申請を行う。"/>
    <s v="Inbound"/>
    <s v="タスク更新"/>
    <s v="タスクリスト画面から画面遷移"/>
  </r>
  <r>
    <s v="BP-CS-002"/>
    <s v="発注承認プロセス"/>
    <s v="CRP1_保守_業務フロー_ロジ1_v0.9"/>
    <s v="パーツ購入・配備プロセス"/>
    <s v="注文書請書発行"/>
    <s v="購買"/>
    <x v="120"/>
    <s v="画面"/>
    <x v="2"/>
    <s v="ME9F"/>
    <m/>
    <s v="購買発注番号をキーとして、注文書を出力する。_x000a_出力完了結果をプロセスに連携する。"/>
    <s v="Inbound"/>
    <s v="タスク更新"/>
    <s v="タスクリスト画面から画面遷移"/>
  </r>
  <r>
    <s v="BP-PJ-001"/>
    <s v="発注依頼プロセス"/>
    <s v="次期シスonPJNAVI_新SI業務フロー_Ver1.00"/>
    <s v="提案PJ"/>
    <s v="発注依頼登録"/>
    <s v="PJNAVI"/>
    <x v="60"/>
    <s v="画面"/>
    <x v="4"/>
    <m/>
    <m/>
    <s v="購買依頼伝票を作成し、申請を行う。"/>
    <s v="Inbound"/>
    <s v="プロセス起動"/>
    <m/>
  </r>
  <r>
    <s v="BP-PJ-001"/>
    <s v="発注依頼プロセス"/>
    <s v="次期シスonPJNAVI_新SI業務フロー_Ver1.00"/>
    <s v="提案PJ"/>
    <s v="発注依頼取得"/>
    <s v="PJNAVI"/>
    <x v="61"/>
    <s v="サービス"/>
    <x v="4"/>
    <m/>
    <m/>
    <s v="ルール判定のために、購買依頼番号をキーとして、該当伝票の情報を取得する。"/>
    <s v="Outboud"/>
    <s v="Webサービスコール"/>
    <m/>
  </r>
  <r>
    <s v="BP-PJ-001"/>
    <s v="発注依頼プロセス"/>
    <s v="次期シスonPJNAVI_新SI業務フロー_Ver1.00"/>
    <s v="提案PJ"/>
    <s v="発注依頼承認"/>
    <s v="PJNAVI"/>
    <x v="62"/>
    <s v="画面"/>
    <x v="4"/>
    <m/>
    <m/>
    <s v="購買依頼番号をキーとして、該当伝票を照会モードで表示する。"/>
    <s v="Outboud"/>
    <s v="画面遷移"/>
    <s v="タスクリスト画面から画面遷移"/>
  </r>
  <r>
    <s v="BP-PJ-001"/>
    <s v="発注依頼プロセス"/>
    <s v="次期シスonPJNAVI_新SI業務フロー_Ver1.00"/>
    <s v="提案PJ"/>
    <s v="発注依頼最終承認"/>
    <s v="PJNAVI"/>
    <x v="63"/>
    <s v="サービス"/>
    <x v="4"/>
    <m/>
    <m/>
    <s v="購買依頼番号をキーとして、該当伝票の承認ステータス等の情報を更新する。"/>
    <s v="Outboud"/>
    <s v="Webサービスコール"/>
    <m/>
  </r>
  <r>
    <s v="BP-PJ-001"/>
    <s v="発注依頼プロセス"/>
    <s v="次期シスonPJNAVI_新SI業務フロー_Ver1.00"/>
    <s v="提案PJ"/>
    <s v="発注依頼却下"/>
    <s v="PJNAVI"/>
    <x v="64"/>
    <s v="サービス"/>
    <x v="4"/>
    <m/>
    <m/>
    <s v="承認処理でタスクを却下した場合、_x000a_購買依頼番号をキーとして、該当伝票を取り消し（論理削除）する。"/>
    <s v="Outboud"/>
    <s v="Webサービスコール"/>
    <m/>
  </r>
  <r>
    <s v="BP-PJ-001"/>
    <s v="発注依頼プロセス"/>
    <s v="次期シスonPJNAVI_新SI業務フロー_Ver1.00"/>
    <s v="提案PJ"/>
    <s v="発注依頼再申請"/>
    <s v="PJNAVI"/>
    <x v="121"/>
    <s v="画面"/>
    <x v="4"/>
    <m/>
    <m/>
    <s v="差し戻された場合に、_x000a_発注依頼伝票を変更し、再申請を行う。"/>
    <s v="Inbound"/>
    <s v="タスク更新"/>
    <s v="タスクリスト画面から画面遷移"/>
  </r>
  <r>
    <s v="BP-PJ-001"/>
    <s v="発注依頼プロセス"/>
    <s v="次期シスonPJNAVI_新SI業務フロー_Ver1.00"/>
    <s v="提案PJ"/>
    <s v="発注依頼連携バッチ"/>
    <s v="PJNAVI"/>
    <x v="80"/>
    <s v="バッチ"/>
    <x v="4"/>
    <m/>
    <m/>
    <s v="PJNAVIの購買依頼情報をSAPに連携して、購買発注伝票を登録する。_x000a_登録完了結果をプロセスに連携する。"/>
    <s v="Inbound"/>
    <s v="タスク更新"/>
    <m/>
  </r>
  <r>
    <s v="BP-PJ-002"/>
    <s v="受入確認プロセス"/>
    <s v="次期シスonPJNAVI_新SI業務フロー_Ver1.00"/>
    <s v="提案PJ"/>
    <s v="支払依頼登録"/>
    <s v="PJNAVI"/>
    <x v="39"/>
    <s v="画面"/>
    <x v="4"/>
    <m/>
    <m/>
    <s v="支払依頼を作成し、申請を行う"/>
    <s v="Inbound"/>
    <s v="プロセス起動"/>
    <m/>
  </r>
  <r>
    <s v="BP-PJ-002"/>
    <s v="受入確認プロセス"/>
    <s v="次期シスonPJNAVI_新SI業務フロー_Ver1.00"/>
    <s v="提案PJ"/>
    <s v="支払依頼取得"/>
    <s v="PJNAVI"/>
    <x v="40"/>
    <s v="サービス"/>
    <x v="4"/>
    <m/>
    <m/>
    <s v="ルール判定のために、支払依頼番号をキーとして、該当伝票の情報を取得する。"/>
    <s v="Outboud"/>
    <s v="Webサービスコール"/>
    <m/>
  </r>
  <r>
    <s v="BP-PJ-002"/>
    <s v="受入確認プロセス"/>
    <s v="次期シスonPJNAVI_新SI業務フロー_Ver1.00"/>
    <s v="提案PJ"/>
    <s v="支払依頼承認"/>
    <s v="PJNAVI"/>
    <x v="41"/>
    <s v="画面"/>
    <x v="4"/>
    <m/>
    <m/>
    <s v="支払依頼番号をキーとして、該当伝票を照会モードで表示する。"/>
    <s v="Outboud"/>
    <s v="画面遷移"/>
    <s v="タスクリスト画面から画面遷移"/>
  </r>
  <r>
    <s v="BP-PJ-002"/>
    <s v="受入確認プロセス"/>
    <s v="次期シスonPJNAVI_新SI業務フロー_Ver1.00"/>
    <s v="提案PJ"/>
    <s v="支払依頼最終承認"/>
    <s v="PJNAVI"/>
    <x v="42"/>
    <s v="サービス"/>
    <x v="4"/>
    <m/>
    <m/>
    <s v="支払依頼番号をキーとして、該当伝票の承認ステータス等の情報を更新する。"/>
    <s v="Outboud"/>
    <s v="Webサービスコール"/>
    <m/>
  </r>
  <r>
    <s v="BP-PJ-002"/>
    <s v="受入確認プロセス"/>
    <s v="次期シスonPJNAVI_新SI業務フロー_Ver1.00"/>
    <s v="提案PJ"/>
    <s v="支払依頼却下"/>
    <s v="PJNAVI"/>
    <x v="43"/>
    <s v="サービス"/>
    <x v="4"/>
    <m/>
    <m/>
    <s v="承認処理でタスクを却下した場合、_x000a_支払依頼番号をキーとして、該当伝票を取り消し（論理削除）する。"/>
    <s v="Outboud"/>
    <s v="Webサービスコール"/>
    <m/>
  </r>
  <r>
    <s v="BP-PJ-002"/>
    <s v="受入確認プロセス"/>
    <s v="次期シスonPJNAVI_新SI業務フロー_Ver1.00"/>
    <s v="提案PJ"/>
    <s v="支払依頼再申請"/>
    <s v="PJNAVI"/>
    <x v="44"/>
    <s v="画面"/>
    <x v="4"/>
    <m/>
    <m/>
    <s v="差し戻された場合に、_x000a_支払依頼を変更し、再申請を行う。"/>
    <s v="Inbound"/>
    <s v="タスク更新"/>
    <s v="タスクリスト画面から画面遷移"/>
  </r>
  <r>
    <s v="BP-PJ-002"/>
    <s v="受入確認プロセス"/>
    <s v="次期シスonPJNAVI_新SI業務フロー_Ver1.00"/>
    <s v="提案PJ"/>
    <s v="支払依頼連携バッチ"/>
    <s v="PJNAVI"/>
    <x v="83"/>
    <s v="バッチ"/>
    <x v="4"/>
    <m/>
    <m/>
    <s v="PJNAVIの支払依頼情報をSAPに連携して、購買発注伝票を更新する。_x000a_更新完了結果をプロセスに連携する。"/>
    <s v="Inbound"/>
    <s v="タスク更新"/>
    <m/>
  </r>
  <r>
    <s v="BP-PJ-003"/>
    <s v="開発完了報告プロセス"/>
    <s v="次期シスonPJNAVI_新SI業務フロー_Ver1.00"/>
    <s v="有償PJ（DEV・SUP・T&amp;M・期間計上）"/>
    <s v="開発完了報告登録"/>
    <s v="PJNAVI"/>
    <x v="122"/>
    <s v="画面"/>
    <x v="4"/>
    <m/>
    <m/>
    <s v="開発完了報告を作成し、申請を行う。"/>
    <s v="Inbound"/>
    <s v="プロセス起動"/>
    <m/>
  </r>
  <r>
    <s v="BP-PJ-003"/>
    <s v="開発完了報告プロセス"/>
    <s v="次期シスonPJNAVI_新SI業務フロー_Ver1.00"/>
    <s v="有償PJ（DEV・SUP・T&amp;M・期間計上）"/>
    <s v="開発完了報告取得"/>
    <s v="PJNAVI"/>
    <x v="123"/>
    <s v="サービス"/>
    <x v="4"/>
    <m/>
    <m/>
    <s v="ルール判定のために、開発完了報告番号をキーとして、該当伝票の情報を取得する。"/>
    <s v="Outboud"/>
    <s v="Webサービスコール"/>
    <m/>
  </r>
  <r>
    <s v="BP-PJ-003"/>
    <s v="開発完了報告プロセス"/>
    <s v="次期シスonPJNAVI_新SI業務フロー_Ver1.00"/>
    <s v="有償PJ（DEV・SUP・T&amp;M・期間計上）"/>
    <s v="開発完了報告承認"/>
    <s v="PJNAVI"/>
    <x v="124"/>
    <s v="画面"/>
    <x v="4"/>
    <m/>
    <m/>
    <s v="開発完了報告番号をキーとして、該当伝票を照会モードで表示する。"/>
    <s v="Outboud"/>
    <s v="画面遷移"/>
    <s v="タスクリスト画面から画面遷移"/>
  </r>
  <r>
    <s v="BP-PJ-003"/>
    <s v="開発完了報告プロセス"/>
    <s v="次期シスonPJNAVI_新SI業務フロー_Ver1.00"/>
    <s v="有償PJ（DEV・SUP・T&amp;M・期間計上）"/>
    <s v="開発完了報告最終承認"/>
    <s v="PJNAVI"/>
    <x v="125"/>
    <s v="サービス"/>
    <x v="4"/>
    <m/>
    <m/>
    <s v="開発完了報告番号をキーとして、該当伝票の承認ステータス等の情報を更新する。"/>
    <s v="Outboud"/>
    <s v="Webサービスコール"/>
    <m/>
  </r>
  <r>
    <s v="BP-PJ-003"/>
    <s v="開発完了報告プロセス"/>
    <s v="次期シスonPJNAVI_新SI業務フロー_Ver1.00"/>
    <s v="有償PJ（DEV・SUP・T&amp;M・期間計上）"/>
    <s v="開発完了報告却下"/>
    <s v="PJNAVI"/>
    <x v="126"/>
    <s v="サービス"/>
    <x v="4"/>
    <m/>
    <m/>
    <s v="承認処理でタスクを却下した場合、_x000a_開発完了報告番号をキーとして、該当伝票を取り消し（論理削除）する。"/>
    <s v="Outboud"/>
    <s v="Webサービスコール"/>
    <m/>
  </r>
  <r>
    <s v="BP-PJ-003"/>
    <s v="開発完了報告プロセス"/>
    <s v="次期シスonPJNAVI_新SI業務フロー_Ver1.00"/>
    <s v="有償PJ（DEV・SUP・T&amp;M・期間計上）"/>
    <s v="開発完了報告再申請"/>
    <s v="PJNAVI"/>
    <x v="127"/>
    <s v="画面"/>
    <x v="4"/>
    <m/>
    <m/>
    <s v="差し戻された場合に、_x000a_開発完了報告を変更し、再申請を行う。"/>
    <s v="Inbound"/>
    <s v="タスク更新"/>
    <s v="タスクリスト画面から画面遷移"/>
  </r>
  <r>
    <s v="BP-PJ-003"/>
    <s v="開発完了報告プロセス"/>
    <s v="次期シスonPJNAVI_新SI業務フロー_Ver1.00"/>
    <s v="有償PJ（DEV・SUP・T&amp;M・期間計上）"/>
    <s v="売上依頼連携バッチ"/>
    <s v="PJNAVI"/>
    <x v="128"/>
    <s v="バッチ"/>
    <x v="4"/>
    <m/>
    <m/>
    <s v="PJNAVIの開発完了報告情報を見積Sysに連携して、売上依頼情報を登録する。_x000a_登録完了結果をプロセスに連携する。"/>
    <s v="Inbound"/>
    <s v="タスク更新"/>
    <m/>
  </r>
  <r>
    <s v="BP-PJ-004"/>
    <s v="売上依頼プロセス"/>
    <s v="次期シスonPJNAVI_新SI業務フロー_Ver1.00"/>
    <s v="有償PJ（DEV・SUP・T&amp;M・期間計上）"/>
    <s v="-"/>
    <m/>
    <x v="38"/>
    <m/>
    <x v="3"/>
    <m/>
    <m/>
    <m/>
    <s v="-"/>
    <m/>
    <s v="BP-M2-009と同様"/>
  </r>
  <r>
    <s v="BP-M2-019"/>
    <s v="購買依頼・発注修正プロセス"/>
    <s v="CRP1_購買_業務フロー_変更・複合_20150416_13"/>
    <s v="変更・複合"/>
    <s v="発注依頼修正"/>
    <s v="PJNAVI"/>
    <x v="65"/>
    <s v="画面"/>
    <x v="4"/>
    <m/>
    <m/>
    <s v="購買依頼伝票を変更し、申請を行う。"/>
    <s v="Inbound"/>
    <s v="プロセス起動"/>
    <m/>
  </r>
  <r>
    <s v="BP-M2-019"/>
    <s v="購買依頼・発注修正プロセス"/>
    <s v="CRP1_購買_業務フロー_変更・複合_20150416_13"/>
    <s v="変更・複合"/>
    <s v="発注依頼取得"/>
    <s v="PJNAVI"/>
    <x v="61"/>
    <s v="サービス"/>
    <x v="4"/>
    <m/>
    <m/>
    <s v="ルール判定のために、購買依頼番号をキーとして、該当伝票の情報を取得する。"/>
    <s v="Outboud"/>
    <s v="Webサービスコール"/>
    <m/>
  </r>
  <r>
    <s v="BP-M2-019"/>
    <s v="購買依頼・発注修正プロセス"/>
    <s v="CRP1_購買_業務フロー_変更・複合_20150416_13"/>
    <s v="変更・複合"/>
    <s v="発注依頼承認"/>
    <s v="PJNAVI"/>
    <x v="62"/>
    <s v="画面"/>
    <x v="4"/>
    <m/>
    <m/>
    <s v="購買依頼番号をキーとして、該当伝票を照会モードで表示する。"/>
    <s v="Outboud"/>
    <s v="画面遷移"/>
    <s v="タスクリスト画面から画面遷移"/>
  </r>
  <r>
    <s v="BP-M2-019"/>
    <s v="購買依頼・発注修正プロセス"/>
    <s v="CRP1_購買_業務フロー_変更・複合_20150416_13"/>
    <s v="変更・複合"/>
    <s v="発注依頼最終承認"/>
    <s v="PJNAVI"/>
    <x v="63"/>
    <s v="サービス"/>
    <x v="4"/>
    <m/>
    <m/>
    <s v="購買依頼番号をキーとして、該当伝票の承認ステータス等の情報を更新する。"/>
    <s v="Outboud"/>
    <s v="Webサービスコール"/>
    <m/>
  </r>
  <r>
    <s v="BP-M2-019"/>
    <s v="購買依頼・発注修正プロセス"/>
    <s v="CRP1_購買_業務フロー_変更・複合_20150416_13"/>
    <s v="変更・複合"/>
    <s v="発注依頼却下"/>
    <s v="PJNAVI"/>
    <x v="64"/>
    <s v="サービス"/>
    <x v="4"/>
    <m/>
    <m/>
    <s v="承認処理でタスクを却下した場合、_x000a_購買依頼番号をキーとして、該当伝票を取り消し（論理削除）する。"/>
    <s v="Outboud"/>
    <s v="Webサービスコール"/>
    <m/>
  </r>
  <r>
    <s v="BP-M2-019"/>
    <s v="購買依頼・発注修正プロセス"/>
    <s v="CRP1_購買_業務フロー_変更・複合_20150416_13"/>
    <s v="変更・複合"/>
    <s v="発注依頼再申請"/>
    <s v="PJNAVI"/>
    <x v="65"/>
    <s v="画面"/>
    <x v="4"/>
    <m/>
    <m/>
    <s v="差し戻された場合に、_x000a_購買依頼伝票を変更し、再申請を行う。"/>
    <s v="Inbound"/>
    <s v="タスク更新"/>
    <s v="タスクリスト画面から画面遷移"/>
  </r>
  <r>
    <s v="BP-M2-019"/>
    <s v="購買依頼・発注修正プロセス"/>
    <s v="CRP1_購買_業務フロー_変更・複合_20150416_13"/>
    <s v="変更・複合"/>
    <s v="発注依頼連携バッチ_x000a_（変更）"/>
    <s v="PJNAVI"/>
    <x v="80"/>
    <s v="バッチ"/>
    <x v="4"/>
    <m/>
    <m/>
    <s v="PJNAVIの購買依頼情報をSAPに連携して、購買発注伝票を変更・取消する。_x000a_完了結果をプロセスに連携する。"/>
    <s v="Inbound"/>
    <s v="タスク更新"/>
    <m/>
  </r>
  <r>
    <s v="BP-M2-019"/>
    <s v="購買依頼・発注修正プロセス"/>
    <s v="CRP1_購買_業務フロー_変更・複合_20150416_13"/>
    <s v="変更・複合"/>
    <s v="購買発注取得"/>
    <s v="購買"/>
    <x v="45"/>
    <s v="サービス"/>
    <x v="2"/>
    <m/>
    <m/>
    <s v="ルール判定のために、購買発注番号をキーとして、該当伝票の情報を取得する。"/>
    <s v="Outboud"/>
    <s v="Webサービスコール"/>
    <m/>
  </r>
  <r>
    <s v="BP-M2-019"/>
    <s v="購買依頼・発注修正プロセス"/>
    <s v="CRP1_購買_業務フロー_変更・複合_20150416_13"/>
    <s v="変更・複合"/>
    <s v="購買発注承認"/>
    <s v="購買"/>
    <x v="67"/>
    <s v="画面"/>
    <x v="2"/>
    <s v="ME23N"/>
    <s v="○"/>
    <s v="購買発注番号をキーとして、該当伝票を照会モードで表示する。"/>
    <s v="Outboud"/>
    <s v="画面遷移"/>
    <s v="タスクリスト画面から画面遷移"/>
  </r>
  <r>
    <s v="BP-M2-019"/>
    <s v="購買依頼・発注修正プロセス"/>
    <s v="CRP1_購買_業務フロー_変更・複合_20150416_13"/>
    <s v="変更・複合"/>
    <s v="購買発注最終承認"/>
    <s v="購買"/>
    <x v="68"/>
    <s v="サービス"/>
    <x v="2"/>
    <m/>
    <m/>
    <s v="購買発注番号をキーとして、該当伝票の承認ステータス等の情報を更新する。"/>
    <s v="Outboud"/>
    <s v="Webサービスコール"/>
    <s v="発注承認をSAP（ME29N)で実施する場合、プロセスのステップとSAPのパラメータ設定を常に整合性をとる必要があり、保守・メンテナンス性が落ちる。プロセスを使用する以上、ステップやフローの制御はBPMSで行い、SAPの承認機能は使用しない。"/>
  </r>
  <r>
    <s v="BP-M2-019"/>
    <s v="購買依頼・発注修正プロセス"/>
    <s v="CRP1_購買_業務フロー_変更・複合_20150416_13"/>
    <s v="変更・複合"/>
    <s v="購買発注却下"/>
    <s v="購買"/>
    <x v="69"/>
    <s v="サービス"/>
    <x v="2"/>
    <m/>
    <m/>
    <s v="承認処理でタスクを却下した場合、_x000a_購買発注番号をキーとして、該当伝票を取り消し（論理削除）する。_x000a_※明細に削除フラグをセットし、ヘッダレベルで保留伝票とする。"/>
    <s v="Outboud"/>
    <s v="Webサービスコール"/>
    <m/>
  </r>
  <r>
    <s v="BP-M2-019"/>
    <s v="購買依頼・発注修正プロセス"/>
    <s v="CRP1_購買_業務フロー_変更・複合_20150416_13"/>
    <s v="変更・複合"/>
    <s v="購買発注再申請"/>
    <s v="購買"/>
    <x v="70"/>
    <s v="画面"/>
    <x v="2"/>
    <s v="ME22N"/>
    <s v="○"/>
    <s v="差し戻された場合に、_x000a_購買発注伝票を変更し、再申請を行う。"/>
    <s v="Inbound"/>
    <s v="タスク更新"/>
    <s v="タスクリスト画面から画面遷移"/>
  </r>
  <r>
    <s v="BP-M2-020"/>
    <s v="成約修正承認プロセス（保守）"/>
    <s v="CRP1_購買_業務フロー_変更・複合_20150416_13"/>
    <s v="変更・複合"/>
    <s v="成約情報修正"/>
    <s v="見積"/>
    <x v="5"/>
    <s v="画面"/>
    <x v="0"/>
    <m/>
    <m/>
    <s v="成約伝票を変更し、申請を行う。"/>
    <s v="Inbound"/>
    <s v="プロセス起動"/>
    <m/>
  </r>
  <r>
    <s v="BP-M2-020"/>
    <s v="成約修正承認プロセス（保守）"/>
    <s v="CRP1_購買_業務フロー_変更・複合_20150416_13"/>
    <s v="変更・複合"/>
    <s v="成約取得"/>
    <s v="見積"/>
    <x v="1"/>
    <s v="サービス"/>
    <x v="0"/>
    <m/>
    <m/>
    <s v="ルール判定のために、成約番号をキーとして、該当伝票の情報を取得する。"/>
    <s v="Outboud"/>
    <s v="Webサービスコール"/>
    <m/>
  </r>
  <r>
    <s v="BP-M2-020"/>
    <s v="成約修正承認プロセス（保守）"/>
    <s v="CRP1_購買_業務フロー_変更・複合_20150416_13"/>
    <s v="変更・複合"/>
    <s v="成約承認"/>
    <s v="見積"/>
    <x v="2"/>
    <s v="画面"/>
    <x v="0"/>
    <m/>
    <m/>
    <s v="成約番号をキーとして、該当伝票を照会モードで表示する。"/>
    <s v="Outboud"/>
    <s v="画面遷移"/>
    <s v="タスクリスト画面から画面遷移"/>
  </r>
  <r>
    <s v="BP-M2-020"/>
    <s v="成約修正承認プロセス（保守）"/>
    <s v="CRP1_購買_業務フロー_変更・複合_20150416_13"/>
    <s v="変更・複合"/>
    <s v="成約却下"/>
    <s v="見積"/>
    <x v="3"/>
    <s v="サービス"/>
    <x v="0"/>
    <m/>
    <m/>
    <s v="承認処理でタスクを却下した場合、_x000a_成約番号をキーとして、該当伝票を取り消し（論理削除）する。"/>
    <s v="Outboud"/>
    <s v="Webサービスコール"/>
    <m/>
  </r>
  <r>
    <s v="BP-M2-020"/>
    <s v="成約修正承認プロセス（保守）"/>
    <s v="CRP1_購買_業務フロー_変更・複合_20150416_13"/>
    <s v="変更・複合"/>
    <s v="成約報告書最終承認"/>
    <s v="見積"/>
    <x v="4"/>
    <s v="サービス"/>
    <x v="0"/>
    <m/>
    <m/>
    <s v="成約番号をキーとして、該当伝票の承認ステータス等の情報を更新する。"/>
    <s v="Outboud"/>
    <s v="Webサービスコール"/>
    <m/>
  </r>
  <r>
    <s v="BP-M2-020"/>
    <s v="成約修正承認プロセス（保守）"/>
    <s v="CRP1_購買_業務フロー_変更・複合_20150416_13"/>
    <s v="変更・複合"/>
    <s v="成約再申請"/>
    <s v="見積"/>
    <x v="5"/>
    <s v="画面"/>
    <x v="0"/>
    <m/>
    <m/>
    <s v="差し戻された場合に、_x000a_成約伝票を修正し、再申請を行う。"/>
    <s v="Inbound"/>
    <s v="タスク更新"/>
    <s v="タスクリスト画面から画面遷移"/>
  </r>
  <r>
    <s v="BP-M2-020"/>
    <s v="成約修正承認プロセス（保守）"/>
    <s v="CRP1_購買_業務フロー_変更・複合_20150416_13"/>
    <s v="変更・複合"/>
    <s v="成約連携バッチ（変更）"/>
    <s v="見積"/>
    <x v="9"/>
    <s v="バッチ"/>
    <x v="0"/>
    <m/>
    <m/>
    <s v="見積Sysの成約情報をSAPにバッチ連携して、受注伝票を変更する。_x000a_完了結果をプロセスに連携する。"/>
    <s v="Inbound"/>
    <s v="タスク更新"/>
    <m/>
  </r>
  <r>
    <s v="BP-M2-021"/>
    <s v="外注依頼・発注修正プロセス"/>
    <s v="CRP1_購買_業務フロー_変更・複合_20150416_13"/>
    <s v="変更・複合"/>
    <s v="発注変更依頼受付"/>
    <s v="見積"/>
    <x v="129"/>
    <s v="画面"/>
    <x v="0"/>
    <m/>
    <m/>
    <s v="発注変更依頼を作成し、申請を行う。"/>
    <s v="Inbound"/>
    <s v="プロセス起動"/>
    <m/>
  </r>
  <r>
    <s v="BP-M2-021"/>
    <s v="外注依頼・発注修正プロセス"/>
    <s v="CRP1_購買_業務フロー_変更・複合_20150416_13"/>
    <s v="変更・複合"/>
    <s v="外注契約取消"/>
    <s v="見積"/>
    <x v="26"/>
    <s v="画面"/>
    <x v="0"/>
    <m/>
    <m/>
    <s v="外注契約をを取り消し（論理削除）する。_x000a_完了結果をプロセスに連携する。"/>
    <s v="Inbound"/>
    <s v="タスク更新"/>
    <s v="タスクリスト画面から画面遷移"/>
  </r>
  <r>
    <s v="BP-M2-021"/>
    <s v="外注依頼・発注修正プロセス"/>
    <s v="CRP1_購買_業務フロー_変更・複合_20150416_13"/>
    <s v="変更・複合"/>
    <s v="外注契約変更"/>
    <s v="見積"/>
    <x v="27"/>
    <s v="画面"/>
    <x v="0"/>
    <m/>
    <m/>
    <s v="外注契約を修正する。_x000a_完了結果をプロセスに連携する。"/>
    <s v="Inbound"/>
    <s v="タスク更新"/>
    <s v="タスクリスト画面から画面遷移"/>
  </r>
  <r>
    <s v="BP-M2-021"/>
    <s v="外注依頼・発注修正プロセス"/>
    <s v="CRP1_購買_業務フロー_変更・複合_20150416_13"/>
    <s v="変更・複合"/>
    <s v="外注契約取得"/>
    <s v="見積"/>
    <x v="23"/>
    <s v="サービス"/>
    <x v="0"/>
    <m/>
    <m/>
    <s v="ルール判定のために、外注契約番号をキーとして、該当伝票の情報を取得する。"/>
    <s v="Outboud"/>
    <s v="Webサービスコール"/>
    <m/>
  </r>
  <r>
    <s v="BP-M2-021"/>
    <s v="外注依頼・発注修正プロセス"/>
    <s v="CRP1_購買_業務フロー_変更・複合_20150416_13"/>
    <s v="変更・複合"/>
    <s v="外注契約承認"/>
    <s v="見積"/>
    <x v="24"/>
    <s v="画面"/>
    <x v="0"/>
    <m/>
    <m/>
    <s v="外注契約番号をキーとして、該当伝票を照会モードで表示する。"/>
    <s v="Outboud"/>
    <s v="画面遷移"/>
    <s v="タスクリスト画面から画面遷移"/>
  </r>
  <r>
    <s v="BP-M2-021"/>
    <s v="外注依頼・発注修正プロセス"/>
    <s v="CRP1_購買_業務フロー_変更・複合_20150416_13"/>
    <s v="変更・複合"/>
    <s v="外注契約最終承認"/>
    <s v="見積"/>
    <x v="25"/>
    <s v="サービス"/>
    <x v="0"/>
    <m/>
    <m/>
    <s v="外注契約番号をキーとして、該当伝票の承認ステータス等の情報を更新する。"/>
    <s v="Outboud"/>
    <s v="Webサービスコール"/>
    <m/>
  </r>
  <r>
    <s v="BP-M2-021"/>
    <s v="外注依頼・発注修正プロセス"/>
    <s v="CRP1_購買_業務フロー_変更・複合_20150416_13"/>
    <s v="変更・複合"/>
    <s v="外注契約却下"/>
    <s v="見積"/>
    <x v="26"/>
    <s v="サービス"/>
    <x v="0"/>
    <m/>
    <m/>
    <s v="承認処理でタスクを却下した場合、_x000a_外注契約番号をキーとして、該当伝票を取り消し（論理削除）する。"/>
    <s v="Outboud"/>
    <s v="Webサービスコール"/>
    <m/>
  </r>
  <r>
    <s v="BP-M2-021"/>
    <s v="外注依頼・発注修正プロセス"/>
    <s v="CRP1_購買_業務フロー_変更・複合_20150416_13"/>
    <s v="変更・複合"/>
    <s v="外注契約再申請"/>
    <s v="見積"/>
    <x v="27"/>
    <s v="画面"/>
    <x v="0"/>
    <m/>
    <m/>
    <s v="差し戻された場合に、_x000a_外注契約伝票を変更し、再申請を行う。"/>
    <s v="Inbound"/>
    <s v="タスク更新"/>
    <s v="タスクリスト画面から画面遷移"/>
  </r>
  <r>
    <s v="BP-M2-021"/>
    <s v="外注依頼・発注修正プロセス"/>
    <s v="CRP1_購買_業務フロー_変更・複合_20150416_13"/>
    <s v="変更・複合"/>
    <s v="購買伝票登録バッチ"/>
    <s v="見積"/>
    <x v="28"/>
    <s v="バッチ"/>
    <x v="0"/>
    <m/>
    <m/>
    <s v="見積Sysの外注依頼情報をSAPにバッチ連携して、購買伝票を登録する。"/>
    <s v="Inbound"/>
    <s v="タスク更新"/>
    <m/>
  </r>
  <r>
    <s v="BP-PJ-005"/>
    <s v="振替依頼プロセス"/>
    <s v="次期シスonPJNAVI_新SI業務フロー_Ver1.00"/>
    <s v="その他"/>
    <s v="一括振替依頼"/>
    <s v="PJNAVI"/>
    <x v="130"/>
    <s v="画面"/>
    <x v="4"/>
    <m/>
    <m/>
    <s v="振替依頼を作成し、申請を行う。"/>
    <s v="Inbound"/>
    <s v="プロセス起動"/>
    <m/>
  </r>
  <r>
    <s v="BP-PJ-005"/>
    <s v="振替依頼プロセス"/>
    <s v="次期シスonPJNAVI_新SI業務フロー_Ver1.00"/>
    <s v="その他"/>
    <s v="振替依頼取得"/>
    <s v="PJNAVI"/>
    <x v="131"/>
    <s v="サービス"/>
    <x v="4"/>
    <m/>
    <m/>
    <s v="ルール判定のために、振替依頼番号をキーとして、該当伝票の情報を取得する。"/>
    <s v="Outboud"/>
    <s v="Webサービスコール"/>
    <m/>
  </r>
  <r>
    <s v="BP-PJ-005"/>
    <s v="振替依頼プロセス"/>
    <s v="次期シスonPJNAVI_新SI業務フロー_Ver1.00"/>
    <s v="その他"/>
    <s v="振替依頼承認"/>
    <s v="PJNAVI"/>
    <x v="132"/>
    <s v="画面"/>
    <x v="4"/>
    <m/>
    <m/>
    <s v="振替依頼番号をキーとして、該当伝票を照会モードで表示する。"/>
    <s v="Outboud"/>
    <s v="画面遷移"/>
    <s v="タスクリスト画面から画面遷移"/>
  </r>
  <r>
    <s v="BP-PJ-005"/>
    <s v="振替依頼プロセス"/>
    <s v="次期シスonPJNAVI_新SI業務フロー_Ver1.00"/>
    <s v="その他"/>
    <s v="振替依頼最終承認"/>
    <s v="PJNAVI"/>
    <x v="133"/>
    <s v="サービス"/>
    <x v="4"/>
    <m/>
    <m/>
    <s v="振替依頼番号をキーとして、該当伝票の承認ステータス等の情報を更新する。"/>
    <s v="Outboud"/>
    <s v="Webサービスコール"/>
    <m/>
  </r>
  <r>
    <s v="BP-PJ-005"/>
    <s v="振替依頼プロセス"/>
    <s v="次期シスonPJNAVI_新SI業務フロー_Ver1.00"/>
    <s v="その他"/>
    <s v="振替依頼却下"/>
    <s v="PJNAVI"/>
    <x v="134"/>
    <s v="サービス"/>
    <x v="4"/>
    <m/>
    <m/>
    <s v="承認処理でタスクを却下した場合、_x000a_振替依頼番号をキーとして、該当伝票を取り消し（論理削除）する。"/>
    <s v="Outboud"/>
    <s v="Webサービスコール"/>
    <m/>
  </r>
  <r>
    <s v="BP-PJ-005"/>
    <s v="振替依頼プロセス"/>
    <s v="次期シスonPJNAVI_新SI業務フロー_Ver1.00"/>
    <s v="その他"/>
    <s v="振替依頼再申請"/>
    <s v="PJNAVI"/>
    <x v="135"/>
    <s v="画面"/>
    <x v="4"/>
    <m/>
    <m/>
    <s v="差し戻された場合に、_x000a_振替依頼を変更し、再申請を行う。"/>
    <s v="Inbound"/>
    <s v="タスク更新"/>
    <s v="タスクリスト画面から画面遷移"/>
  </r>
  <r>
    <m/>
    <m/>
    <m/>
    <m/>
    <m/>
    <m/>
    <x v="136"/>
    <m/>
    <x v="3"/>
    <m/>
    <m/>
    <m/>
    <m/>
    <m/>
    <m/>
  </r>
  <r>
    <m/>
    <m/>
    <m/>
    <m/>
    <m/>
    <m/>
    <x v="136"/>
    <m/>
    <x v="3"/>
    <m/>
    <m/>
    <m/>
    <m/>
    <m/>
    <m/>
  </r>
  <r>
    <m/>
    <m/>
    <m/>
    <m/>
    <m/>
    <m/>
    <x v="136"/>
    <m/>
    <x v="3"/>
    <m/>
    <m/>
    <m/>
    <m/>
    <m/>
    <m/>
  </r>
  <r>
    <m/>
    <m/>
    <m/>
    <m/>
    <m/>
    <m/>
    <x v="136"/>
    <m/>
    <x v="3"/>
    <m/>
    <m/>
    <m/>
    <m/>
    <m/>
    <m/>
  </r>
  <r>
    <m/>
    <m/>
    <m/>
    <m/>
    <m/>
    <m/>
    <x v="136"/>
    <m/>
    <x v="3"/>
    <m/>
    <m/>
    <m/>
    <m/>
    <m/>
    <m/>
  </r>
  <r>
    <m/>
    <m/>
    <m/>
    <m/>
    <m/>
    <m/>
    <x v="136"/>
    <m/>
    <x v="3"/>
    <m/>
    <m/>
    <m/>
    <m/>
    <m/>
    <m/>
  </r>
  <r>
    <m/>
    <m/>
    <m/>
    <m/>
    <m/>
    <m/>
    <x v="136"/>
    <m/>
    <x v="3"/>
    <m/>
    <m/>
    <m/>
    <m/>
    <m/>
    <m/>
  </r>
  <r>
    <m/>
    <m/>
    <m/>
    <m/>
    <m/>
    <m/>
    <x v="136"/>
    <m/>
    <x v="3"/>
    <m/>
    <m/>
    <m/>
    <m/>
    <m/>
    <m/>
  </r>
  <r>
    <m/>
    <m/>
    <m/>
    <m/>
    <m/>
    <m/>
    <x v="136"/>
    <m/>
    <x v="3"/>
    <m/>
    <m/>
    <m/>
    <m/>
    <m/>
    <m/>
  </r>
  <r>
    <m/>
    <m/>
    <m/>
    <m/>
    <m/>
    <m/>
    <x v="136"/>
    <m/>
    <x v="3"/>
    <m/>
    <m/>
    <m/>
    <m/>
    <m/>
    <m/>
  </r>
  <r>
    <m/>
    <m/>
    <m/>
    <m/>
    <m/>
    <m/>
    <x v="136"/>
    <m/>
    <x v="3"/>
    <m/>
    <m/>
    <m/>
    <m/>
    <m/>
    <m/>
  </r>
  <r>
    <m/>
    <m/>
    <m/>
    <m/>
    <m/>
    <m/>
    <x v="136"/>
    <m/>
    <x v="3"/>
    <m/>
    <m/>
    <m/>
    <m/>
    <m/>
    <m/>
  </r>
  <r>
    <m/>
    <m/>
    <m/>
    <m/>
    <m/>
    <m/>
    <x v="136"/>
    <m/>
    <x v="3"/>
    <m/>
    <m/>
    <m/>
    <m/>
    <m/>
    <m/>
  </r>
  <r>
    <m/>
    <m/>
    <m/>
    <m/>
    <m/>
    <m/>
    <x v="136"/>
    <m/>
    <x v="3"/>
    <m/>
    <m/>
    <m/>
    <m/>
    <m/>
    <m/>
  </r>
  <r>
    <m/>
    <m/>
    <m/>
    <m/>
    <m/>
    <m/>
    <x v="136"/>
    <m/>
    <x v="3"/>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B2:B153" firstHeaderRow="1" firstDataRow="1" firstDataCol="1"/>
  <pivotFields count="15">
    <pivotField showAll="0"/>
    <pivotField showAll="0"/>
    <pivotField showAll="0"/>
    <pivotField showAll="0"/>
    <pivotField showAll="0"/>
    <pivotField showAll="0"/>
    <pivotField axis="axisRow" showAll="0">
      <items count="145">
        <item x="38"/>
        <item x="59"/>
        <item m="1" x="142"/>
        <item x="34"/>
        <item x="33"/>
        <item x="32"/>
        <item x="82"/>
        <item x="8"/>
        <item x="6"/>
        <item x="7"/>
        <item m="1" x="140"/>
        <item m="1" x="139"/>
        <item x="87"/>
        <item x="48"/>
        <item x="49"/>
        <item x="19"/>
        <item x="20"/>
        <item x="17"/>
        <item x="18"/>
        <item x="16"/>
        <item x="25"/>
        <item x="26"/>
        <item x="23"/>
        <item x="24"/>
        <item x="22"/>
        <item x="28"/>
        <item m="1" x="141"/>
        <item x="88"/>
        <item x="31"/>
        <item x="29"/>
        <item x="30"/>
        <item x="63"/>
        <item x="64"/>
        <item x="61"/>
        <item x="62"/>
        <item x="60"/>
        <item x="76"/>
        <item x="68"/>
        <item x="69"/>
        <item x="45"/>
        <item x="67"/>
        <item x="66"/>
        <item x="70"/>
        <item x="80"/>
        <item x="99"/>
        <item x="42"/>
        <item x="43"/>
        <item x="40"/>
        <item x="41"/>
        <item x="39"/>
        <item x="83"/>
        <item x="101"/>
        <item x="100"/>
        <item x="90"/>
        <item m="1" x="138"/>
        <item x="37"/>
        <item x="53"/>
        <item x="74"/>
        <item x="73"/>
        <item x="97"/>
        <item x="89"/>
        <item x="4"/>
        <item x="3"/>
        <item x="1"/>
        <item x="2"/>
        <item x="0"/>
        <item x="5"/>
        <item x="9"/>
        <item x="98"/>
        <item x="58"/>
        <item x="85"/>
        <item x="96"/>
        <item x="95"/>
        <item x="94"/>
        <item x="77"/>
        <item x="78"/>
        <item x="46"/>
        <item x="79"/>
        <item x="55"/>
        <item x="56"/>
        <item x="72"/>
        <item x="54"/>
        <item x="71"/>
        <item x="84"/>
        <item x="13"/>
        <item x="14"/>
        <item x="11"/>
        <item x="12"/>
        <item x="10"/>
        <item x="52"/>
        <item x="86"/>
        <item x="136"/>
        <item x="102"/>
        <item x="103"/>
        <item x="104"/>
        <item x="105"/>
        <item x="106"/>
        <item x="107"/>
        <item m="1" x="137"/>
        <item x="110"/>
        <item x="111"/>
        <item x="112"/>
        <item x="113"/>
        <item x="114"/>
        <item x="115"/>
        <item x="116"/>
        <item x="118"/>
        <item x="119"/>
        <item m="1" x="143"/>
        <item x="122"/>
        <item x="123"/>
        <item x="124"/>
        <item x="125"/>
        <item x="126"/>
        <item x="128"/>
        <item x="65"/>
        <item x="15"/>
        <item x="21"/>
        <item x="27"/>
        <item x="36"/>
        <item x="44"/>
        <item x="50"/>
        <item x="51"/>
        <item x="57"/>
        <item x="81"/>
        <item x="108"/>
        <item x="117"/>
        <item x="121"/>
        <item x="47"/>
        <item x="91"/>
        <item x="92"/>
        <item x="109"/>
        <item x="120"/>
        <item x="127"/>
        <item x="129"/>
        <item x="130"/>
        <item x="131"/>
        <item x="132"/>
        <item x="133"/>
        <item x="134"/>
        <item x="135"/>
        <item x="35"/>
        <item x="75"/>
        <item x="93"/>
        <item t="default"/>
      </items>
    </pivotField>
    <pivotField showAll="0"/>
    <pivotField axis="axisRow" showAll="0">
      <items count="8">
        <item x="5"/>
        <item x="4"/>
        <item x="2"/>
        <item x="0"/>
        <item x="1"/>
        <item x="3"/>
        <item x="6"/>
        <item t="default"/>
      </items>
    </pivotField>
    <pivotField showAll="0"/>
    <pivotField showAll="0"/>
    <pivotField showAll="0"/>
    <pivotField showAll="0"/>
    <pivotField showAll="0"/>
    <pivotField showAll="0"/>
  </pivotFields>
  <rowFields count="2">
    <field x="8"/>
    <field x="6"/>
  </rowFields>
  <rowItems count="151">
    <i>
      <x/>
    </i>
    <i r="1">
      <x v="6"/>
    </i>
    <i>
      <x v="1"/>
    </i>
    <i r="1">
      <x v="31"/>
    </i>
    <i r="1">
      <x v="32"/>
    </i>
    <i r="1">
      <x v="33"/>
    </i>
    <i r="1">
      <x v="34"/>
    </i>
    <i r="1">
      <x v="35"/>
    </i>
    <i r="1">
      <x v="43"/>
    </i>
    <i r="1">
      <x v="45"/>
    </i>
    <i r="1">
      <x v="46"/>
    </i>
    <i r="1">
      <x v="47"/>
    </i>
    <i r="1">
      <x v="48"/>
    </i>
    <i r="1">
      <x v="49"/>
    </i>
    <i r="1">
      <x v="50"/>
    </i>
    <i r="1">
      <x v="109"/>
    </i>
    <i r="1">
      <x v="110"/>
    </i>
    <i r="1">
      <x v="111"/>
    </i>
    <i r="1">
      <x v="112"/>
    </i>
    <i r="1">
      <x v="113"/>
    </i>
    <i r="1">
      <x v="114"/>
    </i>
    <i r="1">
      <x v="115"/>
    </i>
    <i r="1">
      <x v="120"/>
    </i>
    <i r="1">
      <x v="127"/>
    </i>
    <i r="1">
      <x v="133"/>
    </i>
    <i r="1">
      <x v="135"/>
    </i>
    <i r="1">
      <x v="136"/>
    </i>
    <i r="1">
      <x v="137"/>
    </i>
    <i r="1">
      <x v="138"/>
    </i>
    <i r="1">
      <x v="139"/>
    </i>
    <i r="1">
      <x v="140"/>
    </i>
    <i>
      <x v="2"/>
    </i>
    <i r="1">
      <x v="1"/>
    </i>
    <i r="1">
      <x v="12"/>
    </i>
    <i r="1">
      <x v="13"/>
    </i>
    <i r="1">
      <x v="14"/>
    </i>
    <i r="1">
      <x v="27"/>
    </i>
    <i r="1">
      <x v="31"/>
    </i>
    <i r="1">
      <x v="32"/>
    </i>
    <i r="1">
      <x v="33"/>
    </i>
    <i r="1">
      <x v="34"/>
    </i>
    <i r="1">
      <x v="35"/>
    </i>
    <i r="1">
      <x v="37"/>
    </i>
    <i r="1">
      <x v="38"/>
    </i>
    <i r="1">
      <x v="39"/>
    </i>
    <i r="1">
      <x v="40"/>
    </i>
    <i r="1">
      <x v="41"/>
    </i>
    <i r="1">
      <x v="42"/>
    </i>
    <i r="1">
      <x v="44"/>
    </i>
    <i r="1">
      <x v="51"/>
    </i>
    <i r="1">
      <x v="52"/>
    </i>
    <i r="1">
      <x v="53"/>
    </i>
    <i r="1">
      <x v="55"/>
    </i>
    <i r="1">
      <x v="57"/>
    </i>
    <i r="1">
      <x v="59"/>
    </i>
    <i r="1">
      <x v="60"/>
    </i>
    <i r="1">
      <x v="68"/>
    </i>
    <i r="1">
      <x v="70"/>
    </i>
    <i r="1">
      <x v="71"/>
    </i>
    <i r="1">
      <x v="72"/>
    </i>
    <i r="1">
      <x v="73"/>
    </i>
    <i r="1">
      <x v="74"/>
    </i>
    <i r="1">
      <x v="75"/>
    </i>
    <i r="1">
      <x v="76"/>
    </i>
    <i r="1">
      <x v="77"/>
    </i>
    <i r="1">
      <x v="89"/>
    </i>
    <i r="1">
      <x v="90"/>
    </i>
    <i r="1">
      <x v="92"/>
    </i>
    <i r="1">
      <x v="93"/>
    </i>
    <i r="1">
      <x v="94"/>
    </i>
    <i r="1">
      <x v="95"/>
    </i>
    <i r="1">
      <x v="96"/>
    </i>
    <i r="1">
      <x v="97"/>
    </i>
    <i r="1">
      <x v="99"/>
    </i>
    <i r="1">
      <x v="107"/>
    </i>
    <i r="1">
      <x v="115"/>
    </i>
    <i r="1">
      <x v="121"/>
    </i>
    <i r="1">
      <x v="122"/>
    </i>
    <i r="1">
      <x v="125"/>
    </i>
    <i r="1">
      <x v="128"/>
    </i>
    <i r="1">
      <x v="129"/>
    </i>
    <i r="1">
      <x v="130"/>
    </i>
    <i r="1">
      <x v="131"/>
    </i>
    <i r="1">
      <x v="132"/>
    </i>
    <i r="1">
      <x v="142"/>
    </i>
    <i r="1">
      <x v="143"/>
    </i>
    <i>
      <x v="3"/>
    </i>
    <i r="1">
      <x v="3"/>
    </i>
    <i r="1">
      <x v="4"/>
    </i>
    <i r="1">
      <x v="5"/>
    </i>
    <i r="1">
      <x v="15"/>
    </i>
    <i r="1">
      <x v="16"/>
    </i>
    <i r="1">
      <x v="17"/>
    </i>
    <i r="1">
      <x v="18"/>
    </i>
    <i r="1">
      <x v="19"/>
    </i>
    <i r="1">
      <x v="20"/>
    </i>
    <i r="1">
      <x v="21"/>
    </i>
    <i r="1">
      <x v="22"/>
    </i>
    <i r="1">
      <x v="23"/>
    </i>
    <i r="1">
      <x v="24"/>
    </i>
    <i r="1">
      <x v="25"/>
    </i>
    <i r="1">
      <x v="28"/>
    </i>
    <i r="1">
      <x v="29"/>
    </i>
    <i r="1">
      <x v="30"/>
    </i>
    <i r="1">
      <x v="36"/>
    </i>
    <i r="1">
      <x v="56"/>
    </i>
    <i r="1">
      <x v="58"/>
    </i>
    <i r="1">
      <x v="61"/>
    </i>
    <i r="1">
      <x v="62"/>
    </i>
    <i r="1">
      <x v="63"/>
    </i>
    <i r="1">
      <x v="64"/>
    </i>
    <i r="1">
      <x v="65"/>
    </i>
    <i r="1">
      <x v="66"/>
    </i>
    <i r="1">
      <x v="67"/>
    </i>
    <i r="1">
      <x v="69"/>
    </i>
    <i r="1">
      <x v="78"/>
    </i>
    <i r="1">
      <x v="79"/>
    </i>
    <i r="1">
      <x v="80"/>
    </i>
    <i r="1">
      <x v="81"/>
    </i>
    <i r="1">
      <x v="82"/>
    </i>
    <i r="1">
      <x v="83"/>
    </i>
    <i r="1">
      <x v="84"/>
    </i>
    <i r="1">
      <x v="85"/>
    </i>
    <i r="1">
      <x v="86"/>
    </i>
    <i r="1">
      <x v="87"/>
    </i>
    <i r="1">
      <x v="88"/>
    </i>
    <i r="1">
      <x v="116"/>
    </i>
    <i r="1">
      <x v="117"/>
    </i>
    <i r="1">
      <x v="118"/>
    </i>
    <i r="1">
      <x v="119"/>
    </i>
    <i r="1">
      <x v="123"/>
    </i>
    <i r="1">
      <x v="124"/>
    </i>
    <i r="1">
      <x v="134"/>
    </i>
    <i r="1">
      <x v="141"/>
    </i>
    <i>
      <x v="4"/>
    </i>
    <i r="1">
      <x v="7"/>
    </i>
    <i r="1">
      <x v="8"/>
    </i>
    <i r="1">
      <x v="9"/>
    </i>
    <i>
      <x v="5"/>
    </i>
    <i r="1">
      <x/>
    </i>
    <i r="1">
      <x v="91"/>
    </i>
    <i>
      <x v="6"/>
    </i>
    <i r="1">
      <x v="100"/>
    </i>
    <i r="1">
      <x v="101"/>
    </i>
    <i r="1">
      <x v="102"/>
    </i>
    <i r="1">
      <x v="103"/>
    </i>
    <i r="1">
      <x v="104"/>
    </i>
    <i r="1">
      <x v="105"/>
    </i>
    <i r="1">
      <x v="106"/>
    </i>
    <i r="1">
      <x v="12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deverpap.ctc-g.co.jp:8000/sap/bc/srt/rfc/sap/z_salesorder_getstatus/510/salesorder_getstatus/salesgetstatus"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B1:AA320"/>
  <sheetViews>
    <sheetView tabSelected="1" topLeftCell="B1" zoomScaleNormal="100" workbookViewId="0">
      <pane xSplit="1" ySplit="2" topLeftCell="C129" activePane="bottomRight" state="frozen"/>
      <selection activeCell="B1" sqref="B1"/>
      <selection pane="topRight" activeCell="C1" sqref="C1"/>
      <selection pane="bottomLeft" activeCell="B3" sqref="B3"/>
      <selection pane="bottomRight" activeCell="C273" sqref="C273"/>
    </sheetView>
  </sheetViews>
  <sheetFormatPr defaultRowHeight="12"/>
  <cols>
    <col min="1" max="1" width="2.625" style="1" customWidth="1"/>
    <col min="2" max="2" width="4.125" style="1" bestFit="1" customWidth="1"/>
    <col min="3" max="4" width="11.375" style="2" customWidth="1"/>
    <col min="5" max="5" width="3.125" style="2" customWidth="1"/>
    <col min="6" max="10" width="3.875" style="2" customWidth="1"/>
    <col min="11" max="11" width="19.125" style="27" customWidth="1"/>
    <col min="12" max="12" width="32.625" style="27" customWidth="1"/>
    <col min="13" max="13" width="26" style="27" customWidth="1"/>
    <col min="14" max="14" width="16.75" style="15" bestFit="1" customWidth="1"/>
    <col min="15" max="15" width="7.5" style="2" bestFit="1" customWidth="1"/>
    <col min="16" max="16" width="16.5" style="1" customWidth="1"/>
    <col min="17" max="17" width="19.5" style="1" bestFit="1" customWidth="1"/>
    <col min="18" max="18" width="52.75" style="1" bestFit="1" customWidth="1"/>
    <col min="19" max="19" width="18.375" style="1" customWidth="1"/>
    <col min="20" max="20" width="8.5" style="70" bestFit="1" customWidth="1"/>
    <col min="21" max="21" width="11.75" style="70" bestFit="1" customWidth="1"/>
    <col min="22" max="22" width="4.625" style="70" customWidth="1"/>
    <col min="23" max="23" width="4.25" style="70" customWidth="1"/>
    <col min="24" max="24" width="55.5" style="15" bestFit="1" customWidth="1"/>
    <col min="25" max="25" width="7.375" style="2" bestFit="1" customWidth="1"/>
    <col min="26" max="26" width="15.25" style="2" bestFit="1" customWidth="1"/>
    <col min="27" max="27" width="24.25" style="15" customWidth="1"/>
    <col min="28" max="28" width="10.625" style="1" bestFit="1" customWidth="1"/>
    <col min="29" max="16384" width="9" style="1"/>
  </cols>
  <sheetData>
    <row r="1" spans="2:27">
      <c r="C1" s="30"/>
      <c r="D1" s="30"/>
      <c r="E1" s="30"/>
      <c r="F1" s="121" t="s">
        <v>956</v>
      </c>
      <c r="G1" s="121"/>
      <c r="H1" s="121"/>
      <c r="I1" s="121"/>
      <c r="J1" s="121"/>
      <c r="K1" s="30"/>
      <c r="L1" s="30"/>
      <c r="M1" s="30"/>
      <c r="N1" s="47"/>
      <c r="O1" s="21"/>
      <c r="P1" s="120"/>
      <c r="Q1" s="120"/>
      <c r="R1" s="120"/>
      <c r="S1" s="120"/>
      <c r="T1" s="120"/>
      <c r="U1" s="120"/>
      <c r="V1" s="120"/>
      <c r="W1" s="120"/>
      <c r="X1" s="120"/>
      <c r="Y1" s="119" t="s">
        <v>47</v>
      </c>
      <c r="Z1" s="119"/>
    </row>
    <row r="2" spans="2:27" s="4" customFormat="1" ht="147.75" customHeight="1">
      <c r="B2" s="3" t="s">
        <v>4</v>
      </c>
      <c r="C2" s="19" t="s">
        <v>36</v>
      </c>
      <c r="D2" s="83" t="s">
        <v>857</v>
      </c>
      <c r="E2" s="83" t="s">
        <v>888</v>
      </c>
      <c r="F2" s="89" t="s">
        <v>963</v>
      </c>
      <c r="G2" s="88" t="s">
        <v>112</v>
      </c>
      <c r="H2" s="88" t="s">
        <v>957</v>
      </c>
      <c r="I2" s="88" t="s">
        <v>958</v>
      </c>
      <c r="J2" s="88" t="s">
        <v>959</v>
      </c>
      <c r="K2" s="22" t="s">
        <v>37</v>
      </c>
      <c r="L2" s="22" t="s">
        <v>34</v>
      </c>
      <c r="M2" s="22" t="s">
        <v>35</v>
      </c>
      <c r="N2" s="48" t="s">
        <v>33</v>
      </c>
      <c r="O2" s="21" t="s">
        <v>16</v>
      </c>
      <c r="P2" s="16" t="s">
        <v>979</v>
      </c>
      <c r="Q2" s="16" t="s">
        <v>980</v>
      </c>
      <c r="R2" s="16" t="s">
        <v>981</v>
      </c>
      <c r="S2" s="16" t="s">
        <v>982</v>
      </c>
      <c r="T2" s="62" t="s">
        <v>1</v>
      </c>
      <c r="U2" s="62" t="s">
        <v>129</v>
      </c>
      <c r="V2" s="62" t="s">
        <v>0</v>
      </c>
      <c r="W2" s="62" t="s">
        <v>116</v>
      </c>
      <c r="X2" s="16" t="s">
        <v>3</v>
      </c>
      <c r="Y2" s="20" t="s">
        <v>49</v>
      </c>
      <c r="Z2" s="20" t="s">
        <v>48</v>
      </c>
      <c r="AA2" s="39" t="s">
        <v>2</v>
      </c>
    </row>
    <row r="3" spans="2:27" hidden="1">
      <c r="B3" s="5">
        <f t="shared" ref="B3:B66" si="0">ROW()-2</f>
        <v>1</v>
      </c>
      <c r="C3" s="6" t="s">
        <v>6</v>
      </c>
      <c r="D3" s="6" t="s">
        <v>866</v>
      </c>
      <c r="E3" s="6"/>
      <c r="F3" s="6"/>
      <c r="G3" s="6"/>
      <c r="H3" s="6"/>
      <c r="I3" s="6"/>
      <c r="J3" s="6"/>
      <c r="K3" s="41" t="s">
        <v>38</v>
      </c>
      <c r="L3" s="41" t="s">
        <v>39</v>
      </c>
      <c r="M3" s="41" t="s">
        <v>40</v>
      </c>
      <c r="N3" s="17" t="s">
        <v>7</v>
      </c>
      <c r="O3" s="6" t="s">
        <v>8</v>
      </c>
      <c r="P3" s="42"/>
      <c r="Q3" s="42"/>
      <c r="R3" s="42"/>
      <c r="S3" s="42"/>
      <c r="T3" s="63" t="s">
        <v>10</v>
      </c>
      <c r="U3" s="63" t="s">
        <v>9</v>
      </c>
      <c r="V3" s="63"/>
      <c r="W3" s="63"/>
      <c r="X3" s="17" t="s">
        <v>82</v>
      </c>
      <c r="Y3" s="6" t="s">
        <v>20</v>
      </c>
      <c r="Z3" s="43" t="s">
        <v>19</v>
      </c>
      <c r="AA3" s="17"/>
    </row>
    <row r="4" spans="2:27" hidden="1">
      <c r="B4" s="5">
        <f t="shared" si="0"/>
        <v>2</v>
      </c>
      <c r="C4" s="9" t="s">
        <v>6</v>
      </c>
      <c r="D4" s="9" t="s">
        <v>866</v>
      </c>
      <c r="E4" s="9" t="s">
        <v>889</v>
      </c>
      <c r="F4" s="9" t="s">
        <v>962</v>
      </c>
      <c r="G4" s="9" t="s">
        <v>962</v>
      </c>
      <c r="H4" s="9"/>
      <c r="I4" s="9"/>
      <c r="J4" s="9"/>
      <c r="K4" s="23" t="s">
        <v>38</v>
      </c>
      <c r="L4" s="23" t="s">
        <v>39</v>
      </c>
      <c r="M4" s="23" t="s">
        <v>40</v>
      </c>
      <c r="N4" s="8" t="s">
        <v>890</v>
      </c>
      <c r="O4" s="9" t="s">
        <v>8</v>
      </c>
      <c r="P4" s="85"/>
      <c r="Q4" s="85"/>
      <c r="R4" s="85"/>
      <c r="S4" s="85"/>
      <c r="T4" s="64" t="s">
        <v>12</v>
      </c>
      <c r="U4" s="64" t="s">
        <v>9</v>
      </c>
      <c r="V4" s="64"/>
      <c r="W4" s="64"/>
      <c r="X4" s="8" t="s">
        <v>74</v>
      </c>
      <c r="Y4" s="9" t="s">
        <v>72</v>
      </c>
      <c r="Z4" s="28" t="s">
        <v>73</v>
      </c>
      <c r="AA4" s="8"/>
    </row>
    <row r="5" spans="2:27" hidden="1">
      <c r="B5" s="5">
        <f t="shared" si="0"/>
        <v>3</v>
      </c>
      <c r="C5" s="9" t="s">
        <v>11</v>
      </c>
      <c r="D5" s="9" t="s">
        <v>866</v>
      </c>
      <c r="E5" s="9"/>
      <c r="F5" s="9"/>
      <c r="G5" s="9"/>
      <c r="H5" s="9"/>
      <c r="I5" s="9"/>
      <c r="J5" s="9"/>
      <c r="K5" s="23" t="s">
        <v>38</v>
      </c>
      <c r="L5" s="23" t="s">
        <v>39</v>
      </c>
      <c r="M5" s="24" t="s">
        <v>40</v>
      </c>
      <c r="N5" s="8" t="s">
        <v>87</v>
      </c>
      <c r="O5" s="9" t="s">
        <v>8</v>
      </c>
      <c r="P5" s="12"/>
      <c r="Q5" s="12"/>
      <c r="R5" s="12"/>
      <c r="S5" s="12"/>
      <c r="T5" s="64" t="s">
        <v>10</v>
      </c>
      <c r="U5" s="64" t="s">
        <v>9</v>
      </c>
      <c r="V5" s="64"/>
      <c r="W5" s="64"/>
      <c r="X5" s="8" t="s">
        <v>81</v>
      </c>
      <c r="Y5" s="9" t="s">
        <v>50</v>
      </c>
      <c r="Z5" s="28" t="s">
        <v>521</v>
      </c>
      <c r="AA5" s="8" t="s">
        <v>90</v>
      </c>
    </row>
    <row r="6" spans="2:27" ht="24" hidden="1">
      <c r="B6" s="5">
        <f t="shared" si="0"/>
        <v>4</v>
      </c>
      <c r="C6" s="9" t="s">
        <v>11</v>
      </c>
      <c r="D6" s="9" t="s">
        <v>866</v>
      </c>
      <c r="E6" s="9" t="s">
        <v>889</v>
      </c>
      <c r="F6" s="9" t="s">
        <v>962</v>
      </c>
      <c r="G6" s="9" t="s">
        <v>962</v>
      </c>
      <c r="H6" s="9"/>
      <c r="I6" s="9"/>
      <c r="J6" s="9"/>
      <c r="K6" s="23" t="s">
        <v>38</v>
      </c>
      <c r="L6" s="23" t="s">
        <v>39</v>
      </c>
      <c r="M6" s="24" t="s">
        <v>40</v>
      </c>
      <c r="N6" s="8" t="s">
        <v>892</v>
      </c>
      <c r="O6" s="9" t="s">
        <v>167</v>
      </c>
      <c r="P6" s="85"/>
      <c r="Q6" s="85"/>
      <c r="R6" s="85"/>
      <c r="S6" s="85"/>
      <c r="T6" s="64" t="s">
        <v>12</v>
      </c>
      <c r="U6" s="64" t="s">
        <v>9</v>
      </c>
      <c r="V6" s="64"/>
      <c r="W6" s="64"/>
      <c r="X6" s="8" t="s">
        <v>670</v>
      </c>
      <c r="Y6" s="9" t="s">
        <v>50</v>
      </c>
      <c r="Z6" s="28" t="s">
        <v>168</v>
      </c>
      <c r="AA6" s="8"/>
    </row>
    <row r="7" spans="2:27" hidden="1">
      <c r="B7" s="5">
        <f t="shared" si="0"/>
        <v>5</v>
      </c>
      <c r="C7" s="9" t="s">
        <v>11</v>
      </c>
      <c r="D7" s="9" t="s">
        <v>866</v>
      </c>
      <c r="E7" s="9" t="s">
        <v>889</v>
      </c>
      <c r="F7" s="9" t="s">
        <v>962</v>
      </c>
      <c r="G7" s="9" t="s">
        <v>962</v>
      </c>
      <c r="H7" s="9"/>
      <c r="I7" s="9"/>
      <c r="J7" s="9"/>
      <c r="K7" s="23" t="s">
        <v>38</v>
      </c>
      <c r="L7" s="23" t="s">
        <v>39</v>
      </c>
      <c r="M7" s="24" t="s">
        <v>40</v>
      </c>
      <c r="N7" s="8" t="s">
        <v>891</v>
      </c>
      <c r="O7" s="9" t="s">
        <v>8</v>
      </c>
      <c r="P7" s="81"/>
      <c r="Q7" s="81"/>
      <c r="R7" s="81"/>
      <c r="S7" s="81"/>
      <c r="T7" s="64" t="s">
        <v>12</v>
      </c>
      <c r="U7" s="64" t="s">
        <v>9</v>
      </c>
      <c r="V7" s="64"/>
      <c r="W7" s="64"/>
      <c r="X7" s="8" t="s">
        <v>22</v>
      </c>
      <c r="Y7" s="9" t="s">
        <v>50</v>
      </c>
      <c r="Z7" s="28" t="s">
        <v>21</v>
      </c>
      <c r="AA7" s="8"/>
    </row>
    <row r="8" spans="2:27" ht="24" hidden="1">
      <c r="B8" s="5">
        <f t="shared" si="0"/>
        <v>6</v>
      </c>
      <c r="C8" s="9" t="s">
        <v>6</v>
      </c>
      <c r="D8" s="9" t="s">
        <v>865</v>
      </c>
      <c r="E8" s="9"/>
      <c r="F8" s="9"/>
      <c r="G8" s="9"/>
      <c r="H8" s="9"/>
      <c r="I8" s="9"/>
      <c r="J8" s="9"/>
      <c r="K8" s="23" t="s">
        <v>38</v>
      </c>
      <c r="L8" s="23" t="s">
        <v>39</v>
      </c>
      <c r="M8" s="24" t="s">
        <v>40</v>
      </c>
      <c r="N8" s="8" t="s">
        <v>611</v>
      </c>
      <c r="O8" s="9" t="s">
        <v>612</v>
      </c>
      <c r="P8" s="7"/>
      <c r="Q8" s="7"/>
      <c r="R8" s="7"/>
      <c r="S8" s="7"/>
      <c r="T8" s="64" t="s">
        <v>10</v>
      </c>
      <c r="U8" s="64" t="s">
        <v>9</v>
      </c>
      <c r="V8" s="64"/>
      <c r="W8" s="64"/>
      <c r="X8" s="8" t="s">
        <v>623</v>
      </c>
      <c r="Y8" s="9" t="s">
        <v>20</v>
      </c>
      <c r="Z8" s="28" t="s">
        <v>28</v>
      </c>
      <c r="AA8" s="8" t="s">
        <v>90</v>
      </c>
    </row>
    <row r="9" spans="2:27" hidden="1">
      <c r="B9" s="5">
        <f t="shared" si="0"/>
        <v>7</v>
      </c>
      <c r="C9" s="9" t="s">
        <v>11</v>
      </c>
      <c r="D9" s="9" t="s">
        <v>865</v>
      </c>
      <c r="E9" s="9"/>
      <c r="F9" s="9"/>
      <c r="G9" s="9"/>
      <c r="H9" s="9"/>
      <c r="I9" s="9"/>
      <c r="J9" s="9"/>
      <c r="K9" s="23" t="s">
        <v>38</v>
      </c>
      <c r="L9" s="23" t="s">
        <v>39</v>
      </c>
      <c r="M9" s="23" t="s">
        <v>40</v>
      </c>
      <c r="N9" s="8" t="s">
        <v>14</v>
      </c>
      <c r="O9" s="9" t="s">
        <v>58</v>
      </c>
      <c r="P9" s="81"/>
      <c r="Q9" s="81"/>
      <c r="R9" s="81"/>
      <c r="S9" s="81"/>
      <c r="T9" s="64" t="s">
        <v>12</v>
      </c>
      <c r="U9" s="64" t="s">
        <v>15</v>
      </c>
      <c r="V9" s="64"/>
      <c r="W9" s="64"/>
      <c r="X9" s="8" t="s">
        <v>614</v>
      </c>
      <c r="Y9" s="9" t="s">
        <v>50</v>
      </c>
      <c r="Z9" s="28" t="s">
        <v>21</v>
      </c>
      <c r="AA9" s="8" t="s">
        <v>31</v>
      </c>
    </row>
    <row r="10" spans="2:27" hidden="1">
      <c r="B10" s="5">
        <f t="shared" si="0"/>
        <v>8</v>
      </c>
      <c r="C10" s="9" t="s">
        <v>11</v>
      </c>
      <c r="D10" s="9" t="s">
        <v>865</v>
      </c>
      <c r="E10" s="9"/>
      <c r="F10" s="9"/>
      <c r="G10" s="9"/>
      <c r="H10" s="9"/>
      <c r="I10" s="9"/>
      <c r="J10" s="9"/>
      <c r="K10" s="23" t="s">
        <v>38</v>
      </c>
      <c r="L10" s="23" t="s">
        <v>39</v>
      </c>
      <c r="M10" s="23" t="s">
        <v>40</v>
      </c>
      <c r="N10" s="8" t="s">
        <v>14</v>
      </c>
      <c r="O10" s="9" t="s">
        <v>58</v>
      </c>
      <c r="P10" s="81"/>
      <c r="Q10" s="81"/>
      <c r="R10" s="81"/>
      <c r="S10" s="81"/>
      <c r="T10" s="64" t="s">
        <v>12</v>
      </c>
      <c r="U10" s="64" t="s">
        <v>15</v>
      </c>
      <c r="V10" s="64"/>
      <c r="W10" s="64"/>
      <c r="X10" s="8" t="s">
        <v>615</v>
      </c>
      <c r="Y10" s="9" t="s">
        <v>50</v>
      </c>
      <c r="Z10" s="28" t="s">
        <v>21</v>
      </c>
      <c r="AA10" s="8" t="s">
        <v>31</v>
      </c>
    </row>
    <row r="11" spans="2:27" hidden="1">
      <c r="B11" s="5">
        <f t="shared" si="0"/>
        <v>9</v>
      </c>
      <c r="C11" s="9" t="s">
        <v>11</v>
      </c>
      <c r="D11" s="9" t="s">
        <v>865</v>
      </c>
      <c r="E11" s="9"/>
      <c r="F11" s="9"/>
      <c r="G11" s="9"/>
      <c r="H11" s="9"/>
      <c r="I11" s="9"/>
      <c r="J11" s="9"/>
      <c r="K11" s="23" t="s">
        <v>38</v>
      </c>
      <c r="L11" s="23" t="s">
        <v>39</v>
      </c>
      <c r="M11" s="23" t="s">
        <v>40</v>
      </c>
      <c r="N11" s="8" t="s">
        <v>14</v>
      </c>
      <c r="O11" s="9" t="s">
        <v>58</v>
      </c>
      <c r="P11" s="81"/>
      <c r="Q11" s="81"/>
      <c r="R11" s="81"/>
      <c r="S11" s="81"/>
      <c r="T11" s="64" t="s">
        <v>12</v>
      </c>
      <c r="U11" s="64" t="s">
        <v>13</v>
      </c>
      <c r="V11" s="64"/>
      <c r="W11" s="64"/>
      <c r="X11" s="8" t="s">
        <v>616</v>
      </c>
      <c r="Y11" s="9" t="s">
        <v>50</v>
      </c>
      <c r="Z11" s="28" t="s">
        <v>21</v>
      </c>
      <c r="AA11" s="8"/>
    </row>
    <row r="12" spans="2:27" hidden="1">
      <c r="B12" s="5">
        <f t="shared" si="0"/>
        <v>10</v>
      </c>
      <c r="C12" s="9" t="s">
        <v>6</v>
      </c>
      <c r="D12" s="9" t="s">
        <v>865</v>
      </c>
      <c r="E12" s="9"/>
      <c r="F12" s="9"/>
      <c r="G12" s="9"/>
      <c r="H12" s="9"/>
      <c r="I12" s="9"/>
      <c r="J12" s="9"/>
      <c r="K12" s="23" t="s">
        <v>38</v>
      </c>
      <c r="L12" s="23" t="s">
        <v>39</v>
      </c>
      <c r="M12" s="24" t="s">
        <v>40</v>
      </c>
      <c r="N12" s="8" t="s">
        <v>17</v>
      </c>
      <c r="O12" s="9" t="s">
        <v>8</v>
      </c>
      <c r="P12" s="12"/>
      <c r="Q12" s="12"/>
      <c r="R12" s="12"/>
      <c r="S12" s="12"/>
      <c r="T12" s="64" t="s">
        <v>10</v>
      </c>
      <c r="U12" s="64" t="s">
        <v>9</v>
      </c>
      <c r="V12" s="64"/>
      <c r="W12" s="64"/>
      <c r="X12" s="8" t="s">
        <v>613</v>
      </c>
      <c r="Y12" s="9" t="s">
        <v>20</v>
      </c>
      <c r="Z12" s="28" t="s">
        <v>19</v>
      </c>
      <c r="AA12" s="8"/>
    </row>
    <row r="13" spans="2:27" ht="24" hidden="1">
      <c r="B13" s="5">
        <f t="shared" si="0"/>
        <v>11</v>
      </c>
      <c r="C13" s="9" t="s">
        <v>6</v>
      </c>
      <c r="D13" s="9" t="s">
        <v>865</v>
      </c>
      <c r="E13" s="9"/>
      <c r="F13" s="9"/>
      <c r="G13" s="9"/>
      <c r="H13" s="9"/>
      <c r="I13" s="9"/>
      <c r="J13" s="9"/>
      <c r="K13" s="23" t="s">
        <v>38</v>
      </c>
      <c r="L13" s="23" t="s">
        <v>39</v>
      </c>
      <c r="M13" s="23" t="s">
        <v>40</v>
      </c>
      <c r="N13" s="8" t="s">
        <v>222</v>
      </c>
      <c r="O13" s="9" t="s">
        <v>57</v>
      </c>
      <c r="P13" s="7"/>
      <c r="Q13" s="7"/>
      <c r="R13" s="7"/>
      <c r="S13" s="7"/>
      <c r="T13" s="64" t="s">
        <v>59</v>
      </c>
      <c r="U13" s="64" t="s">
        <v>9</v>
      </c>
      <c r="V13" s="64"/>
      <c r="W13" s="64"/>
      <c r="X13" s="8" t="s">
        <v>325</v>
      </c>
      <c r="Y13" s="9" t="s">
        <v>20</v>
      </c>
      <c r="Z13" s="28" t="s">
        <v>28</v>
      </c>
      <c r="AA13" s="8"/>
    </row>
    <row r="14" spans="2:27" hidden="1">
      <c r="B14" s="5">
        <f t="shared" si="0"/>
        <v>12</v>
      </c>
      <c r="C14" s="14" t="s">
        <v>23</v>
      </c>
      <c r="D14" s="14" t="s">
        <v>868</v>
      </c>
      <c r="E14" s="14"/>
      <c r="F14" s="14"/>
      <c r="G14" s="14"/>
      <c r="H14" s="14"/>
      <c r="I14" s="14"/>
      <c r="J14" s="14"/>
      <c r="K14" s="24" t="s">
        <v>41</v>
      </c>
      <c r="L14" s="23" t="s">
        <v>42</v>
      </c>
      <c r="M14" s="24" t="s">
        <v>43</v>
      </c>
      <c r="N14" s="8" t="s">
        <v>18</v>
      </c>
      <c r="O14" s="9" t="s">
        <v>8</v>
      </c>
      <c r="P14" s="12"/>
      <c r="Q14" s="12"/>
      <c r="R14" s="12"/>
      <c r="S14" s="12"/>
      <c r="T14" s="64" t="s">
        <v>10</v>
      </c>
      <c r="U14" s="64" t="s">
        <v>9</v>
      </c>
      <c r="V14" s="64"/>
      <c r="W14" s="64"/>
      <c r="X14" s="8" t="s">
        <v>169</v>
      </c>
      <c r="Y14" s="9" t="s">
        <v>20</v>
      </c>
      <c r="Z14" s="28" t="s">
        <v>19</v>
      </c>
      <c r="AA14" s="8"/>
    </row>
    <row r="15" spans="2:27" hidden="1">
      <c r="B15" s="5">
        <f t="shared" si="0"/>
        <v>13</v>
      </c>
      <c r="C15" s="14" t="s">
        <v>23</v>
      </c>
      <c r="D15" s="14" t="s">
        <v>867</v>
      </c>
      <c r="E15" s="14" t="s">
        <v>657</v>
      </c>
      <c r="F15" s="9" t="s">
        <v>962</v>
      </c>
      <c r="G15" s="9" t="s">
        <v>962</v>
      </c>
      <c r="H15" s="14"/>
      <c r="I15" s="14"/>
      <c r="J15" s="14"/>
      <c r="K15" s="24" t="s">
        <v>41</v>
      </c>
      <c r="L15" s="23" t="s">
        <v>42</v>
      </c>
      <c r="M15" s="24" t="s">
        <v>43</v>
      </c>
      <c r="N15" s="8" t="s">
        <v>914</v>
      </c>
      <c r="O15" s="9" t="s">
        <v>8</v>
      </c>
      <c r="P15" s="85"/>
      <c r="Q15" s="85"/>
      <c r="R15" s="85"/>
      <c r="S15" s="85"/>
      <c r="T15" s="64" t="s">
        <v>12</v>
      </c>
      <c r="U15" s="64" t="s">
        <v>9</v>
      </c>
      <c r="V15" s="64"/>
      <c r="W15" s="64"/>
      <c r="X15" s="8" t="s">
        <v>170</v>
      </c>
      <c r="Y15" s="9" t="s">
        <v>72</v>
      </c>
      <c r="Z15" s="28" t="s">
        <v>73</v>
      </c>
      <c r="AA15" s="8"/>
    </row>
    <row r="16" spans="2:27" hidden="1">
      <c r="B16" s="5">
        <f t="shared" si="0"/>
        <v>14</v>
      </c>
      <c r="C16" s="14" t="s">
        <v>23</v>
      </c>
      <c r="D16" s="14" t="s">
        <v>867</v>
      </c>
      <c r="E16" s="14"/>
      <c r="F16" s="14"/>
      <c r="G16" s="14"/>
      <c r="H16" s="14"/>
      <c r="I16" s="14"/>
      <c r="J16" s="14"/>
      <c r="K16" s="24" t="s">
        <v>41</v>
      </c>
      <c r="L16" s="23" t="s">
        <v>42</v>
      </c>
      <c r="M16" s="24" t="s">
        <v>43</v>
      </c>
      <c r="N16" s="8" t="s">
        <v>255</v>
      </c>
      <c r="O16" s="9" t="s">
        <v>167</v>
      </c>
      <c r="P16" s="12"/>
      <c r="Q16" s="12"/>
      <c r="R16" s="12"/>
      <c r="S16" s="12"/>
      <c r="T16" s="64" t="s">
        <v>10</v>
      </c>
      <c r="U16" s="64" t="s">
        <v>9</v>
      </c>
      <c r="V16" s="64"/>
      <c r="W16" s="64"/>
      <c r="X16" s="8" t="s">
        <v>257</v>
      </c>
      <c r="Y16" s="9" t="s">
        <v>50</v>
      </c>
      <c r="Z16" s="28" t="s">
        <v>521</v>
      </c>
      <c r="AA16" s="8" t="s">
        <v>90</v>
      </c>
    </row>
    <row r="17" spans="2:27" hidden="1">
      <c r="B17" s="5">
        <f t="shared" si="0"/>
        <v>15</v>
      </c>
      <c r="C17" s="14" t="s">
        <v>23</v>
      </c>
      <c r="D17" s="14" t="s">
        <v>867</v>
      </c>
      <c r="E17" s="14" t="s">
        <v>657</v>
      </c>
      <c r="F17" s="9" t="s">
        <v>962</v>
      </c>
      <c r="G17" s="9" t="s">
        <v>962</v>
      </c>
      <c r="H17" s="14"/>
      <c r="I17" s="14"/>
      <c r="J17" s="14"/>
      <c r="K17" s="24" t="s">
        <v>41</v>
      </c>
      <c r="L17" s="23" t="s">
        <v>42</v>
      </c>
      <c r="M17" s="24" t="s">
        <v>43</v>
      </c>
      <c r="N17" s="8" t="s">
        <v>915</v>
      </c>
      <c r="O17" s="9" t="s">
        <v>8</v>
      </c>
      <c r="P17" s="85"/>
      <c r="Q17" s="85"/>
      <c r="R17" s="85"/>
      <c r="S17" s="85"/>
      <c r="T17" s="64" t="s">
        <v>12</v>
      </c>
      <c r="U17" s="64" t="s">
        <v>9</v>
      </c>
      <c r="V17" s="64"/>
      <c r="W17" s="64"/>
      <c r="X17" s="8" t="s">
        <v>171</v>
      </c>
      <c r="Y17" s="9" t="s">
        <v>20</v>
      </c>
      <c r="Z17" s="28" t="s">
        <v>28</v>
      </c>
      <c r="AA17" s="8"/>
    </row>
    <row r="18" spans="2:27" ht="36" hidden="1">
      <c r="B18" s="5">
        <f t="shared" si="0"/>
        <v>16</v>
      </c>
      <c r="C18" s="14" t="s">
        <v>23</v>
      </c>
      <c r="D18" s="14" t="s">
        <v>867</v>
      </c>
      <c r="E18" s="14" t="s">
        <v>657</v>
      </c>
      <c r="F18" s="9" t="s">
        <v>962</v>
      </c>
      <c r="G18" s="9" t="s">
        <v>962</v>
      </c>
      <c r="H18" s="14"/>
      <c r="I18" s="14"/>
      <c r="J18" s="14"/>
      <c r="K18" s="24" t="s">
        <v>41</v>
      </c>
      <c r="L18" s="23" t="s">
        <v>42</v>
      </c>
      <c r="M18" s="24" t="s">
        <v>43</v>
      </c>
      <c r="N18" s="8" t="s">
        <v>892</v>
      </c>
      <c r="O18" s="9" t="s">
        <v>167</v>
      </c>
      <c r="P18" s="85"/>
      <c r="Q18" s="85"/>
      <c r="R18" s="85"/>
      <c r="S18" s="85"/>
      <c r="T18" s="64" t="s">
        <v>12</v>
      </c>
      <c r="U18" s="64" t="s">
        <v>9</v>
      </c>
      <c r="V18" s="64"/>
      <c r="W18" s="64"/>
      <c r="X18" s="8" t="s">
        <v>916</v>
      </c>
      <c r="Y18" s="9" t="s">
        <v>72</v>
      </c>
      <c r="Z18" s="28" t="s">
        <v>73</v>
      </c>
      <c r="AA18" s="8"/>
    </row>
    <row r="19" spans="2:27" ht="24" hidden="1">
      <c r="B19" s="5">
        <f t="shared" si="0"/>
        <v>17</v>
      </c>
      <c r="C19" s="14" t="s">
        <v>23</v>
      </c>
      <c r="D19" s="14" t="s">
        <v>868</v>
      </c>
      <c r="E19" s="14"/>
      <c r="F19" s="14"/>
      <c r="G19" s="14"/>
      <c r="H19" s="14"/>
      <c r="I19" s="14"/>
      <c r="J19" s="14"/>
      <c r="K19" s="24" t="s">
        <v>41</v>
      </c>
      <c r="L19" s="23" t="s">
        <v>42</v>
      </c>
      <c r="M19" s="24" t="s">
        <v>43</v>
      </c>
      <c r="N19" s="8" t="s">
        <v>617</v>
      </c>
      <c r="O19" s="9" t="s">
        <v>612</v>
      </c>
      <c r="P19" s="12"/>
      <c r="Q19" s="12"/>
      <c r="R19" s="12"/>
      <c r="S19" s="12"/>
      <c r="T19" s="64" t="s">
        <v>10</v>
      </c>
      <c r="U19" s="64" t="s">
        <v>9</v>
      </c>
      <c r="V19" s="64"/>
      <c r="W19" s="64"/>
      <c r="X19" s="8" t="s">
        <v>624</v>
      </c>
      <c r="Y19" s="9" t="s">
        <v>20</v>
      </c>
      <c r="Z19" s="28" t="s">
        <v>28</v>
      </c>
      <c r="AA19" s="8" t="s">
        <v>90</v>
      </c>
    </row>
    <row r="20" spans="2:27" hidden="1">
      <c r="B20" s="5">
        <f t="shared" si="0"/>
        <v>18</v>
      </c>
      <c r="C20" s="14" t="s">
        <v>23</v>
      </c>
      <c r="D20" s="14" t="s">
        <v>868</v>
      </c>
      <c r="E20" s="14"/>
      <c r="F20" s="14"/>
      <c r="G20" s="14"/>
      <c r="H20" s="14"/>
      <c r="I20" s="14"/>
      <c r="J20" s="14"/>
      <c r="K20" s="24" t="s">
        <v>41</v>
      </c>
      <c r="L20" s="23" t="s">
        <v>42</v>
      </c>
      <c r="M20" s="24" t="s">
        <v>43</v>
      </c>
      <c r="N20" s="8" t="s">
        <v>222</v>
      </c>
      <c r="O20" s="9" t="s">
        <v>57</v>
      </c>
      <c r="P20" s="7"/>
      <c r="Q20" s="7"/>
      <c r="R20" s="7"/>
      <c r="S20" s="7"/>
      <c r="T20" s="64" t="s">
        <v>59</v>
      </c>
      <c r="U20" s="64" t="s">
        <v>9</v>
      </c>
      <c r="V20" s="64"/>
      <c r="W20" s="64"/>
      <c r="X20" s="8" t="s">
        <v>60</v>
      </c>
      <c r="Y20" s="9" t="s">
        <v>20</v>
      </c>
      <c r="Z20" s="28" t="s">
        <v>28</v>
      </c>
      <c r="AA20" s="8"/>
    </row>
    <row r="21" spans="2:27" hidden="1">
      <c r="B21" s="5">
        <f t="shared" si="0"/>
        <v>19</v>
      </c>
      <c r="C21" s="9" t="s">
        <v>25</v>
      </c>
      <c r="D21" s="9" t="s">
        <v>870</v>
      </c>
      <c r="E21" s="9"/>
      <c r="F21" s="9"/>
      <c r="G21" s="9"/>
      <c r="H21" s="9"/>
      <c r="I21" s="9"/>
      <c r="J21" s="9"/>
      <c r="K21" s="23" t="s">
        <v>44</v>
      </c>
      <c r="L21" s="23" t="s">
        <v>42</v>
      </c>
      <c r="M21" s="23" t="s">
        <v>43</v>
      </c>
      <c r="N21" s="8" t="s">
        <v>24</v>
      </c>
      <c r="O21" s="9" t="s">
        <v>8</v>
      </c>
      <c r="P21" s="12"/>
      <c r="Q21" s="12"/>
      <c r="R21" s="12"/>
      <c r="S21" s="12"/>
      <c r="T21" s="64" t="s">
        <v>10</v>
      </c>
      <c r="U21" s="64" t="s">
        <v>9</v>
      </c>
      <c r="V21" s="64"/>
      <c r="W21" s="64"/>
      <c r="X21" s="8" t="s">
        <v>83</v>
      </c>
      <c r="Y21" s="9" t="s">
        <v>20</v>
      </c>
      <c r="Z21" s="28" t="s">
        <v>19</v>
      </c>
      <c r="AA21" s="8"/>
    </row>
    <row r="22" spans="2:27" hidden="1">
      <c r="B22" s="5">
        <f t="shared" si="0"/>
        <v>20</v>
      </c>
      <c r="C22" s="9" t="s">
        <v>25</v>
      </c>
      <c r="D22" s="9" t="s">
        <v>870</v>
      </c>
      <c r="E22" s="9" t="s">
        <v>657</v>
      </c>
      <c r="F22" s="9" t="s">
        <v>962</v>
      </c>
      <c r="G22" s="9" t="s">
        <v>962</v>
      </c>
      <c r="H22" s="9"/>
      <c r="I22" s="9"/>
      <c r="J22" s="9"/>
      <c r="K22" s="23" t="s">
        <v>44</v>
      </c>
      <c r="L22" s="23" t="s">
        <v>42</v>
      </c>
      <c r="M22" s="23" t="s">
        <v>43</v>
      </c>
      <c r="N22" s="8" t="s">
        <v>893</v>
      </c>
      <c r="O22" s="9" t="s">
        <v>8</v>
      </c>
      <c r="P22" s="85"/>
      <c r="Q22" s="85"/>
      <c r="R22" s="85"/>
      <c r="S22" s="85"/>
      <c r="T22" s="64" t="s">
        <v>12</v>
      </c>
      <c r="U22" s="64" t="s">
        <v>9</v>
      </c>
      <c r="V22" s="64"/>
      <c r="W22" s="64"/>
      <c r="X22" s="8" t="s">
        <v>76</v>
      </c>
      <c r="Y22" s="9" t="s">
        <v>50</v>
      </c>
      <c r="Z22" s="28" t="s">
        <v>21</v>
      </c>
      <c r="AA22" s="8"/>
    </row>
    <row r="23" spans="2:27" hidden="1">
      <c r="B23" s="5">
        <f t="shared" si="0"/>
        <v>21</v>
      </c>
      <c r="C23" s="9" t="s">
        <v>25</v>
      </c>
      <c r="D23" s="9" t="s">
        <v>869</v>
      </c>
      <c r="E23" s="9"/>
      <c r="F23" s="9"/>
      <c r="G23" s="9"/>
      <c r="H23" s="9"/>
      <c r="I23" s="9"/>
      <c r="J23" s="9"/>
      <c r="K23" s="23" t="s">
        <v>44</v>
      </c>
      <c r="L23" s="23" t="s">
        <v>42</v>
      </c>
      <c r="M23" s="23" t="s">
        <v>43</v>
      </c>
      <c r="N23" s="8" t="s">
        <v>86</v>
      </c>
      <c r="O23" s="9" t="s">
        <v>8</v>
      </c>
      <c r="P23" s="12"/>
      <c r="Q23" s="12"/>
      <c r="R23" s="12"/>
      <c r="S23" s="12"/>
      <c r="T23" s="64" t="s">
        <v>10</v>
      </c>
      <c r="U23" s="64" t="s">
        <v>9</v>
      </c>
      <c r="V23" s="64"/>
      <c r="W23" s="64"/>
      <c r="X23" s="8" t="s">
        <v>84</v>
      </c>
      <c r="Y23" s="9" t="s">
        <v>50</v>
      </c>
      <c r="Z23" s="28" t="s">
        <v>521</v>
      </c>
      <c r="AA23" s="8" t="s">
        <v>90</v>
      </c>
    </row>
    <row r="24" spans="2:27" hidden="1">
      <c r="B24" s="5">
        <f t="shared" si="0"/>
        <v>22</v>
      </c>
      <c r="C24" s="9" t="s">
        <v>25</v>
      </c>
      <c r="D24" s="9" t="s">
        <v>869</v>
      </c>
      <c r="E24" s="9" t="s">
        <v>901</v>
      </c>
      <c r="F24" s="9" t="s">
        <v>962</v>
      </c>
      <c r="G24" s="9" t="s">
        <v>962</v>
      </c>
      <c r="H24" s="9"/>
      <c r="I24" s="9"/>
      <c r="J24" s="9"/>
      <c r="K24" s="23" t="s">
        <v>44</v>
      </c>
      <c r="L24" s="23" t="s">
        <v>42</v>
      </c>
      <c r="M24" s="23" t="s">
        <v>43</v>
      </c>
      <c r="N24" s="8" t="s">
        <v>894</v>
      </c>
      <c r="O24" s="9" t="s">
        <v>8</v>
      </c>
      <c r="P24" s="81"/>
      <c r="Q24" s="81"/>
      <c r="R24" s="81"/>
      <c r="S24" s="81"/>
      <c r="T24" s="64" t="s">
        <v>12</v>
      </c>
      <c r="U24" s="64" t="s">
        <v>9</v>
      </c>
      <c r="V24" s="64"/>
      <c r="W24" s="64"/>
      <c r="X24" s="8" t="s">
        <v>75</v>
      </c>
      <c r="Y24" s="9" t="s">
        <v>50</v>
      </c>
      <c r="Z24" s="28" t="s">
        <v>21</v>
      </c>
      <c r="AA24" s="8"/>
    </row>
    <row r="25" spans="2:27" ht="24" hidden="1">
      <c r="B25" s="5">
        <f t="shared" si="0"/>
        <v>23</v>
      </c>
      <c r="C25" s="9" t="s">
        <v>25</v>
      </c>
      <c r="D25" s="9" t="s">
        <v>869</v>
      </c>
      <c r="E25" s="9" t="s">
        <v>902</v>
      </c>
      <c r="F25" s="9" t="s">
        <v>962</v>
      </c>
      <c r="G25" s="9" t="s">
        <v>962</v>
      </c>
      <c r="H25" s="9"/>
      <c r="I25" s="9"/>
      <c r="J25" s="9"/>
      <c r="K25" s="23" t="s">
        <v>44</v>
      </c>
      <c r="L25" s="23" t="s">
        <v>42</v>
      </c>
      <c r="M25" s="23" t="s">
        <v>43</v>
      </c>
      <c r="N25" s="8" t="s">
        <v>903</v>
      </c>
      <c r="O25" s="9" t="s">
        <v>167</v>
      </c>
      <c r="P25" s="81"/>
      <c r="Q25" s="81"/>
      <c r="R25" s="81"/>
      <c r="S25" s="81"/>
      <c r="T25" s="64" t="s">
        <v>12</v>
      </c>
      <c r="U25" s="64" t="s">
        <v>9</v>
      </c>
      <c r="V25" s="64"/>
      <c r="W25" s="64"/>
      <c r="X25" s="8" t="s">
        <v>910</v>
      </c>
      <c r="Y25" s="9" t="s">
        <v>72</v>
      </c>
      <c r="Z25" s="28" t="s">
        <v>73</v>
      </c>
      <c r="AA25" s="8"/>
    </row>
    <row r="26" spans="2:27" ht="24" hidden="1">
      <c r="B26" s="5">
        <f t="shared" si="0"/>
        <v>24</v>
      </c>
      <c r="C26" s="9" t="s">
        <v>25</v>
      </c>
      <c r="D26" s="9" t="s">
        <v>869</v>
      </c>
      <c r="E26" s="9"/>
      <c r="F26" s="9"/>
      <c r="G26" s="9"/>
      <c r="H26" s="9"/>
      <c r="I26" s="9"/>
      <c r="J26" s="9"/>
      <c r="K26" s="23" t="s">
        <v>44</v>
      </c>
      <c r="L26" s="23" t="s">
        <v>42</v>
      </c>
      <c r="M26" s="23" t="s">
        <v>43</v>
      </c>
      <c r="N26" s="8" t="s">
        <v>619</v>
      </c>
      <c r="O26" s="9" t="s">
        <v>612</v>
      </c>
      <c r="P26" s="7"/>
      <c r="Q26" s="7"/>
      <c r="R26" s="7"/>
      <c r="S26" s="7"/>
      <c r="T26" s="64" t="s">
        <v>10</v>
      </c>
      <c r="U26" s="64" t="s">
        <v>9</v>
      </c>
      <c r="V26" s="64"/>
      <c r="W26" s="64"/>
      <c r="X26" s="8" t="s">
        <v>625</v>
      </c>
      <c r="Y26" s="9" t="s">
        <v>20</v>
      </c>
      <c r="Z26" s="28" t="s">
        <v>28</v>
      </c>
      <c r="AA26" s="8" t="s">
        <v>90</v>
      </c>
    </row>
    <row r="27" spans="2:27" hidden="1">
      <c r="B27" s="5">
        <f t="shared" si="0"/>
        <v>25</v>
      </c>
      <c r="C27" s="9" t="s">
        <v>27</v>
      </c>
      <c r="D27" s="9" t="s">
        <v>872</v>
      </c>
      <c r="E27" s="9"/>
      <c r="F27" s="9"/>
      <c r="G27" s="9"/>
      <c r="H27" s="9"/>
      <c r="I27" s="9"/>
      <c r="J27" s="9"/>
      <c r="K27" s="23" t="s">
        <v>45</v>
      </c>
      <c r="L27" s="23" t="s">
        <v>42</v>
      </c>
      <c r="M27" s="23" t="s">
        <v>43</v>
      </c>
      <c r="N27" s="8" t="s">
        <v>26</v>
      </c>
      <c r="O27" s="9" t="s">
        <v>8</v>
      </c>
      <c r="P27" s="12"/>
      <c r="Q27" s="12"/>
      <c r="R27" s="12"/>
      <c r="S27" s="12"/>
      <c r="T27" s="64" t="s">
        <v>10</v>
      </c>
      <c r="U27" s="64" t="s">
        <v>9</v>
      </c>
      <c r="V27" s="64"/>
      <c r="W27" s="64"/>
      <c r="X27" s="8" t="s">
        <v>85</v>
      </c>
      <c r="Y27" s="9" t="s">
        <v>20</v>
      </c>
      <c r="Z27" s="28" t="s">
        <v>28</v>
      </c>
      <c r="AA27" s="8" t="s">
        <v>317</v>
      </c>
    </row>
    <row r="28" spans="2:27" hidden="1">
      <c r="B28" s="5">
        <f t="shared" si="0"/>
        <v>26</v>
      </c>
      <c r="C28" s="9" t="s">
        <v>27</v>
      </c>
      <c r="D28" s="9" t="s">
        <v>871</v>
      </c>
      <c r="E28" s="9" t="s">
        <v>906</v>
      </c>
      <c r="F28" s="9" t="s">
        <v>962</v>
      </c>
      <c r="G28" s="9" t="s">
        <v>962</v>
      </c>
      <c r="H28" s="9"/>
      <c r="I28" s="9"/>
      <c r="J28" s="9"/>
      <c r="K28" s="23" t="s">
        <v>45</v>
      </c>
      <c r="L28" s="23" t="s">
        <v>42</v>
      </c>
      <c r="M28" s="23" t="s">
        <v>43</v>
      </c>
      <c r="N28" s="8" t="s">
        <v>907</v>
      </c>
      <c r="O28" s="9" t="s">
        <v>8</v>
      </c>
      <c r="P28" s="85"/>
      <c r="Q28" s="85"/>
      <c r="R28" s="85"/>
      <c r="S28" s="85"/>
      <c r="T28" s="64" t="s">
        <v>12</v>
      </c>
      <c r="U28" s="64" t="s">
        <v>9</v>
      </c>
      <c r="V28" s="64"/>
      <c r="W28" s="64"/>
      <c r="X28" s="8" t="s">
        <v>77</v>
      </c>
      <c r="Y28" s="9" t="s">
        <v>50</v>
      </c>
      <c r="Z28" s="28" t="s">
        <v>21</v>
      </c>
      <c r="AA28" s="8"/>
    </row>
    <row r="29" spans="2:27" hidden="1">
      <c r="B29" s="5">
        <f t="shared" si="0"/>
        <v>27</v>
      </c>
      <c r="C29" s="9" t="s">
        <v>27</v>
      </c>
      <c r="D29" s="9" t="s">
        <v>871</v>
      </c>
      <c r="E29" s="9"/>
      <c r="F29" s="9"/>
      <c r="G29" s="9"/>
      <c r="H29" s="9"/>
      <c r="I29" s="9"/>
      <c r="J29" s="9"/>
      <c r="K29" s="23" t="s">
        <v>45</v>
      </c>
      <c r="L29" s="23" t="s">
        <v>42</v>
      </c>
      <c r="M29" s="23" t="s">
        <v>43</v>
      </c>
      <c r="N29" s="8" t="s">
        <v>29</v>
      </c>
      <c r="O29" s="9" t="s">
        <v>8</v>
      </c>
      <c r="P29" s="12"/>
      <c r="Q29" s="12"/>
      <c r="R29" s="12"/>
      <c r="S29" s="12"/>
      <c r="T29" s="64" t="s">
        <v>10</v>
      </c>
      <c r="U29" s="64" t="s">
        <v>9</v>
      </c>
      <c r="V29" s="64"/>
      <c r="W29" s="64"/>
      <c r="X29" s="8" t="s">
        <v>88</v>
      </c>
      <c r="Y29" s="9" t="s">
        <v>50</v>
      </c>
      <c r="Z29" s="28" t="s">
        <v>521</v>
      </c>
      <c r="AA29" s="8" t="s">
        <v>90</v>
      </c>
    </row>
    <row r="30" spans="2:27" hidden="1">
      <c r="B30" s="5">
        <f t="shared" si="0"/>
        <v>28</v>
      </c>
      <c r="C30" s="9" t="s">
        <v>27</v>
      </c>
      <c r="D30" s="9" t="s">
        <v>871</v>
      </c>
      <c r="E30" s="9" t="s">
        <v>906</v>
      </c>
      <c r="F30" s="9" t="s">
        <v>962</v>
      </c>
      <c r="G30" s="9" t="s">
        <v>962</v>
      </c>
      <c r="H30" s="9"/>
      <c r="I30" s="9"/>
      <c r="J30" s="9"/>
      <c r="K30" s="23" t="s">
        <v>45</v>
      </c>
      <c r="L30" s="23" t="s">
        <v>42</v>
      </c>
      <c r="M30" s="23" t="s">
        <v>43</v>
      </c>
      <c r="N30" s="8" t="s">
        <v>908</v>
      </c>
      <c r="O30" s="9" t="s">
        <v>8</v>
      </c>
      <c r="P30" s="85"/>
      <c r="Q30" s="85"/>
      <c r="R30" s="85"/>
      <c r="S30" s="85"/>
      <c r="T30" s="64" t="s">
        <v>12</v>
      </c>
      <c r="U30" s="64" t="s">
        <v>9</v>
      </c>
      <c r="V30" s="64"/>
      <c r="W30" s="64"/>
      <c r="X30" s="8" t="s">
        <v>30</v>
      </c>
      <c r="Y30" s="9" t="s">
        <v>50</v>
      </c>
      <c r="Z30" s="28" t="s">
        <v>21</v>
      </c>
      <c r="AA30" s="8"/>
    </row>
    <row r="31" spans="2:27" ht="24" hidden="1">
      <c r="B31" s="5">
        <f t="shared" si="0"/>
        <v>29</v>
      </c>
      <c r="C31" s="9" t="s">
        <v>27</v>
      </c>
      <c r="D31" s="9" t="s">
        <v>871</v>
      </c>
      <c r="E31" s="9" t="s">
        <v>906</v>
      </c>
      <c r="F31" s="9" t="s">
        <v>962</v>
      </c>
      <c r="G31" s="9" t="s">
        <v>962</v>
      </c>
      <c r="H31" s="9"/>
      <c r="I31" s="9"/>
      <c r="J31" s="9"/>
      <c r="K31" s="23" t="s">
        <v>45</v>
      </c>
      <c r="L31" s="23" t="s">
        <v>42</v>
      </c>
      <c r="M31" s="23" t="s">
        <v>43</v>
      </c>
      <c r="N31" s="8" t="s">
        <v>909</v>
      </c>
      <c r="O31" s="9" t="s">
        <v>167</v>
      </c>
      <c r="P31" s="85"/>
      <c r="Q31" s="85"/>
      <c r="R31" s="85"/>
      <c r="S31" s="85"/>
      <c r="T31" s="64" t="s">
        <v>12</v>
      </c>
      <c r="U31" s="64" t="s">
        <v>9</v>
      </c>
      <c r="V31" s="64"/>
      <c r="W31" s="64"/>
      <c r="X31" s="8" t="s">
        <v>911</v>
      </c>
      <c r="Y31" s="9" t="s">
        <v>72</v>
      </c>
      <c r="Z31" s="28" t="s">
        <v>73</v>
      </c>
      <c r="AA31" s="8"/>
    </row>
    <row r="32" spans="2:27" ht="24" hidden="1">
      <c r="B32" s="5">
        <f t="shared" si="0"/>
        <v>30</v>
      </c>
      <c r="C32" s="9" t="s">
        <v>27</v>
      </c>
      <c r="D32" s="9" t="s">
        <v>871</v>
      </c>
      <c r="E32" s="9"/>
      <c r="F32" s="9"/>
      <c r="G32" s="9"/>
      <c r="H32" s="9"/>
      <c r="I32" s="9"/>
      <c r="J32" s="9"/>
      <c r="K32" s="23" t="s">
        <v>45</v>
      </c>
      <c r="L32" s="23" t="s">
        <v>42</v>
      </c>
      <c r="M32" s="23" t="s">
        <v>43</v>
      </c>
      <c r="N32" s="8" t="s">
        <v>621</v>
      </c>
      <c r="O32" s="9" t="s">
        <v>167</v>
      </c>
      <c r="P32" s="12"/>
      <c r="Q32" s="12"/>
      <c r="R32" s="12"/>
      <c r="S32" s="12"/>
      <c r="T32" s="64" t="s">
        <v>10</v>
      </c>
      <c r="U32" s="64" t="s">
        <v>9</v>
      </c>
      <c r="V32" s="64"/>
      <c r="W32" s="64"/>
      <c r="X32" s="8" t="s">
        <v>626</v>
      </c>
      <c r="Y32" s="9" t="s">
        <v>20</v>
      </c>
      <c r="Z32" s="28" t="s">
        <v>28</v>
      </c>
      <c r="AA32" s="8" t="s">
        <v>90</v>
      </c>
    </row>
    <row r="33" spans="2:27" hidden="1">
      <c r="B33" s="5">
        <f t="shared" si="0"/>
        <v>31</v>
      </c>
      <c r="C33" s="9" t="s">
        <v>27</v>
      </c>
      <c r="D33" s="9" t="s">
        <v>871</v>
      </c>
      <c r="E33" s="9"/>
      <c r="F33" s="9"/>
      <c r="G33" s="9"/>
      <c r="H33" s="9"/>
      <c r="I33" s="9"/>
      <c r="J33" s="9"/>
      <c r="K33" s="23" t="s">
        <v>45</v>
      </c>
      <c r="L33" s="23" t="s">
        <v>42</v>
      </c>
      <c r="M33" s="23" t="s">
        <v>43</v>
      </c>
      <c r="N33" s="8" t="s">
        <v>223</v>
      </c>
      <c r="O33" s="9" t="s">
        <v>57</v>
      </c>
      <c r="P33" s="7"/>
      <c r="Q33" s="7"/>
      <c r="R33" s="7"/>
      <c r="S33" s="7"/>
      <c r="T33" s="64" t="s">
        <v>59</v>
      </c>
      <c r="U33" s="64" t="s">
        <v>9</v>
      </c>
      <c r="V33" s="64"/>
      <c r="W33" s="64"/>
      <c r="X33" s="8" t="s">
        <v>61</v>
      </c>
      <c r="Y33" s="9" t="s">
        <v>20</v>
      </c>
      <c r="Z33" s="28" t="s">
        <v>28</v>
      </c>
      <c r="AA33" s="8"/>
    </row>
    <row r="34" spans="2:27" ht="24" hidden="1">
      <c r="B34" s="5">
        <f t="shared" si="0"/>
        <v>32</v>
      </c>
      <c r="C34" s="9" t="s">
        <v>32</v>
      </c>
      <c r="D34" s="9" t="s">
        <v>874</v>
      </c>
      <c r="E34" s="9"/>
      <c r="F34" s="9"/>
      <c r="G34" s="9"/>
      <c r="H34" s="9"/>
      <c r="I34" s="9"/>
      <c r="J34" s="9"/>
      <c r="K34" s="23" t="s">
        <v>51</v>
      </c>
      <c r="L34" s="23" t="s">
        <v>42</v>
      </c>
      <c r="M34" s="24" t="s">
        <v>46</v>
      </c>
      <c r="N34" s="8" t="s">
        <v>78</v>
      </c>
      <c r="O34" s="9" t="s">
        <v>8</v>
      </c>
      <c r="P34" s="12"/>
      <c r="Q34" s="12"/>
      <c r="R34" s="12"/>
      <c r="S34" s="12"/>
      <c r="T34" s="64" t="s">
        <v>10</v>
      </c>
      <c r="U34" s="64" t="s">
        <v>9</v>
      </c>
      <c r="V34" s="64"/>
      <c r="W34" s="64"/>
      <c r="X34" s="8" t="s">
        <v>79</v>
      </c>
      <c r="Y34" s="9" t="s">
        <v>20</v>
      </c>
      <c r="Z34" s="28" t="s">
        <v>19</v>
      </c>
      <c r="AA34" s="8" t="s">
        <v>106</v>
      </c>
    </row>
    <row r="35" spans="2:27" hidden="1">
      <c r="B35" s="5">
        <f t="shared" si="0"/>
        <v>33</v>
      </c>
      <c r="C35" s="9" t="s">
        <v>32</v>
      </c>
      <c r="D35" s="9" t="s">
        <v>873</v>
      </c>
      <c r="E35" s="9"/>
      <c r="F35" s="9"/>
      <c r="G35" s="9"/>
      <c r="H35" s="9"/>
      <c r="I35" s="9"/>
      <c r="J35" s="9"/>
      <c r="K35" s="23" t="s">
        <v>51</v>
      </c>
      <c r="L35" s="23" t="s">
        <v>42</v>
      </c>
      <c r="M35" s="24" t="s">
        <v>46</v>
      </c>
      <c r="N35" s="8" t="s">
        <v>29</v>
      </c>
      <c r="O35" s="9" t="s">
        <v>8</v>
      </c>
      <c r="P35" s="12"/>
      <c r="Q35" s="12"/>
      <c r="R35" s="12"/>
      <c r="S35" s="12"/>
      <c r="T35" s="64" t="s">
        <v>10</v>
      </c>
      <c r="U35" s="64" t="s">
        <v>9</v>
      </c>
      <c r="V35" s="64"/>
      <c r="W35" s="64"/>
      <c r="X35" s="8" t="s">
        <v>88</v>
      </c>
      <c r="Y35" s="9" t="s">
        <v>50</v>
      </c>
      <c r="Z35" s="28" t="s">
        <v>521</v>
      </c>
      <c r="AA35" s="8" t="s">
        <v>90</v>
      </c>
    </row>
    <row r="36" spans="2:27" hidden="1">
      <c r="B36" s="5">
        <f t="shared" si="0"/>
        <v>34</v>
      </c>
      <c r="C36" s="9" t="s">
        <v>32</v>
      </c>
      <c r="D36" s="9" t="s">
        <v>873</v>
      </c>
      <c r="E36" s="9" t="s">
        <v>657</v>
      </c>
      <c r="F36" s="9" t="s">
        <v>962</v>
      </c>
      <c r="G36" s="9"/>
      <c r="H36" s="9"/>
      <c r="I36" s="9"/>
      <c r="J36" s="9"/>
      <c r="K36" s="23" t="s">
        <v>51</v>
      </c>
      <c r="L36" s="23" t="s">
        <v>42</v>
      </c>
      <c r="M36" s="24" t="s">
        <v>46</v>
      </c>
      <c r="N36" s="8" t="s">
        <v>917</v>
      </c>
      <c r="O36" s="9" t="s">
        <v>8</v>
      </c>
      <c r="P36" s="85"/>
      <c r="Q36" s="85"/>
      <c r="R36" s="85"/>
      <c r="S36" s="85"/>
      <c r="T36" s="64" t="s">
        <v>12</v>
      </c>
      <c r="U36" s="64" t="s">
        <v>9</v>
      </c>
      <c r="V36" s="64"/>
      <c r="W36" s="64"/>
      <c r="X36" s="8" t="s">
        <v>30</v>
      </c>
      <c r="Y36" s="9" t="s">
        <v>50</v>
      </c>
      <c r="Z36" s="28" t="s">
        <v>21</v>
      </c>
      <c r="AA36" s="8"/>
    </row>
    <row r="37" spans="2:27" ht="24" hidden="1">
      <c r="B37" s="5">
        <f t="shared" si="0"/>
        <v>35</v>
      </c>
      <c r="C37" s="9" t="s">
        <v>32</v>
      </c>
      <c r="D37" s="9" t="s">
        <v>873</v>
      </c>
      <c r="E37" s="9"/>
      <c r="F37" s="9"/>
      <c r="G37" s="9"/>
      <c r="H37" s="9"/>
      <c r="I37" s="9"/>
      <c r="J37" s="9"/>
      <c r="K37" s="23" t="s">
        <v>51</v>
      </c>
      <c r="L37" s="23" t="s">
        <v>42</v>
      </c>
      <c r="M37" s="24" t="s">
        <v>46</v>
      </c>
      <c r="N37" s="8" t="s">
        <v>621</v>
      </c>
      <c r="O37" s="9" t="s">
        <v>612</v>
      </c>
      <c r="P37" s="12"/>
      <c r="Q37" s="12"/>
      <c r="R37" s="12"/>
      <c r="S37" s="12"/>
      <c r="T37" s="64" t="s">
        <v>10</v>
      </c>
      <c r="U37" s="64" t="s">
        <v>9</v>
      </c>
      <c r="V37" s="64"/>
      <c r="W37" s="64"/>
      <c r="X37" s="8" t="s">
        <v>627</v>
      </c>
      <c r="Y37" s="9"/>
      <c r="Z37" s="28"/>
      <c r="AA37" s="8"/>
    </row>
    <row r="38" spans="2:27" hidden="1">
      <c r="B38" s="5">
        <f t="shared" si="0"/>
        <v>36</v>
      </c>
      <c r="C38" s="9" t="s">
        <v>52</v>
      </c>
      <c r="D38" s="9" t="s">
        <v>866</v>
      </c>
      <c r="E38" s="9"/>
      <c r="F38" s="9"/>
      <c r="G38" s="9"/>
      <c r="H38" s="9"/>
      <c r="I38" s="9"/>
      <c r="J38" s="9"/>
      <c r="K38" s="23" t="s">
        <v>53</v>
      </c>
      <c r="L38" s="23" t="s">
        <v>54</v>
      </c>
      <c r="M38" s="23" t="s">
        <v>55</v>
      </c>
      <c r="N38" s="8" t="s">
        <v>56</v>
      </c>
      <c r="O38" s="9" t="s">
        <v>57</v>
      </c>
      <c r="P38" s="12"/>
      <c r="Q38" s="12"/>
      <c r="R38" s="12"/>
      <c r="S38" s="12"/>
      <c r="T38" s="64" t="s">
        <v>10</v>
      </c>
      <c r="U38" s="64" t="s">
        <v>9</v>
      </c>
      <c r="V38" s="64"/>
      <c r="W38" s="64"/>
      <c r="X38" s="8" t="s">
        <v>82</v>
      </c>
      <c r="Y38" s="9" t="s">
        <v>20</v>
      </c>
      <c r="Z38" s="28" t="s">
        <v>19</v>
      </c>
      <c r="AA38" s="8"/>
    </row>
    <row r="39" spans="2:27" hidden="1">
      <c r="B39" s="5">
        <f t="shared" si="0"/>
        <v>37</v>
      </c>
      <c r="C39" s="9" t="s">
        <v>52</v>
      </c>
      <c r="D39" s="9" t="s">
        <v>866</v>
      </c>
      <c r="E39" s="9"/>
      <c r="F39" s="9"/>
      <c r="G39" s="9"/>
      <c r="H39" s="9"/>
      <c r="I39" s="9"/>
      <c r="J39" s="9"/>
      <c r="K39" s="23" t="s">
        <v>53</v>
      </c>
      <c r="L39" s="23" t="s">
        <v>54</v>
      </c>
      <c r="M39" s="23" t="s">
        <v>55</v>
      </c>
      <c r="N39" s="8" t="s">
        <v>218</v>
      </c>
      <c r="O39" s="9" t="s">
        <v>57</v>
      </c>
      <c r="P39" s="85"/>
      <c r="Q39" s="85"/>
      <c r="R39" s="85"/>
      <c r="S39" s="85"/>
      <c r="T39" s="64" t="s">
        <v>12</v>
      </c>
      <c r="U39" s="64" t="s">
        <v>9</v>
      </c>
      <c r="V39" s="64"/>
      <c r="W39" s="64"/>
      <c r="X39" s="8" t="s">
        <v>74</v>
      </c>
      <c r="Y39" s="9" t="s">
        <v>72</v>
      </c>
      <c r="Z39" s="28" t="s">
        <v>73</v>
      </c>
      <c r="AA39" s="8"/>
    </row>
    <row r="40" spans="2:27" hidden="1">
      <c r="B40" s="5">
        <f t="shared" si="0"/>
        <v>38</v>
      </c>
      <c r="C40" s="9" t="s">
        <v>52</v>
      </c>
      <c r="D40" s="9" t="s">
        <v>866</v>
      </c>
      <c r="E40" s="9"/>
      <c r="F40" s="9"/>
      <c r="G40" s="9"/>
      <c r="H40" s="9"/>
      <c r="I40" s="9"/>
      <c r="J40" s="9"/>
      <c r="K40" s="23" t="s">
        <v>53</v>
      </c>
      <c r="L40" s="23" t="s">
        <v>54</v>
      </c>
      <c r="M40" s="23" t="s">
        <v>55</v>
      </c>
      <c r="N40" s="8" t="s">
        <v>91</v>
      </c>
      <c r="O40" s="9" t="s">
        <v>8</v>
      </c>
      <c r="P40" s="12"/>
      <c r="Q40" s="12"/>
      <c r="R40" s="12"/>
      <c r="S40" s="12"/>
      <c r="T40" s="64" t="s">
        <v>10</v>
      </c>
      <c r="U40" s="64" t="s">
        <v>9</v>
      </c>
      <c r="V40" s="64"/>
      <c r="W40" s="64"/>
      <c r="X40" s="8" t="s">
        <v>81</v>
      </c>
      <c r="Y40" s="9" t="s">
        <v>50</v>
      </c>
      <c r="Z40" s="28" t="s">
        <v>521</v>
      </c>
      <c r="AA40" s="8" t="s">
        <v>90</v>
      </c>
    </row>
    <row r="41" spans="2:27" ht="24" hidden="1">
      <c r="B41" s="5">
        <f t="shared" si="0"/>
        <v>39</v>
      </c>
      <c r="C41" s="9" t="s">
        <v>52</v>
      </c>
      <c r="D41" s="9" t="s">
        <v>866</v>
      </c>
      <c r="E41" s="9"/>
      <c r="F41" s="9"/>
      <c r="G41" s="9"/>
      <c r="H41" s="9"/>
      <c r="I41" s="9"/>
      <c r="J41" s="9"/>
      <c r="K41" s="23" t="s">
        <v>53</v>
      </c>
      <c r="L41" s="23" t="s">
        <v>54</v>
      </c>
      <c r="M41" s="23" t="s">
        <v>55</v>
      </c>
      <c r="N41" s="8" t="s">
        <v>174</v>
      </c>
      <c r="O41" s="9" t="s">
        <v>8</v>
      </c>
      <c r="P41" s="81"/>
      <c r="Q41" s="81"/>
      <c r="R41" s="81"/>
      <c r="S41" s="81"/>
      <c r="T41" s="64" t="s">
        <v>12</v>
      </c>
      <c r="U41" s="64" t="s">
        <v>9</v>
      </c>
      <c r="V41" s="64"/>
      <c r="W41" s="64"/>
      <c r="X41" s="8" t="s">
        <v>22</v>
      </c>
      <c r="Y41" s="9" t="s">
        <v>50</v>
      </c>
      <c r="Z41" s="28" t="s">
        <v>21</v>
      </c>
      <c r="AA41" s="8"/>
    </row>
    <row r="42" spans="2:27" ht="24" hidden="1">
      <c r="B42" s="5">
        <f t="shared" si="0"/>
        <v>40</v>
      </c>
      <c r="C42" s="9" t="s">
        <v>52</v>
      </c>
      <c r="D42" s="9" t="s">
        <v>866</v>
      </c>
      <c r="E42" s="9"/>
      <c r="F42" s="9"/>
      <c r="G42" s="9"/>
      <c r="H42" s="9"/>
      <c r="I42" s="9"/>
      <c r="J42" s="9"/>
      <c r="K42" s="23" t="s">
        <v>53</v>
      </c>
      <c r="L42" s="23" t="s">
        <v>54</v>
      </c>
      <c r="M42" s="23" t="s">
        <v>55</v>
      </c>
      <c r="N42" s="8" t="s">
        <v>172</v>
      </c>
      <c r="O42" s="9" t="s">
        <v>8</v>
      </c>
      <c r="P42" s="81"/>
      <c r="Q42" s="81"/>
      <c r="R42" s="81"/>
      <c r="S42" s="81"/>
      <c r="T42" s="64" t="s">
        <v>12</v>
      </c>
      <c r="U42" s="64" t="s">
        <v>9</v>
      </c>
      <c r="V42" s="64"/>
      <c r="W42" s="64"/>
      <c r="X42" s="8" t="s">
        <v>673</v>
      </c>
      <c r="Y42" s="9" t="s">
        <v>50</v>
      </c>
      <c r="Z42" s="28" t="s">
        <v>21</v>
      </c>
      <c r="AA42" s="8"/>
    </row>
    <row r="43" spans="2:27" ht="24" hidden="1">
      <c r="B43" s="5">
        <f t="shared" si="0"/>
        <v>41</v>
      </c>
      <c r="C43" s="9" t="s">
        <v>52</v>
      </c>
      <c r="D43" s="9" t="s">
        <v>866</v>
      </c>
      <c r="E43" s="9"/>
      <c r="F43" s="9"/>
      <c r="G43" s="9"/>
      <c r="H43" s="9"/>
      <c r="I43" s="9"/>
      <c r="J43" s="9"/>
      <c r="K43" s="23" t="s">
        <v>53</v>
      </c>
      <c r="L43" s="23" t="s">
        <v>54</v>
      </c>
      <c r="M43" s="23" t="s">
        <v>55</v>
      </c>
      <c r="N43" s="8" t="s">
        <v>628</v>
      </c>
      <c r="O43" s="9" t="s">
        <v>167</v>
      </c>
      <c r="P43" s="7"/>
      <c r="Q43" s="7"/>
      <c r="R43" s="7"/>
      <c r="S43" s="7"/>
      <c r="T43" s="64" t="s">
        <v>10</v>
      </c>
      <c r="U43" s="64" t="s">
        <v>9</v>
      </c>
      <c r="V43" s="64"/>
      <c r="W43" s="64"/>
      <c r="X43" s="8" t="s">
        <v>629</v>
      </c>
      <c r="Y43" s="9" t="s">
        <v>20</v>
      </c>
      <c r="Z43" s="28" t="s">
        <v>28</v>
      </c>
      <c r="AA43" s="8" t="s">
        <v>90</v>
      </c>
    </row>
    <row r="44" spans="2:27" hidden="1">
      <c r="B44" s="5">
        <f t="shared" si="0"/>
        <v>42</v>
      </c>
      <c r="C44" s="9" t="s">
        <v>52</v>
      </c>
      <c r="D44" s="9" t="s">
        <v>866</v>
      </c>
      <c r="E44" s="9"/>
      <c r="F44" s="9"/>
      <c r="G44" s="9"/>
      <c r="H44" s="9"/>
      <c r="I44" s="9"/>
      <c r="J44" s="9"/>
      <c r="K44" s="23" t="s">
        <v>53</v>
      </c>
      <c r="L44" s="23" t="s">
        <v>54</v>
      </c>
      <c r="M44" s="23" t="s">
        <v>55</v>
      </c>
      <c r="N44" s="8" t="s">
        <v>222</v>
      </c>
      <c r="O44" s="9" t="s">
        <v>57</v>
      </c>
      <c r="P44" s="7"/>
      <c r="Q44" s="7"/>
      <c r="R44" s="7"/>
      <c r="S44" s="7"/>
      <c r="T44" s="64" t="s">
        <v>59</v>
      </c>
      <c r="U44" s="64" t="s">
        <v>9</v>
      </c>
      <c r="V44" s="64"/>
      <c r="W44" s="64"/>
      <c r="X44" s="8" t="s">
        <v>60</v>
      </c>
      <c r="Y44" s="9" t="s">
        <v>20</v>
      </c>
      <c r="Z44" s="28" t="s">
        <v>28</v>
      </c>
      <c r="AA44" s="8"/>
    </row>
    <row r="45" spans="2:27" hidden="1">
      <c r="B45" s="5">
        <f t="shared" si="0"/>
        <v>43</v>
      </c>
      <c r="C45" s="9" t="s">
        <v>63</v>
      </c>
      <c r="D45" s="9" t="s">
        <v>875</v>
      </c>
      <c r="E45" s="9" t="s">
        <v>657</v>
      </c>
      <c r="F45" s="9"/>
      <c r="G45" s="9"/>
      <c r="H45" s="9"/>
      <c r="I45" s="9"/>
      <c r="J45" s="9"/>
      <c r="K45" s="23" t="s">
        <v>64</v>
      </c>
      <c r="L45" s="23" t="s">
        <v>65</v>
      </c>
      <c r="M45" s="23" t="s">
        <v>66</v>
      </c>
      <c r="N45" s="8" t="s">
        <v>67</v>
      </c>
      <c r="O45" s="9" t="s">
        <v>8</v>
      </c>
      <c r="P45" s="7"/>
      <c r="Q45" s="7"/>
      <c r="R45" s="7"/>
      <c r="S45" s="7"/>
      <c r="T45" s="64" t="s">
        <v>62</v>
      </c>
      <c r="U45" s="64" t="s">
        <v>9</v>
      </c>
      <c r="V45" s="64"/>
      <c r="W45" s="64"/>
      <c r="X45" s="8" t="s">
        <v>93</v>
      </c>
      <c r="Y45" s="9" t="s">
        <v>20</v>
      </c>
      <c r="Z45" s="28" t="s">
        <v>19</v>
      </c>
      <c r="AA45" s="8"/>
    </row>
    <row r="46" spans="2:27" hidden="1">
      <c r="B46" s="5">
        <f t="shared" si="0"/>
        <v>44</v>
      </c>
      <c r="C46" s="9" t="s">
        <v>63</v>
      </c>
      <c r="D46" s="9" t="s">
        <v>875</v>
      </c>
      <c r="E46" s="9" t="s">
        <v>657</v>
      </c>
      <c r="F46" s="9"/>
      <c r="G46" s="9"/>
      <c r="H46" s="9"/>
      <c r="I46" s="9"/>
      <c r="J46" s="9"/>
      <c r="K46" s="23" t="s">
        <v>64</v>
      </c>
      <c r="L46" s="23" t="s">
        <v>65</v>
      </c>
      <c r="M46" s="23" t="s">
        <v>66</v>
      </c>
      <c r="N46" s="8" t="s">
        <v>92</v>
      </c>
      <c r="O46" s="9" t="s">
        <v>57</v>
      </c>
      <c r="P46" s="7"/>
      <c r="Q46" s="7"/>
      <c r="R46" s="7"/>
      <c r="S46" s="7"/>
      <c r="T46" s="64" t="s">
        <v>10</v>
      </c>
      <c r="U46" s="64" t="s">
        <v>9</v>
      </c>
      <c r="V46" s="64"/>
      <c r="W46" s="64"/>
      <c r="X46" s="8" t="s">
        <v>94</v>
      </c>
      <c r="Y46" s="9" t="s">
        <v>50</v>
      </c>
      <c r="Z46" s="28" t="s">
        <v>521</v>
      </c>
      <c r="AA46" s="8" t="s">
        <v>90</v>
      </c>
    </row>
    <row r="47" spans="2:27" hidden="1">
      <c r="B47" s="5">
        <f t="shared" si="0"/>
        <v>45</v>
      </c>
      <c r="C47" s="9" t="s">
        <v>63</v>
      </c>
      <c r="D47" s="9" t="s">
        <v>875</v>
      </c>
      <c r="E47" s="9" t="s">
        <v>657</v>
      </c>
      <c r="F47" s="9"/>
      <c r="G47" s="9"/>
      <c r="H47" s="9"/>
      <c r="I47" s="9"/>
      <c r="J47" s="9"/>
      <c r="K47" s="23" t="s">
        <v>64</v>
      </c>
      <c r="L47" s="23" t="s">
        <v>65</v>
      </c>
      <c r="M47" s="23" t="s">
        <v>66</v>
      </c>
      <c r="N47" s="8" t="s">
        <v>95</v>
      </c>
      <c r="O47" s="9" t="s">
        <v>8</v>
      </c>
      <c r="P47" s="7"/>
      <c r="Q47" s="7"/>
      <c r="R47" s="7"/>
      <c r="S47" s="7"/>
      <c r="T47" s="64" t="s">
        <v>10</v>
      </c>
      <c r="U47" s="64" t="s">
        <v>9</v>
      </c>
      <c r="V47" s="64"/>
      <c r="W47" s="64"/>
      <c r="X47" s="8" t="s">
        <v>100</v>
      </c>
      <c r="Y47" s="9" t="s">
        <v>20</v>
      </c>
      <c r="Z47" s="28" t="s">
        <v>28</v>
      </c>
      <c r="AA47" s="8" t="s">
        <v>90</v>
      </c>
    </row>
    <row r="48" spans="2:27" hidden="1">
      <c r="B48" s="5">
        <f t="shared" si="0"/>
        <v>46</v>
      </c>
      <c r="C48" s="9" t="s">
        <v>68</v>
      </c>
      <c r="D48" s="9" t="s">
        <v>877</v>
      </c>
      <c r="E48" s="9"/>
      <c r="F48" s="9"/>
      <c r="G48" s="9"/>
      <c r="H48" s="9"/>
      <c r="I48" s="9"/>
      <c r="J48" s="9"/>
      <c r="K48" s="23" t="s">
        <v>69</v>
      </c>
      <c r="L48" s="23" t="s">
        <v>70</v>
      </c>
      <c r="M48" s="23" t="s">
        <v>40</v>
      </c>
      <c r="N48" s="8" t="s">
        <v>71</v>
      </c>
      <c r="O48" s="9" t="s">
        <v>57</v>
      </c>
      <c r="P48" s="7"/>
      <c r="Q48" s="7"/>
      <c r="R48" s="7"/>
      <c r="S48" s="7"/>
      <c r="T48" s="64" t="s">
        <v>10</v>
      </c>
      <c r="U48" s="64" t="s">
        <v>9</v>
      </c>
      <c r="V48" s="64"/>
      <c r="W48" s="64"/>
      <c r="X48" s="8" t="s">
        <v>96</v>
      </c>
      <c r="Y48" s="9" t="s">
        <v>20</v>
      </c>
      <c r="Z48" s="28" t="s">
        <v>19</v>
      </c>
      <c r="AA48" s="8" t="s">
        <v>80</v>
      </c>
    </row>
    <row r="49" spans="2:27" hidden="1">
      <c r="B49" s="5">
        <f t="shared" si="0"/>
        <v>47</v>
      </c>
      <c r="C49" s="9" t="s">
        <v>68</v>
      </c>
      <c r="D49" s="9" t="s">
        <v>876</v>
      </c>
      <c r="E49" s="9"/>
      <c r="F49" s="9"/>
      <c r="G49" s="9"/>
      <c r="H49" s="9"/>
      <c r="I49" s="9"/>
      <c r="J49" s="9"/>
      <c r="K49" s="23" t="s">
        <v>69</v>
      </c>
      <c r="L49" s="23" t="s">
        <v>70</v>
      </c>
      <c r="M49" s="23" t="s">
        <v>40</v>
      </c>
      <c r="N49" s="8" t="s">
        <v>98</v>
      </c>
      <c r="O49" s="9" t="s">
        <v>57</v>
      </c>
      <c r="P49" s="7"/>
      <c r="Q49" s="7"/>
      <c r="R49" s="7"/>
      <c r="S49" s="7"/>
      <c r="T49" s="64" t="s">
        <v>10</v>
      </c>
      <c r="U49" s="64" t="s">
        <v>9</v>
      </c>
      <c r="V49" s="64"/>
      <c r="W49" s="64"/>
      <c r="X49" s="8" t="s">
        <v>99</v>
      </c>
      <c r="Y49" s="9" t="s">
        <v>50</v>
      </c>
      <c r="Z49" s="28" t="s">
        <v>521</v>
      </c>
      <c r="AA49" s="8" t="s">
        <v>90</v>
      </c>
    </row>
    <row r="50" spans="2:27" hidden="1">
      <c r="B50" s="5">
        <f t="shared" si="0"/>
        <v>48</v>
      </c>
      <c r="C50" s="9" t="s">
        <v>68</v>
      </c>
      <c r="D50" s="9" t="s">
        <v>876</v>
      </c>
      <c r="E50" s="9" t="s">
        <v>657</v>
      </c>
      <c r="F50" s="9" t="s">
        <v>962</v>
      </c>
      <c r="G50" s="9"/>
      <c r="H50" s="9"/>
      <c r="I50" s="9"/>
      <c r="J50" s="9"/>
      <c r="K50" s="23" t="s">
        <v>69</v>
      </c>
      <c r="L50" s="23" t="s">
        <v>70</v>
      </c>
      <c r="M50" s="23" t="s">
        <v>40</v>
      </c>
      <c r="N50" s="8" t="s">
        <v>919</v>
      </c>
      <c r="O50" s="9" t="s">
        <v>57</v>
      </c>
      <c r="P50" s="81"/>
      <c r="Q50" s="81"/>
      <c r="R50" s="81"/>
      <c r="S50" s="81"/>
      <c r="T50" s="64" t="s">
        <v>12</v>
      </c>
      <c r="U50" s="64" t="s">
        <v>9</v>
      </c>
      <c r="V50" s="64"/>
      <c r="W50" s="64"/>
      <c r="X50" s="8" t="s">
        <v>97</v>
      </c>
      <c r="Y50" s="9" t="s">
        <v>72</v>
      </c>
      <c r="Z50" s="28" t="s">
        <v>21</v>
      </c>
      <c r="AA50" s="8"/>
    </row>
    <row r="51" spans="2:27" ht="36" hidden="1">
      <c r="B51" s="5">
        <f t="shared" si="0"/>
        <v>49</v>
      </c>
      <c r="C51" s="9" t="s">
        <v>68</v>
      </c>
      <c r="D51" s="9" t="s">
        <v>876</v>
      </c>
      <c r="E51" s="9" t="s">
        <v>657</v>
      </c>
      <c r="F51" s="9" t="s">
        <v>962</v>
      </c>
      <c r="G51" s="9"/>
      <c r="H51" s="9"/>
      <c r="I51" s="9"/>
      <c r="J51" s="9"/>
      <c r="K51" s="23" t="s">
        <v>69</v>
      </c>
      <c r="L51" s="23" t="s">
        <v>70</v>
      </c>
      <c r="M51" s="23" t="s">
        <v>40</v>
      </c>
      <c r="N51" s="8" t="s">
        <v>892</v>
      </c>
      <c r="O51" s="9" t="s">
        <v>8</v>
      </c>
      <c r="P51" s="81"/>
      <c r="Q51" s="81"/>
      <c r="R51" s="81"/>
      <c r="S51" s="81"/>
      <c r="T51" s="64" t="s">
        <v>12</v>
      </c>
      <c r="U51" s="64" t="s">
        <v>9</v>
      </c>
      <c r="V51" s="64"/>
      <c r="W51" s="64"/>
      <c r="X51" s="8" t="s">
        <v>674</v>
      </c>
      <c r="Y51" s="9" t="s">
        <v>72</v>
      </c>
      <c r="Z51" s="28" t="s">
        <v>21</v>
      </c>
      <c r="AA51" s="8" t="s">
        <v>175</v>
      </c>
    </row>
    <row r="52" spans="2:27" ht="24" hidden="1">
      <c r="B52" s="5">
        <f t="shared" si="0"/>
        <v>50</v>
      </c>
      <c r="C52" s="9" t="s">
        <v>68</v>
      </c>
      <c r="D52" s="9" t="s">
        <v>876</v>
      </c>
      <c r="E52" s="9"/>
      <c r="F52" s="9"/>
      <c r="G52" s="9"/>
      <c r="H52" s="9"/>
      <c r="I52" s="9"/>
      <c r="J52" s="9"/>
      <c r="K52" s="23" t="s">
        <v>69</v>
      </c>
      <c r="L52" s="23" t="s">
        <v>70</v>
      </c>
      <c r="M52" s="23" t="s">
        <v>40</v>
      </c>
      <c r="N52" s="8" t="s">
        <v>630</v>
      </c>
      <c r="O52" s="9" t="s">
        <v>612</v>
      </c>
      <c r="P52" s="7"/>
      <c r="Q52" s="7"/>
      <c r="R52" s="7"/>
      <c r="S52" s="7"/>
      <c r="T52" s="64" t="s">
        <v>10</v>
      </c>
      <c r="U52" s="64" t="s">
        <v>9</v>
      </c>
      <c r="V52" s="64"/>
      <c r="W52" s="64"/>
      <c r="X52" s="8" t="s">
        <v>632</v>
      </c>
      <c r="Y52" s="9" t="s">
        <v>20</v>
      </c>
      <c r="Z52" s="28" t="s">
        <v>28</v>
      </c>
      <c r="AA52" s="8" t="s">
        <v>90</v>
      </c>
    </row>
    <row r="53" spans="2:27" hidden="1">
      <c r="B53" s="5">
        <f t="shared" si="0"/>
        <v>51</v>
      </c>
      <c r="C53" s="9" t="s">
        <v>101</v>
      </c>
      <c r="D53" s="9" t="s">
        <v>866</v>
      </c>
      <c r="E53" s="9"/>
      <c r="F53" s="9"/>
      <c r="G53" s="9"/>
      <c r="H53" s="9"/>
      <c r="I53" s="9"/>
      <c r="J53" s="9"/>
      <c r="K53" s="23" t="s">
        <v>102</v>
      </c>
      <c r="L53" s="23" t="s">
        <v>103</v>
      </c>
      <c r="M53" s="23" t="s">
        <v>104</v>
      </c>
      <c r="N53" s="8" t="s">
        <v>105</v>
      </c>
      <c r="O53" s="9" t="s">
        <v>8</v>
      </c>
      <c r="P53" s="7"/>
      <c r="Q53" s="7"/>
      <c r="R53" s="7"/>
      <c r="S53" s="7"/>
      <c r="T53" s="64" t="s">
        <v>10</v>
      </c>
      <c r="U53" s="64" t="s">
        <v>9</v>
      </c>
      <c r="V53" s="64"/>
      <c r="W53" s="64"/>
      <c r="X53" s="8" t="s">
        <v>82</v>
      </c>
      <c r="Y53" s="9" t="s">
        <v>20</v>
      </c>
      <c r="Z53" s="28" t="s">
        <v>19</v>
      </c>
      <c r="AA53" s="8"/>
    </row>
    <row r="54" spans="2:27" hidden="1">
      <c r="B54" s="5">
        <f t="shared" si="0"/>
        <v>52</v>
      </c>
      <c r="C54" s="9" t="s">
        <v>101</v>
      </c>
      <c r="D54" s="9" t="s">
        <v>866</v>
      </c>
      <c r="E54" s="9"/>
      <c r="F54" s="9"/>
      <c r="G54" s="9"/>
      <c r="H54" s="9"/>
      <c r="I54" s="9"/>
      <c r="J54" s="9"/>
      <c r="K54" s="23" t="s">
        <v>102</v>
      </c>
      <c r="L54" s="23" t="s">
        <v>103</v>
      </c>
      <c r="M54" s="23" t="s">
        <v>104</v>
      </c>
      <c r="N54" s="8" t="s">
        <v>197</v>
      </c>
      <c r="O54" s="9" t="s">
        <v>8</v>
      </c>
      <c r="P54" s="85"/>
      <c r="Q54" s="85"/>
      <c r="R54" s="85"/>
      <c r="S54" s="85"/>
      <c r="T54" s="64" t="s">
        <v>12</v>
      </c>
      <c r="U54" s="64" t="s">
        <v>9</v>
      </c>
      <c r="V54" s="64"/>
      <c r="W54" s="64"/>
      <c r="X54" s="8" t="s">
        <v>74</v>
      </c>
      <c r="Y54" s="9" t="s">
        <v>72</v>
      </c>
      <c r="Z54" s="28" t="s">
        <v>73</v>
      </c>
      <c r="AA54" s="8"/>
    </row>
    <row r="55" spans="2:27" hidden="1">
      <c r="B55" s="5">
        <f t="shared" si="0"/>
        <v>53</v>
      </c>
      <c r="C55" s="9" t="s">
        <v>101</v>
      </c>
      <c r="D55" s="9" t="s">
        <v>866</v>
      </c>
      <c r="E55" s="9"/>
      <c r="F55" s="9"/>
      <c r="G55" s="9"/>
      <c r="H55" s="9"/>
      <c r="I55" s="9"/>
      <c r="J55" s="9"/>
      <c r="K55" s="23" t="s">
        <v>102</v>
      </c>
      <c r="L55" s="23" t="s">
        <v>103</v>
      </c>
      <c r="M55" s="23" t="s">
        <v>107</v>
      </c>
      <c r="N55" s="8" t="s">
        <v>146</v>
      </c>
      <c r="O55" s="9" t="s">
        <v>8</v>
      </c>
      <c r="P55" s="7"/>
      <c r="Q55" s="7"/>
      <c r="R55" s="7"/>
      <c r="S55" s="7"/>
      <c r="T55" s="64" t="s">
        <v>10</v>
      </c>
      <c r="U55" s="64" t="s">
        <v>9</v>
      </c>
      <c r="V55" s="64"/>
      <c r="W55" s="64"/>
      <c r="X55" s="8" t="s">
        <v>81</v>
      </c>
      <c r="Y55" s="9" t="s">
        <v>50</v>
      </c>
      <c r="Z55" s="28" t="s">
        <v>521</v>
      </c>
      <c r="AA55" s="8" t="s">
        <v>90</v>
      </c>
    </row>
    <row r="56" spans="2:27" hidden="1">
      <c r="B56" s="5">
        <f t="shared" si="0"/>
        <v>54</v>
      </c>
      <c r="C56" s="9" t="s">
        <v>101</v>
      </c>
      <c r="D56" s="9" t="s">
        <v>866</v>
      </c>
      <c r="E56" s="9"/>
      <c r="F56" s="9"/>
      <c r="G56" s="9"/>
      <c r="H56" s="9"/>
      <c r="I56" s="9"/>
      <c r="J56" s="9"/>
      <c r="K56" s="23" t="s">
        <v>102</v>
      </c>
      <c r="L56" s="23" t="s">
        <v>103</v>
      </c>
      <c r="M56" s="23" t="s">
        <v>107</v>
      </c>
      <c r="N56" s="8" t="s">
        <v>176</v>
      </c>
      <c r="O56" s="9" t="s">
        <v>8</v>
      </c>
      <c r="P56" s="81"/>
      <c r="Q56" s="81"/>
      <c r="R56" s="81"/>
      <c r="S56" s="81"/>
      <c r="T56" s="64" t="s">
        <v>12</v>
      </c>
      <c r="U56" s="64" t="s">
        <v>9</v>
      </c>
      <c r="V56" s="64"/>
      <c r="W56" s="64"/>
      <c r="X56" s="8" t="s">
        <v>22</v>
      </c>
      <c r="Y56" s="9" t="s">
        <v>50</v>
      </c>
      <c r="Z56" s="28" t="s">
        <v>21</v>
      </c>
      <c r="AA56" s="8"/>
    </row>
    <row r="57" spans="2:27" ht="24" hidden="1">
      <c r="B57" s="5">
        <f t="shared" si="0"/>
        <v>55</v>
      </c>
      <c r="C57" s="9" t="s">
        <v>101</v>
      </c>
      <c r="D57" s="102" t="s">
        <v>866</v>
      </c>
      <c r="E57" s="102"/>
      <c r="F57" s="102"/>
      <c r="G57" s="102"/>
      <c r="H57" s="102"/>
      <c r="I57" s="102"/>
      <c r="J57" s="102"/>
      <c r="K57" s="23" t="s">
        <v>102</v>
      </c>
      <c r="L57" s="23" t="s">
        <v>103</v>
      </c>
      <c r="M57" s="23" t="s">
        <v>107</v>
      </c>
      <c r="N57" s="8" t="s">
        <v>172</v>
      </c>
      <c r="O57" s="9" t="s">
        <v>8</v>
      </c>
      <c r="P57" s="81"/>
      <c r="Q57" s="81"/>
      <c r="R57" s="81"/>
      <c r="S57" s="81"/>
      <c r="T57" s="64" t="s">
        <v>12</v>
      </c>
      <c r="U57" s="64" t="s">
        <v>9</v>
      </c>
      <c r="V57" s="64"/>
      <c r="W57" s="64"/>
      <c r="X57" s="8" t="s">
        <v>673</v>
      </c>
      <c r="Y57" s="9" t="s">
        <v>166</v>
      </c>
      <c r="Z57" s="28" t="s">
        <v>21</v>
      </c>
      <c r="AA57" s="8"/>
    </row>
    <row r="58" spans="2:27" ht="24" hidden="1">
      <c r="B58" s="5">
        <f t="shared" si="0"/>
        <v>56</v>
      </c>
      <c r="C58" s="9" t="s">
        <v>101</v>
      </c>
      <c r="D58" s="9" t="s">
        <v>866</v>
      </c>
      <c r="E58" s="9"/>
      <c r="F58" s="9"/>
      <c r="G58" s="9"/>
      <c r="H58" s="9"/>
      <c r="I58" s="9"/>
      <c r="J58" s="9"/>
      <c r="K58" s="23" t="s">
        <v>102</v>
      </c>
      <c r="L58" s="23" t="s">
        <v>103</v>
      </c>
      <c r="M58" s="23" t="s">
        <v>107</v>
      </c>
      <c r="N58" s="8" t="s">
        <v>633</v>
      </c>
      <c r="O58" s="9" t="s">
        <v>612</v>
      </c>
      <c r="P58" s="7"/>
      <c r="Q58" s="7"/>
      <c r="R58" s="7"/>
      <c r="S58" s="7"/>
      <c r="T58" s="64" t="s">
        <v>10</v>
      </c>
      <c r="U58" s="64" t="s">
        <v>9</v>
      </c>
      <c r="V58" s="64"/>
      <c r="W58" s="64"/>
      <c r="X58" s="8" t="s">
        <v>629</v>
      </c>
      <c r="Y58" s="9" t="s">
        <v>20</v>
      </c>
      <c r="Z58" s="28" t="s">
        <v>28</v>
      </c>
      <c r="AA58" s="8" t="s">
        <v>90</v>
      </c>
    </row>
    <row r="59" spans="2:27" hidden="1">
      <c r="B59" s="5">
        <f t="shared" si="0"/>
        <v>57</v>
      </c>
      <c r="C59" s="9" t="s">
        <v>101</v>
      </c>
      <c r="D59" s="9" t="s">
        <v>865</v>
      </c>
      <c r="E59" s="9"/>
      <c r="F59" s="9"/>
      <c r="G59" s="9"/>
      <c r="H59" s="9"/>
      <c r="I59" s="9"/>
      <c r="J59" s="9"/>
      <c r="K59" s="23" t="s">
        <v>102</v>
      </c>
      <c r="L59" s="23" t="s">
        <v>103</v>
      </c>
      <c r="M59" s="23" t="s">
        <v>107</v>
      </c>
      <c r="N59" s="8" t="s">
        <v>108</v>
      </c>
      <c r="O59" s="9" t="s">
        <v>57</v>
      </c>
      <c r="P59" s="7"/>
      <c r="Q59" s="7"/>
      <c r="R59" s="7"/>
      <c r="S59" s="7"/>
      <c r="T59" s="64" t="s">
        <v>59</v>
      </c>
      <c r="U59" s="64" t="s">
        <v>9</v>
      </c>
      <c r="V59" s="64"/>
      <c r="W59" s="64"/>
      <c r="X59" s="8" t="s">
        <v>60</v>
      </c>
      <c r="Y59" s="9" t="s">
        <v>20</v>
      </c>
      <c r="Z59" s="28" t="s">
        <v>28</v>
      </c>
      <c r="AA59" s="8"/>
    </row>
    <row r="60" spans="2:27" hidden="1">
      <c r="B60" s="5">
        <f t="shared" si="0"/>
        <v>58</v>
      </c>
      <c r="C60" s="9" t="s">
        <v>101</v>
      </c>
      <c r="D60" s="9" t="s">
        <v>865</v>
      </c>
      <c r="E60" s="9"/>
      <c r="F60" s="9"/>
      <c r="G60" s="9"/>
      <c r="H60" s="9"/>
      <c r="I60" s="9"/>
      <c r="J60" s="9"/>
      <c r="K60" s="23" t="s">
        <v>102</v>
      </c>
      <c r="L60" s="23" t="s">
        <v>103</v>
      </c>
      <c r="M60" s="23" t="s">
        <v>107</v>
      </c>
      <c r="N60" s="8" t="s">
        <v>145</v>
      </c>
      <c r="O60" s="9" t="s">
        <v>112</v>
      </c>
      <c r="P60" s="7"/>
      <c r="Q60" s="7"/>
      <c r="R60" s="7"/>
      <c r="S60" s="7"/>
      <c r="T60" s="64" t="s">
        <v>62</v>
      </c>
      <c r="U60" s="64" t="s">
        <v>110</v>
      </c>
      <c r="V60" s="64" t="s">
        <v>109</v>
      </c>
      <c r="W60" s="64"/>
      <c r="X60" s="8" t="s">
        <v>111</v>
      </c>
      <c r="Y60" s="9" t="s">
        <v>50</v>
      </c>
      <c r="Z60" s="28" t="s">
        <v>521</v>
      </c>
      <c r="AA60" s="8" t="s">
        <v>90</v>
      </c>
    </row>
    <row r="61" spans="2:27" ht="36" hidden="1">
      <c r="B61" s="5">
        <f t="shared" si="0"/>
        <v>59</v>
      </c>
      <c r="C61" s="9" t="s">
        <v>193</v>
      </c>
      <c r="D61" s="9" t="s">
        <v>863</v>
      </c>
      <c r="E61" s="9"/>
      <c r="F61" s="9"/>
      <c r="G61" s="9"/>
      <c r="H61" s="9"/>
      <c r="I61" s="9"/>
      <c r="J61" s="9"/>
      <c r="K61" s="23" t="s">
        <v>194</v>
      </c>
      <c r="L61" s="23" t="s">
        <v>103</v>
      </c>
      <c r="M61" s="23" t="s">
        <v>104</v>
      </c>
      <c r="N61" s="8" t="s">
        <v>225</v>
      </c>
      <c r="O61" s="9"/>
      <c r="P61" s="7"/>
      <c r="Q61" s="7"/>
      <c r="R61" s="7"/>
      <c r="S61" s="7"/>
      <c r="T61" s="64"/>
      <c r="U61" s="64"/>
      <c r="V61" s="64"/>
      <c r="W61" s="64"/>
      <c r="X61" s="8"/>
      <c r="Y61" s="9" t="s">
        <v>89</v>
      </c>
      <c r="Z61" s="28"/>
      <c r="AA61" s="8" t="s">
        <v>196</v>
      </c>
    </row>
    <row r="62" spans="2:27" ht="24" hidden="1">
      <c r="B62" s="5">
        <f t="shared" si="0"/>
        <v>60</v>
      </c>
      <c r="C62" s="9" t="s">
        <v>200</v>
      </c>
      <c r="D62" s="9" t="s">
        <v>879</v>
      </c>
      <c r="E62" s="9"/>
      <c r="F62" s="9"/>
      <c r="G62" s="9"/>
      <c r="H62" s="9"/>
      <c r="I62" s="9"/>
      <c r="J62" s="9"/>
      <c r="K62" s="23" t="s">
        <v>201</v>
      </c>
      <c r="L62" s="23" t="s">
        <v>103</v>
      </c>
      <c r="M62" s="23" t="s">
        <v>104</v>
      </c>
      <c r="N62" s="8"/>
      <c r="O62" s="9"/>
      <c r="P62" s="7"/>
      <c r="Q62" s="7"/>
      <c r="R62" s="7"/>
      <c r="S62" s="7"/>
      <c r="T62" s="64"/>
      <c r="U62" s="64"/>
      <c r="V62" s="64"/>
      <c r="W62" s="64"/>
      <c r="X62" s="8"/>
      <c r="Y62" s="9" t="s">
        <v>89</v>
      </c>
      <c r="Z62" s="28"/>
      <c r="AA62" s="8" t="s">
        <v>202</v>
      </c>
    </row>
    <row r="63" spans="2:27" ht="24" hidden="1">
      <c r="B63" s="5">
        <f t="shared" si="0"/>
        <v>61</v>
      </c>
      <c r="C63" s="9" t="s">
        <v>206</v>
      </c>
      <c r="D63" s="9" t="s">
        <v>859</v>
      </c>
      <c r="E63" s="9"/>
      <c r="F63" s="9"/>
      <c r="G63" s="9"/>
      <c r="H63" s="9"/>
      <c r="I63" s="9"/>
      <c r="J63" s="9"/>
      <c r="K63" s="23" t="s">
        <v>207</v>
      </c>
      <c r="L63" s="23" t="s">
        <v>208</v>
      </c>
      <c r="M63" s="23" t="s">
        <v>209</v>
      </c>
      <c r="N63" s="8"/>
      <c r="O63" s="9"/>
      <c r="P63" s="7"/>
      <c r="Q63" s="7"/>
      <c r="R63" s="7"/>
      <c r="S63" s="7"/>
      <c r="T63" s="64"/>
      <c r="U63" s="64"/>
      <c r="V63" s="64"/>
      <c r="W63" s="64"/>
      <c r="X63" s="8"/>
      <c r="Y63" s="9" t="s">
        <v>89</v>
      </c>
      <c r="Z63" s="28"/>
      <c r="AA63" s="8" t="s">
        <v>210</v>
      </c>
    </row>
    <row r="64" spans="2:27" ht="24" hidden="1">
      <c r="B64" s="5">
        <f t="shared" si="0"/>
        <v>62</v>
      </c>
      <c r="C64" s="9" t="s">
        <v>203</v>
      </c>
      <c r="D64" s="9" t="s">
        <v>861</v>
      </c>
      <c r="E64" s="9"/>
      <c r="F64" s="9"/>
      <c r="G64" s="9"/>
      <c r="H64" s="9"/>
      <c r="I64" s="9"/>
      <c r="J64" s="9"/>
      <c r="K64" s="23" t="s">
        <v>204</v>
      </c>
      <c r="L64" s="23" t="s">
        <v>103</v>
      </c>
      <c r="M64" s="23" t="s">
        <v>104</v>
      </c>
      <c r="N64" s="8"/>
      <c r="O64" s="9"/>
      <c r="P64" s="7"/>
      <c r="Q64" s="7"/>
      <c r="R64" s="7"/>
      <c r="S64" s="7"/>
      <c r="T64" s="64"/>
      <c r="U64" s="64"/>
      <c r="V64" s="64"/>
      <c r="W64" s="64"/>
      <c r="X64" s="8"/>
      <c r="Y64" s="9" t="s">
        <v>89</v>
      </c>
      <c r="Z64" s="28"/>
      <c r="AA64" s="8" t="s">
        <v>205</v>
      </c>
    </row>
    <row r="65" spans="2:27" hidden="1">
      <c r="B65" s="5">
        <f t="shared" si="0"/>
        <v>63</v>
      </c>
      <c r="C65" s="9" t="s">
        <v>121</v>
      </c>
      <c r="D65" s="9" t="s">
        <v>881</v>
      </c>
      <c r="E65" s="9"/>
      <c r="F65" s="9"/>
      <c r="G65" s="9"/>
      <c r="H65" s="9"/>
      <c r="I65" s="9"/>
      <c r="J65" s="9"/>
      <c r="K65" s="23" t="s">
        <v>122</v>
      </c>
      <c r="L65" s="23" t="s">
        <v>123</v>
      </c>
      <c r="M65" s="23" t="s">
        <v>124</v>
      </c>
      <c r="N65" s="8" t="s">
        <v>125</v>
      </c>
      <c r="O65" s="9" t="s">
        <v>8</v>
      </c>
      <c r="P65" s="7"/>
      <c r="Q65" s="7"/>
      <c r="R65" s="7"/>
      <c r="S65" s="7"/>
      <c r="T65" s="64" t="s">
        <v>62</v>
      </c>
      <c r="U65" s="64" t="s">
        <v>9</v>
      </c>
      <c r="V65" s="64"/>
      <c r="W65" s="64"/>
      <c r="X65" s="8" t="s">
        <v>126</v>
      </c>
      <c r="Y65" s="9" t="s">
        <v>127</v>
      </c>
      <c r="Z65" s="28" t="s">
        <v>19</v>
      </c>
      <c r="AA65" s="8" t="s">
        <v>128</v>
      </c>
    </row>
    <row r="66" spans="2:27" hidden="1">
      <c r="B66" s="5">
        <f t="shared" si="0"/>
        <v>64</v>
      </c>
      <c r="C66" s="9" t="s">
        <v>121</v>
      </c>
      <c r="D66" s="9" t="s">
        <v>881</v>
      </c>
      <c r="E66" s="9"/>
      <c r="F66" s="9"/>
      <c r="G66" s="9"/>
      <c r="H66" s="9"/>
      <c r="I66" s="9"/>
      <c r="J66" s="9"/>
      <c r="K66" s="23" t="s">
        <v>122</v>
      </c>
      <c r="L66" s="23" t="s">
        <v>123</v>
      </c>
      <c r="M66" s="23" t="s">
        <v>124</v>
      </c>
      <c r="N66" s="8" t="s">
        <v>642</v>
      </c>
      <c r="O66" s="9" t="s">
        <v>8</v>
      </c>
      <c r="P66" s="7"/>
      <c r="Q66" s="7"/>
      <c r="R66" s="7"/>
      <c r="S66" s="7"/>
      <c r="T66" s="64" t="s">
        <v>10</v>
      </c>
      <c r="U66" s="64" t="s">
        <v>9</v>
      </c>
      <c r="V66" s="64"/>
      <c r="W66" s="64"/>
      <c r="X66" s="8" t="s">
        <v>177</v>
      </c>
      <c r="Y66" s="9" t="s">
        <v>50</v>
      </c>
      <c r="Z66" s="28" t="s">
        <v>521</v>
      </c>
      <c r="AA66" s="8" t="s">
        <v>90</v>
      </c>
    </row>
    <row r="67" spans="2:27" hidden="1">
      <c r="B67" s="5">
        <f t="shared" ref="B67:B130" si="1">ROW()-2</f>
        <v>65</v>
      </c>
      <c r="C67" s="9" t="s">
        <v>121</v>
      </c>
      <c r="D67" s="9" t="s">
        <v>937</v>
      </c>
      <c r="E67" s="9" t="s">
        <v>927</v>
      </c>
      <c r="F67" s="9" t="s">
        <v>962</v>
      </c>
      <c r="G67" s="9" t="s">
        <v>962</v>
      </c>
      <c r="H67" s="9"/>
      <c r="I67" s="9"/>
      <c r="J67" s="9"/>
      <c r="K67" s="23" t="s">
        <v>122</v>
      </c>
      <c r="L67" s="23" t="s">
        <v>123</v>
      </c>
      <c r="M67" s="23" t="s">
        <v>124</v>
      </c>
      <c r="N67" s="8" t="s">
        <v>891</v>
      </c>
      <c r="O67" s="9" t="s">
        <v>57</v>
      </c>
      <c r="P67" s="81"/>
      <c r="Q67" s="81"/>
      <c r="R67" s="81"/>
      <c r="S67" s="81"/>
      <c r="T67" s="64" t="s">
        <v>12</v>
      </c>
      <c r="U67" s="64" t="s">
        <v>9</v>
      </c>
      <c r="V67" s="64"/>
      <c r="W67" s="64"/>
      <c r="X67" s="8" t="s">
        <v>178</v>
      </c>
      <c r="Y67" s="9" t="s">
        <v>50</v>
      </c>
      <c r="Z67" s="28" t="s">
        <v>21</v>
      </c>
      <c r="AA67" s="8"/>
    </row>
    <row r="68" spans="2:27" ht="24" hidden="1">
      <c r="B68" s="5">
        <f t="shared" si="1"/>
        <v>66</v>
      </c>
      <c r="C68" s="9" t="s">
        <v>121</v>
      </c>
      <c r="D68" s="9" t="s">
        <v>881</v>
      </c>
      <c r="E68" s="9" t="s">
        <v>927</v>
      </c>
      <c r="F68" s="9" t="s">
        <v>962</v>
      </c>
      <c r="G68" s="9" t="s">
        <v>962</v>
      </c>
      <c r="H68" s="9"/>
      <c r="I68" s="9"/>
      <c r="J68" s="9"/>
      <c r="K68" s="23" t="s">
        <v>122</v>
      </c>
      <c r="L68" s="23" t="s">
        <v>123</v>
      </c>
      <c r="M68" s="23" t="s">
        <v>124</v>
      </c>
      <c r="N68" s="8" t="s">
        <v>892</v>
      </c>
      <c r="O68" s="9" t="s">
        <v>612</v>
      </c>
      <c r="P68" s="81"/>
      <c r="Q68" s="81"/>
      <c r="R68" s="81"/>
      <c r="S68" s="81"/>
      <c r="T68" s="64" t="s">
        <v>12</v>
      </c>
      <c r="U68" s="64" t="s">
        <v>9</v>
      </c>
      <c r="V68" s="64"/>
      <c r="W68" s="64"/>
      <c r="X68" s="8" t="s">
        <v>936</v>
      </c>
      <c r="Y68" s="9" t="s">
        <v>50</v>
      </c>
      <c r="Z68" s="28" t="s">
        <v>21</v>
      </c>
      <c r="AA68" s="8"/>
    </row>
    <row r="69" spans="2:27" ht="24" hidden="1">
      <c r="B69" s="5">
        <f t="shared" si="1"/>
        <v>67</v>
      </c>
      <c r="C69" s="9" t="s">
        <v>121</v>
      </c>
      <c r="D69" s="9" t="s">
        <v>881</v>
      </c>
      <c r="E69" s="9"/>
      <c r="F69" s="9"/>
      <c r="G69" s="9"/>
      <c r="H69" s="9"/>
      <c r="I69" s="9"/>
      <c r="J69" s="9"/>
      <c r="K69" s="23" t="s">
        <v>122</v>
      </c>
      <c r="L69" s="23" t="s">
        <v>123</v>
      </c>
      <c r="M69" s="23" t="s">
        <v>124</v>
      </c>
      <c r="N69" s="8" t="s">
        <v>643</v>
      </c>
      <c r="O69" s="9" t="s">
        <v>612</v>
      </c>
      <c r="P69" s="7"/>
      <c r="Q69" s="7"/>
      <c r="R69" s="7"/>
      <c r="S69" s="7"/>
      <c r="T69" s="64" t="s">
        <v>10</v>
      </c>
      <c r="U69" s="64" t="s">
        <v>9</v>
      </c>
      <c r="V69" s="64"/>
      <c r="W69" s="64"/>
      <c r="X69" s="8" t="s">
        <v>645</v>
      </c>
      <c r="Y69" s="9" t="s">
        <v>20</v>
      </c>
      <c r="Z69" s="28" t="s">
        <v>28</v>
      </c>
      <c r="AA69" s="8" t="s">
        <v>161</v>
      </c>
    </row>
    <row r="70" spans="2:27" ht="36" hidden="1">
      <c r="B70" s="5">
        <f t="shared" si="1"/>
        <v>68</v>
      </c>
      <c r="C70" s="9" t="s">
        <v>121</v>
      </c>
      <c r="D70" s="9" t="s">
        <v>881</v>
      </c>
      <c r="E70" s="9"/>
      <c r="F70" s="9"/>
      <c r="G70" s="9"/>
      <c r="H70" s="9"/>
      <c r="I70" s="9"/>
      <c r="J70" s="9"/>
      <c r="K70" s="23" t="s">
        <v>122</v>
      </c>
      <c r="L70" s="23" t="s">
        <v>123</v>
      </c>
      <c r="M70" s="23" t="s">
        <v>124</v>
      </c>
      <c r="N70" s="8" t="s">
        <v>130</v>
      </c>
      <c r="O70" s="9" t="s">
        <v>8</v>
      </c>
      <c r="P70" s="7"/>
      <c r="Q70" s="7"/>
      <c r="R70" s="7"/>
      <c r="S70" s="7"/>
      <c r="T70" s="64" t="s">
        <v>59</v>
      </c>
      <c r="U70" s="64" t="s">
        <v>9</v>
      </c>
      <c r="V70" s="64"/>
      <c r="W70" s="64"/>
      <c r="X70" s="8" t="s">
        <v>131</v>
      </c>
      <c r="Y70" s="9" t="s">
        <v>20</v>
      </c>
      <c r="Z70" s="28" t="s">
        <v>132</v>
      </c>
      <c r="AA70" s="8"/>
    </row>
    <row r="71" spans="2:27" hidden="1">
      <c r="B71" s="5">
        <f t="shared" si="1"/>
        <v>69</v>
      </c>
      <c r="C71" s="9" t="s">
        <v>121</v>
      </c>
      <c r="D71" s="9" t="s">
        <v>880</v>
      </c>
      <c r="E71" s="9"/>
      <c r="F71" s="9"/>
      <c r="G71" s="9"/>
      <c r="H71" s="9"/>
      <c r="I71" s="9"/>
      <c r="J71" s="9"/>
      <c r="K71" s="23" t="s">
        <v>122</v>
      </c>
      <c r="L71" s="23" t="s">
        <v>123</v>
      </c>
      <c r="M71" s="23" t="s">
        <v>124</v>
      </c>
      <c r="N71" s="8" t="s">
        <v>133</v>
      </c>
      <c r="O71" s="9" t="s">
        <v>112</v>
      </c>
      <c r="P71" s="7"/>
      <c r="Q71" s="7"/>
      <c r="R71" s="7"/>
      <c r="S71" s="7"/>
      <c r="T71" s="64" t="s">
        <v>62</v>
      </c>
      <c r="U71" s="64" t="s">
        <v>110</v>
      </c>
      <c r="V71" s="64" t="s">
        <v>179</v>
      </c>
      <c r="W71" s="64"/>
      <c r="X71" s="8" t="s">
        <v>180</v>
      </c>
      <c r="Y71" s="9" t="s">
        <v>50</v>
      </c>
      <c r="Z71" s="28" t="s">
        <v>521</v>
      </c>
      <c r="AA71" s="8" t="s">
        <v>90</v>
      </c>
    </row>
    <row r="72" spans="2:27" hidden="1">
      <c r="B72" s="94">
        <f t="shared" si="1"/>
        <v>70</v>
      </c>
      <c r="C72" s="93" t="s">
        <v>134</v>
      </c>
      <c r="D72" s="93" t="s">
        <v>863</v>
      </c>
      <c r="E72" s="93"/>
      <c r="F72" s="93"/>
      <c r="G72" s="93"/>
      <c r="H72" s="93"/>
      <c r="I72" s="93"/>
      <c r="J72" s="93"/>
      <c r="K72" s="98" t="s">
        <v>135</v>
      </c>
      <c r="L72" s="98" t="s">
        <v>103</v>
      </c>
      <c r="M72" s="98" t="s">
        <v>104</v>
      </c>
      <c r="N72" s="99" t="s">
        <v>144</v>
      </c>
      <c r="O72" s="93" t="s">
        <v>136</v>
      </c>
      <c r="P72" s="7"/>
      <c r="Q72" s="7"/>
      <c r="R72" s="7"/>
      <c r="S72" s="7"/>
      <c r="T72" s="64" t="s">
        <v>10</v>
      </c>
      <c r="U72" s="64" t="s">
        <v>137</v>
      </c>
      <c r="V72" s="64"/>
      <c r="W72" s="64"/>
      <c r="X72" s="8" t="s">
        <v>138</v>
      </c>
      <c r="Y72" s="9" t="s">
        <v>20</v>
      </c>
      <c r="Z72" s="28" t="s">
        <v>19</v>
      </c>
      <c r="AA72" s="8"/>
    </row>
    <row r="73" spans="2:27" s="116" customFormat="1">
      <c r="B73" s="109">
        <f t="shared" si="1"/>
        <v>71</v>
      </c>
      <c r="C73" s="110" t="s">
        <v>134</v>
      </c>
      <c r="D73" s="110" t="s">
        <v>863</v>
      </c>
      <c r="E73" s="110"/>
      <c r="F73" s="110"/>
      <c r="G73" s="110"/>
      <c r="H73" s="110"/>
      <c r="I73" s="110"/>
      <c r="J73" s="110"/>
      <c r="K73" s="111" t="s">
        <v>135</v>
      </c>
      <c r="L73" s="111" t="s">
        <v>103</v>
      </c>
      <c r="M73" s="111" t="s">
        <v>104</v>
      </c>
      <c r="N73" s="112" t="s">
        <v>195</v>
      </c>
      <c r="O73" s="110" t="s">
        <v>136</v>
      </c>
      <c r="P73" s="113"/>
      <c r="Q73" s="113"/>
      <c r="R73" s="113"/>
      <c r="S73" s="113"/>
      <c r="T73" s="114" t="s">
        <v>139</v>
      </c>
      <c r="U73" s="114" t="s">
        <v>137</v>
      </c>
      <c r="V73" s="114"/>
      <c r="W73" s="114"/>
      <c r="X73" s="112" t="s">
        <v>140</v>
      </c>
      <c r="Y73" s="110" t="s">
        <v>141</v>
      </c>
      <c r="Z73" s="115" t="s">
        <v>73</v>
      </c>
      <c r="AA73" s="112"/>
    </row>
    <row r="74" spans="2:27" hidden="1">
      <c r="B74" s="103">
        <f t="shared" si="1"/>
        <v>72</v>
      </c>
      <c r="C74" s="93" t="s">
        <v>134</v>
      </c>
      <c r="D74" s="93" t="s">
        <v>863</v>
      </c>
      <c r="E74" s="93"/>
      <c r="F74" s="93"/>
      <c r="G74" s="93"/>
      <c r="H74" s="93"/>
      <c r="I74" s="93"/>
      <c r="J74" s="93"/>
      <c r="K74" s="98" t="s">
        <v>135</v>
      </c>
      <c r="L74" s="98" t="s">
        <v>103</v>
      </c>
      <c r="M74" s="104" t="s">
        <v>104</v>
      </c>
      <c r="N74" s="101" t="s">
        <v>142</v>
      </c>
      <c r="O74" s="105" t="s">
        <v>137</v>
      </c>
      <c r="P74" s="7"/>
      <c r="Q74" s="7"/>
      <c r="R74" s="7"/>
      <c r="S74" s="7"/>
      <c r="T74" s="64" t="s">
        <v>10</v>
      </c>
      <c r="U74" s="64" t="s">
        <v>137</v>
      </c>
      <c r="V74" s="64"/>
      <c r="W74" s="64"/>
      <c r="X74" s="8" t="s">
        <v>143</v>
      </c>
      <c r="Y74" s="9" t="s">
        <v>50</v>
      </c>
      <c r="Z74" s="28" t="s">
        <v>521</v>
      </c>
      <c r="AA74" s="8" t="s">
        <v>90</v>
      </c>
    </row>
    <row r="75" spans="2:27" s="116" customFormat="1">
      <c r="B75" s="109">
        <f t="shared" si="1"/>
        <v>73</v>
      </c>
      <c r="C75" s="110" t="s">
        <v>134</v>
      </c>
      <c r="D75" s="110" t="s">
        <v>862</v>
      </c>
      <c r="E75" s="110"/>
      <c r="F75" s="110"/>
      <c r="G75" s="110"/>
      <c r="H75" s="110"/>
      <c r="I75" s="110"/>
      <c r="J75" s="110"/>
      <c r="K75" s="111" t="s">
        <v>135</v>
      </c>
      <c r="L75" s="111" t="s">
        <v>103</v>
      </c>
      <c r="M75" s="111" t="s">
        <v>104</v>
      </c>
      <c r="N75" s="112" t="s">
        <v>181</v>
      </c>
      <c r="O75" s="110" t="s">
        <v>137</v>
      </c>
      <c r="P75" s="113"/>
      <c r="Q75" s="113"/>
      <c r="R75" s="113"/>
      <c r="S75" s="113"/>
      <c r="T75" s="114" t="s">
        <v>12</v>
      </c>
      <c r="U75" s="114" t="s">
        <v>137</v>
      </c>
      <c r="V75" s="114"/>
      <c r="W75" s="114"/>
      <c r="X75" s="112" t="s">
        <v>147</v>
      </c>
      <c r="Y75" s="110" t="s">
        <v>50</v>
      </c>
      <c r="Z75" s="115" t="s">
        <v>21</v>
      </c>
      <c r="AA75" s="112"/>
    </row>
    <row r="76" spans="2:27" s="116" customFormat="1" ht="24">
      <c r="B76" s="109">
        <f t="shared" si="1"/>
        <v>74</v>
      </c>
      <c r="C76" s="110" t="s">
        <v>134</v>
      </c>
      <c r="D76" s="110" t="s">
        <v>862</v>
      </c>
      <c r="E76" s="110"/>
      <c r="F76" s="110"/>
      <c r="G76" s="110"/>
      <c r="H76" s="110"/>
      <c r="I76" s="110"/>
      <c r="J76" s="110"/>
      <c r="K76" s="111" t="s">
        <v>135</v>
      </c>
      <c r="L76" s="111" t="s">
        <v>103</v>
      </c>
      <c r="M76" s="111" t="s">
        <v>104</v>
      </c>
      <c r="N76" s="112" t="s">
        <v>182</v>
      </c>
      <c r="O76" s="110" t="s">
        <v>137</v>
      </c>
      <c r="P76" s="113"/>
      <c r="Q76" s="113"/>
      <c r="R76" s="113"/>
      <c r="S76" s="113"/>
      <c r="T76" s="114" t="s">
        <v>12</v>
      </c>
      <c r="U76" s="114" t="s">
        <v>136</v>
      </c>
      <c r="V76" s="114"/>
      <c r="W76" s="114"/>
      <c r="X76" s="112" t="s">
        <v>676</v>
      </c>
      <c r="Y76" s="110" t="s">
        <v>166</v>
      </c>
      <c r="Z76" s="115" t="s">
        <v>21</v>
      </c>
      <c r="AA76" s="112"/>
    </row>
    <row r="77" spans="2:27" ht="24" hidden="1">
      <c r="B77" s="94">
        <f t="shared" si="1"/>
        <v>75</v>
      </c>
      <c r="C77" s="93" t="s">
        <v>134</v>
      </c>
      <c r="D77" s="93" t="s">
        <v>862</v>
      </c>
      <c r="E77" s="93"/>
      <c r="F77" s="93"/>
      <c r="G77" s="93"/>
      <c r="H77" s="93"/>
      <c r="I77" s="93"/>
      <c r="J77" s="93"/>
      <c r="K77" s="98" t="s">
        <v>135</v>
      </c>
      <c r="L77" s="98" t="s">
        <v>103</v>
      </c>
      <c r="M77" s="98" t="s">
        <v>104</v>
      </c>
      <c r="N77" s="99" t="s">
        <v>646</v>
      </c>
      <c r="O77" s="93" t="s">
        <v>136</v>
      </c>
      <c r="P77" s="7"/>
      <c r="Q77" s="7"/>
      <c r="R77" s="7"/>
      <c r="S77" s="7"/>
      <c r="T77" s="64" t="s">
        <v>10</v>
      </c>
      <c r="U77" s="64" t="s">
        <v>136</v>
      </c>
      <c r="V77" s="64"/>
      <c r="W77" s="64"/>
      <c r="X77" s="8" t="s">
        <v>647</v>
      </c>
      <c r="Y77" s="9" t="s">
        <v>20</v>
      </c>
      <c r="Z77" s="28" t="s">
        <v>28</v>
      </c>
      <c r="AA77" s="8" t="s">
        <v>161</v>
      </c>
    </row>
    <row r="78" spans="2:27" ht="72" hidden="1">
      <c r="B78" s="5">
        <f t="shared" si="1"/>
        <v>76</v>
      </c>
      <c r="C78" s="9" t="s">
        <v>148</v>
      </c>
      <c r="D78" s="9" t="s">
        <v>858</v>
      </c>
      <c r="E78" s="9"/>
      <c r="F78" s="9"/>
      <c r="G78" s="9"/>
      <c r="H78" s="9"/>
      <c r="I78" s="9"/>
      <c r="J78" s="9"/>
      <c r="K78" s="23" t="s">
        <v>149</v>
      </c>
      <c r="L78" s="23" t="s">
        <v>103</v>
      </c>
      <c r="M78" s="23" t="s">
        <v>104</v>
      </c>
      <c r="N78" s="8" t="s">
        <v>150</v>
      </c>
      <c r="O78" s="9" t="s">
        <v>8</v>
      </c>
      <c r="P78" s="7"/>
      <c r="Q78" s="7"/>
      <c r="R78" s="7"/>
      <c r="S78" s="7"/>
      <c r="T78" s="64" t="s">
        <v>151</v>
      </c>
      <c r="U78" s="64" t="s">
        <v>9</v>
      </c>
      <c r="V78" s="64"/>
      <c r="W78" s="64"/>
      <c r="X78" s="8" t="s">
        <v>152</v>
      </c>
      <c r="Y78" s="9" t="s">
        <v>20</v>
      </c>
      <c r="Z78" s="28" t="s">
        <v>19</v>
      </c>
      <c r="AA78" s="8" t="s">
        <v>153</v>
      </c>
    </row>
    <row r="79" spans="2:27" hidden="1">
      <c r="B79" s="5">
        <f t="shared" si="1"/>
        <v>77</v>
      </c>
      <c r="C79" s="9" t="s">
        <v>148</v>
      </c>
      <c r="D79" s="9" t="s">
        <v>858</v>
      </c>
      <c r="E79" s="9"/>
      <c r="F79" s="9"/>
      <c r="G79" s="9"/>
      <c r="H79" s="9"/>
      <c r="I79" s="9"/>
      <c r="J79" s="9"/>
      <c r="K79" s="23" t="s">
        <v>149</v>
      </c>
      <c r="L79" s="23" t="s">
        <v>103</v>
      </c>
      <c r="M79" s="23" t="s">
        <v>104</v>
      </c>
      <c r="N79" s="8" t="s">
        <v>154</v>
      </c>
      <c r="O79" s="9" t="s">
        <v>112</v>
      </c>
      <c r="P79" s="7"/>
      <c r="Q79" s="7"/>
      <c r="R79" s="7"/>
      <c r="S79" s="7"/>
      <c r="T79" s="64" t="s">
        <v>10</v>
      </c>
      <c r="U79" s="64" t="s">
        <v>110</v>
      </c>
      <c r="V79" s="64" t="s">
        <v>155</v>
      </c>
      <c r="W79" s="64" t="s">
        <v>117</v>
      </c>
      <c r="X79" s="8" t="s">
        <v>156</v>
      </c>
      <c r="Y79" s="9" t="s">
        <v>157</v>
      </c>
      <c r="Z79" s="28" t="s">
        <v>28</v>
      </c>
      <c r="AA79" s="8" t="s">
        <v>161</v>
      </c>
    </row>
    <row r="80" spans="2:27" hidden="1">
      <c r="B80" s="5">
        <f t="shared" si="1"/>
        <v>78</v>
      </c>
      <c r="C80" s="9" t="s">
        <v>148</v>
      </c>
      <c r="D80" s="9" t="s">
        <v>858</v>
      </c>
      <c r="E80" s="9"/>
      <c r="F80" s="9"/>
      <c r="G80" s="9"/>
      <c r="H80" s="9"/>
      <c r="I80" s="9"/>
      <c r="J80" s="9"/>
      <c r="K80" s="23" t="s">
        <v>149</v>
      </c>
      <c r="L80" s="23" t="s">
        <v>103</v>
      </c>
      <c r="M80" s="23" t="s">
        <v>104</v>
      </c>
      <c r="N80" s="8" t="s">
        <v>240</v>
      </c>
      <c r="O80" s="9" t="s">
        <v>112</v>
      </c>
      <c r="P80" s="81"/>
      <c r="Q80" s="81"/>
      <c r="R80" s="81"/>
      <c r="S80" s="81"/>
      <c r="T80" s="64" t="s">
        <v>12</v>
      </c>
      <c r="U80" s="64" t="s">
        <v>163</v>
      </c>
      <c r="V80" s="64"/>
      <c r="W80" s="64"/>
      <c r="X80" s="8" t="s">
        <v>164</v>
      </c>
      <c r="Y80" s="9" t="s">
        <v>166</v>
      </c>
      <c r="Z80" s="28" t="s">
        <v>21</v>
      </c>
      <c r="AA80" s="8"/>
    </row>
    <row r="81" spans="2:27" hidden="1">
      <c r="B81" s="5">
        <f t="shared" si="1"/>
        <v>79</v>
      </c>
      <c r="C81" s="9" t="s">
        <v>148</v>
      </c>
      <c r="D81" s="9" t="s">
        <v>858</v>
      </c>
      <c r="E81" s="9"/>
      <c r="F81" s="9"/>
      <c r="G81" s="9"/>
      <c r="H81" s="9"/>
      <c r="I81" s="9"/>
      <c r="J81" s="9"/>
      <c r="K81" s="23" t="s">
        <v>149</v>
      </c>
      <c r="L81" s="23" t="s">
        <v>103</v>
      </c>
      <c r="M81" s="23" t="s">
        <v>104</v>
      </c>
      <c r="N81" s="8" t="s">
        <v>158</v>
      </c>
      <c r="O81" s="9" t="s">
        <v>159</v>
      </c>
      <c r="P81" s="7"/>
      <c r="Q81" s="7"/>
      <c r="R81" s="7"/>
      <c r="S81" s="7"/>
      <c r="T81" s="64" t="s">
        <v>160</v>
      </c>
      <c r="U81" s="64" t="s">
        <v>110</v>
      </c>
      <c r="V81" s="64" t="s">
        <v>238</v>
      </c>
      <c r="W81" s="64" t="s">
        <v>117</v>
      </c>
      <c r="X81" s="8" t="s">
        <v>239</v>
      </c>
      <c r="Y81" s="9" t="s">
        <v>50</v>
      </c>
      <c r="Z81" s="28" t="s">
        <v>521</v>
      </c>
      <c r="AA81" s="8" t="s">
        <v>90</v>
      </c>
    </row>
    <row r="82" spans="2:27" ht="96" hidden="1">
      <c r="B82" s="5">
        <f t="shared" si="1"/>
        <v>80</v>
      </c>
      <c r="C82" s="9" t="s">
        <v>148</v>
      </c>
      <c r="D82" s="9" t="s">
        <v>858</v>
      </c>
      <c r="E82" s="9"/>
      <c r="F82" s="9"/>
      <c r="G82" s="9"/>
      <c r="H82" s="9"/>
      <c r="I82" s="9"/>
      <c r="J82" s="9"/>
      <c r="K82" s="23" t="s">
        <v>149</v>
      </c>
      <c r="L82" s="23" t="s">
        <v>103</v>
      </c>
      <c r="M82" s="23" t="s">
        <v>104</v>
      </c>
      <c r="N82" s="8" t="s">
        <v>241</v>
      </c>
      <c r="O82" s="9" t="s">
        <v>112</v>
      </c>
      <c r="P82" s="81"/>
      <c r="Q82" s="81"/>
      <c r="R82" s="81"/>
      <c r="S82" s="81"/>
      <c r="T82" s="64" t="s">
        <v>12</v>
      </c>
      <c r="U82" s="64" t="s">
        <v>163</v>
      </c>
      <c r="V82" s="64"/>
      <c r="W82" s="64"/>
      <c r="X82" s="8" t="s">
        <v>242</v>
      </c>
      <c r="Y82" s="9" t="s">
        <v>50</v>
      </c>
      <c r="Z82" s="28" t="s">
        <v>21</v>
      </c>
      <c r="AA82" s="8" t="s">
        <v>243</v>
      </c>
    </row>
    <row r="83" spans="2:27" ht="24" hidden="1">
      <c r="B83" s="5">
        <f t="shared" si="1"/>
        <v>81</v>
      </c>
      <c r="C83" s="9" t="s">
        <v>148</v>
      </c>
      <c r="D83" s="9" t="s">
        <v>858</v>
      </c>
      <c r="E83" s="9"/>
      <c r="F83" s="9"/>
      <c r="G83" s="9"/>
      <c r="H83" s="9"/>
      <c r="I83" s="9"/>
      <c r="J83" s="9"/>
      <c r="K83" s="23" t="s">
        <v>149</v>
      </c>
      <c r="L83" s="23" t="s">
        <v>103</v>
      </c>
      <c r="M83" s="23" t="s">
        <v>104</v>
      </c>
      <c r="N83" s="8" t="s">
        <v>183</v>
      </c>
      <c r="O83" s="9" t="s">
        <v>112</v>
      </c>
      <c r="P83" s="81"/>
      <c r="Q83" s="81"/>
      <c r="R83" s="81"/>
      <c r="S83" s="81"/>
      <c r="T83" s="64" t="s">
        <v>12</v>
      </c>
      <c r="U83" s="64" t="s">
        <v>163</v>
      </c>
      <c r="V83" s="64"/>
      <c r="W83" s="64"/>
      <c r="X83" s="8" t="s">
        <v>677</v>
      </c>
      <c r="Y83" s="9" t="s">
        <v>166</v>
      </c>
      <c r="Z83" s="28" t="s">
        <v>21</v>
      </c>
      <c r="AA83" s="8" t="s">
        <v>184</v>
      </c>
    </row>
    <row r="84" spans="2:27" ht="24" hidden="1">
      <c r="B84" s="5">
        <f t="shared" si="1"/>
        <v>82</v>
      </c>
      <c r="C84" s="9" t="s">
        <v>148</v>
      </c>
      <c r="D84" s="9" t="s">
        <v>858</v>
      </c>
      <c r="E84" s="9"/>
      <c r="F84" s="9"/>
      <c r="G84" s="9"/>
      <c r="H84" s="9"/>
      <c r="I84" s="9"/>
      <c r="J84" s="9"/>
      <c r="K84" s="23" t="s">
        <v>149</v>
      </c>
      <c r="L84" s="23" t="s">
        <v>103</v>
      </c>
      <c r="M84" s="23" t="s">
        <v>104</v>
      </c>
      <c r="N84" s="8" t="s">
        <v>648</v>
      </c>
      <c r="O84" s="9" t="s">
        <v>112</v>
      </c>
      <c r="P84" s="7"/>
      <c r="Q84" s="7"/>
      <c r="R84" s="7"/>
      <c r="S84" s="7"/>
      <c r="T84" s="64" t="s">
        <v>10</v>
      </c>
      <c r="U84" s="64" t="s">
        <v>110</v>
      </c>
      <c r="V84" s="64" t="s">
        <v>649</v>
      </c>
      <c r="W84" s="64" t="s">
        <v>117</v>
      </c>
      <c r="X84" s="8" t="s">
        <v>650</v>
      </c>
      <c r="Y84" s="9" t="s">
        <v>20</v>
      </c>
      <c r="Z84" s="28" t="s">
        <v>28</v>
      </c>
      <c r="AA84" s="8" t="s">
        <v>161</v>
      </c>
    </row>
    <row r="85" spans="2:27" hidden="1">
      <c r="B85" s="5">
        <f t="shared" si="1"/>
        <v>83</v>
      </c>
      <c r="C85" s="9" t="s">
        <v>212</v>
      </c>
      <c r="D85" s="9" t="s">
        <v>866</v>
      </c>
      <c r="E85" s="9"/>
      <c r="F85" s="9"/>
      <c r="G85" s="9"/>
      <c r="H85" s="9"/>
      <c r="I85" s="9"/>
      <c r="J85" s="9"/>
      <c r="K85" s="23" t="s">
        <v>213</v>
      </c>
      <c r="L85" s="23" t="s">
        <v>214</v>
      </c>
      <c r="M85" s="23" t="s">
        <v>215</v>
      </c>
      <c r="N85" s="8" t="s">
        <v>216</v>
      </c>
      <c r="O85" s="9" t="s">
        <v>217</v>
      </c>
      <c r="P85" s="12"/>
      <c r="Q85" s="12"/>
      <c r="R85" s="12"/>
      <c r="S85" s="12"/>
      <c r="T85" s="64" t="s">
        <v>10</v>
      </c>
      <c r="U85" s="64" t="s">
        <v>9</v>
      </c>
      <c r="V85" s="64"/>
      <c r="W85" s="64"/>
      <c r="X85" s="8" t="s">
        <v>82</v>
      </c>
      <c r="Y85" s="9" t="s">
        <v>20</v>
      </c>
      <c r="Z85" s="28" t="s">
        <v>19</v>
      </c>
      <c r="AA85" s="8"/>
    </row>
    <row r="86" spans="2:27" hidden="1">
      <c r="B86" s="5">
        <f t="shared" si="1"/>
        <v>84</v>
      </c>
      <c r="C86" s="9" t="s">
        <v>212</v>
      </c>
      <c r="D86" s="9" t="s">
        <v>866</v>
      </c>
      <c r="E86" s="9"/>
      <c r="F86" s="9"/>
      <c r="G86" s="9"/>
      <c r="H86" s="9"/>
      <c r="I86" s="9"/>
      <c r="J86" s="9"/>
      <c r="K86" s="23" t="s">
        <v>213</v>
      </c>
      <c r="L86" s="23" t="s">
        <v>214</v>
      </c>
      <c r="M86" s="23" t="s">
        <v>215</v>
      </c>
      <c r="N86" s="8" t="s">
        <v>218</v>
      </c>
      <c r="O86" s="9" t="s">
        <v>217</v>
      </c>
      <c r="P86" s="85"/>
      <c r="Q86" s="85"/>
      <c r="R86" s="85"/>
      <c r="S86" s="85"/>
      <c r="T86" s="64" t="s">
        <v>12</v>
      </c>
      <c r="U86" s="64" t="s">
        <v>9</v>
      </c>
      <c r="V86" s="64"/>
      <c r="W86" s="64"/>
      <c r="X86" s="8" t="s">
        <v>74</v>
      </c>
      <c r="Y86" s="9" t="s">
        <v>50</v>
      </c>
      <c r="Z86" s="28" t="s">
        <v>21</v>
      </c>
      <c r="AA86" s="8"/>
    </row>
    <row r="87" spans="2:27" hidden="1">
      <c r="B87" s="5">
        <f t="shared" si="1"/>
        <v>85</v>
      </c>
      <c r="C87" s="9" t="s">
        <v>212</v>
      </c>
      <c r="D87" s="9" t="s">
        <v>866</v>
      </c>
      <c r="E87" s="9"/>
      <c r="F87" s="9"/>
      <c r="G87" s="9"/>
      <c r="H87" s="9"/>
      <c r="I87" s="9"/>
      <c r="J87" s="9"/>
      <c r="K87" s="23" t="s">
        <v>213</v>
      </c>
      <c r="L87" s="23" t="s">
        <v>214</v>
      </c>
      <c r="M87" s="23" t="s">
        <v>215</v>
      </c>
      <c r="N87" s="8" t="s">
        <v>219</v>
      </c>
      <c r="O87" s="9" t="s">
        <v>217</v>
      </c>
      <c r="P87" s="12"/>
      <c r="Q87" s="12"/>
      <c r="R87" s="12"/>
      <c r="S87" s="12"/>
      <c r="T87" s="64" t="s">
        <v>10</v>
      </c>
      <c r="U87" s="64" t="s">
        <v>9</v>
      </c>
      <c r="V87" s="64"/>
      <c r="W87" s="64"/>
      <c r="X87" s="8" t="s">
        <v>81</v>
      </c>
      <c r="Y87" s="9" t="s">
        <v>50</v>
      </c>
      <c r="Z87" s="28" t="s">
        <v>521</v>
      </c>
      <c r="AA87" s="8" t="s">
        <v>90</v>
      </c>
    </row>
    <row r="88" spans="2:27" ht="24" hidden="1">
      <c r="B88" s="5">
        <f t="shared" si="1"/>
        <v>86</v>
      </c>
      <c r="C88" s="9" t="s">
        <v>212</v>
      </c>
      <c r="D88" s="9" t="s">
        <v>866</v>
      </c>
      <c r="E88" s="9"/>
      <c r="F88" s="9"/>
      <c r="G88" s="9"/>
      <c r="H88" s="9"/>
      <c r="I88" s="9"/>
      <c r="J88" s="9"/>
      <c r="K88" s="23" t="s">
        <v>213</v>
      </c>
      <c r="L88" s="23" t="s">
        <v>214</v>
      </c>
      <c r="M88" s="23" t="s">
        <v>215</v>
      </c>
      <c r="N88" s="8" t="s">
        <v>220</v>
      </c>
      <c r="O88" s="9" t="s">
        <v>217</v>
      </c>
      <c r="P88" s="85"/>
      <c r="Q88" s="85"/>
      <c r="R88" s="85"/>
      <c r="S88" s="85"/>
      <c r="T88" s="64" t="s">
        <v>12</v>
      </c>
      <c r="U88" s="64" t="s">
        <v>9</v>
      </c>
      <c r="V88" s="64"/>
      <c r="W88" s="64"/>
      <c r="X88" s="8" t="s">
        <v>670</v>
      </c>
      <c r="Y88" s="9" t="s">
        <v>50</v>
      </c>
      <c r="Z88" s="28" t="s">
        <v>21</v>
      </c>
      <c r="AA88" s="8"/>
    </row>
    <row r="89" spans="2:27" hidden="1">
      <c r="B89" s="5">
        <f t="shared" si="1"/>
        <v>87</v>
      </c>
      <c r="C89" s="9" t="s">
        <v>212</v>
      </c>
      <c r="D89" s="9" t="s">
        <v>866</v>
      </c>
      <c r="E89" s="9"/>
      <c r="F89" s="9"/>
      <c r="G89" s="9"/>
      <c r="H89" s="9"/>
      <c r="I89" s="9"/>
      <c r="J89" s="9"/>
      <c r="K89" s="23" t="s">
        <v>213</v>
      </c>
      <c r="L89" s="23" t="s">
        <v>214</v>
      </c>
      <c r="M89" s="23" t="s">
        <v>215</v>
      </c>
      <c r="N89" s="8" t="s">
        <v>221</v>
      </c>
      <c r="O89" s="9" t="s">
        <v>217</v>
      </c>
      <c r="P89" s="81"/>
      <c r="Q89" s="81"/>
      <c r="R89" s="81"/>
      <c r="S89" s="81"/>
      <c r="T89" s="64" t="s">
        <v>12</v>
      </c>
      <c r="U89" s="64" t="s">
        <v>9</v>
      </c>
      <c r="V89" s="64"/>
      <c r="W89" s="64"/>
      <c r="X89" s="8" t="s">
        <v>22</v>
      </c>
      <c r="Y89" s="9" t="s">
        <v>50</v>
      </c>
      <c r="Z89" s="28" t="s">
        <v>21</v>
      </c>
      <c r="AA89" s="8"/>
    </row>
    <row r="90" spans="2:27" ht="24" hidden="1">
      <c r="B90" s="5">
        <f t="shared" si="1"/>
        <v>88</v>
      </c>
      <c r="C90" s="9" t="s">
        <v>212</v>
      </c>
      <c r="D90" s="9" t="s">
        <v>866</v>
      </c>
      <c r="E90" s="9"/>
      <c r="F90" s="9"/>
      <c r="G90" s="9"/>
      <c r="H90" s="9"/>
      <c r="I90" s="9"/>
      <c r="J90" s="9"/>
      <c r="K90" s="23" t="s">
        <v>213</v>
      </c>
      <c r="L90" s="23" t="s">
        <v>214</v>
      </c>
      <c r="M90" s="23" t="s">
        <v>215</v>
      </c>
      <c r="N90" s="8" t="s">
        <v>628</v>
      </c>
      <c r="O90" s="9" t="s">
        <v>612</v>
      </c>
      <c r="P90" s="7"/>
      <c r="Q90" s="7"/>
      <c r="R90" s="7"/>
      <c r="S90" s="7"/>
      <c r="T90" s="64" t="s">
        <v>10</v>
      </c>
      <c r="U90" s="64" t="s">
        <v>9</v>
      </c>
      <c r="V90" s="64"/>
      <c r="W90" s="64"/>
      <c r="X90" s="8" t="s">
        <v>653</v>
      </c>
      <c r="Y90" s="9" t="s">
        <v>20</v>
      </c>
      <c r="Z90" s="28" t="s">
        <v>28</v>
      </c>
      <c r="AA90" s="8" t="s">
        <v>161</v>
      </c>
    </row>
    <row r="91" spans="2:27" ht="24" hidden="1">
      <c r="B91" s="5">
        <f t="shared" si="1"/>
        <v>89</v>
      </c>
      <c r="C91" s="9" t="s">
        <v>212</v>
      </c>
      <c r="D91" s="9" t="s">
        <v>866</v>
      </c>
      <c r="E91" s="9"/>
      <c r="F91" s="9"/>
      <c r="G91" s="9"/>
      <c r="H91" s="9"/>
      <c r="I91" s="9"/>
      <c r="J91" s="9"/>
      <c r="K91" s="23" t="s">
        <v>213</v>
      </c>
      <c r="L91" s="23" t="s">
        <v>214</v>
      </c>
      <c r="M91" s="23" t="s">
        <v>215</v>
      </c>
      <c r="N91" s="8" t="s">
        <v>222</v>
      </c>
      <c r="O91" s="9" t="s">
        <v>8</v>
      </c>
      <c r="P91" s="7"/>
      <c r="Q91" s="7"/>
      <c r="R91" s="7"/>
      <c r="S91" s="7"/>
      <c r="T91" s="64" t="s">
        <v>59</v>
      </c>
      <c r="U91" s="64" t="s">
        <v>9</v>
      </c>
      <c r="V91" s="64"/>
      <c r="W91" s="64"/>
      <c r="X91" s="8" t="s">
        <v>233</v>
      </c>
      <c r="Y91" s="9" t="s">
        <v>20</v>
      </c>
      <c r="Z91" s="28" t="s">
        <v>28</v>
      </c>
      <c r="AA91" s="8"/>
    </row>
    <row r="92" spans="2:27" hidden="1">
      <c r="B92" s="5">
        <f t="shared" si="1"/>
        <v>90</v>
      </c>
      <c r="C92" s="9" t="s">
        <v>245</v>
      </c>
      <c r="D92" s="9" t="s">
        <v>866</v>
      </c>
      <c r="E92" s="9"/>
      <c r="F92" s="9"/>
      <c r="G92" s="9"/>
      <c r="H92" s="9"/>
      <c r="I92" s="9"/>
      <c r="J92" s="9"/>
      <c r="K92" s="23" t="s">
        <v>102</v>
      </c>
      <c r="L92" s="23" t="s">
        <v>246</v>
      </c>
      <c r="M92" s="23" t="s">
        <v>247</v>
      </c>
      <c r="N92" s="8" t="s">
        <v>216</v>
      </c>
      <c r="O92" s="9" t="s">
        <v>217</v>
      </c>
      <c r="P92" s="12"/>
      <c r="Q92" s="12"/>
      <c r="R92" s="12"/>
      <c r="S92" s="12"/>
      <c r="T92" s="64" t="s">
        <v>10</v>
      </c>
      <c r="U92" s="64" t="s">
        <v>9</v>
      </c>
      <c r="V92" s="64"/>
      <c r="W92" s="64"/>
      <c r="X92" s="8" t="s">
        <v>82</v>
      </c>
      <c r="Y92" s="9" t="s">
        <v>20</v>
      </c>
      <c r="Z92" s="28" t="s">
        <v>19</v>
      </c>
      <c r="AA92" s="8"/>
    </row>
    <row r="93" spans="2:27" hidden="1">
      <c r="B93" s="5">
        <f t="shared" si="1"/>
        <v>91</v>
      </c>
      <c r="C93" s="9" t="s">
        <v>245</v>
      </c>
      <c r="D93" s="9" t="s">
        <v>866</v>
      </c>
      <c r="E93" s="9"/>
      <c r="F93" s="9"/>
      <c r="G93" s="9"/>
      <c r="H93" s="9"/>
      <c r="I93" s="9"/>
      <c r="J93" s="9"/>
      <c r="K93" s="23" t="s">
        <v>102</v>
      </c>
      <c r="L93" s="23" t="s">
        <v>246</v>
      </c>
      <c r="M93" s="23" t="s">
        <v>247</v>
      </c>
      <c r="N93" s="8" t="s">
        <v>218</v>
      </c>
      <c r="O93" s="9" t="s">
        <v>217</v>
      </c>
      <c r="P93" s="85"/>
      <c r="Q93" s="85"/>
      <c r="R93" s="85"/>
      <c r="S93" s="85"/>
      <c r="T93" s="64" t="s">
        <v>12</v>
      </c>
      <c r="U93" s="64" t="s">
        <v>9</v>
      </c>
      <c r="V93" s="64"/>
      <c r="W93" s="64"/>
      <c r="X93" s="8" t="s">
        <v>74</v>
      </c>
      <c r="Y93" s="9" t="s">
        <v>50</v>
      </c>
      <c r="Z93" s="28" t="s">
        <v>21</v>
      </c>
      <c r="AA93" s="8"/>
    </row>
    <row r="94" spans="2:27" hidden="1">
      <c r="B94" s="5">
        <f t="shared" si="1"/>
        <v>92</v>
      </c>
      <c r="C94" s="9" t="s">
        <v>245</v>
      </c>
      <c r="D94" s="9" t="s">
        <v>866</v>
      </c>
      <c r="E94" s="9"/>
      <c r="F94" s="9"/>
      <c r="G94" s="9"/>
      <c r="H94" s="9"/>
      <c r="I94" s="9"/>
      <c r="J94" s="9"/>
      <c r="K94" s="23" t="s">
        <v>102</v>
      </c>
      <c r="L94" s="23" t="s">
        <v>246</v>
      </c>
      <c r="M94" s="23" t="s">
        <v>247</v>
      </c>
      <c r="N94" s="8" t="s">
        <v>219</v>
      </c>
      <c r="O94" s="9" t="s">
        <v>217</v>
      </c>
      <c r="P94" s="12"/>
      <c r="Q94" s="12"/>
      <c r="R94" s="12"/>
      <c r="S94" s="12"/>
      <c r="T94" s="64" t="s">
        <v>10</v>
      </c>
      <c r="U94" s="64" t="s">
        <v>9</v>
      </c>
      <c r="V94" s="64"/>
      <c r="W94" s="64"/>
      <c r="X94" s="8" t="s">
        <v>81</v>
      </c>
      <c r="Y94" s="9" t="s">
        <v>50</v>
      </c>
      <c r="Z94" s="28" t="s">
        <v>521</v>
      </c>
      <c r="AA94" s="8" t="s">
        <v>90</v>
      </c>
    </row>
    <row r="95" spans="2:27" ht="24" hidden="1">
      <c r="B95" s="5">
        <f t="shared" si="1"/>
        <v>93</v>
      </c>
      <c r="C95" s="9" t="s">
        <v>245</v>
      </c>
      <c r="D95" s="9" t="s">
        <v>866</v>
      </c>
      <c r="E95" s="9"/>
      <c r="F95" s="9"/>
      <c r="G95" s="9"/>
      <c r="H95" s="9"/>
      <c r="I95" s="9"/>
      <c r="J95" s="9"/>
      <c r="K95" s="23" t="s">
        <v>102</v>
      </c>
      <c r="L95" s="23" t="s">
        <v>246</v>
      </c>
      <c r="M95" s="23" t="s">
        <v>247</v>
      </c>
      <c r="N95" s="8" t="s">
        <v>220</v>
      </c>
      <c r="O95" s="9" t="s">
        <v>217</v>
      </c>
      <c r="P95" s="85"/>
      <c r="Q95" s="85"/>
      <c r="R95" s="85"/>
      <c r="S95" s="85"/>
      <c r="T95" s="64" t="s">
        <v>12</v>
      </c>
      <c r="U95" s="64" t="s">
        <v>9</v>
      </c>
      <c r="V95" s="64"/>
      <c r="W95" s="64"/>
      <c r="X95" s="8" t="s">
        <v>670</v>
      </c>
      <c r="Y95" s="9" t="s">
        <v>50</v>
      </c>
      <c r="Z95" s="28" t="s">
        <v>21</v>
      </c>
      <c r="AA95" s="8"/>
    </row>
    <row r="96" spans="2:27" hidden="1">
      <c r="B96" s="5">
        <f t="shared" si="1"/>
        <v>94</v>
      </c>
      <c r="C96" s="9" t="s">
        <v>245</v>
      </c>
      <c r="D96" s="9" t="s">
        <v>866</v>
      </c>
      <c r="E96" s="9"/>
      <c r="F96" s="9"/>
      <c r="G96" s="9"/>
      <c r="H96" s="9"/>
      <c r="I96" s="9"/>
      <c r="J96" s="9"/>
      <c r="K96" s="23" t="s">
        <v>102</v>
      </c>
      <c r="L96" s="23" t="s">
        <v>246</v>
      </c>
      <c r="M96" s="23" t="s">
        <v>247</v>
      </c>
      <c r="N96" s="8" t="s">
        <v>221</v>
      </c>
      <c r="O96" s="9" t="s">
        <v>217</v>
      </c>
      <c r="P96" s="81"/>
      <c r="Q96" s="81"/>
      <c r="R96" s="81"/>
      <c r="S96" s="81"/>
      <c r="T96" s="64" t="s">
        <v>12</v>
      </c>
      <c r="U96" s="64" t="s">
        <v>9</v>
      </c>
      <c r="V96" s="64"/>
      <c r="W96" s="64"/>
      <c r="X96" s="8" t="s">
        <v>22</v>
      </c>
      <c r="Y96" s="9" t="s">
        <v>50</v>
      </c>
      <c r="Z96" s="28" t="s">
        <v>21</v>
      </c>
      <c r="AA96" s="8"/>
    </row>
    <row r="97" spans="2:27" ht="24" hidden="1">
      <c r="B97" s="5">
        <f t="shared" si="1"/>
        <v>95</v>
      </c>
      <c r="C97" s="9" t="s">
        <v>245</v>
      </c>
      <c r="D97" s="9" t="s">
        <v>866</v>
      </c>
      <c r="E97" s="9"/>
      <c r="F97" s="9"/>
      <c r="G97" s="9"/>
      <c r="H97" s="9"/>
      <c r="I97" s="9"/>
      <c r="J97" s="9"/>
      <c r="K97" s="23" t="s">
        <v>102</v>
      </c>
      <c r="L97" s="23" t="s">
        <v>246</v>
      </c>
      <c r="M97" s="23" t="s">
        <v>247</v>
      </c>
      <c r="N97" s="8" t="s">
        <v>628</v>
      </c>
      <c r="O97" s="9" t="s">
        <v>612</v>
      </c>
      <c r="P97" s="7"/>
      <c r="Q97" s="7"/>
      <c r="R97" s="7"/>
      <c r="S97" s="7"/>
      <c r="T97" s="64" t="s">
        <v>10</v>
      </c>
      <c r="U97" s="64" t="s">
        <v>9</v>
      </c>
      <c r="V97" s="64"/>
      <c r="W97" s="64"/>
      <c r="X97" s="8" t="s">
        <v>653</v>
      </c>
      <c r="Y97" s="9" t="s">
        <v>20</v>
      </c>
      <c r="Z97" s="28" t="s">
        <v>28</v>
      </c>
      <c r="AA97" s="8" t="s">
        <v>161</v>
      </c>
    </row>
    <row r="98" spans="2:27" ht="24" hidden="1">
      <c r="B98" s="5">
        <f t="shared" si="1"/>
        <v>96</v>
      </c>
      <c r="C98" s="9" t="s">
        <v>245</v>
      </c>
      <c r="D98" s="9" t="s">
        <v>866</v>
      </c>
      <c r="E98" s="9"/>
      <c r="F98" s="9"/>
      <c r="G98" s="9"/>
      <c r="H98" s="9"/>
      <c r="I98" s="9"/>
      <c r="J98" s="9"/>
      <c r="K98" s="23" t="s">
        <v>102</v>
      </c>
      <c r="L98" s="23" t="s">
        <v>246</v>
      </c>
      <c r="M98" s="23" t="s">
        <v>247</v>
      </c>
      <c r="N98" s="8" t="s">
        <v>222</v>
      </c>
      <c r="O98" s="9" t="s">
        <v>8</v>
      </c>
      <c r="P98" s="7"/>
      <c r="Q98" s="7"/>
      <c r="R98" s="7"/>
      <c r="S98" s="7"/>
      <c r="T98" s="64" t="s">
        <v>59</v>
      </c>
      <c r="U98" s="64" t="s">
        <v>9</v>
      </c>
      <c r="V98" s="64"/>
      <c r="W98" s="64"/>
      <c r="X98" s="8" t="s">
        <v>233</v>
      </c>
      <c r="Y98" s="9" t="s">
        <v>20</v>
      </c>
      <c r="Z98" s="28" t="s">
        <v>28</v>
      </c>
      <c r="AA98" s="8"/>
    </row>
    <row r="99" spans="2:27" ht="24" hidden="1">
      <c r="B99" s="5">
        <f t="shared" si="1"/>
        <v>97</v>
      </c>
      <c r="C99" s="9" t="s">
        <v>245</v>
      </c>
      <c r="D99" s="9" t="s">
        <v>866</v>
      </c>
      <c r="E99" s="9"/>
      <c r="F99" s="9"/>
      <c r="G99" s="9"/>
      <c r="H99" s="9"/>
      <c r="I99" s="9"/>
      <c r="J99" s="9"/>
      <c r="K99" s="23" t="s">
        <v>102</v>
      </c>
      <c r="L99" s="23" t="s">
        <v>246</v>
      </c>
      <c r="M99" s="23" t="s">
        <v>247</v>
      </c>
      <c r="N99" s="8" t="s">
        <v>248</v>
      </c>
      <c r="O99" s="9" t="s">
        <v>217</v>
      </c>
      <c r="P99" s="7"/>
      <c r="Q99" s="7"/>
      <c r="R99" s="7"/>
      <c r="S99" s="7"/>
      <c r="T99" s="64" t="s">
        <v>192</v>
      </c>
      <c r="U99" s="64" t="s">
        <v>9</v>
      </c>
      <c r="V99" s="64"/>
      <c r="W99" s="64"/>
      <c r="X99" s="8" t="s">
        <v>249</v>
      </c>
      <c r="Y99" s="9" t="s">
        <v>20</v>
      </c>
      <c r="Z99" s="28" t="s">
        <v>28</v>
      </c>
      <c r="AA99" s="8"/>
    </row>
    <row r="100" spans="2:27" hidden="1">
      <c r="B100" s="5">
        <f t="shared" si="1"/>
        <v>98</v>
      </c>
      <c r="C100" s="9" t="s">
        <v>250</v>
      </c>
      <c r="D100" s="9" t="s">
        <v>868</v>
      </c>
      <c r="E100" s="9"/>
      <c r="F100" s="9"/>
      <c r="G100" s="9"/>
      <c r="H100" s="9"/>
      <c r="I100" s="9"/>
      <c r="J100" s="9"/>
      <c r="K100" s="23" t="s">
        <v>253</v>
      </c>
      <c r="L100" s="23" t="s">
        <v>251</v>
      </c>
      <c r="M100" s="23" t="s">
        <v>252</v>
      </c>
      <c r="N100" s="8" t="s">
        <v>258</v>
      </c>
      <c r="O100" s="9" t="s">
        <v>8</v>
      </c>
      <c r="P100" s="7"/>
      <c r="Q100" s="7"/>
      <c r="R100" s="7"/>
      <c r="S100" s="7"/>
      <c r="T100" s="64" t="s">
        <v>10</v>
      </c>
      <c r="U100" s="64" t="s">
        <v>9</v>
      </c>
      <c r="V100" s="64"/>
      <c r="W100" s="64"/>
      <c r="X100" s="8" t="s">
        <v>169</v>
      </c>
      <c r="Y100" s="9" t="s">
        <v>227</v>
      </c>
      <c r="Z100" s="28" t="s">
        <v>19</v>
      </c>
      <c r="AA100" s="8"/>
    </row>
    <row r="101" spans="2:27" hidden="1">
      <c r="B101" s="5">
        <f t="shared" si="1"/>
        <v>99</v>
      </c>
      <c r="C101" s="9" t="s">
        <v>250</v>
      </c>
      <c r="D101" s="9" t="s">
        <v>868</v>
      </c>
      <c r="E101" s="9"/>
      <c r="F101" s="9"/>
      <c r="G101" s="9"/>
      <c r="H101" s="9"/>
      <c r="I101" s="9"/>
      <c r="J101" s="9"/>
      <c r="K101" s="23" t="s">
        <v>253</v>
      </c>
      <c r="L101" s="23" t="s">
        <v>251</v>
      </c>
      <c r="M101" s="23" t="s">
        <v>252</v>
      </c>
      <c r="N101" s="8" t="s">
        <v>256</v>
      </c>
      <c r="O101" s="9" t="s">
        <v>8</v>
      </c>
      <c r="P101" s="81"/>
      <c r="Q101" s="81"/>
      <c r="R101" s="81"/>
      <c r="S101" s="81"/>
      <c r="T101" s="64" t="s">
        <v>228</v>
      </c>
      <c r="U101" s="64" t="s">
        <v>9</v>
      </c>
      <c r="V101" s="64"/>
      <c r="W101" s="64"/>
      <c r="X101" s="8" t="s">
        <v>170</v>
      </c>
      <c r="Y101" s="9" t="s">
        <v>229</v>
      </c>
      <c r="Z101" s="28" t="s">
        <v>230</v>
      </c>
      <c r="AA101" s="8"/>
    </row>
    <row r="102" spans="2:27" hidden="1">
      <c r="B102" s="5">
        <f t="shared" si="1"/>
        <v>100</v>
      </c>
      <c r="C102" s="9" t="s">
        <v>250</v>
      </c>
      <c r="D102" s="9" t="s">
        <v>868</v>
      </c>
      <c r="E102" s="9"/>
      <c r="F102" s="9"/>
      <c r="G102" s="9"/>
      <c r="H102" s="9"/>
      <c r="I102" s="9"/>
      <c r="J102" s="9"/>
      <c r="K102" s="23" t="s">
        <v>253</v>
      </c>
      <c r="L102" s="23" t="s">
        <v>251</v>
      </c>
      <c r="M102" s="23" t="s">
        <v>252</v>
      </c>
      <c r="N102" s="8" t="s">
        <v>255</v>
      </c>
      <c r="O102" s="9" t="s">
        <v>167</v>
      </c>
      <c r="P102" s="7"/>
      <c r="Q102" s="7"/>
      <c r="R102" s="7"/>
      <c r="S102" s="7"/>
      <c r="T102" s="64" t="s">
        <v>10</v>
      </c>
      <c r="U102" s="64" t="s">
        <v>9</v>
      </c>
      <c r="V102" s="64"/>
      <c r="W102" s="64"/>
      <c r="X102" s="8" t="s">
        <v>257</v>
      </c>
      <c r="Y102" s="9" t="s">
        <v>50</v>
      </c>
      <c r="Z102" s="28" t="s">
        <v>521</v>
      </c>
      <c r="AA102" s="8" t="s">
        <v>90</v>
      </c>
    </row>
    <row r="103" spans="2:27" hidden="1">
      <c r="B103" s="5">
        <f t="shared" si="1"/>
        <v>101</v>
      </c>
      <c r="C103" s="9" t="s">
        <v>250</v>
      </c>
      <c r="D103" s="9" t="s">
        <v>868</v>
      </c>
      <c r="E103" s="9"/>
      <c r="F103" s="9"/>
      <c r="G103" s="9"/>
      <c r="H103" s="9"/>
      <c r="I103" s="9"/>
      <c r="J103" s="9"/>
      <c r="K103" s="23" t="s">
        <v>253</v>
      </c>
      <c r="L103" s="23" t="s">
        <v>251</v>
      </c>
      <c r="M103" s="23" t="s">
        <v>252</v>
      </c>
      <c r="N103" s="8" t="s">
        <v>254</v>
      </c>
      <c r="O103" s="9" t="s">
        <v>8</v>
      </c>
      <c r="P103" s="81"/>
      <c r="Q103" s="81"/>
      <c r="R103" s="81"/>
      <c r="S103" s="81"/>
      <c r="T103" s="64" t="s">
        <v>228</v>
      </c>
      <c r="U103" s="64" t="s">
        <v>9</v>
      </c>
      <c r="V103" s="64"/>
      <c r="W103" s="64"/>
      <c r="X103" s="8" t="s">
        <v>171</v>
      </c>
      <c r="Y103" s="9" t="s">
        <v>227</v>
      </c>
      <c r="Z103" s="28" t="s">
        <v>28</v>
      </c>
      <c r="AA103" s="8"/>
    </row>
    <row r="104" spans="2:27" ht="24" hidden="1">
      <c r="B104" s="5">
        <f t="shared" si="1"/>
        <v>102</v>
      </c>
      <c r="C104" s="9" t="s">
        <v>250</v>
      </c>
      <c r="D104" s="9" t="s">
        <v>868</v>
      </c>
      <c r="E104" s="9"/>
      <c r="F104" s="9"/>
      <c r="G104" s="9"/>
      <c r="H104" s="9"/>
      <c r="I104" s="9"/>
      <c r="J104" s="9"/>
      <c r="K104" s="23" t="s">
        <v>253</v>
      </c>
      <c r="L104" s="23" t="s">
        <v>251</v>
      </c>
      <c r="M104" s="23" t="s">
        <v>252</v>
      </c>
      <c r="N104" s="8" t="s">
        <v>173</v>
      </c>
      <c r="O104" s="9" t="s">
        <v>167</v>
      </c>
      <c r="P104" s="81"/>
      <c r="Q104" s="81"/>
      <c r="R104" s="81"/>
      <c r="S104" s="81"/>
      <c r="T104" s="64" t="s">
        <v>228</v>
      </c>
      <c r="U104" s="64" t="s">
        <v>9</v>
      </c>
      <c r="V104" s="64"/>
      <c r="W104" s="64"/>
      <c r="X104" s="8" t="s">
        <v>671</v>
      </c>
      <c r="Y104" s="9" t="s">
        <v>229</v>
      </c>
      <c r="Z104" s="28" t="s">
        <v>230</v>
      </c>
      <c r="AA104" s="8"/>
    </row>
    <row r="105" spans="2:27" ht="24" hidden="1">
      <c r="B105" s="5">
        <f t="shared" si="1"/>
        <v>103</v>
      </c>
      <c r="C105" s="9" t="s">
        <v>250</v>
      </c>
      <c r="D105" s="9" t="s">
        <v>868</v>
      </c>
      <c r="E105" s="9"/>
      <c r="F105" s="9"/>
      <c r="G105" s="9"/>
      <c r="H105" s="9"/>
      <c r="I105" s="9"/>
      <c r="J105" s="9"/>
      <c r="K105" s="23" t="s">
        <v>253</v>
      </c>
      <c r="L105" s="23" t="s">
        <v>251</v>
      </c>
      <c r="M105" s="23" t="s">
        <v>252</v>
      </c>
      <c r="N105" s="8" t="s">
        <v>617</v>
      </c>
      <c r="O105" s="9" t="s">
        <v>612</v>
      </c>
      <c r="P105" s="7"/>
      <c r="Q105" s="7"/>
      <c r="R105" s="7"/>
      <c r="S105" s="7"/>
      <c r="T105" s="64" t="s">
        <v>10</v>
      </c>
      <c r="U105" s="64" t="s">
        <v>9</v>
      </c>
      <c r="V105" s="64"/>
      <c r="W105" s="64"/>
      <c r="X105" s="8" t="s">
        <v>655</v>
      </c>
      <c r="Y105" s="9" t="s">
        <v>20</v>
      </c>
      <c r="Z105" s="28" t="s">
        <v>28</v>
      </c>
      <c r="AA105" s="8" t="s">
        <v>592</v>
      </c>
    </row>
    <row r="106" spans="2:27" hidden="1">
      <c r="B106" s="5">
        <f t="shared" si="1"/>
        <v>104</v>
      </c>
      <c r="C106" s="9" t="s">
        <v>250</v>
      </c>
      <c r="D106" s="9" t="s">
        <v>868</v>
      </c>
      <c r="E106" s="9"/>
      <c r="F106" s="9"/>
      <c r="G106" s="9"/>
      <c r="H106" s="9"/>
      <c r="I106" s="9"/>
      <c r="J106" s="9"/>
      <c r="K106" s="23" t="s">
        <v>253</v>
      </c>
      <c r="L106" s="23" t="s">
        <v>251</v>
      </c>
      <c r="M106" s="23" t="s">
        <v>261</v>
      </c>
      <c r="N106" s="8" t="s">
        <v>222</v>
      </c>
      <c r="O106" s="9" t="s">
        <v>8</v>
      </c>
      <c r="P106" s="7"/>
      <c r="Q106" s="7"/>
      <c r="R106" s="7"/>
      <c r="S106" s="7"/>
      <c r="T106" s="64" t="s">
        <v>232</v>
      </c>
      <c r="U106" s="64" t="s">
        <v>9</v>
      </c>
      <c r="V106" s="64"/>
      <c r="W106" s="64"/>
      <c r="X106" s="8" t="s">
        <v>60</v>
      </c>
      <c r="Y106" s="9" t="s">
        <v>227</v>
      </c>
      <c r="Z106" s="28" t="s">
        <v>28</v>
      </c>
      <c r="AA106" s="8"/>
    </row>
    <row r="107" spans="2:27" hidden="1">
      <c r="B107" s="5">
        <f t="shared" si="1"/>
        <v>105</v>
      </c>
      <c r="C107" s="9" t="s">
        <v>250</v>
      </c>
      <c r="D107" s="9" t="s">
        <v>868</v>
      </c>
      <c r="E107" s="9"/>
      <c r="F107" s="9"/>
      <c r="G107" s="9"/>
      <c r="H107" s="9"/>
      <c r="I107" s="9"/>
      <c r="J107" s="9"/>
      <c r="K107" s="23" t="s">
        <v>253</v>
      </c>
      <c r="L107" s="23" t="s">
        <v>259</v>
      </c>
      <c r="M107" s="23" t="s">
        <v>260</v>
      </c>
      <c r="N107" s="8" t="s">
        <v>263</v>
      </c>
      <c r="O107" s="9"/>
      <c r="P107" s="7"/>
      <c r="Q107" s="7"/>
      <c r="R107" s="7"/>
      <c r="S107" s="7"/>
      <c r="T107" s="64"/>
      <c r="U107" s="64"/>
      <c r="V107" s="64"/>
      <c r="W107" s="64"/>
      <c r="X107" s="8"/>
      <c r="Y107" s="9" t="s">
        <v>263</v>
      </c>
      <c r="Z107" s="28"/>
      <c r="AA107" s="8" t="s">
        <v>262</v>
      </c>
    </row>
    <row r="108" spans="2:27" ht="24" hidden="1">
      <c r="B108" s="5">
        <f t="shared" si="1"/>
        <v>106</v>
      </c>
      <c r="C108" s="9" t="s">
        <v>264</v>
      </c>
      <c r="D108" s="9" t="s">
        <v>859</v>
      </c>
      <c r="E108" s="9"/>
      <c r="F108" s="9"/>
      <c r="G108" s="9"/>
      <c r="H108" s="9"/>
      <c r="I108" s="9"/>
      <c r="J108" s="9"/>
      <c r="K108" s="23" t="s">
        <v>265</v>
      </c>
      <c r="L108" s="23" t="s">
        <v>246</v>
      </c>
      <c r="M108" s="23" t="s">
        <v>247</v>
      </c>
      <c r="N108" s="8" t="s">
        <v>266</v>
      </c>
      <c r="O108" s="9" t="s">
        <v>167</v>
      </c>
      <c r="P108" s="7"/>
      <c r="Q108" s="7"/>
      <c r="R108" s="7"/>
      <c r="S108" s="7"/>
      <c r="T108" s="64" t="s">
        <v>192</v>
      </c>
      <c r="U108" s="64" t="s">
        <v>9</v>
      </c>
      <c r="V108" s="64"/>
      <c r="W108" s="64"/>
      <c r="X108" s="8" t="s">
        <v>267</v>
      </c>
      <c r="Y108" s="9" t="s">
        <v>227</v>
      </c>
      <c r="Z108" s="28" t="s">
        <v>19</v>
      </c>
      <c r="AA108" s="8"/>
    </row>
    <row r="109" spans="2:27" hidden="1">
      <c r="B109" s="5">
        <f t="shared" si="1"/>
        <v>107</v>
      </c>
      <c r="C109" s="9" t="s">
        <v>264</v>
      </c>
      <c r="D109" s="9" t="s">
        <v>859</v>
      </c>
      <c r="E109" s="9"/>
      <c r="F109" s="9"/>
      <c r="G109" s="9"/>
      <c r="H109" s="9"/>
      <c r="I109" s="9"/>
      <c r="J109" s="9"/>
      <c r="K109" s="23" t="s">
        <v>265</v>
      </c>
      <c r="L109" s="23" t="s">
        <v>246</v>
      </c>
      <c r="M109" s="23" t="s">
        <v>247</v>
      </c>
      <c r="N109" s="8" t="s">
        <v>268</v>
      </c>
      <c r="O109" s="9" t="s">
        <v>112</v>
      </c>
      <c r="P109" s="7"/>
      <c r="Q109" s="7"/>
      <c r="R109" s="7"/>
      <c r="S109" s="7"/>
      <c r="T109" s="64" t="s">
        <v>10</v>
      </c>
      <c r="U109" s="64" t="s">
        <v>236</v>
      </c>
      <c r="V109" s="64" t="s">
        <v>269</v>
      </c>
      <c r="W109" s="64" t="s">
        <v>235</v>
      </c>
      <c r="X109" s="8" t="s">
        <v>156</v>
      </c>
      <c r="Y109" s="9" t="s">
        <v>227</v>
      </c>
      <c r="Z109" s="28" t="s">
        <v>28</v>
      </c>
      <c r="AA109" s="8" t="s">
        <v>656</v>
      </c>
    </row>
    <row r="110" spans="2:27" hidden="1">
      <c r="B110" s="5">
        <f t="shared" si="1"/>
        <v>108</v>
      </c>
      <c r="C110" s="9" t="s">
        <v>955</v>
      </c>
      <c r="D110" s="9" t="s">
        <v>859</v>
      </c>
      <c r="E110" s="9" t="s">
        <v>927</v>
      </c>
      <c r="F110" s="9"/>
      <c r="G110" s="9" t="s">
        <v>960</v>
      </c>
      <c r="H110" s="9"/>
      <c r="I110" s="9"/>
      <c r="J110" s="9"/>
      <c r="K110" s="23" t="s">
        <v>265</v>
      </c>
      <c r="L110" s="23" t="s">
        <v>954</v>
      </c>
      <c r="M110" s="23" t="s">
        <v>247</v>
      </c>
      <c r="N110" s="8" t="s">
        <v>931</v>
      </c>
      <c r="O110" s="9" t="s">
        <v>112</v>
      </c>
      <c r="P110" s="81"/>
      <c r="Q110" s="81"/>
      <c r="R110" s="81"/>
      <c r="S110" s="81"/>
      <c r="T110" s="64" t="s">
        <v>228</v>
      </c>
      <c r="U110" s="64" t="s">
        <v>236</v>
      </c>
      <c r="V110" s="64"/>
      <c r="W110" s="64"/>
      <c r="X110" s="8" t="s">
        <v>164</v>
      </c>
      <c r="Y110" s="9" t="s">
        <v>229</v>
      </c>
      <c r="Z110" s="28" t="s">
        <v>230</v>
      </c>
      <c r="AA110" s="8"/>
    </row>
    <row r="111" spans="2:27" hidden="1">
      <c r="B111" s="5">
        <f t="shared" si="1"/>
        <v>109</v>
      </c>
      <c r="C111" s="9" t="s">
        <v>264</v>
      </c>
      <c r="D111" s="9" t="s">
        <v>859</v>
      </c>
      <c r="E111" s="9"/>
      <c r="F111" s="9"/>
      <c r="G111" s="9"/>
      <c r="H111" s="9"/>
      <c r="I111" s="9"/>
      <c r="J111" s="9"/>
      <c r="K111" s="23" t="s">
        <v>265</v>
      </c>
      <c r="L111" s="23" t="s">
        <v>246</v>
      </c>
      <c r="M111" s="23" t="s">
        <v>247</v>
      </c>
      <c r="N111" s="8" t="s">
        <v>271</v>
      </c>
      <c r="O111" s="9" t="s">
        <v>112</v>
      </c>
      <c r="P111" s="7"/>
      <c r="Q111" s="7"/>
      <c r="R111" s="7"/>
      <c r="S111" s="7"/>
      <c r="T111" s="64" t="s">
        <v>10</v>
      </c>
      <c r="U111" s="64" t="s">
        <v>236</v>
      </c>
      <c r="V111" s="64" t="s">
        <v>237</v>
      </c>
      <c r="W111" s="64" t="s">
        <v>235</v>
      </c>
      <c r="X111" s="8" t="s">
        <v>239</v>
      </c>
      <c r="Y111" s="9" t="s">
        <v>50</v>
      </c>
      <c r="Z111" s="28" t="s">
        <v>521</v>
      </c>
      <c r="AA111" s="8" t="s">
        <v>90</v>
      </c>
    </row>
    <row r="112" spans="2:27" ht="96" hidden="1">
      <c r="B112" s="5">
        <f t="shared" si="1"/>
        <v>110</v>
      </c>
      <c r="C112" s="9" t="s">
        <v>264</v>
      </c>
      <c r="D112" s="9" t="s">
        <v>859</v>
      </c>
      <c r="E112" s="9" t="s">
        <v>927</v>
      </c>
      <c r="F112" s="9"/>
      <c r="G112" s="9" t="s">
        <v>960</v>
      </c>
      <c r="H112" s="9"/>
      <c r="I112" s="9"/>
      <c r="J112" s="9"/>
      <c r="K112" s="23" t="s">
        <v>265</v>
      </c>
      <c r="L112" s="23" t="s">
        <v>954</v>
      </c>
      <c r="M112" s="23" t="s">
        <v>247</v>
      </c>
      <c r="N112" s="8" t="s">
        <v>932</v>
      </c>
      <c r="O112" s="9" t="s">
        <v>112</v>
      </c>
      <c r="P112" s="81"/>
      <c r="Q112" s="81"/>
      <c r="R112" s="81"/>
      <c r="S112" s="81"/>
      <c r="T112" s="64" t="s">
        <v>228</v>
      </c>
      <c r="U112" s="64" t="s">
        <v>236</v>
      </c>
      <c r="V112" s="64"/>
      <c r="W112" s="64"/>
      <c r="X112" s="8" t="s">
        <v>242</v>
      </c>
      <c r="Y112" s="9" t="s">
        <v>229</v>
      </c>
      <c r="Z112" s="28" t="s">
        <v>230</v>
      </c>
      <c r="AA112" s="8" t="s">
        <v>243</v>
      </c>
    </row>
    <row r="113" spans="2:27" ht="36" hidden="1">
      <c r="B113" s="5">
        <f t="shared" si="1"/>
        <v>111</v>
      </c>
      <c r="C113" s="9" t="s">
        <v>264</v>
      </c>
      <c r="D113" s="9" t="s">
        <v>859</v>
      </c>
      <c r="E113" s="9" t="s">
        <v>927</v>
      </c>
      <c r="F113" s="9"/>
      <c r="G113" s="9" t="s">
        <v>960</v>
      </c>
      <c r="H113" s="9"/>
      <c r="I113" s="9"/>
      <c r="J113" s="9"/>
      <c r="K113" s="23" t="s">
        <v>265</v>
      </c>
      <c r="L113" s="23" t="s">
        <v>954</v>
      </c>
      <c r="M113" s="23" t="s">
        <v>274</v>
      </c>
      <c r="N113" s="8" t="s">
        <v>892</v>
      </c>
      <c r="O113" s="9" t="s">
        <v>112</v>
      </c>
      <c r="P113" s="81"/>
      <c r="Q113" s="81"/>
      <c r="R113" s="81"/>
      <c r="S113" s="81"/>
      <c r="T113" s="64" t="s">
        <v>228</v>
      </c>
      <c r="U113" s="64" t="s">
        <v>236</v>
      </c>
      <c r="V113" s="64"/>
      <c r="W113" s="64"/>
      <c r="X113" s="8" t="s">
        <v>933</v>
      </c>
      <c r="Y113" s="9" t="s">
        <v>229</v>
      </c>
      <c r="Z113" s="28" t="s">
        <v>230</v>
      </c>
      <c r="AA113" s="8"/>
    </row>
    <row r="114" spans="2:27" ht="24" hidden="1">
      <c r="B114" s="5">
        <f t="shared" si="1"/>
        <v>112</v>
      </c>
      <c r="C114" s="9" t="s">
        <v>264</v>
      </c>
      <c r="D114" s="9" t="s">
        <v>859</v>
      </c>
      <c r="E114" s="9"/>
      <c r="F114" s="9"/>
      <c r="G114" s="9"/>
      <c r="H114" s="9"/>
      <c r="I114" s="9"/>
      <c r="J114" s="9"/>
      <c r="K114" s="23" t="s">
        <v>265</v>
      </c>
      <c r="L114" s="23" t="s">
        <v>246</v>
      </c>
      <c r="M114" s="23" t="s">
        <v>274</v>
      </c>
      <c r="N114" s="8" t="s">
        <v>648</v>
      </c>
      <c r="O114" s="9" t="s">
        <v>112</v>
      </c>
      <c r="P114" s="7"/>
      <c r="Q114" s="7"/>
      <c r="R114" s="7"/>
      <c r="S114" s="7"/>
      <c r="T114" s="64" t="s">
        <v>10</v>
      </c>
      <c r="U114" s="64" t="s">
        <v>110</v>
      </c>
      <c r="V114" s="64" t="s">
        <v>330</v>
      </c>
      <c r="W114" s="64" t="s">
        <v>117</v>
      </c>
      <c r="X114" s="8" t="s">
        <v>650</v>
      </c>
      <c r="Y114" s="9" t="s">
        <v>20</v>
      </c>
      <c r="Z114" s="28" t="s">
        <v>28</v>
      </c>
      <c r="AA114" s="8" t="s">
        <v>592</v>
      </c>
    </row>
    <row r="115" spans="2:27" hidden="1">
      <c r="B115" s="5">
        <f t="shared" si="1"/>
        <v>113</v>
      </c>
      <c r="C115" s="9" t="s">
        <v>264</v>
      </c>
      <c r="D115" s="9" t="s">
        <v>859</v>
      </c>
      <c r="E115" s="9"/>
      <c r="F115" s="9"/>
      <c r="G115" s="9"/>
      <c r="H115" s="9"/>
      <c r="I115" s="9"/>
      <c r="J115" s="9"/>
      <c r="K115" s="23" t="s">
        <v>265</v>
      </c>
      <c r="L115" s="23" t="s">
        <v>272</v>
      </c>
      <c r="M115" s="23" t="s">
        <v>273</v>
      </c>
      <c r="N115" s="8" t="s">
        <v>263</v>
      </c>
      <c r="O115" s="9"/>
      <c r="P115" s="7"/>
      <c r="Q115" s="7"/>
      <c r="R115" s="7"/>
      <c r="S115" s="7"/>
      <c r="T115" s="64"/>
      <c r="U115" s="64"/>
      <c r="V115" s="64"/>
      <c r="W115" s="64"/>
      <c r="X115" s="8"/>
      <c r="Y115" s="9" t="s">
        <v>263</v>
      </c>
      <c r="Z115" s="28"/>
      <c r="AA115" s="8" t="s">
        <v>275</v>
      </c>
    </row>
    <row r="116" spans="2:27" hidden="1">
      <c r="B116" s="5">
        <f t="shared" si="1"/>
        <v>114</v>
      </c>
      <c r="C116" s="9" t="s">
        <v>264</v>
      </c>
      <c r="D116" s="9" t="s">
        <v>859</v>
      </c>
      <c r="E116" s="9"/>
      <c r="F116" s="9"/>
      <c r="G116" s="9"/>
      <c r="H116" s="9"/>
      <c r="I116" s="9"/>
      <c r="J116" s="9"/>
      <c r="K116" s="23" t="s">
        <v>265</v>
      </c>
      <c r="L116" s="23" t="s">
        <v>276</v>
      </c>
      <c r="M116" s="23" t="s">
        <v>277</v>
      </c>
      <c r="N116" s="8" t="s">
        <v>263</v>
      </c>
      <c r="O116" s="9"/>
      <c r="P116" s="7"/>
      <c r="Q116" s="7"/>
      <c r="R116" s="7"/>
      <c r="S116" s="7"/>
      <c r="T116" s="64"/>
      <c r="U116" s="64"/>
      <c r="V116" s="64"/>
      <c r="W116" s="64"/>
      <c r="X116" s="8"/>
      <c r="Y116" s="9" t="s">
        <v>263</v>
      </c>
      <c r="Z116" s="28"/>
      <c r="AA116" s="8" t="s">
        <v>275</v>
      </c>
    </row>
    <row r="117" spans="2:27" ht="24" hidden="1">
      <c r="B117" s="5">
        <f t="shared" si="1"/>
        <v>115</v>
      </c>
      <c r="C117" s="9" t="s">
        <v>278</v>
      </c>
      <c r="D117" s="9" t="s">
        <v>882</v>
      </c>
      <c r="E117" s="9"/>
      <c r="F117" s="9"/>
      <c r="G117" s="9"/>
      <c r="H117" s="9"/>
      <c r="I117" s="9"/>
      <c r="J117" s="9"/>
      <c r="K117" s="23" t="s">
        <v>279</v>
      </c>
      <c r="L117" s="23" t="s">
        <v>246</v>
      </c>
      <c r="M117" s="23" t="s">
        <v>247</v>
      </c>
      <c r="N117" s="8" t="s">
        <v>198</v>
      </c>
      <c r="O117" s="9" t="s">
        <v>112</v>
      </c>
      <c r="P117" s="7"/>
      <c r="Q117" s="7"/>
      <c r="R117" s="7"/>
      <c r="S117" s="7"/>
      <c r="T117" s="64" t="s">
        <v>189</v>
      </c>
      <c r="U117" s="64" t="s">
        <v>163</v>
      </c>
      <c r="V117" s="64"/>
      <c r="W117" s="64"/>
      <c r="X117" s="8" t="s">
        <v>211</v>
      </c>
      <c r="Y117" s="9" t="s">
        <v>20</v>
      </c>
      <c r="Z117" s="28" t="s">
        <v>19</v>
      </c>
      <c r="AA117" s="8"/>
    </row>
    <row r="118" spans="2:27" hidden="1">
      <c r="B118" s="5">
        <f t="shared" si="1"/>
        <v>116</v>
      </c>
      <c r="C118" s="9" t="s">
        <v>278</v>
      </c>
      <c r="D118" s="9" t="s">
        <v>882</v>
      </c>
      <c r="E118" s="9"/>
      <c r="F118" s="9"/>
      <c r="G118" s="9"/>
      <c r="H118" s="9"/>
      <c r="I118" s="9"/>
      <c r="J118" s="9"/>
      <c r="K118" s="23" t="s">
        <v>279</v>
      </c>
      <c r="L118" s="23" t="s">
        <v>246</v>
      </c>
      <c r="M118" s="23" t="s">
        <v>247</v>
      </c>
      <c r="N118" s="8" t="s">
        <v>282</v>
      </c>
      <c r="O118" s="9" t="s">
        <v>112</v>
      </c>
      <c r="P118" s="7"/>
      <c r="Q118" s="7"/>
      <c r="R118" s="7"/>
      <c r="S118" s="7"/>
      <c r="T118" s="64" t="s">
        <v>280</v>
      </c>
      <c r="U118" s="64" t="s">
        <v>163</v>
      </c>
      <c r="V118" s="64" t="s">
        <v>199</v>
      </c>
      <c r="W118" s="64" t="s">
        <v>117</v>
      </c>
      <c r="X118" s="8" t="s">
        <v>281</v>
      </c>
      <c r="Y118" s="9" t="s">
        <v>50</v>
      </c>
      <c r="Z118" s="28" t="s">
        <v>521</v>
      </c>
      <c r="AA118" s="8" t="s">
        <v>90</v>
      </c>
    </row>
    <row r="119" spans="2:27" ht="24" hidden="1">
      <c r="B119" s="5">
        <f t="shared" si="1"/>
        <v>117</v>
      </c>
      <c r="C119" s="9" t="s">
        <v>283</v>
      </c>
      <c r="D119" s="9" t="s">
        <v>861</v>
      </c>
      <c r="E119" s="9"/>
      <c r="F119" s="9"/>
      <c r="G119" s="9"/>
      <c r="H119" s="9"/>
      <c r="I119" s="9"/>
      <c r="J119" s="9"/>
      <c r="K119" s="23" t="s">
        <v>284</v>
      </c>
      <c r="L119" s="23" t="s">
        <v>246</v>
      </c>
      <c r="M119" s="23" t="s">
        <v>247</v>
      </c>
      <c r="N119" s="8" t="s">
        <v>285</v>
      </c>
      <c r="O119" s="9" t="s">
        <v>8</v>
      </c>
      <c r="P119" s="7"/>
      <c r="Q119" s="7"/>
      <c r="R119" s="7"/>
      <c r="S119" s="7"/>
      <c r="T119" s="64" t="s">
        <v>10</v>
      </c>
      <c r="U119" s="64" t="s">
        <v>9</v>
      </c>
      <c r="V119" s="64"/>
      <c r="W119" s="64"/>
      <c r="X119" s="8" t="s">
        <v>162</v>
      </c>
      <c r="Y119" s="9" t="s">
        <v>227</v>
      </c>
      <c r="Z119" s="28" t="s">
        <v>19</v>
      </c>
      <c r="AA119" s="8" t="s">
        <v>286</v>
      </c>
    </row>
    <row r="120" spans="2:27" hidden="1">
      <c r="B120" s="5">
        <f t="shared" si="1"/>
        <v>118</v>
      </c>
      <c r="C120" s="9" t="s">
        <v>283</v>
      </c>
      <c r="D120" s="9" t="s">
        <v>861</v>
      </c>
      <c r="E120" s="9" t="s">
        <v>927</v>
      </c>
      <c r="F120" s="9" t="s">
        <v>962</v>
      </c>
      <c r="G120" s="9" t="s">
        <v>962</v>
      </c>
      <c r="H120" s="9"/>
      <c r="I120" s="9"/>
      <c r="J120" s="9"/>
      <c r="K120" s="23" t="s">
        <v>284</v>
      </c>
      <c r="L120" s="23" t="s">
        <v>246</v>
      </c>
      <c r="M120" s="23" t="s">
        <v>247</v>
      </c>
      <c r="N120" s="8" t="s">
        <v>934</v>
      </c>
      <c r="O120" s="9" t="s">
        <v>8</v>
      </c>
      <c r="P120" s="81"/>
      <c r="Q120" s="81"/>
      <c r="R120" s="81"/>
      <c r="S120" s="81"/>
      <c r="T120" s="64" t="s">
        <v>228</v>
      </c>
      <c r="U120" s="64" t="s">
        <v>9</v>
      </c>
      <c r="V120" s="64"/>
      <c r="W120" s="64"/>
      <c r="X120" s="8" t="s">
        <v>165</v>
      </c>
      <c r="Y120" s="9" t="s">
        <v>229</v>
      </c>
      <c r="Z120" s="28" t="s">
        <v>230</v>
      </c>
      <c r="AA120" s="8"/>
    </row>
    <row r="121" spans="2:27" hidden="1">
      <c r="B121" s="5">
        <f t="shared" si="1"/>
        <v>119</v>
      </c>
      <c r="C121" s="9" t="s">
        <v>283</v>
      </c>
      <c r="D121" s="9" t="s">
        <v>860</v>
      </c>
      <c r="E121" s="9"/>
      <c r="F121" s="9"/>
      <c r="G121" s="9"/>
      <c r="H121" s="9"/>
      <c r="I121" s="9"/>
      <c r="J121" s="9"/>
      <c r="K121" s="23" t="s">
        <v>284</v>
      </c>
      <c r="L121" s="23" t="s">
        <v>246</v>
      </c>
      <c r="M121" s="23" t="s">
        <v>247</v>
      </c>
      <c r="N121" s="8" t="s">
        <v>186</v>
      </c>
      <c r="O121" s="9" t="s">
        <v>8</v>
      </c>
      <c r="P121" s="7"/>
      <c r="Q121" s="7"/>
      <c r="R121" s="7"/>
      <c r="S121" s="7"/>
      <c r="T121" s="64" t="s">
        <v>10</v>
      </c>
      <c r="U121" s="64" t="s">
        <v>9</v>
      </c>
      <c r="V121" s="64"/>
      <c r="W121" s="64"/>
      <c r="X121" s="8" t="s">
        <v>185</v>
      </c>
      <c r="Y121" s="9" t="s">
        <v>50</v>
      </c>
      <c r="Z121" s="28" t="s">
        <v>521</v>
      </c>
      <c r="AA121" s="8" t="s">
        <v>90</v>
      </c>
    </row>
    <row r="122" spans="2:27" hidden="1">
      <c r="B122" s="5">
        <f t="shared" si="1"/>
        <v>120</v>
      </c>
      <c r="C122" s="9" t="s">
        <v>283</v>
      </c>
      <c r="D122" s="9" t="s">
        <v>861</v>
      </c>
      <c r="E122" s="9" t="s">
        <v>927</v>
      </c>
      <c r="F122" s="9" t="s">
        <v>962</v>
      </c>
      <c r="G122" s="9" t="s">
        <v>962</v>
      </c>
      <c r="H122" s="9"/>
      <c r="I122" s="9"/>
      <c r="J122" s="9"/>
      <c r="K122" s="23" t="s">
        <v>284</v>
      </c>
      <c r="L122" s="23" t="s">
        <v>246</v>
      </c>
      <c r="M122" s="23" t="s">
        <v>247</v>
      </c>
      <c r="N122" s="8" t="s">
        <v>935</v>
      </c>
      <c r="O122" s="9" t="s">
        <v>8</v>
      </c>
      <c r="P122" s="81"/>
      <c r="Q122" s="81"/>
      <c r="R122" s="81"/>
      <c r="S122" s="81"/>
      <c r="T122" s="64" t="s">
        <v>228</v>
      </c>
      <c r="U122" s="64" t="s">
        <v>9</v>
      </c>
      <c r="V122" s="64"/>
      <c r="W122" s="64"/>
      <c r="X122" s="8" t="s">
        <v>187</v>
      </c>
      <c r="Y122" s="9" t="s">
        <v>229</v>
      </c>
      <c r="Z122" s="28" t="s">
        <v>230</v>
      </c>
      <c r="AA122" s="8"/>
    </row>
    <row r="123" spans="2:27" ht="24" hidden="1">
      <c r="B123" s="5">
        <f t="shared" si="1"/>
        <v>121</v>
      </c>
      <c r="C123" s="9" t="s">
        <v>283</v>
      </c>
      <c r="D123" s="9" t="s">
        <v>861</v>
      </c>
      <c r="E123" s="9" t="s">
        <v>927</v>
      </c>
      <c r="F123" s="9" t="s">
        <v>962</v>
      </c>
      <c r="G123" s="9" t="s">
        <v>962</v>
      </c>
      <c r="H123" s="9"/>
      <c r="I123" s="9"/>
      <c r="J123" s="9"/>
      <c r="K123" s="23" t="s">
        <v>284</v>
      </c>
      <c r="L123" s="23" t="s">
        <v>246</v>
      </c>
      <c r="M123" s="23" t="s">
        <v>247</v>
      </c>
      <c r="N123" s="8" t="s">
        <v>188</v>
      </c>
      <c r="O123" s="9" t="s">
        <v>8</v>
      </c>
      <c r="P123" s="81"/>
      <c r="Q123" s="81"/>
      <c r="R123" s="81"/>
      <c r="S123" s="81"/>
      <c r="T123" s="64" t="s">
        <v>228</v>
      </c>
      <c r="U123" s="64" t="s">
        <v>9</v>
      </c>
      <c r="V123" s="64"/>
      <c r="W123" s="64"/>
      <c r="X123" s="8" t="s">
        <v>936</v>
      </c>
      <c r="Y123" s="9" t="s">
        <v>229</v>
      </c>
      <c r="Z123" s="28" t="s">
        <v>230</v>
      </c>
      <c r="AA123" s="8"/>
    </row>
    <row r="124" spans="2:27" ht="24" hidden="1">
      <c r="B124" s="5">
        <f t="shared" si="1"/>
        <v>122</v>
      </c>
      <c r="C124" s="9" t="s">
        <v>283</v>
      </c>
      <c r="D124" s="9" t="s">
        <v>860</v>
      </c>
      <c r="E124" s="9"/>
      <c r="F124" s="9"/>
      <c r="G124" s="9"/>
      <c r="H124" s="9"/>
      <c r="I124" s="9"/>
      <c r="J124" s="9"/>
      <c r="K124" s="23" t="s">
        <v>284</v>
      </c>
      <c r="L124" s="23" t="s">
        <v>246</v>
      </c>
      <c r="M124" s="23" t="s">
        <v>247</v>
      </c>
      <c r="N124" s="8" t="s">
        <v>643</v>
      </c>
      <c r="O124" s="9" t="s">
        <v>612</v>
      </c>
      <c r="P124" s="7"/>
      <c r="Q124" s="7"/>
      <c r="R124" s="7"/>
      <c r="S124" s="7"/>
      <c r="T124" s="64" t="s">
        <v>10</v>
      </c>
      <c r="U124" s="64" t="s">
        <v>9</v>
      </c>
      <c r="V124" s="64"/>
      <c r="W124" s="64"/>
      <c r="X124" s="8" t="s">
        <v>645</v>
      </c>
      <c r="Y124" s="9" t="s">
        <v>20</v>
      </c>
      <c r="Z124" s="28" t="s">
        <v>28</v>
      </c>
      <c r="AA124" s="8" t="s">
        <v>161</v>
      </c>
    </row>
    <row r="125" spans="2:27" ht="24" hidden="1">
      <c r="B125" s="5">
        <f t="shared" si="1"/>
        <v>123</v>
      </c>
      <c r="C125" s="9" t="s">
        <v>283</v>
      </c>
      <c r="D125" s="9" t="s">
        <v>860</v>
      </c>
      <c r="E125" s="9"/>
      <c r="F125" s="9"/>
      <c r="G125" s="9"/>
      <c r="H125" s="9"/>
      <c r="I125" s="9"/>
      <c r="J125" s="9"/>
      <c r="K125" s="23" t="s">
        <v>284</v>
      </c>
      <c r="L125" s="23" t="s">
        <v>246</v>
      </c>
      <c r="M125" s="23" t="s">
        <v>247</v>
      </c>
      <c r="N125" s="8" t="s">
        <v>287</v>
      </c>
      <c r="O125" s="9" t="s">
        <v>167</v>
      </c>
      <c r="P125" s="7"/>
      <c r="Q125" s="7"/>
      <c r="R125" s="7"/>
      <c r="S125" s="7"/>
      <c r="T125" s="64" t="s">
        <v>232</v>
      </c>
      <c r="U125" s="64" t="s">
        <v>9</v>
      </c>
      <c r="V125" s="64"/>
      <c r="W125" s="64"/>
      <c r="X125" s="8" t="s">
        <v>190</v>
      </c>
      <c r="Y125" s="9" t="s">
        <v>227</v>
      </c>
      <c r="Z125" s="28" t="s">
        <v>28</v>
      </c>
      <c r="AA125" s="8"/>
    </row>
    <row r="126" spans="2:27" ht="24" hidden="1">
      <c r="B126" s="5">
        <f t="shared" si="1"/>
        <v>124</v>
      </c>
      <c r="C126" s="9" t="s">
        <v>283</v>
      </c>
      <c r="D126" s="9" t="s">
        <v>860</v>
      </c>
      <c r="E126" s="9"/>
      <c r="F126" s="9"/>
      <c r="G126" s="9"/>
      <c r="H126" s="9"/>
      <c r="I126" s="9"/>
      <c r="J126" s="9"/>
      <c r="K126" s="23" t="s">
        <v>284</v>
      </c>
      <c r="L126" s="23" t="s">
        <v>246</v>
      </c>
      <c r="M126" s="23" t="s">
        <v>247</v>
      </c>
      <c r="N126" s="8" t="s">
        <v>288</v>
      </c>
      <c r="O126" s="9" t="s">
        <v>112</v>
      </c>
      <c r="P126" s="7"/>
      <c r="Q126" s="7"/>
      <c r="R126" s="7"/>
      <c r="S126" s="7"/>
      <c r="T126" s="64" t="s">
        <v>10</v>
      </c>
      <c r="U126" s="64" t="s">
        <v>236</v>
      </c>
      <c r="V126" s="64" t="s">
        <v>289</v>
      </c>
      <c r="W126" s="64"/>
      <c r="X126" s="8" t="s">
        <v>191</v>
      </c>
      <c r="Y126" s="9" t="s">
        <v>227</v>
      </c>
      <c r="Z126" s="28" t="s">
        <v>28</v>
      </c>
      <c r="AA126" s="8" t="s">
        <v>90</v>
      </c>
    </row>
    <row r="127" spans="2:27" ht="24" hidden="1">
      <c r="B127" s="5">
        <f t="shared" si="1"/>
        <v>125</v>
      </c>
      <c r="C127" s="9" t="s">
        <v>296</v>
      </c>
      <c r="D127" s="9" t="s">
        <v>863</v>
      </c>
      <c r="E127" s="9"/>
      <c r="F127" s="9"/>
      <c r="G127" s="9"/>
      <c r="H127" s="9"/>
      <c r="I127" s="9"/>
      <c r="J127" s="9"/>
      <c r="K127" s="23" t="s">
        <v>293</v>
      </c>
      <c r="L127" s="23" t="s">
        <v>294</v>
      </c>
      <c r="M127" s="23" t="s">
        <v>295</v>
      </c>
      <c r="N127" s="8" t="s">
        <v>263</v>
      </c>
      <c r="O127" s="9"/>
      <c r="P127" s="7"/>
      <c r="Q127" s="7"/>
      <c r="R127" s="7"/>
      <c r="S127" s="7"/>
      <c r="T127" s="64"/>
      <c r="U127" s="64"/>
      <c r="V127" s="64"/>
      <c r="W127" s="64"/>
      <c r="X127" s="8" t="s">
        <v>291</v>
      </c>
      <c r="Y127" s="9" t="s">
        <v>263</v>
      </c>
      <c r="Z127" s="28"/>
      <c r="AA127" s="8" t="s">
        <v>297</v>
      </c>
    </row>
    <row r="128" spans="2:27" hidden="1">
      <c r="B128" s="5">
        <f t="shared" si="1"/>
        <v>126</v>
      </c>
      <c r="C128" s="9" t="s">
        <v>292</v>
      </c>
      <c r="D128" s="9" t="s">
        <v>863</v>
      </c>
      <c r="E128" s="9"/>
      <c r="F128" s="9"/>
      <c r="G128" s="9"/>
      <c r="H128" s="9"/>
      <c r="I128" s="9"/>
      <c r="J128" s="9"/>
      <c r="K128" s="23" t="s">
        <v>293</v>
      </c>
      <c r="L128" s="23" t="s">
        <v>298</v>
      </c>
      <c r="M128" s="23" t="s">
        <v>299</v>
      </c>
      <c r="N128" s="8" t="s">
        <v>144</v>
      </c>
      <c r="O128" s="9" t="s">
        <v>136</v>
      </c>
      <c r="P128" s="7"/>
      <c r="Q128" s="7"/>
      <c r="R128" s="7"/>
      <c r="S128" s="7"/>
      <c r="T128" s="64" t="s">
        <v>10</v>
      </c>
      <c r="U128" s="64" t="s">
        <v>136</v>
      </c>
      <c r="V128" s="64"/>
      <c r="W128" s="64"/>
      <c r="X128" s="8" t="s">
        <v>138</v>
      </c>
      <c r="Y128" s="9" t="s">
        <v>20</v>
      </c>
      <c r="Z128" s="28" t="s">
        <v>19</v>
      </c>
      <c r="AA128" s="8"/>
    </row>
    <row r="129" spans="2:27" s="116" customFormat="1">
      <c r="B129" s="109">
        <f t="shared" si="1"/>
        <v>127</v>
      </c>
      <c r="C129" s="110" t="s">
        <v>292</v>
      </c>
      <c r="D129" s="110" t="s">
        <v>863</v>
      </c>
      <c r="E129" s="110"/>
      <c r="F129" s="110"/>
      <c r="G129" s="110"/>
      <c r="H129" s="110"/>
      <c r="I129" s="110"/>
      <c r="J129" s="110"/>
      <c r="K129" s="111" t="s">
        <v>293</v>
      </c>
      <c r="L129" s="111" t="s">
        <v>298</v>
      </c>
      <c r="M129" s="111" t="s">
        <v>992</v>
      </c>
      <c r="N129" s="112" t="s">
        <v>195</v>
      </c>
      <c r="O129" s="110" t="s">
        <v>136</v>
      </c>
      <c r="P129" s="113"/>
      <c r="Q129" s="113"/>
      <c r="R129" s="113"/>
      <c r="S129" s="113"/>
      <c r="T129" s="114" t="s">
        <v>12</v>
      </c>
      <c r="U129" s="114" t="s">
        <v>136</v>
      </c>
      <c r="V129" s="114"/>
      <c r="W129" s="114"/>
      <c r="X129" s="112" t="s">
        <v>140</v>
      </c>
      <c r="Y129" s="110" t="s">
        <v>50</v>
      </c>
      <c r="Z129" s="115" t="s">
        <v>73</v>
      </c>
      <c r="AA129" s="112"/>
    </row>
    <row r="130" spans="2:27" hidden="1">
      <c r="B130" s="5">
        <f t="shared" si="1"/>
        <v>128</v>
      </c>
      <c r="C130" s="9" t="s">
        <v>292</v>
      </c>
      <c r="D130" s="9" t="s">
        <v>863</v>
      </c>
      <c r="E130" s="9"/>
      <c r="F130" s="9"/>
      <c r="G130" s="9"/>
      <c r="H130" s="9"/>
      <c r="I130" s="9"/>
      <c r="J130" s="9"/>
      <c r="K130" s="23" t="s">
        <v>293</v>
      </c>
      <c r="L130" s="23" t="s">
        <v>298</v>
      </c>
      <c r="M130" s="23" t="s">
        <v>299</v>
      </c>
      <c r="N130" s="8" t="s">
        <v>142</v>
      </c>
      <c r="O130" s="9" t="s">
        <v>136</v>
      </c>
      <c r="P130" s="7"/>
      <c r="Q130" s="7"/>
      <c r="R130" s="7"/>
      <c r="S130" s="7"/>
      <c r="T130" s="64" t="s">
        <v>10</v>
      </c>
      <c r="U130" s="64" t="s">
        <v>136</v>
      </c>
      <c r="V130" s="64"/>
      <c r="W130" s="64"/>
      <c r="X130" s="8" t="s">
        <v>143</v>
      </c>
      <c r="Y130" s="9" t="s">
        <v>50</v>
      </c>
      <c r="Z130" s="28" t="s">
        <v>521</v>
      </c>
      <c r="AA130" s="8" t="s">
        <v>90</v>
      </c>
    </row>
    <row r="131" spans="2:27" s="116" customFormat="1">
      <c r="B131" s="109">
        <f t="shared" ref="B131:B194" si="2">ROW()-2</f>
        <v>129</v>
      </c>
      <c r="C131" s="110" t="s">
        <v>292</v>
      </c>
      <c r="D131" s="110" t="s">
        <v>863</v>
      </c>
      <c r="E131" s="110"/>
      <c r="F131" s="110"/>
      <c r="G131" s="110"/>
      <c r="H131" s="110"/>
      <c r="I131" s="110"/>
      <c r="J131" s="110"/>
      <c r="K131" s="111" t="s">
        <v>293</v>
      </c>
      <c r="L131" s="111" t="s">
        <v>298</v>
      </c>
      <c r="M131" s="111" t="s">
        <v>299</v>
      </c>
      <c r="N131" s="112" t="s">
        <v>181</v>
      </c>
      <c r="O131" s="110" t="s">
        <v>136</v>
      </c>
      <c r="P131" s="113"/>
      <c r="Q131" s="113"/>
      <c r="R131" s="113"/>
      <c r="S131" s="113"/>
      <c r="T131" s="114" t="s">
        <v>12</v>
      </c>
      <c r="U131" s="114" t="s">
        <v>136</v>
      </c>
      <c r="V131" s="114"/>
      <c r="W131" s="114"/>
      <c r="X131" s="112" t="s">
        <v>147</v>
      </c>
      <c r="Y131" s="110" t="s">
        <v>50</v>
      </c>
      <c r="Z131" s="115" t="s">
        <v>21</v>
      </c>
      <c r="AA131" s="112"/>
    </row>
    <row r="132" spans="2:27" s="116" customFormat="1" ht="24">
      <c r="B132" s="109">
        <f t="shared" si="2"/>
        <v>130</v>
      </c>
      <c r="C132" s="110" t="s">
        <v>292</v>
      </c>
      <c r="D132" s="110" t="s">
        <v>863</v>
      </c>
      <c r="E132" s="110"/>
      <c r="F132" s="110"/>
      <c r="G132" s="110"/>
      <c r="H132" s="110"/>
      <c r="I132" s="110"/>
      <c r="J132" s="110"/>
      <c r="K132" s="111" t="s">
        <v>293</v>
      </c>
      <c r="L132" s="111" t="s">
        <v>298</v>
      </c>
      <c r="M132" s="111" t="s">
        <v>993</v>
      </c>
      <c r="N132" s="112" t="s">
        <v>182</v>
      </c>
      <c r="O132" s="110" t="s">
        <v>226</v>
      </c>
      <c r="P132" s="113"/>
      <c r="Q132" s="113"/>
      <c r="R132" s="113"/>
      <c r="S132" s="113"/>
      <c r="T132" s="114" t="s">
        <v>228</v>
      </c>
      <c r="U132" s="114" t="s">
        <v>226</v>
      </c>
      <c r="V132" s="114"/>
      <c r="W132" s="114"/>
      <c r="X132" s="112" t="s">
        <v>676</v>
      </c>
      <c r="Y132" s="110" t="s">
        <v>229</v>
      </c>
      <c r="Z132" s="115" t="s">
        <v>230</v>
      </c>
      <c r="AA132" s="112"/>
    </row>
    <row r="133" spans="2:27" ht="24" hidden="1">
      <c r="B133" s="5">
        <f t="shared" si="2"/>
        <v>131</v>
      </c>
      <c r="C133" s="9" t="s">
        <v>292</v>
      </c>
      <c r="D133" s="9" t="s">
        <v>863</v>
      </c>
      <c r="E133" s="9"/>
      <c r="F133" s="9"/>
      <c r="G133" s="9"/>
      <c r="H133" s="9"/>
      <c r="I133" s="9"/>
      <c r="J133" s="9"/>
      <c r="K133" s="23" t="s">
        <v>293</v>
      </c>
      <c r="L133" s="23" t="s">
        <v>298</v>
      </c>
      <c r="M133" s="23" t="s">
        <v>299</v>
      </c>
      <c r="N133" s="101" t="s">
        <v>646</v>
      </c>
      <c r="O133" s="9" t="s">
        <v>136</v>
      </c>
      <c r="P133" s="7"/>
      <c r="Q133" s="7"/>
      <c r="R133" s="7"/>
      <c r="S133" s="7"/>
      <c r="T133" s="64" t="s">
        <v>10</v>
      </c>
      <c r="U133" s="64" t="s">
        <v>136</v>
      </c>
      <c r="V133" s="64"/>
      <c r="W133" s="64"/>
      <c r="X133" s="8" t="s">
        <v>647</v>
      </c>
      <c r="Y133" s="9" t="s">
        <v>20</v>
      </c>
      <c r="Z133" s="28" t="s">
        <v>28</v>
      </c>
      <c r="AA133" s="8" t="s">
        <v>161</v>
      </c>
    </row>
    <row r="134" spans="2:27" ht="24" hidden="1">
      <c r="B134" s="5">
        <f t="shared" si="2"/>
        <v>132</v>
      </c>
      <c r="C134" s="9" t="s">
        <v>292</v>
      </c>
      <c r="D134" s="9" t="s">
        <v>863</v>
      </c>
      <c r="E134" s="9"/>
      <c r="F134" s="9"/>
      <c r="G134" s="9"/>
      <c r="H134" s="9"/>
      <c r="I134" s="9"/>
      <c r="J134" s="9"/>
      <c r="K134" s="23" t="s">
        <v>293</v>
      </c>
      <c r="L134" s="23" t="s">
        <v>298</v>
      </c>
      <c r="M134" s="23" t="s">
        <v>299</v>
      </c>
      <c r="N134" s="101" t="s">
        <v>231</v>
      </c>
      <c r="O134" s="9" t="s">
        <v>226</v>
      </c>
      <c r="P134" s="7"/>
      <c r="Q134" s="7"/>
      <c r="R134" s="7"/>
      <c r="S134" s="7"/>
      <c r="T134" s="64" t="s">
        <v>192</v>
      </c>
      <c r="U134" s="64" t="s">
        <v>226</v>
      </c>
      <c r="V134" s="64"/>
      <c r="W134" s="64"/>
      <c r="X134" s="8" t="s">
        <v>234</v>
      </c>
      <c r="Y134" s="9" t="s">
        <v>20</v>
      </c>
      <c r="Z134" s="28" t="s">
        <v>28</v>
      </c>
      <c r="AA134" s="8"/>
    </row>
    <row r="135" spans="2:27" hidden="1">
      <c r="B135" s="5">
        <f t="shared" si="2"/>
        <v>133</v>
      </c>
      <c r="C135" s="9" t="s">
        <v>292</v>
      </c>
      <c r="D135" s="9" t="s">
        <v>863</v>
      </c>
      <c r="E135" s="9"/>
      <c r="F135" s="9"/>
      <c r="G135" s="9"/>
      <c r="H135" s="9"/>
      <c r="I135" s="9"/>
      <c r="J135" s="9"/>
      <c r="K135" s="23" t="s">
        <v>293</v>
      </c>
      <c r="L135" s="23" t="s">
        <v>298</v>
      </c>
      <c r="M135" s="23" t="s">
        <v>299</v>
      </c>
      <c r="N135" s="8" t="s">
        <v>240</v>
      </c>
      <c r="O135" s="9" t="s">
        <v>112</v>
      </c>
      <c r="P135" s="81"/>
      <c r="Q135" s="81"/>
      <c r="R135" s="81"/>
      <c r="S135" s="81"/>
      <c r="T135" s="64" t="s">
        <v>228</v>
      </c>
      <c r="U135" s="64" t="s">
        <v>236</v>
      </c>
      <c r="V135" s="64"/>
      <c r="W135" s="64"/>
      <c r="X135" s="8" t="s">
        <v>164</v>
      </c>
      <c r="Y135" s="9" t="s">
        <v>229</v>
      </c>
      <c r="Z135" s="28" t="s">
        <v>230</v>
      </c>
      <c r="AA135" s="8"/>
    </row>
    <row r="136" spans="2:27" hidden="1">
      <c r="B136" s="5">
        <f t="shared" si="2"/>
        <v>134</v>
      </c>
      <c r="C136" s="9" t="s">
        <v>292</v>
      </c>
      <c r="D136" s="9" t="s">
        <v>863</v>
      </c>
      <c r="E136" s="9"/>
      <c r="F136" s="9"/>
      <c r="G136" s="9"/>
      <c r="H136" s="9"/>
      <c r="I136" s="9"/>
      <c r="J136" s="9"/>
      <c r="K136" s="23" t="s">
        <v>293</v>
      </c>
      <c r="L136" s="23" t="s">
        <v>298</v>
      </c>
      <c r="M136" s="23" t="s">
        <v>299</v>
      </c>
      <c r="N136" s="8" t="s">
        <v>271</v>
      </c>
      <c r="O136" s="9" t="s">
        <v>112</v>
      </c>
      <c r="P136" s="7"/>
      <c r="Q136" s="7"/>
      <c r="R136" s="7"/>
      <c r="S136" s="7"/>
      <c r="T136" s="64" t="s">
        <v>10</v>
      </c>
      <c r="U136" s="64" t="s">
        <v>236</v>
      </c>
      <c r="V136" s="64" t="s">
        <v>237</v>
      </c>
      <c r="W136" s="64" t="s">
        <v>235</v>
      </c>
      <c r="X136" s="8" t="s">
        <v>239</v>
      </c>
      <c r="Y136" s="9" t="s">
        <v>50</v>
      </c>
      <c r="Z136" s="28" t="s">
        <v>521</v>
      </c>
      <c r="AA136" s="8" t="s">
        <v>90</v>
      </c>
    </row>
    <row r="137" spans="2:27" ht="96" hidden="1">
      <c r="B137" s="5">
        <f t="shared" si="2"/>
        <v>135</v>
      </c>
      <c r="C137" s="9" t="s">
        <v>292</v>
      </c>
      <c r="D137" s="9" t="s">
        <v>863</v>
      </c>
      <c r="E137" s="9"/>
      <c r="F137" s="9"/>
      <c r="G137" s="9"/>
      <c r="H137" s="9"/>
      <c r="I137" s="9"/>
      <c r="J137" s="9"/>
      <c r="K137" s="23" t="s">
        <v>293</v>
      </c>
      <c r="L137" s="23" t="s">
        <v>298</v>
      </c>
      <c r="M137" s="23" t="s">
        <v>299</v>
      </c>
      <c r="N137" s="8" t="s">
        <v>241</v>
      </c>
      <c r="O137" s="9" t="s">
        <v>112</v>
      </c>
      <c r="P137" s="81"/>
      <c r="Q137" s="81"/>
      <c r="R137" s="81"/>
      <c r="S137" s="81"/>
      <c r="T137" s="64" t="s">
        <v>228</v>
      </c>
      <c r="U137" s="64" t="s">
        <v>236</v>
      </c>
      <c r="V137" s="64"/>
      <c r="W137" s="64"/>
      <c r="X137" s="8" t="s">
        <v>242</v>
      </c>
      <c r="Y137" s="9" t="s">
        <v>229</v>
      </c>
      <c r="Z137" s="28" t="s">
        <v>230</v>
      </c>
      <c r="AA137" s="8" t="s">
        <v>243</v>
      </c>
    </row>
    <row r="138" spans="2:27" ht="24" hidden="1">
      <c r="B138" s="5">
        <f t="shared" si="2"/>
        <v>136</v>
      </c>
      <c r="C138" s="9" t="s">
        <v>292</v>
      </c>
      <c r="D138" s="9" t="s">
        <v>863</v>
      </c>
      <c r="E138" s="9"/>
      <c r="F138" s="9"/>
      <c r="G138" s="9"/>
      <c r="H138" s="9"/>
      <c r="I138" s="9"/>
      <c r="J138" s="9"/>
      <c r="K138" s="23" t="s">
        <v>293</v>
      </c>
      <c r="L138" s="23" t="s">
        <v>298</v>
      </c>
      <c r="M138" s="23" t="s">
        <v>299</v>
      </c>
      <c r="N138" s="8" t="s">
        <v>183</v>
      </c>
      <c r="O138" s="9" t="s">
        <v>112</v>
      </c>
      <c r="P138" s="81"/>
      <c r="Q138" s="81"/>
      <c r="R138" s="81"/>
      <c r="S138" s="81"/>
      <c r="T138" s="64" t="s">
        <v>228</v>
      </c>
      <c r="U138" s="64" t="s">
        <v>236</v>
      </c>
      <c r="V138" s="64"/>
      <c r="W138" s="64"/>
      <c r="X138" s="8" t="s">
        <v>677</v>
      </c>
      <c r="Y138" s="9" t="s">
        <v>229</v>
      </c>
      <c r="Z138" s="28" t="s">
        <v>230</v>
      </c>
      <c r="AA138" s="8" t="s">
        <v>184</v>
      </c>
    </row>
    <row r="139" spans="2:27" ht="24" hidden="1">
      <c r="B139" s="5">
        <f t="shared" si="2"/>
        <v>137</v>
      </c>
      <c r="C139" s="9" t="s">
        <v>292</v>
      </c>
      <c r="D139" s="9" t="s">
        <v>863</v>
      </c>
      <c r="E139" s="9"/>
      <c r="F139" s="9"/>
      <c r="G139" s="9"/>
      <c r="H139" s="9"/>
      <c r="I139" s="9"/>
      <c r="J139" s="9"/>
      <c r="K139" s="23" t="s">
        <v>293</v>
      </c>
      <c r="L139" s="23" t="s">
        <v>298</v>
      </c>
      <c r="M139" s="23" t="s">
        <v>299</v>
      </c>
      <c r="N139" s="8" t="s">
        <v>648</v>
      </c>
      <c r="O139" s="9" t="s">
        <v>112</v>
      </c>
      <c r="P139" s="7"/>
      <c r="Q139" s="7"/>
      <c r="R139" s="7"/>
      <c r="S139" s="7"/>
      <c r="T139" s="64" t="s">
        <v>10</v>
      </c>
      <c r="U139" s="64" t="s">
        <v>658</v>
      </c>
      <c r="V139" s="64" t="s">
        <v>330</v>
      </c>
      <c r="W139" s="64" t="s">
        <v>657</v>
      </c>
      <c r="X139" s="8" t="s">
        <v>650</v>
      </c>
      <c r="Y139" s="9" t="s">
        <v>20</v>
      </c>
      <c r="Z139" s="28" t="s">
        <v>28</v>
      </c>
      <c r="AA139" s="8" t="s">
        <v>161</v>
      </c>
    </row>
    <row r="140" spans="2:27" hidden="1">
      <c r="B140" s="5">
        <f t="shared" si="2"/>
        <v>138</v>
      </c>
      <c r="C140" s="9" t="s">
        <v>609</v>
      </c>
      <c r="D140" s="9" t="s">
        <v>878</v>
      </c>
      <c r="E140" s="9"/>
      <c r="F140" s="9"/>
      <c r="G140" s="9"/>
      <c r="H140" s="9"/>
      <c r="I140" s="9"/>
      <c r="J140" s="9"/>
      <c r="K140" s="23" t="s">
        <v>301</v>
      </c>
      <c r="L140" s="23" t="s">
        <v>294</v>
      </c>
      <c r="M140" s="23" t="s">
        <v>295</v>
      </c>
      <c r="N140" s="8" t="s">
        <v>302</v>
      </c>
      <c r="O140" s="9" t="s">
        <v>8</v>
      </c>
      <c r="P140" s="7"/>
      <c r="Q140" s="7"/>
      <c r="R140" s="7"/>
      <c r="S140" s="7"/>
      <c r="T140" s="64" t="s">
        <v>10</v>
      </c>
      <c r="U140" s="64" t="s">
        <v>9</v>
      </c>
      <c r="V140" s="64"/>
      <c r="W140" s="64"/>
      <c r="X140" s="8" t="s">
        <v>162</v>
      </c>
      <c r="Y140" s="9" t="s">
        <v>20</v>
      </c>
      <c r="Z140" s="28" t="s">
        <v>19</v>
      </c>
      <c r="AA140" s="8"/>
    </row>
    <row r="141" spans="2:27" hidden="1">
      <c r="B141" s="5">
        <f t="shared" si="2"/>
        <v>139</v>
      </c>
      <c r="C141" s="9" t="s">
        <v>300</v>
      </c>
      <c r="D141" s="9" t="s">
        <v>878</v>
      </c>
      <c r="E141" s="9" t="s">
        <v>927</v>
      </c>
      <c r="F141" s="9" t="s">
        <v>962</v>
      </c>
      <c r="G141" s="9" t="s">
        <v>962</v>
      </c>
      <c r="H141" s="9"/>
      <c r="I141" s="9" t="s">
        <v>962</v>
      </c>
      <c r="J141" s="9"/>
      <c r="K141" s="23" t="s">
        <v>301</v>
      </c>
      <c r="L141" s="23" t="s">
        <v>294</v>
      </c>
      <c r="M141" s="23" t="s">
        <v>295</v>
      </c>
      <c r="N141" s="8" t="s">
        <v>934</v>
      </c>
      <c r="O141" s="9" t="s">
        <v>8</v>
      </c>
      <c r="P141" s="81"/>
      <c r="Q141" s="81"/>
      <c r="R141" s="81"/>
      <c r="S141" s="81"/>
      <c r="T141" s="64" t="s">
        <v>12</v>
      </c>
      <c r="U141" s="64" t="s">
        <v>9</v>
      </c>
      <c r="V141" s="64"/>
      <c r="W141" s="64"/>
      <c r="X141" s="8" t="s">
        <v>165</v>
      </c>
      <c r="Y141" s="9" t="s">
        <v>50</v>
      </c>
      <c r="Z141" s="28" t="s">
        <v>21</v>
      </c>
      <c r="AA141" s="8"/>
    </row>
    <row r="142" spans="2:27" hidden="1">
      <c r="B142" s="5">
        <f t="shared" si="2"/>
        <v>140</v>
      </c>
      <c r="C142" s="9" t="s">
        <v>300</v>
      </c>
      <c r="D142" s="9" t="s">
        <v>878</v>
      </c>
      <c r="E142" s="9"/>
      <c r="F142" s="9"/>
      <c r="G142" s="9"/>
      <c r="H142" s="9"/>
      <c r="I142" s="9"/>
      <c r="J142" s="9"/>
      <c r="K142" s="23" t="s">
        <v>301</v>
      </c>
      <c r="L142" s="23" t="s">
        <v>294</v>
      </c>
      <c r="M142" s="23" t="s">
        <v>295</v>
      </c>
      <c r="N142" s="8" t="s">
        <v>303</v>
      </c>
      <c r="O142" s="9" t="s">
        <v>8</v>
      </c>
      <c r="P142" s="7"/>
      <c r="Q142" s="7"/>
      <c r="R142" s="7"/>
      <c r="S142" s="7"/>
      <c r="T142" s="64" t="s">
        <v>10</v>
      </c>
      <c r="U142" s="64" t="s">
        <v>9</v>
      </c>
      <c r="V142" s="64"/>
      <c r="W142" s="64"/>
      <c r="X142" s="8" t="s">
        <v>185</v>
      </c>
      <c r="Y142" s="9" t="s">
        <v>50</v>
      </c>
      <c r="Z142" s="28" t="s">
        <v>521</v>
      </c>
      <c r="AA142" s="8" t="s">
        <v>90</v>
      </c>
    </row>
    <row r="143" spans="2:27" hidden="1">
      <c r="B143" s="5">
        <f t="shared" si="2"/>
        <v>141</v>
      </c>
      <c r="C143" s="9" t="s">
        <v>300</v>
      </c>
      <c r="D143" s="9" t="s">
        <v>878</v>
      </c>
      <c r="E143" s="9" t="s">
        <v>927</v>
      </c>
      <c r="F143" s="9" t="s">
        <v>962</v>
      </c>
      <c r="G143" s="9" t="s">
        <v>962</v>
      </c>
      <c r="H143" s="9"/>
      <c r="I143" s="9" t="s">
        <v>962</v>
      </c>
      <c r="J143" s="9"/>
      <c r="K143" s="23" t="s">
        <v>301</v>
      </c>
      <c r="L143" s="23" t="s">
        <v>294</v>
      </c>
      <c r="M143" s="23" t="s">
        <v>295</v>
      </c>
      <c r="N143" s="8" t="s">
        <v>935</v>
      </c>
      <c r="O143" s="9" t="s">
        <v>8</v>
      </c>
      <c r="P143" s="81"/>
      <c r="Q143" s="81"/>
      <c r="R143" s="81"/>
      <c r="S143" s="81"/>
      <c r="T143" s="64" t="s">
        <v>12</v>
      </c>
      <c r="U143" s="64" t="s">
        <v>9</v>
      </c>
      <c r="V143" s="64"/>
      <c r="W143" s="64"/>
      <c r="X143" s="8" t="s">
        <v>304</v>
      </c>
      <c r="Y143" s="9" t="s">
        <v>50</v>
      </c>
      <c r="Z143" s="28" t="s">
        <v>21</v>
      </c>
      <c r="AA143" s="8"/>
    </row>
    <row r="144" spans="2:27" ht="24" hidden="1">
      <c r="B144" s="5">
        <f t="shared" si="2"/>
        <v>142</v>
      </c>
      <c r="C144" s="9" t="s">
        <v>300</v>
      </c>
      <c r="D144" s="9" t="s">
        <v>878</v>
      </c>
      <c r="E144" s="9" t="s">
        <v>927</v>
      </c>
      <c r="F144" s="9" t="s">
        <v>962</v>
      </c>
      <c r="G144" s="9" t="s">
        <v>962</v>
      </c>
      <c r="H144" s="9"/>
      <c r="I144" s="9" t="s">
        <v>962</v>
      </c>
      <c r="J144" s="9"/>
      <c r="K144" s="23" t="s">
        <v>301</v>
      </c>
      <c r="L144" s="23" t="s">
        <v>294</v>
      </c>
      <c r="M144" s="23" t="s">
        <v>295</v>
      </c>
      <c r="N144" s="8" t="s">
        <v>892</v>
      </c>
      <c r="O144" s="9" t="s">
        <v>8</v>
      </c>
      <c r="P144" s="81"/>
      <c r="Q144" s="81"/>
      <c r="R144" s="81"/>
      <c r="S144" s="81"/>
      <c r="T144" s="64" t="s">
        <v>12</v>
      </c>
      <c r="U144" s="64" t="s">
        <v>9</v>
      </c>
      <c r="V144" s="64"/>
      <c r="W144" s="64"/>
      <c r="X144" s="8" t="s">
        <v>936</v>
      </c>
      <c r="Y144" s="9" t="s">
        <v>50</v>
      </c>
      <c r="Z144" s="28" t="s">
        <v>21</v>
      </c>
      <c r="AA144" s="8"/>
    </row>
    <row r="145" spans="2:27" ht="24" hidden="1">
      <c r="B145" s="5">
        <f t="shared" si="2"/>
        <v>143</v>
      </c>
      <c r="C145" s="9" t="s">
        <v>300</v>
      </c>
      <c r="D145" s="9" t="s">
        <v>878</v>
      </c>
      <c r="E145" s="9"/>
      <c r="F145" s="9"/>
      <c r="G145" s="9"/>
      <c r="H145" s="9"/>
      <c r="I145" s="9"/>
      <c r="J145" s="9"/>
      <c r="K145" s="23" t="s">
        <v>301</v>
      </c>
      <c r="L145" s="23" t="s">
        <v>294</v>
      </c>
      <c r="M145" s="23" t="s">
        <v>295</v>
      </c>
      <c r="N145" s="8" t="s">
        <v>651</v>
      </c>
      <c r="O145" s="9" t="s">
        <v>8</v>
      </c>
      <c r="P145" s="7"/>
      <c r="Q145" s="7"/>
      <c r="R145" s="7"/>
      <c r="S145" s="7"/>
      <c r="T145" s="64" t="s">
        <v>10</v>
      </c>
      <c r="U145" s="64" t="s">
        <v>9</v>
      </c>
      <c r="V145" s="64"/>
      <c r="W145" s="64"/>
      <c r="X145" s="8" t="s">
        <v>652</v>
      </c>
      <c r="Y145" s="9" t="s">
        <v>659</v>
      </c>
      <c r="Z145" s="28" t="s">
        <v>28</v>
      </c>
      <c r="AA145" s="8" t="s">
        <v>592</v>
      </c>
    </row>
    <row r="146" spans="2:27" s="54" customFormat="1" ht="36" hidden="1">
      <c r="B146" s="5">
        <f t="shared" si="2"/>
        <v>144</v>
      </c>
      <c r="C146" s="49" t="s">
        <v>300</v>
      </c>
      <c r="D146" s="9" t="s">
        <v>878</v>
      </c>
      <c r="E146" s="9"/>
      <c r="F146" s="9"/>
      <c r="G146" s="9"/>
      <c r="H146" s="9"/>
      <c r="I146" s="9"/>
      <c r="J146" s="9"/>
      <c r="K146" s="50" t="s">
        <v>301</v>
      </c>
      <c r="L146" s="50" t="s">
        <v>294</v>
      </c>
      <c r="M146" s="50" t="s">
        <v>295</v>
      </c>
      <c r="N146" s="51" t="s">
        <v>305</v>
      </c>
      <c r="O146" s="49" t="s">
        <v>217</v>
      </c>
      <c r="P146" s="52"/>
      <c r="Q146" s="52"/>
      <c r="R146" s="52"/>
      <c r="S146" s="52"/>
      <c r="T146" s="65" t="s">
        <v>232</v>
      </c>
      <c r="U146" s="65" t="s">
        <v>9</v>
      </c>
      <c r="V146" s="65"/>
      <c r="W146" s="65"/>
      <c r="X146" s="51" t="s">
        <v>306</v>
      </c>
      <c r="Y146" s="49" t="s">
        <v>227</v>
      </c>
      <c r="Z146" s="53" t="s">
        <v>28</v>
      </c>
      <c r="AA146" s="51"/>
    </row>
    <row r="147" spans="2:27" hidden="1">
      <c r="B147" s="5">
        <f t="shared" si="2"/>
        <v>145</v>
      </c>
      <c r="C147" s="9" t="s">
        <v>307</v>
      </c>
      <c r="D147" s="9" t="s">
        <v>866</v>
      </c>
      <c r="E147" s="9"/>
      <c r="F147" s="9"/>
      <c r="G147" s="9"/>
      <c r="H147" s="9"/>
      <c r="I147" s="9"/>
      <c r="J147" s="9"/>
      <c r="K147" s="23" t="s">
        <v>308</v>
      </c>
      <c r="L147" s="23" t="s">
        <v>298</v>
      </c>
      <c r="M147" s="23" t="s">
        <v>299</v>
      </c>
      <c r="N147" s="8" t="s">
        <v>309</v>
      </c>
      <c r="O147" s="9" t="s">
        <v>217</v>
      </c>
      <c r="P147" s="7"/>
      <c r="Q147" s="7"/>
      <c r="R147" s="7"/>
      <c r="S147" s="7"/>
      <c r="T147" s="64" t="s">
        <v>10</v>
      </c>
      <c r="U147" s="64" t="s">
        <v>9</v>
      </c>
      <c r="V147" s="64"/>
      <c r="W147" s="64"/>
      <c r="X147" s="8" t="s">
        <v>82</v>
      </c>
      <c r="Y147" s="9" t="s">
        <v>227</v>
      </c>
      <c r="Z147" s="28" t="s">
        <v>19</v>
      </c>
      <c r="AA147" s="8"/>
    </row>
    <row r="148" spans="2:27" hidden="1">
      <c r="B148" s="5">
        <f t="shared" si="2"/>
        <v>146</v>
      </c>
      <c r="C148" s="9" t="s">
        <v>307</v>
      </c>
      <c r="D148" s="9" t="s">
        <v>866</v>
      </c>
      <c r="E148" s="9"/>
      <c r="F148" s="9"/>
      <c r="G148" s="9"/>
      <c r="H148" s="9"/>
      <c r="I148" s="9"/>
      <c r="J148" s="9"/>
      <c r="K148" s="23" t="s">
        <v>308</v>
      </c>
      <c r="L148" s="23" t="s">
        <v>298</v>
      </c>
      <c r="M148" s="23" t="s">
        <v>299</v>
      </c>
      <c r="N148" s="8" t="s">
        <v>310</v>
      </c>
      <c r="O148" s="9" t="s">
        <v>217</v>
      </c>
      <c r="P148" s="81"/>
      <c r="Q148" s="81"/>
      <c r="R148" s="81"/>
      <c r="S148" s="81"/>
      <c r="T148" s="64" t="s">
        <v>228</v>
      </c>
      <c r="U148" s="64" t="s">
        <v>9</v>
      </c>
      <c r="V148" s="64"/>
      <c r="W148" s="64"/>
      <c r="X148" s="8" t="s">
        <v>74</v>
      </c>
      <c r="Y148" s="9" t="s">
        <v>229</v>
      </c>
      <c r="Z148" s="28" t="s">
        <v>230</v>
      </c>
      <c r="AA148" s="8"/>
    </row>
    <row r="149" spans="2:27" hidden="1">
      <c r="B149" s="5">
        <f t="shared" si="2"/>
        <v>147</v>
      </c>
      <c r="C149" s="9" t="s">
        <v>307</v>
      </c>
      <c r="D149" s="9" t="s">
        <v>866</v>
      </c>
      <c r="E149" s="9"/>
      <c r="F149" s="9"/>
      <c r="G149" s="9"/>
      <c r="H149" s="9"/>
      <c r="I149" s="9"/>
      <c r="J149" s="9"/>
      <c r="K149" s="23" t="s">
        <v>308</v>
      </c>
      <c r="L149" s="23" t="s">
        <v>298</v>
      </c>
      <c r="M149" s="23" t="s">
        <v>299</v>
      </c>
      <c r="N149" s="8" t="s">
        <v>311</v>
      </c>
      <c r="O149" s="9" t="s">
        <v>217</v>
      </c>
      <c r="P149" s="7"/>
      <c r="Q149" s="7"/>
      <c r="R149" s="7"/>
      <c r="S149" s="7"/>
      <c r="T149" s="64" t="s">
        <v>10</v>
      </c>
      <c r="U149" s="64" t="s">
        <v>9</v>
      </c>
      <c r="V149" s="64"/>
      <c r="W149" s="64"/>
      <c r="X149" s="8" t="s">
        <v>81</v>
      </c>
      <c r="Y149" s="9" t="s">
        <v>50</v>
      </c>
      <c r="Z149" s="28" t="s">
        <v>521</v>
      </c>
      <c r="AA149" s="8" t="s">
        <v>90</v>
      </c>
    </row>
    <row r="150" spans="2:27" hidden="1">
      <c r="B150" s="5">
        <f t="shared" si="2"/>
        <v>148</v>
      </c>
      <c r="C150" s="9" t="s">
        <v>307</v>
      </c>
      <c r="D150" s="9" t="s">
        <v>866</v>
      </c>
      <c r="E150" s="9"/>
      <c r="F150" s="9"/>
      <c r="G150" s="9"/>
      <c r="H150" s="9"/>
      <c r="I150" s="9"/>
      <c r="J150" s="9"/>
      <c r="K150" s="23" t="s">
        <v>308</v>
      </c>
      <c r="L150" s="23" t="s">
        <v>298</v>
      </c>
      <c r="M150" s="23" t="s">
        <v>299</v>
      </c>
      <c r="N150" s="8" t="s">
        <v>312</v>
      </c>
      <c r="O150" s="9" t="s">
        <v>217</v>
      </c>
      <c r="P150" s="81"/>
      <c r="Q150" s="81"/>
      <c r="R150" s="81"/>
      <c r="S150" s="81"/>
      <c r="T150" s="64" t="s">
        <v>228</v>
      </c>
      <c r="U150" s="64" t="s">
        <v>9</v>
      </c>
      <c r="V150" s="64"/>
      <c r="W150" s="64"/>
      <c r="X150" s="8" t="s">
        <v>22</v>
      </c>
      <c r="Y150" s="9" t="s">
        <v>229</v>
      </c>
      <c r="Z150" s="28" t="s">
        <v>230</v>
      </c>
      <c r="AA150" s="8"/>
    </row>
    <row r="151" spans="2:27" ht="24" hidden="1">
      <c r="B151" s="5">
        <f t="shared" si="2"/>
        <v>149</v>
      </c>
      <c r="C151" s="9" t="s">
        <v>307</v>
      </c>
      <c r="D151" s="9" t="s">
        <v>866</v>
      </c>
      <c r="E151" s="9"/>
      <c r="F151" s="9"/>
      <c r="G151" s="9"/>
      <c r="H151" s="9"/>
      <c r="I151" s="9"/>
      <c r="J151" s="9"/>
      <c r="K151" s="23" t="s">
        <v>308</v>
      </c>
      <c r="L151" s="23" t="s">
        <v>298</v>
      </c>
      <c r="M151" s="23" t="s">
        <v>299</v>
      </c>
      <c r="N151" s="8" t="s">
        <v>313</v>
      </c>
      <c r="O151" s="9" t="s">
        <v>217</v>
      </c>
      <c r="P151" s="81"/>
      <c r="Q151" s="81"/>
      <c r="R151" s="81"/>
      <c r="S151" s="81"/>
      <c r="T151" s="64" t="s">
        <v>228</v>
      </c>
      <c r="U151" s="64" t="s">
        <v>9</v>
      </c>
      <c r="V151" s="64"/>
      <c r="W151" s="64"/>
      <c r="X151" s="8" t="s">
        <v>673</v>
      </c>
      <c r="Y151" s="9" t="s">
        <v>229</v>
      </c>
      <c r="Z151" s="28" t="s">
        <v>230</v>
      </c>
      <c r="AA151" s="8"/>
    </row>
    <row r="152" spans="2:27" ht="24" hidden="1">
      <c r="B152" s="5">
        <f t="shared" si="2"/>
        <v>150</v>
      </c>
      <c r="C152" s="9" t="s">
        <v>307</v>
      </c>
      <c r="D152" s="9" t="s">
        <v>866</v>
      </c>
      <c r="E152" s="9"/>
      <c r="F152" s="9"/>
      <c r="G152" s="9"/>
      <c r="H152" s="9"/>
      <c r="I152" s="9"/>
      <c r="J152" s="9"/>
      <c r="K152" s="23" t="s">
        <v>308</v>
      </c>
      <c r="L152" s="23" t="s">
        <v>298</v>
      </c>
      <c r="M152" s="23" t="s">
        <v>299</v>
      </c>
      <c r="N152" s="8" t="s">
        <v>660</v>
      </c>
      <c r="O152" s="9" t="s">
        <v>612</v>
      </c>
      <c r="P152" s="7"/>
      <c r="Q152" s="7"/>
      <c r="R152" s="7"/>
      <c r="S152" s="7"/>
      <c r="T152" s="64" t="s">
        <v>10</v>
      </c>
      <c r="U152" s="64" t="s">
        <v>9</v>
      </c>
      <c r="V152" s="64"/>
      <c r="W152" s="64"/>
      <c r="X152" s="8" t="s">
        <v>653</v>
      </c>
      <c r="Y152" s="9" t="s">
        <v>20</v>
      </c>
      <c r="Z152" s="28" t="s">
        <v>28</v>
      </c>
      <c r="AA152" s="8" t="s">
        <v>592</v>
      </c>
    </row>
    <row r="153" spans="2:27" ht="24" hidden="1">
      <c r="B153" s="5">
        <f t="shared" si="2"/>
        <v>151</v>
      </c>
      <c r="C153" s="9" t="s">
        <v>307</v>
      </c>
      <c r="D153" s="9" t="s">
        <v>866</v>
      </c>
      <c r="E153" s="9"/>
      <c r="F153" s="9"/>
      <c r="G153" s="9"/>
      <c r="H153" s="9"/>
      <c r="I153" s="9"/>
      <c r="J153" s="9"/>
      <c r="K153" s="23" t="s">
        <v>308</v>
      </c>
      <c r="L153" s="23" t="s">
        <v>298</v>
      </c>
      <c r="M153" s="23" t="s">
        <v>299</v>
      </c>
      <c r="N153" s="8" t="s">
        <v>314</v>
      </c>
      <c r="O153" s="9" t="s">
        <v>217</v>
      </c>
      <c r="P153" s="7"/>
      <c r="Q153" s="7"/>
      <c r="R153" s="7"/>
      <c r="S153" s="7"/>
      <c r="T153" s="64" t="s">
        <v>232</v>
      </c>
      <c r="U153" s="64" t="s">
        <v>9</v>
      </c>
      <c r="V153" s="64"/>
      <c r="W153" s="64"/>
      <c r="X153" s="8" t="s">
        <v>233</v>
      </c>
      <c r="Y153" s="9" t="s">
        <v>227</v>
      </c>
      <c r="Z153" s="28" t="s">
        <v>28</v>
      </c>
      <c r="AA153" s="8"/>
    </row>
    <row r="154" spans="2:27" hidden="1">
      <c r="B154" s="5">
        <f t="shared" si="2"/>
        <v>152</v>
      </c>
      <c r="C154" s="13" t="s">
        <v>318</v>
      </c>
      <c r="D154" s="13" t="s">
        <v>865</v>
      </c>
      <c r="E154" s="13"/>
      <c r="F154" s="13"/>
      <c r="G154" s="13"/>
      <c r="H154" s="13"/>
      <c r="I154" s="13"/>
      <c r="J154" s="13"/>
      <c r="K154" s="25" t="s">
        <v>319</v>
      </c>
      <c r="L154" s="25" t="s">
        <v>320</v>
      </c>
      <c r="M154" s="25" t="s">
        <v>321</v>
      </c>
      <c r="N154" s="31" t="s">
        <v>322</v>
      </c>
      <c r="O154" s="13" t="s">
        <v>217</v>
      </c>
      <c r="P154" s="32"/>
      <c r="Q154" s="32"/>
      <c r="R154" s="32"/>
      <c r="S154" s="32"/>
      <c r="T154" s="66" t="s">
        <v>10</v>
      </c>
      <c r="U154" s="66" t="s">
        <v>9</v>
      </c>
      <c r="V154" s="66"/>
      <c r="W154" s="66"/>
      <c r="X154" s="31" t="s">
        <v>323</v>
      </c>
      <c r="Y154" s="13" t="s">
        <v>227</v>
      </c>
      <c r="Z154" s="33" t="s">
        <v>19</v>
      </c>
      <c r="AA154" s="31"/>
    </row>
    <row r="155" spans="2:27" hidden="1">
      <c r="B155" s="5">
        <f t="shared" si="2"/>
        <v>153</v>
      </c>
      <c r="C155" s="13" t="s">
        <v>318</v>
      </c>
      <c r="D155" s="13" t="s">
        <v>865</v>
      </c>
      <c r="E155" s="13"/>
      <c r="F155" s="13"/>
      <c r="G155" s="13"/>
      <c r="H155" s="13"/>
      <c r="I155" s="13"/>
      <c r="J155" s="13"/>
      <c r="K155" s="25" t="s">
        <v>319</v>
      </c>
      <c r="L155" s="25" t="s">
        <v>320</v>
      </c>
      <c r="M155" s="25" t="s">
        <v>321</v>
      </c>
      <c r="N155" s="31" t="s">
        <v>218</v>
      </c>
      <c r="O155" s="13" t="s">
        <v>217</v>
      </c>
      <c r="P155" s="82"/>
      <c r="Q155" s="82"/>
      <c r="R155" s="82"/>
      <c r="S155" s="82"/>
      <c r="T155" s="66" t="s">
        <v>228</v>
      </c>
      <c r="U155" s="66" t="s">
        <v>9</v>
      </c>
      <c r="V155" s="66"/>
      <c r="W155" s="66"/>
      <c r="X155" s="31" t="s">
        <v>74</v>
      </c>
      <c r="Y155" s="13" t="s">
        <v>229</v>
      </c>
      <c r="Z155" s="33" t="s">
        <v>230</v>
      </c>
      <c r="AA155" s="31"/>
    </row>
    <row r="156" spans="2:27" hidden="1">
      <c r="B156" s="5">
        <f t="shared" si="2"/>
        <v>154</v>
      </c>
      <c r="C156" s="13" t="s">
        <v>318</v>
      </c>
      <c r="D156" s="13" t="s">
        <v>865</v>
      </c>
      <c r="E156" s="13"/>
      <c r="F156" s="13"/>
      <c r="G156" s="13"/>
      <c r="H156" s="13"/>
      <c r="I156" s="13"/>
      <c r="J156" s="13"/>
      <c r="K156" s="25" t="s">
        <v>319</v>
      </c>
      <c r="L156" s="25" t="s">
        <v>320</v>
      </c>
      <c r="M156" s="25" t="s">
        <v>321</v>
      </c>
      <c r="N156" s="31" t="s">
        <v>219</v>
      </c>
      <c r="O156" s="13" t="s">
        <v>217</v>
      </c>
      <c r="P156" s="32"/>
      <c r="Q156" s="32"/>
      <c r="R156" s="32"/>
      <c r="S156" s="32"/>
      <c r="T156" s="66" t="s">
        <v>10</v>
      </c>
      <c r="U156" s="66" t="s">
        <v>9</v>
      </c>
      <c r="V156" s="66"/>
      <c r="W156" s="66"/>
      <c r="X156" s="31" t="s">
        <v>81</v>
      </c>
      <c r="Y156" s="9" t="s">
        <v>50</v>
      </c>
      <c r="Z156" s="28" t="s">
        <v>521</v>
      </c>
      <c r="AA156" s="31" t="s">
        <v>90</v>
      </c>
    </row>
    <row r="157" spans="2:27" hidden="1">
      <c r="B157" s="5">
        <f t="shared" si="2"/>
        <v>155</v>
      </c>
      <c r="C157" s="13" t="s">
        <v>318</v>
      </c>
      <c r="D157" s="13" t="s">
        <v>865</v>
      </c>
      <c r="E157" s="13"/>
      <c r="F157" s="13"/>
      <c r="G157" s="13"/>
      <c r="H157" s="13"/>
      <c r="I157" s="13"/>
      <c r="J157" s="13"/>
      <c r="K157" s="25" t="s">
        <v>319</v>
      </c>
      <c r="L157" s="25" t="s">
        <v>320</v>
      </c>
      <c r="M157" s="25" t="s">
        <v>321</v>
      </c>
      <c r="N157" s="31" t="s">
        <v>221</v>
      </c>
      <c r="O157" s="13" t="s">
        <v>217</v>
      </c>
      <c r="P157" s="82"/>
      <c r="Q157" s="82"/>
      <c r="R157" s="82"/>
      <c r="S157" s="82"/>
      <c r="T157" s="66" t="s">
        <v>228</v>
      </c>
      <c r="U157" s="66" t="s">
        <v>9</v>
      </c>
      <c r="V157" s="66"/>
      <c r="W157" s="66"/>
      <c r="X157" s="31" t="s">
        <v>22</v>
      </c>
      <c r="Y157" s="13" t="s">
        <v>229</v>
      </c>
      <c r="Z157" s="33" t="s">
        <v>230</v>
      </c>
      <c r="AA157" s="31"/>
    </row>
    <row r="158" spans="2:27" ht="24" hidden="1">
      <c r="B158" s="5">
        <f t="shared" si="2"/>
        <v>156</v>
      </c>
      <c r="C158" s="13" t="s">
        <v>318</v>
      </c>
      <c r="D158" s="13" t="s">
        <v>865</v>
      </c>
      <c r="E158" s="13"/>
      <c r="F158" s="13"/>
      <c r="G158" s="13"/>
      <c r="H158" s="13"/>
      <c r="I158" s="13"/>
      <c r="J158" s="13"/>
      <c r="K158" s="25" t="s">
        <v>319</v>
      </c>
      <c r="L158" s="25" t="s">
        <v>320</v>
      </c>
      <c r="M158" s="25" t="s">
        <v>321</v>
      </c>
      <c r="N158" s="31" t="s">
        <v>220</v>
      </c>
      <c r="O158" s="13" t="s">
        <v>217</v>
      </c>
      <c r="P158" s="82"/>
      <c r="Q158" s="82"/>
      <c r="R158" s="82"/>
      <c r="S158" s="82"/>
      <c r="T158" s="66" t="s">
        <v>228</v>
      </c>
      <c r="U158" s="66" t="s">
        <v>9</v>
      </c>
      <c r="V158" s="66"/>
      <c r="W158" s="66"/>
      <c r="X158" s="31" t="s">
        <v>673</v>
      </c>
      <c r="Y158" s="13" t="s">
        <v>229</v>
      </c>
      <c r="Z158" s="33" t="s">
        <v>230</v>
      </c>
      <c r="AA158" s="31"/>
    </row>
    <row r="159" spans="2:27" ht="24" hidden="1">
      <c r="B159" s="5">
        <f t="shared" si="2"/>
        <v>157</v>
      </c>
      <c r="C159" s="13" t="s">
        <v>318</v>
      </c>
      <c r="D159" s="13" t="s">
        <v>865</v>
      </c>
      <c r="E159" s="13"/>
      <c r="F159" s="13"/>
      <c r="G159" s="13"/>
      <c r="H159" s="13"/>
      <c r="I159" s="13"/>
      <c r="J159" s="13"/>
      <c r="K159" s="25" t="s">
        <v>319</v>
      </c>
      <c r="L159" s="25" t="s">
        <v>320</v>
      </c>
      <c r="M159" s="25" t="s">
        <v>321</v>
      </c>
      <c r="N159" s="31" t="s">
        <v>628</v>
      </c>
      <c r="O159" s="13" t="s">
        <v>167</v>
      </c>
      <c r="P159" s="32"/>
      <c r="Q159" s="32"/>
      <c r="R159" s="32"/>
      <c r="S159" s="32"/>
      <c r="T159" s="66" t="s">
        <v>10</v>
      </c>
      <c r="U159" s="66" t="s">
        <v>9</v>
      </c>
      <c r="V159" s="66"/>
      <c r="W159" s="66"/>
      <c r="X159" s="31" t="s">
        <v>653</v>
      </c>
      <c r="Y159" s="13" t="s">
        <v>20</v>
      </c>
      <c r="Z159" s="33" t="s">
        <v>28</v>
      </c>
      <c r="AA159" s="31" t="s">
        <v>90</v>
      </c>
    </row>
    <row r="160" spans="2:27" ht="24" hidden="1">
      <c r="B160" s="5">
        <f t="shared" si="2"/>
        <v>158</v>
      </c>
      <c r="C160" s="13" t="s">
        <v>318</v>
      </c>
      <c r="D160" s="13" t="s">
        <v>865</v>
      </c>
      <c r="E160" s="13"/>
      <c r="F160" s="13"/>
      <c r="G160" s="13"/>
      <c r="H160" s="13"/>
      <c r="I160" s="13"/>
      <c r="J160" s="13"/>
      <c r="K160" s="25" t="s">
        <v>319</v>
      </c>
      <c r="L160" s="25" t="s">
        <v>320</v>
      </c>
      <c r="M160" s="25" t="s">
        <v>321</v>
      </c>
      <c r="N160" s="31" t="s">
        <v>324</v>
      </c>
      <c r="O160" s="13" t="s">
        <v>217</v>
      </c>
      <c r="P160" s="32"/>
      <c r="Q160" s="32"/>
      <c r="R160" s="32"/>
      <c r="S160" s="32"/>
      <c r="T160" s="66" t="s">
        <v>329</v>
      </c>
      <c r="U160" s="66" t="s">
        <v>9</v>
      </c>
      <c r="V160" s="66"/>
      <c r="W160" s="66"/>
      <c r="X160" s="31" t="s">
        <v>325</v>
      </c>
      <c r="Y160" s="13" t="s">
        <v>227</v>
      </c>
      <c r="Z160" s="33" t="s">
        <v>28</v>
      </c>
      <c r="AA160" s="31"/>
    </row>
    <row r="161" spans="2:27" ht="24" hidden="1">
      <c r="B161" s="5">
        <f t="shared" si="2"/>
        <v>159</v>
      </c>
      <c r="C161" s="13" t="s">
        <v>327</v>
      </c>
      <c r="D161" s="13" t="s">
        <v>864</v>
      </c>
      <c r="E161" s="13"/>
      <c r="F161" s="13"/>
      <c r="G161" s="13"/>
      <c r="H161" s="13"/>
      <c r="I161" s="13"/>
      <c r="J161" s="13"/>
      <c r="K161" s="25" t="s">
        <v>328</v>
      </c>
      <c r="L161" s="25" t="s">
        <v>320</v>
      </c>
      <c r="M161" s="25" t="s">
        <v>321</v>
      </c>
      <c r="N161" s="31" t="s">
        <v>326</v>
      </c>
      <c r="O161" s="13" t="s">
        <v>244</v>
      </c>
      <c r="P161" s="32"/>
      <c r="Q161" s="32"/>
      <c r="R161" s="32"/>
      <c r="S161" s="32"/>
      <c r="T161" s="66" t="s">
        <v>280</v>
      </c>
      <c r="U161" s="66" t="s">
        <v>331</v>
      </c>
      <c r="V161" s="66" t="s">
        <v>330</v>
      </c>
      <c r="W161" s="66" t="s">
        <v>117</v>
      </c>
      <c r="X161" s="31" t="s">
        <v>332</v>
      </c>
      <c r="Y161" s="13" t="s">
        <v>20</v>
      </c>
      <c r="Z161" s="33" t="s">
        <v>19</v>
      </c>
      <c r="AA161" s="31"/>
    </row>
    <row r="162" spans="2:27" hidden="1">
      <c r="B162" s="5">
        <f t="shared" si="2"/>
        <v>160</v>
      </c>
      <c r="C162" s="13" t="s">
        <v>327</v>
      </c>
      <c r="D162" s="13" t="s">
        <v>864</v>
      </c>
      <c r="E162" s="13"/>
      <c r="F162" s="13"/>
      <c r="G162" s="13"/>
      <c r="H162" s="13"/>
      <c r="I162" s="13"/>
      <c r="J162" s="13"/>
      <c r="K162" s="25" t="s">
        <v>328</v>
      </c>
      <c r="L162" s="25" t="s">
        <v>320</v>
      </c>
      <c r="M162" s="25" t="s">
        <v>321</v>
      </c>
      <c r="N162" s="31" t="s">
        <v>268</v>
      </c>
      <c r="O162" s="13" t="s">
        <v>112</v>
      </c>
      <c r="P162" s="32"/>
      <c r="Q162" s="32"/>
      <c r="R162" s="32"/>
      <c r="S162" s="32"/>
      <c r="T162" s="66" t="s">
        <v>10</v>
      </c>
      <c r="U162" s="66" t="s">
        <v>236</v>
      </c>
      <c r="V162" s="66" t="s">
        <v>269</v>
      </c>
      <c r="W162" s="66" t="s">
        <v>235</v>
      </c>
      <c r="X162" s="31" t="s">
        <v>156</v>
      </c>
      <c r="Y162" s="13" t="s">
        <v>227</v>
      </c>
      <c r="Z162" s="33" t="s">
        <v>28</v>
      </c>
      <c r="AA162" s="31" t="s">
        <v>270</v>
      </c>
    </row>
    <row r="163" spans="2:27" hidden="1">
      <c r="B163" s="5">
        <f t="shared" si="2"/>
        <v>161</v>
      </c>
      <c r="C163" s="13" t="s">
        <v>327</v>
      </c>
      <c r="D163" s="13" t="s">
        <v>864</v>
      </c>
      <c r="E163" s="9" t="s">
        <v>927</v>
      </c>
      <c r="F163" s="9" t="s">
        <v>960</v>
      </c>
      <c r="G163" s="13"/>
      <c r="H163" s="13"/>
      <c r="I163" s="13"/>
      <c r="J163" s="13"/>
      <c r="K163" s="25" t="s">
        <v>328</v>
      </c>
      <c r="L163" s="25" t="s">
        <v>953</v>
      </c>
      <c r="M163" s="25" t="s">
        <v>321</v>
      </c>
      <c r="N163" s="31" t="s">
        <v>931</v>
      </c>
      <c r="O163" s="13" t="s">
        <v>112</v>
      </c>
      <c r="P163" s="82"/>
      <c r="Q163" s="82"/>
      <c r="R163" s="82"/>
      <c r="S163" s="82"/>
      <c r="T163" s="66" t="s">
        <v>228</v>
      </c>
      <c r="U163" s="66" t="s">
        <v>236</v>
      </c>
      <c r="V163" s="66"/>
      <c r="W163" s="66"/>
      <c r="X163" s="31" t="s">
        <v>164</v>
      </c>
      <c r="Y163" s="13" t="s">
        <v>229</v>
      </c>
      <c r="Z163" s="33" t="s">
        <v>230</v>
      </c>
      <c r="AA163" s="31"/>
    </row>
    <row r="164" spans="2:27" hidden="1">
      <c r="B164" s="5">
        <f t="shared" si="2"/>
        <v>162</v>
      </c>
      <c r="C164" s="13" t="s">
        <v>327</v>
      </c>
      <c r="D164" s="13" t="s">
        <v>864</v>
      </c>
      <c r="E164" s="13"/>
      <c r="F164" s="13"/>
      <c r="G164" s="13"/>
      <c r="H164" s="13"/>
      <c r="I164" s="13"/>
      <c r="J164" s="13"/>
      <c r="K164" s="25" t="s">
        <v>328</v>
      </c>
      <c r="L164" s="25" t="s">
        <v>320</v>
      </c>
      <c r="M164" s="25" t="s">
        <v>321</v>
      </c>
      <c r="N164" s="31" t="s">
        <v>271</v>
      </c>
      <c r="O164" s="13" t="s">
        <v>112</v>
      </c>
      <c r="P164" s="32"/>
      <c r="Q164" s="32"/>
      <c r="R164" s="32"/>
      <c r="S164" s="32"/>
      <c r="T164" s="66" t="s">
        <v>10</v>
      </c>
      <c r="U164" s="66" t="s">
        <v>236</v>
      </c>
      <c r="V164" s="66" t="s">
        <v>237</v>
      </c>
      <c r="W164" s="66" t="s">
        <v>235</v>
      </c>
      <c r="X164" s="31" t="s">
        <v>239</v>
      </c>
      <c r="Y164" s="9" t="s">
        <v>50</v>
      </c>
      <c r="Z164" s="28" t="s">
        <v>521</v>
      </c>
      <c r="AA164" s="31" t="s">
        <v>90</v>
      </c>
    </row>
    <row r="165" spans="2:27" ht="96" hidden="1">
      <c r="B165" s="5">
        <f t="shared" si="2"/>
        <v>163</v>
      </c>
      <c r="C165" s="13" t="s">
        <v>327</v>
      </c>
      <c r="D165" s="13" t="s">
        <v>864</v>
      </c>
      <c r="E165" s="9" t="s">
        <v>927</v>
      </c>
      <c r="F165" s="9" t="s">
        <v>960</v>
      </c>
      <c r="G165" s="13"/>
      <c r="H165" s="13"/>
      <c r="I165" s="13"/>
      <c r="J165" s="13"/>
      <c r="K165" s="25" t="s">
        <v>328</v>
      </c>
      <c r="L165" s="25" t="s">
        <v>953</v>
      </c>
      <c r="M165" s="25" t="s">
        <v>321</v>
      </c>
      <c r="N165" s="31" t="s">
        <v>938</v>
      </c>
      <c r="O165" s="13" t="s">
        <v>112</v>
      </c>
      <c r="P165" s="82"/>
      <c r="Q165" s="82"/>
      <c r="R165" s="82"/>
      <c r="S165" s="82"/>
      <c r="T165" s="66" t="s">
        <v>228</v>
      </c>
      <c r="U165" s="66" t="s">
        <v>236</v>
      </c>
      <c r="V165" s="66"/>
      <c r="W165" s="66"/>
      <c r="X165" s="31" t="s">
        <v>242</v>
      </c>
      <c r="Y165" s="13" t="s">
        <v>229</v>
      </c>
      <c r="Z165" s="33" t="s">
        <v>230</v>
      </c>
      <c r="AA165" s="31" t="s">
        <v>243</v>
      </c>
    </row>
    <row r="166" spans="2:27" ht="36" hidden="1">
      <c r="B166" s="5">
        <f t="shared" si="2"/>
        <v>164</v>
      </c>
      <c r="C166" s="13" t="s">
        <v>327</v>
      </c>
      <c r="D166" s="13" t="s">
        <v>864</v>
      </c>
      <c r="E166" s="9" t="s">
        <v>927</v>
      </c>
      <c r="F166" s="9" t="s">
        <v>960</v>
      </c>
      <c r="G166" s="13"/>
      <c r="H166" s="13"/>
      <c r="I166" s="13"/>
      <c r="J166" s="13"/>
      <c r="K166" s="25" t="s">
        <v>328</v>
      </c>
      <c r="L166" s="25" t="s">
        <v>953</v>
      </c>
      <c r="M166" s="25" t="s">
        <v>321</v>
      </c>
      <c r="N166" s="31" t="s">
        <v>892</v>
      </c>
      <c r="O166" s="13" t="s">
        <v>112</v>
      </c>
      <c r="P166" s="82"/>
      <c r="Q166" s="82"/>
      <c r="R166" s="82"/>
      <c r="S166" s="82"/>
      <c r="T166" s="66" t="s">
        <v>228</v>
      </c>
      <c r="U166" s="66" t="s">
        <v>236</v>
      </c>
      <c r="V166" s="66"/>
      <c r="W166" s="66"/>
      <c r="X166" s="31" t="s">
        <v>939</v>
      </c>
      <c r="Y166" s="13" t="s">
        <v>229</v>
      </c>
      <c r="Z166" s="33" t="s">
        <v>230</v>
      </c>
      <c r="AA166" s="31"/>
    </row>
    <row r="167" spans="2:27" ht="24" hidden="1">
      <c r="B167" s="5">
        <f t="shared" si="2"/>
        <v>165</v>
      </c>
      <c r="C167" s="13" t="s">
        <v>327</v>
      </c>
      <c r="D167" s="13" t="s">
        <v>864</v>
      </c>
      <c r="E167" s="13"/>
      <c r="F167" s="13"/>
      <c r="G167" s="13"/>
      <c r="H167" s="13"/>
      <c r="I167" s="13"/>
      <c r="J167" s="13"/>
      <c r="K167" s="25" t="s">
        <v>328</v>
      </c>
      <c r="L167" s="25" t="s">
        <v>320</v>
      </c>
      <c r="M167" s="25" t="s">
        <v>321</v>
      </c>
      <c r="N167" s="31" t="s">
        <v>648</v>
      </c>
      <c r="O167" s="13" t="s">
        <v>112</v>
      </c>
      <c r="P167" s="32"/>
      <c r="Q167" s="32"/>
      <c r="R167" s="32"/>
      <c r="S167" s="32"/>
      <c r="T167" s="66" t="s">
        <v>10</v>
      </c>
      <c r="U167" s="66" t="s">
        <v>658</v>
      </c>
      <c r="V167" s="66" t="s">
        <v>661</v>
      </c>
      <c r="W167" s="66" t="s">
        <v>657</v>
      </c>
      <c r="X167" s="31" t="s">
        <v>650</v>
      </c>
      <c r="Y167" s="13" t="s">
        <v>20</v>
      </c>
      <c r="Z167" s="33" t="s">
        <v>28</v>
      </c>
      <c r="AA167" s="31" t="s">
        <v>592</v>
      </c>
    </row>
    <row r="168" spans="2:27" hidden="1">
      <c r="B168" s="5">
        <f t="shared" si="2"/>
        <v>166</v>
      </c>
      <c r="C168" s="13" t="s">
        <v>333</v>
      </c>
      <c r="D168" s="13" t="s">
        <v>883</v>
      </c>
      <c r="E168" s="13"/>
      <c r="F168" s="13"/>
      <c r="G168" s="13"/>
      <c r="H168" s="13"/>
      <c r="I168" s="13"/>
      <c r="J168" s="13"/>
      <c r="K168" s="25" t="s">
        <v>334</v>
      </c>
      <c r="L168" s="25" t="s">
        <v>335</v>
      </c>
      <c r="M168" s="25" t="s">
        <v>336</v>
      </c>
      <c r="N168" s="31" t="s">
        <v>338</v>
      </c>
      <c r="O168" s="13" t="s">
        <v>339</v>
      </c>
      <c r="P168" s="32"/>
      <c r="Q168" s="32"/>
      <c r="R168" s="32"/>
      <c r="S168" s="32"/>
      <c r="T168" s="66" t="s">
        <v>10</v>
      </c>
      <c r="U168" s="66" t="s">
        <v>236</v>
      </c>
      <c r="V168" s="66" t="s">
        <v>352</v>
      </c>
      <c r="W168" s="66" t="s">
        <v>117</v>
      </c>
      <c r="X168" s="31" t="s">
        <v>115</v>
      </c>
      <c r="Y168" s="13" t="s">
        <v>227</v>
      </c>
      <c r="Z168" s="33" t="s">
        <v>19</v>
      </c>
      <c r="AA168" s="31"/>
    </row>
    <row r="169" spans="2:27" hidden="1">
      <c r="B169" s="5">
        <f t="shared" si="2"/>
        <v>167</v>
      </c>
      <c r="C169" s="13" t="s">
        <v>333</v>
      </c>
      <c r="D169" s="13" t="s">
        <v>883</v>
      </c>
      <c r="E169" s="13"/>
      <c r="F169" s="13"/>
      <c r="G169" s="13"/>
      <c r="H169" s="13"/>
      <c r="I169" s="13"/>
      <c r="J169" s="13"/>
      <c r="K169" s="25" t="s">
        <v>334</v>
      </c>
      <c r="L169" s="25" t="s">
        <v>335</v>
      </c>
      <c r="M169" s="25" t="s">
        <v>336</v>
      </c>
      <c r="N169" s="31" t="s">
        <v>341</v>
      </c>
      <c r="O169" s="13" t="s">
        <v>339</v>
      </c>
      <c r="P169" s="32"/>
      <c r="Q169" s="32"/>
      <c r="R169" s="32"/>
      <c r="S169" s="32"/>
      <c r="T169" s="66" t="s">
        <v>10</v>
      </c>
      <c r="U169" s="66" t="s">
        <v>331</v>
      </c>
      <c r="V169" s="66" t="s">
        <v>114</v>
      </c>
      <c r="W169" s="66"/>
      <c r="X169" s="31" t="s">
        <v>344</v>
      </c>
      <c r="Y169" s="9" t="s">
        <v>50</v>
      </c>
      <c r="Z169" s="28" t="s">
        <v>521</v>
      </c>
      <c r="AA169" s="31" t="s">
        <v>90</v>
      </c>
    </row>
    <row r="170" spans="2:27" ht="24" hidden="1">
      <c r="B170" s="5">
        <f t="shared" si="2"/>
        <v>168</v>
      </c>
      <c r="C170" s="13" t="s">
        <v>333</v>
      </c>
      <c r="D170" s="13" t="s">
        <v>883</v>
      </c>
      <c r="E170" s="13"/>
      <c r="F170" s="13"/>
      <c r="G170" s="13"/>
      <c r="H170" s="13"/>
      <c r="I170" s="13"/>
      <c r="J170" s="13"/>
      <c r="K170" s="25" t="s">
        <v>334</v>
      </c>
      <c r="L170" s="25" t="s">
        <v>335</v>
      </c>
      <c r="M170" s="25" t="s">
        <v>336</v>
      </c>
      <c r="N170" s="31" t="s">
        <v>346</v>
      </c>
      <c r="O170" s="13" t="s">
        <v>339</v>
      </c>
      <c r="P170" s="32"/>
      <c r="Q170" s="32"/>
      <c r="R170" s="32"/>
      <c r="S170" s="32"/>
      <c r="T170" s="66" t="s">
        <v>10</v>
      </c>
      <c r="U170" s="66" t="s">
        <v>331</v>
      </c>
      <c r="V170" s="66" t="s">
        <v>118</v>
      </c>
      <c r="W170" s="66"/>
      <c r="X170" s="8" t="s">
        <v>119</v>
      </c>
      <c r="Y170" s="9" t="s">
        <v>120</v>
      </c>
      <c r="Z170" s="28" t="s">
        <v>28</v>
      </c>
      <c r="AA170" s="8" t="s">
        <v>90</v>
      </c>
    </row>
    <row r="171" spans="2:27" ht="36" hidden="1">
      <c r="B171" s="5">
        <f t="shared" si="2"/>
        <v>169</v>
      </c>
      <c r="C171" s="13" t="s">
        <v>333</v>
      </c>
      <c r="D171" s="13" t="s">
        <v>883</v>
      </c>
      <c r="E171" s="13"/>
      <c r="F171" s="13"/>
      <c r="G171" s="13"/>
      <c r="H171" s="13"/>
      <c r="I171" s="13"/>
      <c r="J171" s="13"/>
      <c r="K171" s="25" t="s">
        <v>334</v>
      </c>
      <c r="L171" s="25" t="s">
        <v>335</v>
      </c>
      <c r="M171" s="25" t="s">
        <v>336</v>
      </c>
      <c r="N171" s="8" t="s">
        <v>640</v>
      </c>
      <c r="O171" s="9" t="s">
        <v>113</v>
      </c>
      <c r="P171" s="81"/>
      <c r="Q171" s="81"/>
      <c r="R171" s="81"/>
      <c r="S171" s="81"/>
      <c r="T171" s="64" t="s">
        <v>12</v>
      </c>
      <c r="U171" s="64" t="s">
        <v>110</v>
      </c>
      <c r="V171" s="64"/>
      <c r="W171" s="64"/>
      <c r="X171" s="8" t="s">
        <v>675</v>
      </c>
      <c r="Y171" s="9" t="s">
        <v>50</v>
      </c>
      <c r="Z171" s="28" t="s">
        <v>21</v>
      </c>
      <c r="AA171" s="8"/>
    </row>
    <row r="172" spans="2:27" ht="24" hidden="1">
      <c r="B172" s="5">
        <f t="shared" si="2"/>
        <v>170</v>
      </c>
      <c r="C172" s="13" t="s">
        <v>333</v>
      </c>
      <c r="D172" s="13" t="s">
        <v>883</v>
      </c>
      <c r="E172" s="13"/>
      <c r="F172" s="13"/>
      <c r="G172" s="13"/>
      <c r="H172" s="13"/>
      <c r="I172" s="13"/>
      <c r="J172" s="13"/>
      <c r="K172" s="25" t="s">
        <v>334</v>
      </c>
      <c r="L172" s="25" t="s">
        <v>335</v>
      </c>
      <c r="M172" s="25" t="s">
        <v>336</v>
      </c>
      <c r="N172" s="31" t="s">
        <v>635</v>
      </c>
      <c r="O172" s="13" t="s">
        <v>113</v>
      </c>
      <c r="P172" s="7"/>
      <c r="Q172" s="7"/>
      <c r="R172" s="7"/>
      <c r="S172" s="7"/>
      <c r="T172" s="64" t="s">
        <v>10</v>
      </c>
      <c r="U172" s="64" t="s">
        <v>110</v>
      </c>
      <c r="V172" s="64" t="s">
        <v>637</v>
      </c>
      <c r="W172" s="64"/>
      <c r="X172" s="8" t="s">
        <v>639</v>
      </c>
      <c r="Y172" s="9" t="s">
        <v>20</v>
      </c>
      <c r="Z172" s="28" t="s">
        <v>28</v>
      </c>
      <c r="AA172" s="8" t="s">
        <v>90</v>
      </c>
    </row>
    <row r="173" spans="2:27" ht="48" hidden="1">
      <c r="B173" s="5">
        <f t="shared" si="2"/>
        <v>171</v>
      </c>
      <c r="C173" s="13" t="s">
        <v>349</v>
      </c>
      <c r="D173" s="13" t="s">
        <v>883</v>
      </c>
      <c r="E173" s="13"/>
      <c r="F173" s="13"/>
      <c r="G173" s="13"/>
      <c r="H173" s="13"/>
      <c r="I173" s="13"/>
      <c r="J173" s="13"/>
      <c r="K173" s="25" t="s">
        <v>350</v>
      </c>
      <c r="L173" s="25" t="s">
        <v>335</v>
      </c>
      <c r="M173" s="25" t="s">
        <v>336</v>
      </c>
      <c r="N173" s="31" t="s">
        <v>338</v>
      </c>
      <c r="O173" s="13" t="s">
        <v>339</v>
      </c>
      <c r="P173" s="32"/>
      <c r="Q173" s="32"/>
      <c r="R173" s="32"/>
      <c r="S173" s="32"/>
      <c r="T173" s="66" t="s">
        <v>10</v>
      </c>
      <c r="U173" s="66" t="s">
        <v>236</v>
      </c>
      <c r="V173" s="66" t="s">
        <v>352</v>
      </c>
      <c r="W173" s="66" t="s">
        <v>117</v>
      </c>
      <c r="X173" s="31" t="s">
        <v>354</v>
      </c>
      <c r="Y173" s="13" t="s">
        <v>227</v>
      </c>
      <c r="Z173" s="33" t="s">
        <v>19</v>
      </c>
      <c r="AA173" s="31" t="s">
        <v>355</v>
      </c>
    </row>
    <row r="174" spans="2:27" hidden="1">
      <c r="B174" s="5">
        <f t="shared" si="2"/>
        <v>172</v>
      </c>
      <c r="C174" s="13" t="s">
        <v>349</v>
      </c>
      <c r="D174" s="13" t="s">
        <v>883</v>
      </c>
      <c r="E174" s="13"/>
      <c r="F174" s="13"/>
      <c r="G174" s="13"/>
      <c r="H174" s="13"/>
      <c r="I174" s="13"/>
      <c r="J174" s="13"/>
      <c r="K174" s="25" t="s">
        <v>350</v>
      </c>
      <c r="L174" s="25" t="s">
        <v>335</v>
      </c>
      <c r="M174" s="25" t="s">
        <v>336</v>
      </c>
      <c r="N174" s="31" t="s">
        <v>340</v>
      </c>
      <c r="O174" s="13" t="s">
        <v>339</v>
      </c>
      <c r="P174" s="32"/>
      <c r="Q174" s="32"/>
      <c r="R174" s="32"/>
      <c r="S174" s="32"/>
      <c r="T174" s="66" t="s">
        <v>10</v>
      </c>
      <c r="U174" s="66" t="s">
        <v>236</v>
      </c>
      <c r="V174" s="66" t="s">
        <v>342</v>
      </c>
      <c r="W174" s="66"/>
      <c r="X174" s="31" t="s">
        <v>344</v>
      </c>
      <c r="Y174" s="9" t="s">
        <v>50</v>
      </c>
      <c r="Z174" s="28" t="s">
        <v>521</v>
      </c>
      <c r="AA174" s="31" t="s">
        <v>90</v>
      </c>
    </row>
    <row r="175" spans="2:27" ht="36" hidden="1">
      <c r="B175" s="5">
        <f t="shared" si="2"/>
        <v>173</v>
      </c>
      <c r="C175" s="13" t="s">
        <v>349</v>
      </c>
      <c r="D175" s="13" t="s">
        <v>883</v>
      </c>
      <c r="E175" s="13"/>
      <c r="F175" s="13"/>
      <c r="G175" s="13"/>
      <c r="H175" s="13"/>
      <c r="I175" s="13"/>
      <c r="J175" s="13"/>
      <c r="K175" s="25" t="s">
        <v>350</v>
      </c>
      <c r="L175" s="25" t="s">
        <v>335</v>
      </c>
      <c r="M175" s="25" t="s">
        <v>336</v>
      </c>
      <c r="N175" s="8" t="s">
        <v>640</v>
      </c>
      <c r="O175" s="9" t="s">
        <v>113</v>
      </c>
      <c r="P175" s="81"/>
      <c r="Q175" s="81"/>
      <c r="R175" s="81"/>
      <c r="S175" s="81"/>
      <c r="T175" s="64" t="s">
        <v>12</v>
      </c>
      <c r="U175" s="64" t="s">
        <v>110</v>
      </c>
      <c r="V175" s="64"/>
      <c r="W175" s="64"/>
      <c r="X175" s="8" t="s">
        <v>675</v>
      </c>
      <c r="Y175" s="9" t="s">
        <v>50</v>
      </c>
      <c r="Z175" s="28" t="s">
        <v>21</v>
      </c>
      <c r="AA175" s="8"/>
    </row>
    <row r="176" spans="2:27" ht="24" hidden="1">
      <c r="B176" s="5">
        <f t="shared" si="2"/>
        <v>174</v>
      </c>
      <c r="C176" s="13" t="s">
        <v>349</v>
      </c>
      <c r="D176" s="13" t="s">
        <v>883</v>
      </c>
      <c r="E176" s="13"/>
      <c r="F176" s="13"/>
      <c r="G176" s="13"/>
      <c r="H176" s="13"/>
      <c r="I176" s="13"/>
      <c r="J176" s="13"/>
      <c r="K176" s="25" t="s">
        <v>350</v>
      </c>
      <c r="L176" s="25" t="s">
        <v>335</v>
      </c>
      <c r="M176" s="25" t="s">
        <v>336</v>
      </c>
      <c r="N176" s="31" t="s">
        <v>635</v>
      </c>
      <c r="O176" s="13" t="s">
        <v>113</v>
      </c>
      <c r="P176" s="7"/>
      <c r="Q176" s="7"/>
      <c r="R176" s="7"/>
      <c r="S176" s="7"/>
      <c r="T176" s="64" t="s">
        <v>10</v>
      </c>
      <c r="U176" s="64" t="s">
        <v>110</v>
      </c>
      <c r="V176" s="64" t="s">
        <v>637</v>
      </c>
      <c r="W176" s="64"/>
      <c r="X176" s="8" t="s">
        <v>639</v>
      </c>
      <c r="Y176" s="9" t="s">
        <v>20</v>
      </c>
      <c r="Z176" s="28" t="s">
        <v>28</v>
      </c>
      <c r="AA176" s="8" t="s">
        <v>90</v>
      </c>
    </row>
    <row r="177" spans="2:27" ht="24" hidden="1">
      <c r="B177" s="5">
        <f t="shared" si="2"/>
        <v>175</v>
      </c>
      <c r="C177" s="13" t="s">
        <v>349</v>
      </c>
      <c r="D177" s="13" t="s">
        <v>883</v>
      </c>
      <c r="E177" s="13"/>
      <c r="F177" s="13"/>
      <c r="G177" s="13"/>
      <c r="H177" s="13"/>
      <c r="I177" s="13"/>
      <c r="J177" s="13"/>
      <c r="K177" s="25" t="s">
        <v>350</v>
      </c>
      <c r="L177" s="25" t="s">
        <v>335</v>
      </c>
      <c r="M177" s="25" t="s">
        <v>336</v>
      </c>
      <c r="N177" s="31" t="s">
        <v>346</v>
      </c>
      <c r="O177" s="13" t="s">
        <v>339</v>
      </c>
      <c r="P177" s="32"/>
      <c r="Q177" s="32"/>
      <c r="R177" s="32"/>
      <c r="S177" s="32"/>
      <c r="T177" s="66" t="s">
        <v>10</v>
      </c>
      <c r="U177" s="66" t="s">
        <v>236</v>
      </c>
      <c r="V177" s="66" t="s">
        <v>347</v>
      </c>
      <c r="W177" s="66"/>
      <c r="X177" s="31" t="s">
        <v>119</v>
      </c>
      <c r="Y177" s="13" t="s">
        <v>227</v>
      </c>
      <c r="Z177" s="33" t="s">
        <v>28</v>
      </c>
      <c r="AA177" s="31" t="s">
        <v>90</v>
      </c>
    </row>
    <row r="178" spans="2:27" ht="36" hidden="1">
      <c r="B178" s="5">
        <f t="shared" si="2"/>
        <v>176</v>
      </c>
      <c r="C178" s="13" t="s">
        <v>333</v>
      </c>
      <c r="D178" s="13" t="s">
        <v>883</v>
      </c>
      <c r="E178" s="13"/>
      <c r="F178" s="13"/>
      <c r="G178" s="13"/>
      <c r="H178" s="13"/>
      <c r="I178" s="13"/>
      <c r="J178" s="13"/>
      <c r="K178" s="25" t="s">
        <v>353</v>
      </c>
      <c r="L178" s="25" t="s">
        <v>335</v>
      </c>
      <c r="M178" s="25" t="s">
        <v>336</v>
      </c>
      <c r="N178" s="8" t="s">
        <v>640</v>
      </c>
      <c r="O178" s="9" t="s">
        <v>113</v>
      </c>
      <c r="P178" s="81"/>
      <c r="Q178" s="81"/>
      <c r="R178" s="81"/>
      <c r="S178" s="81"/>
      <c r="T178" s="64" t="s">
        <v>12</v>
      </c>
      <c r="U178" s="64" t="s">
        <v>110</v>
      </c>
      <c r="V178" s="64"/>
      <c r="W178" s="64"/>
      <c r="X178" s="8" t="s">
        <v>675</v>
      </c>
      <c r="Y178" s="9" t="s">
        <v>50</v>
      </c>
      <c r="Z178" s="28" t="s">
        <v>21</v>
      </c>
      <c r="AA178" s="8"/>
    </row>
    <row r="179" spans="2:27" hidden="1">
      <c r="B179" s="5">
        <f t="shared" si="2"/>
        <v>177</v>
      </c>
      <c r="C179" s="13" t="s">
        <v>356</v>
      </c>
      <c r="D179" s="13" t="s">
        <v>883</v>
      </c>
      <c r="E179" s="13"/>
      <c r="F179" s="13"/>
      <c r="G179" s="13"/>
      <c r="H179" s="13"/>
      <c r="I179" s="13"/>
      <c r="J179" s="13"/>
      <c r="K179" s="25" t="s">
        <v>357</v>
      </c>
      <c r="L179" s="25" t="s">
        <v>335</v>
      </c>
      <c r="M179" s="25" t="s">
        <v>336</v>
      </c>
      <c r="N179" s="31" t="s">
        <v>337</v>
      </c>
      <c r="O179" s="13" t="s">
        <v>339</v>
      </c>
      <c r="P179" s="32"/>
      <c r="Q179" s="32"/>
      <c r="R179" s="32"/>
      <c r="S179" s="32"/>
      <c r="T179" s="66" t="s">
        <v>10</v>
      </c>
      <c r="U179" s="66" t="s">
        <v>236</v>
      </c>
      <c r="V179" s="66" t="s">
        <v>351</v>
      </c>
      <c r="W179" s="66" t="s">
        <v>235</v>
      </c>
      <c r="X179" s="31" t="s">
        <v>115</v>
      </c>
      <c r="Y179" s="13" t="s">
        <v>227</v>
      </c>
      <c r="Z179" s="33" t="s">
        <v>19</v>
      </c>
      <c r="AA179" s="31"/>
    </row>
    <row r="180" spans="2:27" hidden="1">
      <c r="B180" s="5">
        <f t="shared" si="2"/>
        <v>178</v>
      </c>
      <c r="C180" s="13" t="s">
        <v>356</v>
      </c>
      <c r="D180" s="13" t="s">
        <v>883</v>
      </c>
      <c r="E180" s="13"/>
      <c r="F180" s="13"/>
      <c r="G180" s="13"/>
      <c r="H180" s="13"/>
      <c r="I180" s="13"/>
      <c r="J180" s="13"/>
      <c r="K180" s="25" t="s">
        <v>357</v>
      </c>
      <c r="L180" s="25" t="s">
        <v>335</v>
      </c>
      <c r="M180" s="25" t="s">
        <v>336</v>
      </c>
      <c r="N180" s="31" t="s">
        <v>340</v>
      </c>
      <c r="O180" s="13" t="s">
        <v>339</v>
      </c>
      <c r="P180" s="32"/>
      <c r="Q180" s="32"/>
      <c r="R180" s="32"/>
      <c r="S180" s="32"/>
      <c r="T180" s="66" t="s">
        <v>10</v>
      </c>
      <c r="U180" s="66" t="s">
        <v>236</v>
      </c>
      <c r="V180" s="66" t="s">
        <v>342</v>
      </c>
      <c r="W180" s="66"/>
      <c r="X180" s="31" t="s">
        <v>344</v>
      </c>
      <c r="Y180" s="9" t="s">
        <v>50</v>
      </c>
      <c r="Z180" s="28" t="s">
        <v>521</v>
      </c>
      <c r="AA180" s="31" t="s">
        <v>90</v>
      </c>
    </row>
    <row r="181" spans="2:27" ht="36" hidden="1">
      <c r="B181" s="5">
        <f t="shared" si="2"/>
        <v>179</v>
      </c>
      <c r="C181" s="13" t="s">
        <v>356</v>
      </c>
      <c r="D181" s="13" t="s">
        <v>883</v>
      </c>
      <c r="E181" s="13"/>
      <c r="F181" s="13"/>
      <c r="G181" s="13"/>
      <c r="H181" s="13"/>
      <c r="I181" s="13"/>
      <c r="J181" s="13"/>
      <c r="K181" s="25" t="s">
        <v>357</v>
      </c>
      <c r="L181" s="25" t="s">
        <v>335</v>
      </c>
      <c r="M181" s="25" t="s">
        <v>336</v>
      </c>
      <c r="N181" s="8" t="s">
        <v>640</v>
      </c>
      <c r="O181" s="9" t="s">
        <v>113</v>
      </c>
      <c r="P181" s="81"/>
      <c r="Q181" s="81"/>
      <c r="R181" s="81"/>
      <c r="S181" s="81"/>
      <c r="T181" s="64" t="s">
        <v>12</v>
      </c>
      <c r="U181" s="64" t="s">
        <v>110</v>
      </c>
      <c r="V181" s="64"/>
      <c r="W181" s="64"/>
      <c r="X181" s="8" t="s">
        <v>675</v>
      </c>
      <c r="Y181" s="9" t="s">
        <v>50</v>
      </c>
      <c r="Z181" s="28" t="s">
        <v>21</v>
      </c>
      <c r="AA181" s="8"/>
    </row>
    <row r="182" spans="2:27" ht="24" hidden="1">
      <c r="B182" s="5">
        <f t="shared" si="2"/>
        <v>180</v>
      </c>
      <c r="C182" s="13" t="s">
        <v>356</v>
      </c>
      <c r="D182" s="13" t="s">
        <v>883</v>
      </c>
      <c r="E182" s="13"/>
      <c r="F182" s="13"/>
      <c r="G182" s="13"/>
      <c r="H182" s="13"/>
      <c r="I182" s="13"/>
      <c r="J182" s="13"/>
      <c r="K182" s="25" t="s">
        <v>357</v>
      </c>
      <c r="L182" s="25" t="s">
        <v>335</v>
      </c>
      <c r="M182" s="25" t="s">
        <v>336</v>
      </c>
      <c r="N182" s="31" t="s">
        <v>635</v>
      </c>
      <c r="O182" s="13" t="s">
        <v>113</v>
      </c>
      <c r="P182" s="7"/>
      <c r="Q182" s="7"/>
      <c r="R182" s="7"/>
      <c r="S182" s="7"/>
      <c r="T182" s="64" t="s">
        <v>10</v>
      </c>
      <c r="U182" s="64" t="s">
        <v>110</v>
      </c>
      <c r="V182" s="64" t="s">
        <v>637</v>
      </c>
      <c r="W182" s="64"/>
      <c r="X182" s="8" t="s">
        <v>639</v>
      </c>
      <c r="Y182" s="9" t="s">
        <v>20</v>
      </c>
      <c r="Z182" s="28" t="s">
        <v>28</v>
      </c>
      <c r="AA182" s="8" t="s">
        <v>90</v>
      </c>
    </row>
    <row r="183" spans="2:27" ht="24" hidden="1">
      <c r="B183" s="5">
        <f t="shared" si="2"/>
        <v>181</v>
      </c>
      <c r="C183" s="13" t="s">
        <v>356</v>
      </c>
      <c r="D183" s="13" t="s">
        <v>883</v>
      </c>
      <c r="E183" s="13"/>
      <c r="F183" s="13"/>
      <c r="G183" s="13"/>
      <c r="H183" s="13"/>
      <c r="I183" s="13"/>
      <c r="J183" s="13"/>
      <c r="K183" s="25" t="s">
        <v>357</v>
      </c>
      <c r="L183" s="25" t="s">
        <v>335</v>
      </c>
      <c r="M183" s="25" t="s">
        <v>336</v>
      </c>
      <c r="N183" s="31" t="s">
        <v>360</v>
      </c>
      <c r="O183" s="13" t="s">
        <v>339</v>
      </c>
      <c r="P183" s="32"/>
      <c r="Q183" s="32"/>
      <c r="R183" s="32"/>
      <c r="S183" s="32"/>
      <c r="T183" s="66" t="s">
        <v>10</v>
      </c>
      <c r="U183" s="66" t="s">
        <v>236</v>
      </c>
      <c r="V183" s="66" t="s">
        <v>347</v>
      </c>
      <c r="W183" s="66"/>
      <c r="X183" s="31" t="s">
        <v>119</v>
      </c>
      <c r="Y183" s="13" t="s">
        <v>227</v>
      </c>
      <c r="Z183" s="33" t="s">
        <v>28</v>
      </c>
      <c r="AA183" s="31" t="s">
        <v>90</v>
      </c>
    </row>
    <row r="184" spans="2:27" ht="48" hidden="1">
      <c r="B184" s="5">
        <f t="shared" si="2"/>
        <v>182</v>
      </c>
      <c r="C184" s="13" t="s">
        <v>358</v>
      </c>
      <c r="D184" s="13" t="s">
        <v>883</v>
      </c>
      <c r="E184" s="13"/>
      <c r="F184" s="13"/>
      <c r="G184" s="13"/>
      <c r="H184" s="13"/>
      <c r="I184" s="13"/>
      <c r="J184" s="13"/>
      <c r="K184" s="25" t="s">
        <v>359</v>
      </c>
      <c r="L184" s="25" t="s">
        <v>335</v>
      </c>
      <c r="M184" s="25" t="s">
        <v>336</v>
      </c>
      <c r="N184" s="31" t="s">
        <v>337</v>
      </c>
      <c r="O184" s="13" t="s">
        <v>339</v>
      </c>
      <c r="P184" s="32"/>
      <c r="Q184" s="32"/>
      <c r="R184" s="32"/>
      <c r="S184" s="32"/>
      <c r="T184" s="66" t="s">
        <v>10</v>
      </c>
      <c r="U184" s="66" t="s">
        <v>236</v>
      </c>
      <c r="V184" s="66" t="s">
        <v>351</v>
      </c>
      <c r="W184" s="66" t="s">
        <v>235</v>
      </c>
      <c r="X184" s="31" t="s">
        <v>354</v>
      </c>
      <c r="Y184" s="13" t="s">
        <v>227</v>
      </c>
      <c r="Z184" s="33" t="s">
        <v>19</v>
      </c>
      <c r="AA184" s="31" t="s">
        <v>355</v>
      </c>
    </row>
    <row r="185" spans="2:27" hidden="1">
      <c r="B185" s="5">
        <f t="shared" si="2"/>
        <v>183</v>
      </c>
      <c r="C185" s="13" t="s">
        <v>358</v>
      </c>
      <c r="D185" s="13" t="s">
        <v>883</v>
      </c>
      <c r="E185" s="13"/>
      <c r="F185" s="13"/>
      <c r="G185" s="13"/>
      <c r="H185" s="13"/>
      <c r="I185" s="13"/>
      <c r="J185" s="13"/>
      <c r="K185" s="25" t="s">
        <v>359</v>
      </c>
      <c r="L185" s="25" t="s">
        <v>335</v>
      </c>
      <c r="M185" s="25" t="s">
        <v>336</v>
      </c>
      <c r="N185" s="31" t="s">
        <v>340</v>
      </c>
      <c r="O185" s="13" t="s">
        <v>339</v>
      </c>
      <c r="P185" s="32"/>
      <c r="Q185" s="32"/>
      <c r="R185" s="32"/>
      <c r="S185" s="32"/>
      <c r="T185" s="66" t="s">
        <v>10</v>
      </c>
      <c r="U185" s="66" t="s">
        <v>236</v>
      </c>
      <c r="V185" s="66" t="s">
        <v>342</v>
      </c>
      <c r="W185" s="66"/>
      <c r="X185" s="31" t="s">
        <v>344</v>
      </c>
      <c r="Y185" s="9" t="s">
        <v>50</v>
      </c>
      <c r="Z185" s="28" t="s">
        <v>521</v>
      </c>
      <c r="AA185" s="31" t="s">
        <v>90</v>
      </c>
    </row>
    <row r="186" spans="2:27" ht="36" hidden="1">
      <c r="B186" s="5">
        <f t="shared" si="2"/>
        <v>184</v>
      </c>
      <c r="C186" s="13" t="s">
        <v>358</v>
      </c>
      <c r="D186" s="13" t="s">
        <v>883</v>
      </c>
      <c r="E186" s="13"/>
      <c r="F186" s="13"/>
      <c r="G186" s="13"/>
      <c r="H186" s="13"/>
      <c r="I186" s="13"/>
      <c r="J186" s="13"/>
      <c r="K186" s="25" t="s">
        <v>359</v>
      </c>
      <c r="L186" s="25" t="s">
        <v>335</v>
      </c>
      <c r="M186" s="25" t="s">
        <v>336</v>
      </c>
      <c r="N186" s="8" t="s">
        <v>640</v>
      </c>
      <c r="O186" s="9" t="s">
        <v>113</v>
      </c>
      <c r="P186" s="81"/>
      <c r="Q186" s="81"/>
      <c r="R186" s="81"/>
      <c r="S186" s="81"/>
      <c r="T186" s="64" t="s">
        <v>12</v>
      </c>
      <c r="U186" s="64" t="s">
        <v>110</v>
      </c>
      <c r="V186" s="64"/>
      <c r="W186" s="64"/>
      <c r="X186" s="8" t="s">
        <v>675</v>
      </c>
      <c r="Y186" s="9" t="s">
        <v>50</v>
      </c>
      <c r="Z186" s="28" t="s">
        <v>21</v>
      </c>
      <c r="AA186" s="8"/>
    </row>
    <row r="187" spans="2:27" ht="24" hidden="1">
      <c r="B187" s="5">
        <f t="shared" si="2"/>
        <v>185</v>
      </c>
      <c r="C187" s="13" t="s">
        <v>358</v>
      </c>
      <c r="D187" s="13" t="s">
        <v>883</v>
      </c>
      <c r="E187" s="13"/>
      <c r="F187" s="13"/>
      <c r="G187" s="13"/>
      <c r="H187" s="13"/>
      <c r="I187" s="13"/>
      <c r="J187" s="13"/>
      <c r="K187" s="25" t="s">
        <v>359</v>
      </c>
      <c r="L187" s="25" t="s">
        <v>335</v>
      </c>
      <c r="M187" s="25" t="s">
        <v>336</v>
      </c>
      <c r="N187" s="31" t="s">
        <v>635</v>
      </c>
      <c r="O187" s="13" t="s">
        <v>113</v>
      </c>
      <c r="P187" s="7"/>
      <c r="Q187" s="7"/>
      <c r="R187" s="7"/>
      <c r="S187" s="7"/>
      <c r="T187" s="64" t="s">
        <v>10</v>
      </c>
      <c r="U187" s="64" t="s">
        <v>110</v>
      </c>
      <c r="V187" s="64" t="s">
        <v>637</v>
      </c>
      <c r="W187" s="64"/>
      <c r="X187" s="8" t="s">
        <v>639</v>
      </c>
      <c r="Y187" s="9" t="s">
        <v>20</v>
      </c>
      <c r="Z187" s="28" t="s">
        <v>28</v>
      </c>
      <c r="AA187" s="8" t="s">
        <v>90</v>
      </c>
    </row>
    <row r="188" spans="2:27" ht="24" hidden="1">
      <c r="B188" s="5">
        <f t="shared" si="2"/>
        <v>186</v>
      </c>
      <c r="C188" s="13" t="s">
        <v>358</v>
      </c>
      <c r="D188" s="13" t="s">
        <v>883</v>
      </c>
      <c r="E188" s="13"/>
      <c r="F188" s="13"/>
      <c r="G188" s="13"/>
      <c r="H188" s="13"/>
      <c r="I188" s="13"/>
      <c r="J188" s="13"/>
      <c r="K188" s="25" t="s">
        <v>359</v>
      </c>
      <c r="L188" s="25" t="s">
        <v>335</v>
      </c>
      <c r="M188" s="25" t="s">
        <v>336</v>
      </c>
      <c r="N188" s="31" t="s">
        <v>346</v>
      </c>
      <c r="O188" s="13" t="s">
        <v>339</v>
      </c>
      <c r="P188" s="32"/>
      <c r="Q188" s="32"/>
      <c r="R188" s="32"/>
      <c r="S188" s="32"/>
      <c r="T188" s="66" t="s">
        <v>10</v>
      </c>
      <c r="U188" s="66" t="s">
        <v>236</v>
      </c>
      <c r="V188" s="66" t="s">
        <v>347</v>
      </c>
      <c r="W188" s="66"/>
      <c r="X188" s="31" t="s">
        <v>119</v>
      </c>
      <c r="Y188" s="13" t="s">
        <v>227</v>
      </c>
      <c r="Z188" s="33" t="s">
        <v>28</v>
      </c>
      <c r="AA188" s="31" t="s">
        <v>90</v>
      </c>
    </row>
    <row r="189" spans="2:27" hidden="1">
      <c r="B189" s="5">
        <f t="shared" si="2"/>
        <v>187</v>
      </c>
      <c r="C189" s="13" t="s">
        <v>361</v>
      </c>
      <c r="D189" s="13" t="s">
        <v>883</v>
      </c>
      <c r="E189" s="13"/>
      <c r="F189" s="13"/>
      <c r="G189" s="13"/>
      <c r="H189" s="13"/>
      <c r="I189" s="13"/>
      <c r="J189" s="13"/>
      <c r="K189" s="25" t="s">
        <v>362</v>
      </c>
      <c r="L189" s="25" t="s">
        <v>335</v>
      </c>
      <c r="M189" s="25" t="s">
        <v>336</v>
      </c>
      <c r="N189" s="31" t="s">
        <v>337</v>
      </c>
      <c r="O189" s="13" t="s">
        <v>339</v>
      </c>
      <c r="P189" s="32"/>
      <c r="Q189" s="32"/>
      <c r="R189" s="32"/>
      <c r="S189" s="32"/>
      <c r="T189" s="66" t="s">
        <v>10</v>
      </c>
      <c r="U189" s="66" t="s">
        <v>236</v>
      </c>
      <c r="V189" s="66" t="s">
        <v>363</v>
      </c>
      <c r="W189" s="66"/>
      <c r="X189" s="31" t="s">
        <v>115</v>
      </c>
      <c r="Y189" s="13" t="s">
        <v>227</v>
      </c>
      <c r="Z189" s="33" t="s">
        <v>19</v>
      </c>
      <c r="AA189" s="31"/>
    </row>
    <row r="190" spans="2:27" hidden="1">
      <c r="B190" s="5">
        <f t="shared" si="2"/>
        <v>188</v>
      </c>
      <c r="C190" s="13" t="s">
        <v>361</v>
      </c>
      <c r="D190" s="13" t="s">
        <v>883</v>
      </c>
      <c r="E190" s="13"/>
      <c r="F190" s="13"/>
      <c r="G190" s="13"/>
      <c r="H190" s="13"/>
      <c r="I190" s="13"/>
      <c r="J190" s="13"/>
      <c r="K190" s="25" t="s">
        <v>362</v>
      </c>
      <c r="L190" s="25" t="s">
        <v>335</v>
      </c>
      <c r="M190" s="25" t="s">
        <v>336</v>
      </c>
      <c r="N190" s="31" t="s">
        <v>340</v>
      </c>
      <c r="O190" s="13" t="s">
        <v>339</v>
      </c>
      <c r="P190" s="32"/>
      <c r="Q190" s="32"/>
      <c r="R190" s="32"/>
      <c r="S190" s="32"/>
      <c r="T190" s="66" t="s">
        <v>10</v>
      </c>
      <c r="U190" s="66" t="s">
        <v>236</v>
      </c>
      <c r="V190" s="66" t="s">
        <v>342</v>
      </c>
      <c r="W190" s="66"/>
      <c r="X190" s="31" t="s">
        <v>344</v>
      </c>
      <c r="Y190" s="9" t="s">
        <v>50</v>
      </c>
      <c r="Z190" s="28" t="s">
        <v>521</v>
      </c>
      <c r="AA190" s="31" t="s">
        <v>90</v>
      </c>
    </row>
    <row r="191" spans="2:27" ht="36" hidden="1">
      <c r="B191" s="5">
        <f t="shared" si="2"/>
        <v>189</v>
      </c>
      <c r="C191" s="13" t="s">
        <v>361</v>
      </c>
      <c r="D191" s="13" t="s">
        <v>883</v>
      </c>
      <c r="E191" s="13"/>
      <c r="F191" s="13"/>
      <c r="G191" s="13"/>
      <c r="H191" s="13"/>
      <c r="I191" s="13"/>
      <c r="J191" s="13"/>
      <c r="K191" s="25" t="s">
        <v>362</v>
      </c>
      <c r="L191" s="25" t="s">
        <v>335</v>
      </c>
      <c r="M191" s="25" t="s">
        <v>336</v>
      </c>
      <c r="N191" s="8" t="s">
        <v>640</v>
      </c>
      <c r="O191" s="9" t="s">
        <v>113</v>
      </c>
      <c r="P191" s="81"/>
      <c r="Q191" s="81"/>
      <c r="R191" s="81"/>
      <c r="S191" s="81"/>
      <c r="T191" s="64" t="s">
        <v>12</v>
      </c>
      <c r="U191" s="64" t="s">
        <v>110</v>
      </c>
      <c r="V191" s="64"/>
      <c r="W191" s="64"/>
      <c r="X191" s="8" t="s">
        <v>675</v>
      </c>
      <c r="Y191" s="9" t="s">
        <v>50</v>
      </c>
      <c r="Z191" s="28" t="s">
        <v>21</v>
      </c>
      <c r="AA191" s="8"/>
    </row>
    <row r="192" spans="2:27" ht="24" hidden="1">
      <c r="B192" s="5">
        <f t="shared" si="2"/>
        <v>190</v>
      </c>
      <c r="C192" s="13" t="s">
        <v>361</v>
      </c>
      <c r="D192" s="13" t="s">
        <v>883</v>
      </c>
      <c r="E192" s="13"/>
      <c r="F192" s="13"/>
      <c r="G192" s="13"/>
      <c r="H192" s="13"/>
      <c r="I192" s="13"/>
      <c r="J192" s="13"/>
      <c r="K192" s="25" t="s">
        <v>362</v>
      </c>
      <c r="L192" s="25" t="s">
        <v>335</v>
      </c>
      <c r="M192" s="25" t="s">
        <v>336</v>
      </c>
      <c r="N192" s="31" t="s">
        <v>635</v>
      </c>
      <c r="O192" s="13" t="s">
        <v>113</v>
      </c>
      <c r="P192" s="7"/>
      <c r="Q192" s="7"/>
      <c r="R192" s="7"/>
      <c r="S192" s="7"/>
      <c r="T192" s="64" t="s">
        <v>10</v>
      </c>
      <c r="U192" s="64" t="s">
        <v>110</v>
      </c>
      <c r="V192" s="64" t="s">
        <v>637</v>
      </c>
      <c r="W192" s="64"/>
      <c r="X192" s="8" t="s">
        <v>639</v>
      </c>
      <c r="Y192" s="9" t="s">
        <v>20</v>
      </c>
      <c r="Z192" s="28" t="s">
        <v>28</v>
      </c>
      <c r="AA192" s="8" t="s">
        <v>90</v>
      </c>
    </row>
    <row r="193" spans="2:27" ht="24" hidden="1">
      <c r="B193" s="5">
        <f t="shared" si="2"/>
        <v>191</v>
      </c>
      <c r="C193" s="13" t="s">
        <v>361</v>
      </c>
      <c r="D193" s="13" t="s">
        <v>883</v>
      </c>
      <c r="E193" s="13"/>
      <c r="F193" s="13"/>
      <c r="G193" s="13"/>
      <c r="H193" s="13"/>
      <c r="I193" s="13"/>
      <c r="J193" s="13"/>
      <c r="K193" s="25" t="s">
        <v>362</v>
      </c>
      <c r="L193" s="25" t="s">
        <v>335</v>
      </c>
      <c r="M193" s="25" t="s">
        <v>336</v>
      </c>
      <c r="N193" s="31" t="s">
        <v>345</v>
      </c>
      <c r="O193" s="13" t="s">
        <v>339</v>
      </c>
      <c r="P193" s="32"/>
      <c r="Q193" s="32"/>
      <c r="R193" s="32"/>
      <c r="S193" s="32"/>
      <c r="T193" s="66" t="s">
        <v>10</v>
      </c>
      <c r="U193" s="66" t="s">
        <v>236</v>
      </c>
      <c r="V193" s="66" t="s">
        <v>347</v>
      </c>
      <c r="W193" s="66"/>
      <c r="X193" s="31" t="s">
        <v>119</v>
      </c>
      <c r="Y193" s="13" t="s">
        <v>227</v>
      </c>
      <c r="Z193" s="33" t="s">
        <v>28</v>
      </c>
      <c r="AA193" s="31" t="s">
        <v>90</v>
      </c>
    </row>
    <row r="194" spans="2:27" ht="48" hidden="1">
      <c r="B194" s="5">
        <f t="shared" si="2"/>
        <v>192</v>
      </c>
      <c r="C194" s="13" t="s">
        <v>364</v>
      </c>
      <c r="D194" s="13" t="s">
        <v>883</v>
      </c>
      <c r="E194" s="13"/>
      <c r="F194" s="13"/>
      <c r="G194" s="13"/>
      <c r="H194" s="13"/>
      <c r="I194" s="13"/>
      <c r="J194" s="13"/>
      <c r="K194" s="25" t="s">
        <v>365</v>
      </c>
      <c r="L194" s="25" t="s">
        <v>335</v>
      </c>
      <c r="M194" s="25" t="s">
        <v>336</v>
      </c>
      <c r="N194" s="31" t="s">
        <v>337</v>
      </c>
      <c r="O194" s="13" t="s">
        <v>339</v>
      </c>
      <c r="P194" s="32"/>
      <c r="Q194" s="32"/>
      <c r="R194" s="32"/>
      <c r="S194" s="32"/>
      <c r="T194" s="66" t="s">
        <v>10</v>
      </c>
      <c r="U194" s="66" t="s">
        <v>236</v>
      </c>
      <c r="V194" s="66" t="s">
        <v>363</v>
      </c>
      <c r="W194" s="66"/>
      <c r="X194" s="31" t="s">
        <v>354</v>
      </c>
      <c r="Y194" s="13" t="s">
        <v>227</v>
      </c>
      <c r="Z194" s="33" t="s">
        <v>19</v>
      </c>
      <c r="AA194" s="31" t="s">
        <v>355</v>
      </c>
    </row>
    <row r="195" spans="2:27" hidden="1">
      <c r="B195" s="5">
        <f t="shared" ref="B195:B258" si="3">ROW()-2</f>
        <v>193</v>
      </c>
      <c r="C195" s="13" t="s">
        <v>364</v>
      </c>
      <c r="D195" s="13" t="s">
        <v>883</v>
      </c>
      <c r="E195" s="13"/>
      <c r="F195" s="13"/>
      <c r="G195" s="13"/>
      <c r="H195" s="13"/>
      <c r="I195" s="13"/>
      <c r="J195" s="13"/>
      <c r="K195" s="25" t="s">
        <v>365</v>
      </c>
      <c r="L195" s="25" t="s">
        <v>335</v>
      </c>
      <c r="M195" s="25" t="s">
        <v>336</v>
      </c>
      <c r="N195" s="31" t="s">
        <v>340</v>
      </c>
      <c r="O195" s="13" t="s">
        <v>339</v>
      </c>
      <c r="P195" s="32"/>
      <c r="Q195" s="32"/>
      <c r="R195" s="32"/>
      <c r="S195" s="32"/>
      <c r="T195" s="66" t="s">
        <v>10</v>
      </c>
      <c r="U195" s="66" t="s">
        <v>236</v>
      </c>
      <c r="V195" s="66" t="s">
        <v>342</v>
      </c>
      <c r="W195" s="66"/>
      <c r="X195" s="31" t="s">
        <v>344</v>
      </c>
      <c r="Y195" s="9" t="s">
        <v>50</v>
      </c>
      <c r="Z195" s="28" t="s">
        <v>521</v>
      </c>
      <c r="AA195" s="31" t="s">
        <v>90</v>
      </c>
    </row>
    <row r="196" spans="2:27" ht="24" hidden="1">
      <c r="B196" s="5">
        <f t="shared" si="3"/>
        <v>194</v>
      </c>
      <c r="C196" s="13" t="s">
        <v>364</v>
      </c>
      <c r="D196" s="13" t="s">
        <v>883</v>
      </c>
      <c r="E196" s="13"/>
      <c r="F196" s="13"/>
      <c r="G196" s="13"/>
      <c r="H196" s="13"/>
      <c r="I196" s="13"/>
      <c r="J196" s="13"/>
      <c r="K196" s="25" t="s">
        <v>365</v>
      </c>
      <c r="L196" s="25" t="s">
        <v>335</v>
      </c>
      <c r="M196" s="25" t="s">
        <v>336</v>
      </c>
      <c r="N196" s="31" t="s">
        <v>635</v>
      </c>
      <c r="O196" s="13" t="s">
        <v>113</v>
      </c>
      <c r="P196" s="7"/>
      <c r="Q196" s="7"/>
      <c r="R196" s="7"/>
      <c r="S196" s="7"/>
      <c r="T196" s="64" t="s">
        <v>10</v>
      </c>
      <c r="U196" s="64" t="s">
        <v>110</v>
      </c>
      <c r="V196" s="64" t="s">
        <v>637</v>
      </c>
      <c r="W196" s="64"/>
      <c r="X196" s="8" t="s">
        <v>639</v>
      </c>
      <c r="Y196" s="9" t="s">
        <v>20</v>
      </c>
      <c r="Z196" s="28" t="s">
        <v>28</v>
      </c>
      <c r="AA196" s="8" t="s">
        <v>90</v>
      </c>
    </row>
    <row r="197" spans="2:27" ht="24" hidden="1">
      <c r="B197" s="5">
        <f t="shared" si="3"/>
        <v>195</v>
      </c>
      <c r="C197" s="13" t="s">
        <v>364</v>
      </c>
      <c r="D197" s="13" t="s">
        <v>883</v>
      </c>
      <c r="E197" s="13"/>
      <c r="F197" s="13"/>
      <c r="G197" s="13"/>
      <c r="H197" s="13"/>
      <c r="I197" s="13"/>
      <c r="J197" s="13"/>
      <c r="K197" s="25" t="s">
        <v>365</v>
      </c>
      <c r="L197" s="25" t="s">
        <v>335</v>
      </c>
      <c r="M197" s="25" t="s">
        <v>336</v>
      </c>
      <c r="N197" s="31" t="s">
        <v>346</v>
      </c>
      <c r="O197" s="13" t="s">
        <v>339</v>
      </c>
      <c r="P197" s="32"/>
      <c r="Q197" s="32"/>
      <c r="R197" s="32"/>
      <c r="S197" s="32"/>
      <c r="T197" s="66" t="s">
        <v>10</v>
      </c>
      <c r="U197" s="66" t="s">
        <v>236</v>
      </c>
      <c r="V197" s="66" t="s">
        <v>347</v>
      </c>
      <c r="W197" s="66"/>
      <c r="X197" s="31" t="s">
        <v>119</v>
      </c>
      <c r="Y197" s="13" t="s">
        <v>227</v>
      </c>
      <c r="Z197" s="33" t="s">
        <v>28</v>
      </c>
      <c r="AA197" s="31" t="s">
        <v>90</v>
      </c>
    </row>
    <row r="198" spans="2:27" hidden="1">
      <c r="B198" s="5">
        <f t="shared" si="3"/>
        <v>196</v>
      </c>
      <c r="C198" s="13" t="s">
        <v>366</v>
      </c>
      <c r="D198" s="13" t="s">
        <v>883</v>
      </c>
      <c r="E198" s="13"/>
      <c r="F198" s="13"/>
      <c r="G198" s="13"/>
      <c r="H198" s="13"/>
      <c r="I198" s="13"/>
      <c r="J198" s="13"/>
      <c r="K198" s="25" t="s">
        <v>367</v>
      </c>
      <c r="L198" s="25" t="s">
        <v>335</v>
      </c>
      <c r="M198" s="25" t="s">
        <v>336</v>
      </c>
      <c r="N198" s="31" t="s">
        <v>14</v>
      </c>
      <c r="O198" s="13"/>
      <c r="P198" s="32"/>
      <c r="Q198" s="32"/>
      <c r="R198" s="32"/>
      <c r="S198" s="32"/>
      <c r="T198" s="66"/>
      <c r="U198" s="66"/>
      <c r="V198" s="66"/>
      <c r="W198" s="66"/>
      <c r="X198" s="31"/>
      <c r="Y198" s="13" t="s">
        <v>263</v>
      </c>
      <c r="Z198" s="28"/>
      <c r="AA198" s="31" t="s">
        <v>368</v>
      </c>
    </row>
    <row r="199" spans="2:27" hidden="1">
      <c r="B199" s="5">
        <f t="shared" si="3"/>
        <v>197</v>
      </c>
      <c r="C199" s="13" t="s">
        <v>369</v>
      </c>
      <c r="D199" s="13" t="s">
        <v>883</v>
      </c>
      <c r="E199" s="13"/>
      <c r="F199" s="13"/>
      <c r="G199" s="13"/>
      <c r="H199" s="13"/>
      <c r="I199" s="13"/>
      <c r="J199" s="13"/>
      <c r="K199" s="25" t="s">
        <v>370</v>
      </c>
      <c r="L199" s="25" t="s">
        <v>335</v>
      </c>
      <c r="M199" s="25" t="s">
        <v>336</v>
      </c>
      <c r="N199" s="31" t="s">
        <v>371</v>
      </c>
      <c r="O199" s="13" t="s">
        <v>339</v>
      </c>
      <c r="P199" s="32"/>
      <c r="Q199" s="32"/>
      <c r="R199" s="32"/>
      <c r="S199" s="32"/>
      <c r="T199" s="66" t="s">
        <v>10</v>
      </c>
      <c r="U199" s="66" t="s">
        <v>331</v>
      </c>
      <c r="V199" s="66"/>
      <c r="W199" s="66"/>
      <c r="X199" s="31" t="s">
        <v>372</v>
      </c>
      <c r="Y199" s="13" t="s">
        <v>373</v>
      </c>
      <c r="Z199" s="33" t="s">
        <v>19</v>
      </c>
      <c r="AA199" s="31"/>
    </row>
    <row r="200" spans="2:27" ht="24" hidden="1">
      <c r="B200" s="5">
        <f t="shared" si="3"/>
        <v>198</v>
      </c>
      <c r="C200" s="13" t="s">
        <v>369</v>
      </c>
      <c r="D200" s="13" t="s">
        <v>883</v>
      </c>
      <c r="E200" s="13"/>
      <c r="F200" s="13"/>
      <c r="G200" s="13"/>
      <c r="H200" s="13"/>
      <c r="I200" s="13"/>
      <c r="J200" s="13"/>
      <c r="K200" s="25" t="s">
        <v>370</v>
      </c>
      <c r="L200" s="25" t="s">
        <v>335</v>
      </c>
      <c r="M200" s="25" t="s">
        <v>336</v>
      </c>
      <c r="N200" s="31" t="s">
        <v>374</v>
      </c>
      <c r="O200" s="13" t="s">
        <v>339</v>
      </c>
      <c r="P200" s="32"/>
      <c r="Q200" s="32"/>
      <c r="R200" s="32"/>
      <c r="S200" s="32"/>
      <c r="T200" s="66" t="s">
        <v>10</v>
      </c>
      <c r="U200" s="66" t="s">
        <v>236</v>
      </c>
      <c r="V200" s="66" t="s">
        <v>118</v>
      </c>
      <c r="W200" s="66"/>
      <c r="X200" s="31" t="s">
        <v>119</v>
      </c>
      <c r="Y200" s="13" t="s">
        <v>227</v>
      </c>
      <c r="Z200" s="33" t="s">
        <v>28</v>
      </c>
      <c r="AA200" s="31" t="s">
        <v>90</v>
      </c>
    </row>
    <row r="201" spans="2:27" ht="24" hidden="1">
      <c r="B201" s="5">
        <f t="shared" si="3"/>
        <v>199</v>
      </c>
      <c r="C201" s="13" t="s">
        <v>375</v>
      </c>
      <c r="D201" s="13" t="s">
        <v>884</v>
      </c>
      <c r="E201" s="13"/>
      <c r="F201" s="13"/>
      <c r="G201" s="13"/>
      <c r="H201" s="13"/>
      <c r="I201" s="13"/>
      <c r="J201" s="13"/>
      <c r="K201" s="25" t="s">
        <v>376</v>
      </c>
      <c r="L201" s="25" t="s">
        <v>335</v>
      </c>
      <c r="M201" s="25" t="s">
        <v>377</v>
      </c>
      <c r="N201" s="31" t="s">
        <v>378</v>
      </c>
      <c r="O201" s="13" t="s">
        <v>379</v>
      </c>
      <c r="P201" s="32"/>
      <c r="Q201" s="32"/>
      <c r="R201" s="32"/>
      <c r="S201" s="32"/>
      <c r="T201" s="66" t="s">
        <v>280</v>
      </c>
      <c r="U201" s="66" t="s">
        <v>290</v>
      </c>
      <c r="V201" s="66"/>
      <c r="W201" s="66"/>
      <c r="X201" s="31" t="s">
        <v>380</v>
      </c>
      <c r="Y201" s="13" t="s">
        <v>227</v>
      </c>
      <c r="Z201" s="33" t="s">
        <v>19</v>
      </c>
      <c r="AA201" s="31"/>
    </row>
    <row r="202" spans="2:27" ht="24" hidden="1">
      <c r="B202" s="5">
        <f t="shared" si="3"/>
        <v>200</v>
      </c>
      <c r="C202" s="13" t="s">
        <v>375</v>
      </c>
      <c r="D202" s="13" t="s">
        <v>884</v>
      </c>
      <c r="E202" s="13"/>
      <c r="F202" s="13"/>
      <c r="G202" s="13"/>
      <c r="H202" s="13"/>
      <c r="I202" s="13"/>
      <c r="J202" s="13"/>
      <c r="K202" s="25" t="s">
        <v>376</v>
      </c>
      <c r="L202" s="25" t="s">
        <v>335</v>
      </c>
      <c r="M202" s="25" t="s">
        <v>377</v>
      </c>
      <c r="N202" s="31" t="s">
        <v>381</v>
      </c>
      <c r="O202" s="13" t="s">
        <v>339</v>
      </c>
      <c r="P202" s="31"/>
      <c r="Q202" s="31"/>
      <c r="R202" s="31"/>
      <c r="S202" s="31"/>
      <c r="T202" s="66" t="s">
        <v>10</v>
      </c>
      <c r="U202" s="66" t="s">
        <v>331</v>
      </c>
      <c r="V202" s="66"/>
      <c r="W202" s="66"/>
      <c r="X202" s="31" t="s">
        <v>382</v>
      </c>
      <c r="Y202" s="13" t="s">
        <v>373</v>
      </c>
      <c r="Z202" s="33" t="s">
        <v>28</v>
      </c>
      <c r="AA202" s="31" t="s">
        <v>90</v>
      </c>
    </row>
    <row r="203" spans="2:27" hidden="1">
      <c r="B203" s="5">
        <f t="shared" si="3"/>
        <v>201</v>
      </c>
      <c r="C203" s="13" t="s">
        <v>383</v>
      </c>
      <c r="D203" s="13" t="s">
        <v>883</v>
      </c>
      <c r="E203" s="13"/>
      <c r="F203" s="13"/>
      <c r="G203" s="13"/>
      <c r="H203" s="13"/>
      <c r="I203" s="13"/>
      <c r="J203" s="13"/>
      <c r="K203" s="25" t="s">
        <v>384</v>
      </c>
      <c r="L203" s="25" t="s">
        <v>335</v>
      </c>
      <c r="M203" s="25" t="s">
        <v>385</v>
      </c>
      <c r="N203" s="31" t="s">
        <v>263</v>
      </c>
      <c r="O203" s="13"/>
      <c r="P203" s="32"/>
      <c r="Q203" s="32"/>
      <c r="R203" s="32"/>
      <c r="S203" s="32"/>
      <c r="T203" s="66"/>
      <c r="U203" s="66"/>
      <c r="V203" s="66"/>
      <c r="W203" s="66"/>
      <c r="X203" s="31"/>
      <c r="Y203" s="13" t="s">
        <v>263</v>
      </c>
      <c r="Z203" s="28"/>
      <c r="AA203" s="31" t="s">
        <v>368</v>
      </c>
    </row>
    <row r="204" spans="2:27" ht="36" hidden="1">
      <c r="B204" s="5">
        <f t="shared" si="3"/>
        <v>202</v>
      </c>
      <c r="C204" s="13" t="s">
        <v>386</v>
      </c>
      <c r="D204" s="13" t="s">
        <v>883</v>
      </c>
      <c r="E204" s="13"/>
      <c r="F204" s="13"/>
      <c r="G204" s="13"/>
      <c r="H204" s="13"/>
      <c r="I204" s="13"/>
      <c r="J204" s="13"/>
      <c r="K204" s="25" t="s">
        <v>387</v>
      </c>
      <c r="L204" s="25" t="s">
        <v>388</v>
      </c>
      <c r="M204" s="25" t="s">
        <v>389</v>
      </c>
      <c r="N204" s="31" t="s">
        <v>390</v>
      </c>
      <c r="O204" s="13" t="s">
        <v>339</v>
      </c>
      <c r="P204" s="32"/>
      <c r="Q204" s="32"/>
      <c r="R204" s="32"/>
      <c r="S204" s="32"/>
      <c r="T204" s="66" t="s">
        <v>10</v>
      </c>
      <c r="U204" s="66" t="s">
        <v>236</v>
      </c>
      <c r="V204" s="66" t="s">
        <v>114</v>
      </c>
      <c r="W204" s="66"/>
      <c r="X204" s="31" t="s">
        <v>391</v>
      </c>
      <c r="Y204" s="13" t="s">
        <v>373</v>
      </c>
      <c r="Z204" s="33" t="s">
        <v>19</v>
      </c>
      <c r="AA204" s="31" t="s">
        <v>534</v>
      </c>
    </row>
    <row r="205" spans="2:27" ht="36" hidden="1">
      <c r="B205" s="5">
        <f t="shared" si="3"/>
        <v>203</v>
      </c>
      <c r="C205" s="13" t="s">
        <v>386</v>
      </c>
      <c r="D205" s="13" t="s">
        <v>883</v>
      </c>
      <c r="E205" s="13" t="s">
        <v>657</v>
      </c>
      <c r="F205" s="13"/>
      <c r="G205" s="13"/>
      <c r="H205" s="13"/>
      <c r="I205" s="13"/>
      <c r="J205" s="13" t="s">
        <v>961</v>
      </c>
      <c r="K205" s="25" t="s">
        <v>387</v>
      </c>
      <c r="L205" s="25" t="s">
        <v>924</v>
      </c>
      <c r="M205" s="25" t="s">
        <v>389</v>
      </c>
      <c r="N205" s="8" t="s">
        <v>923</v>
      </c>
      <c r="O205" s="9" t="s">
        <v>113</v>
      </c>
      <c r="P205" s="81"/>
      <c r="Q205" s="81"/>
      <c r="R205" s="81"/>
      <c r="S205" s="81"/>
      <c r="T205" s="64" t="s">
        <v>12</v>
      </c>
      <c r="U205" s="64" t="s">
        <v>110</v>
      </c>
      <c r="V205" s="64"/>
      <c r="W205" s="64"/>
      <c r="X205" s="8" t="s">
        <v>925</v>
      </c>
      <c r="Y205" s="9" t="s">
        <v>50</v>
      </c>
      <c r="Z205" s="28" t="s">
        <v>21</v>
      </c>
      <c r="AA205" s="8"/>
    </row>
    <row r="206" spans="2:27" ht="24" hidden="1">
      <c r="B206" s="5">
        <f t="shared" si="3"/>
        <v>204</v>
      </c>
      <c r="C206" s="13" t="s">
        <v>386</v>
      </c>
      <c r="D206" s="13" t="s">
        <v>883</v>
      </c>
      <c r="E206" s="13"/>
      <c r="F206" s="13"/>
      <c r="G206" s="13"/>
      <c r="H206" s="13"/>
      <c r="I206" s="13"/>
      <c r="J206" s="13"/>
      <c r="K206" s="25" t="s">
        <v>387</v>
      </c>
      <c r="L206" s="25" t="s">
        <v>388</v>
      </c>
      <c r="M206" s="25" t="s">
        <v>389</v>
      </c>
      <c r="N206" s="31" t="s">
        <v>635</v>
      </c>
      <c r="O206" s="13" t="s">
        <v>113</v>
      </c>
      <c r="P206" s="7"/>
      <c r="Q206" s="7"/>
      <c r="R206" s="7"/>
      <c r="S206" s="7"/>
      <c r="T206" s="64" t="s">
        <v>10</v>
      </c>
      <c r="U206" s="64" t="s">
        <v>110</v>
      </c>
      <c r="V206" s="64" t="s">
        <v>637</v>
      </c>
      <c r="W206" s="64"/>
      <c r="X206" s="8" t="s">
        <v>639</v>
      </c>
      <c r="Y206" s="9" t="s">
        <v>20</v>
      </c>
      <c r="Z206" s="28" t="s">
        <v>28</v>
      </c>
      <c r="AA206" s="8" t="s">
        <v>90</v>
      </c>
    </row>
    <row r="207" spans="2:27" ht="24" hidden="1">
      <c r="B207" s="5">
        <f t="shared" si="3"/>
        <v>205</v>
      </c>
      <c r="C207" s="13" t="s">
        <v>386</v>
      </c>
      <c r="D207" s="13" t="s">
        <v>883</v>
      </c>
      <c r="E207" s="13"/>
      <c r="F207" s="13"/>
      <c r="G207" s="13"/>
      <c r="H207" s="13"/>
      <c r="I207" s="13"/>
      <c r="J207" s="13"/>
      <c r="K207" s="25" t="s">
        <v>387</v>
      </c>
      <c r="L207" s="25" t="s">
        <v>388</v>
      </c>
      <c r="M207" s="25" t="s">
        <v>389</v>
      </c>
      <c r="N207" s="31" t="s">
        <v>346</v>
      </c>
      <c r="O207" s="13" t="s">
        <v>339</v>
      </c>
      <c r="P207" s="32"/>
      <c r="Q207" s="32"/>
      <c r="R207" s="32"/>
      <c r="S207" s="32"/>
      <c r="T207" s="66" t="s">
        <v>10</v>
      </c>
      <c r="U207" s="66" t="s">
        <v>236</v>
      </c>
      <c r="V207" s="66" t="s">
        <v>347</v>
      </c>
      <c r="W207" s="66"/>
      <c r="X207" s="31" t="s">
        <v>119</v>
      </c>
      <c r="Y207" s="13" t="s">
        <v>227</v>
      </c>
      <c r="Z207" s="33" t="s">
        <v>28</v>
      </c>
      <c r="AA207" s="31" t="s">
        <v>90</v>
      </c>
    </row>
    <row r="208" spans="2:27" hidden="1">
      <c r="B208" s="5">
        <f t="shared" si="3"/>
        <v>206</v>
      </c>
      <c r="C208" s="13" t="s">
        <v>393</v>
      </c>
      <c r="D208" s="13" t="s">
        <v>885</v>
      </c>
      <c r="E208" s="13"/>
      <c r="F208" s="13"/>
      <c r="G208" s="13"/>
      <c r="H208" s="13"/>
      <c r="I208" s="13"/>
      <c r="J208" s="13"/>
      <c r="K208" s="25" t="s">
        <v>394</v>
      </c>
      <c r="L208" s="25" t="s">
        <v>388</v>
      </c>
      <c r="M208" s="25" t="s">
        <v>407</v>
      </c>
      <c r="N208" s="31" t="s">
        <v>396</v>
      </c>
      <c r="O208" s="13" t="s">
        <v>339</v>
      </c>
      <c r="P208" s="32"/>
      <c r="Q208" s="32"/>
      <c r="R208" s="32"/>
      <c r="S208" s="32"/>
      <c r="T208" s="66" t="s">
        <v>10</v>
      </c>
      <c r="U208" s="66" t="s">
        <v>331</v>
      </c>
      <c r="V208" s="66" t="s">
        <v>397</v>
      </c>
      <c r="W208" s="66"/>
      <c r="X208" s="31" t="s">
        <v>398</v>
      </c>
      <c r="Y208" s="13" t="s">
        <v>373</v>
      </c>
      <c r="Z208" s="33" t="s">
        <v>19</v>
      </c>
      <c r="AA208" s="31"/>
    </row>
    <row r="209" spans="2:27" hidden="1">
      <c r="B209" s="5">
        <f t="shared" si="3"/>
        <v>207</v>
      </c>
      <c r="C209" s="13" t="s">
        <v>393</v>
      </c>
      <c r="D209" s="13" t="s">
        <v>885</v>
      </c>
      <c r="E209" s="13"/>
      <c r="F209" s="13"/>
      <c r="G209" s="13"/>
      <c r="H209" s="13"/>
      <c r="I209" s="13"/>
      <c r="J209" s="13"/>
      <c r="K209" s="25" t="s">
        <v>394</v>
      </c>
      <c r="L209" s="25" t="s">
        <v>388</v>
      </c>
      <c r="M209" s="25" t="s">
        <v>395</v>
      </c>
      <c r="N209" s="31" t="s">
        <v>399</v>
      </c>
      <c r="O209" s="13" t="s">
        <v>339</v>
      </c>
      <c r="P209" s="32"/>
      <c r="Q209" s="32"/>
      <c r="R209" s="32"/>
      <c r="S209" s="32"/>
      <c r="T209" s="66" t="s">
        <v>10</v>
      </c>
      <c r="U209" s="66" t="s">
        <v>236</v>
      </c>
      <c r="V209" s="66" t="s">
        <v>342</v>
      </c>
      <c r="W209" s="66"/>
      <c r="X209" s="31" t="s">
        <v>344</v>
      </c>
      <c r="Y209" s="9" t="s">
        <v>50</v>
      </c>
      <c r="Z209" s="28" t="s">
        <v>521</v>
      </c>
      <c r="AA209" s="31" t="s">
        <v>90</v>
      </c>
    </row>
    <row r="210" spans="2:27" hidden="1">
      <c r="B210" s="5">
        <f t="shared" si="3"/>
        <v>208</v>
      </c>
      <c r="C210" s="13" t="s">
        <v>400</v>
      </c>
      <c r="D210" s="13" t="s">
        <v>885</v>
      </c>
      <c r="E210" s="13"/>
      <c r="F210" s="13"/>
      <c r="G210" s="13"/>
      <c r="H210" s="13"/>
      <c r="I210" s="13"/>
      <c r="J210" s="13"/>
      <c r="K210" s="25" t="s">
        <v>401</v>
      </c>
      <c r="L210" s="25" t="s">
        <v>388</v>
      </c>
      <c r="M210" s="25" t="s">
        <v>402</v>
      </c>
      <c r="N210" s="31" t="s">
        <v>403</v>
      </c>
      <c r="O210" s="13" t="s">
        <v>339</v>
      </c>
      <c r="P210" s="32"/>
      <c r="Q210" s="32"/>
      <c r="R210" s="32"/>
      <c r="S210" s="32"/>
      <c r="T210" s="66" t="s">
        <v>10</v>
      </c>
      <c r="U210" s="66" t="s">
        <v>236</v>
      </c>
      <c r="V210" s="66" t="s">
        <v>404</v>
      </c>
      <c r="W210" s="66"/>
      <c r="X210" s="31" t="s">
        <v>405</v>
      </c>
      <c r="Y210" s="13" t="s">
        <v>373</v>
      </c>
      <c r="Z210" s="33" t="s">
        <v>19</v>
      </c>
      <c r="AA210" s="31"/>
    </row>
    <row r="211" spans="2:27" hidden="1">
      <c r="B211" s="5">
        <f t="shared" si="3"/>
        <v>209</v>
      </c>
      <c r="C211" s="13" t="s">
        <v>400</v>
      </c>
      <c r="D211" s="13" t="s">
        <v>885</v>
      </c>
      <c r="E211" s="13"/>
      <c r="F211" s="13"/>
      <c r="G211" s="13"/>
      <c r="H211" s="13"/>
      <c r="I211" s="13"/>
      <c r="J211" s="13"/>
      <c r="K211" s="25" t="s">
        <v>401</v>
      </c>
      <c r="L211" s="25" t="s">
        <v>388</v>
      </c>
      <c r="M211" s="25" t="s">
        <v>402</v>
      </c>
      <c r="N211" s="31" t="s">
        <v>399</v>
      </c>
      <c r="O211" s="13" t="s">
        <v>339</v>
      </c>
      <c r="P211" s="32"/>
      <c r="Q211" s="32"/>
      <c r="R211" s="32"/>
      <c r="S211" s="32"/>
      <c r="T211" s="66" t="s">
        <v>10</v>
      </c>
      <c r="U211" s="66" t="s">
        <v>236</v>
      </c>
      <c r="V211" s="66" t="s">
        <v>342</v>
      </c>
      <c r="W211" s="66"/>
      <c r="X211" s="31" t="s">
        <v>344</v>
      </c>
      <c r="Y211" s="9" t="s">
        <v>50</v>
      </c>
      <c r="Z211" s="28" t="s">
        <v>521</v>
      </c>
      <c r="AA211" s="31" t="s">
        <v>90</v>
      </c>
    </row>
    <row r="212" spans="2:27" ht="24" hidden="1">
      <c r="B212" s="5">
        <f t="shared" si="3"/>
        <v>210</v>
      </c>
      <c r="C212" s="13" t="s">
        <v>408</v>
      </c>
      <c r="D212" s="13" t="s">
        <v>885</v>
      </c>
      <c r="E212" s="13"/>
      <c r="F212" s="13"/>
      <c r="G212" s="13"/>
      <c r="H212" s="13"/>
      <c r="I212" s="13"/>
      <c r="J212" s="13"/>
      <c r="K212" s="25" t="s">
        <v>406</v>
      </c>
      <c r="L212" s="25" t="s">
        <v>388</v>
      </c>
      <c r="M212" s="25" t="s">
        <v>402</v>
      </c>
      <c r="N212" s="31" t="s">
        <v>14</v>
      </c>
      <c r="O212" s="13"/>
      <c r="P212" s="32"/>
      <c r="Q212" s="32"/>
      <c r="R212" s="32"/>
      <c r="S212" s="32"/>
      <c r="T212" s="66"/>
      <c r="U212" s="66"/>
      <c r="V212" s="66"/>
      <c r="W212" s="66"/>
      <c r="X212" s="31"/>
      <c r="Y212" s="13" t="s">
        <v>263</v>
      </c>
      <c r="Z212" s="28"/>
      <c r="AA212" s="31" t="s">
        <v>409</v>
      </c>
    </row>
    <row r="213" spans="2:27" hidden="1">
      <c r="B213" s="5">
        <f t="shared" si="3"/>
        <v>211</v>
      </c>
      <c r="C213" s="13" t="s">
        <v>410</v>
      </c>
      <c r="D213" s="13" t="s">
        <v>885</v>
      </c>
      <c r="E213" s="13"/>
      <c r="F213" s="13"/>
      <c r="G213" s="13"/>
      <c r="H213" s="13"/>
      <c r="I213" s="13"/>
      <c r="J213" s="13"/>
      <c r="K213" s="25" t="s">
        <v>411</v>
      </c>
      <c r="L213" s="25" t="s">
        <v>388</v>
      </c>
      <c r="M213" s="25" t="s">
        <v>402</v>
      </c>
      <c r="N213" s="31" t="s">
        <v>412</v>
      </c>
      <c r="O213" s="13" t="s">
        <v>339</v>
      </c>
      <c r="P213" s="32"/>
      <c r="Q213" s="32"/>
      <c r="R213" s="32"/>
      <c r="S213" s="32"/>
      <c r="T213" s="66" t="s">
        <v>10</v>
      </c>
      <c r="U213" s="66" t="s">
        <v>331</v>
      </c>
      <c r="V213" s="66" t="s">
        <v>413</v>
      </c>
      <c r="W213" s="66"/>
      <c r="X213" s="31" t="s">
        <v>414</v>
      </c>
      <c r="Y213" s="13" t="s">
        <v>373</v>
      </c>
      <c r="Z213" s="33" t="s">
        <v>19</v>
      </c>
      <c r="AA213" s="31"/>
    </row>
    <row r="214" spans="2:27" hidden="1">
      <c r="B214" s="5">
        <f t="shared" si="3"/>
        <v>212</v>
      </c>
      <c r="C214" s="13" t="s">
        <v>410</v>
      </c>
      <c r="D214" s="13" t="s">
        <v>885</v>
      </c>
      <c r="E214" s="13"/>
      <c r="F214" s="13"/>
      <c r="G214" s="13"/>
      <c r="H214" s="13"/>
      <c r="I214" s="13"/>
      <c r="J214" s="13"/>
      <c r="K214" s="25" t="s">
        <v>411</v>
      </c>
      <c r="L214" s="25" t="s">
        <v>388</v>
      </c>
      <c r="M214" s="25" t="s">
        <v>402</v>
      </c>
      <c r="N214" s="31" t="s">
        <v>415</v>
      </c>
      <c r="O214" s="13" t="s">
        <v>339</v>
      </c>
      <c r="P214" s="32"/>
      <c r="Q214" s="32"/>
      <c r="R214" s="32"/>
      <c r="S214" s="32"/>
      <c r="T214" s="66" t="s">
        <v>10</v>
      </c>
      <c r="U214" s="66" t="s">
        <v>331</v>
      </c>
      <c r="V214" s="67" t="s">
        <v>416</v>
      </c>
      <c r="W214" s="66"/>
      <c r="X214" s="31" t="s">
        <v>417</v>
      </c>
      <c r="Y214" s="9" t="s">
        <v>50</v>
      </c>
      <c r="Z214" s="28" t="s">
        <v>521</v>
      </c>
      <c r="AA214" s="31" t="s">
        <v>90</v>
      </c>
    </row>
    <row r="215" spans="2:27" hidden="1">
      <c r="B215" s="5">
        <f t="shared" si="3"/>
        <v>213</v>
      </c>
      <c r="C215" s="13" t="s">
        <v>418</v>
      </c>
      <c r="D215" s="13" t="s">
        <v>885</v>
      </c>
      <c r="E215" s="13"/>
      <c r="F215" s="13"/>
      <c r="G215" s="13"/>
      <c r="H215" s="13"/>
      <c r="I215" s="13"/>
      <c r="J215" s="13"/>
      <c r="K215" s="25" t="s">
        <v>419</v>
      </c>
      <c r="L215" s="25" t="s">
        <v>388</v>
      </c>
      <c r="M215" s="25" t="s">
        <v>402</v>
      </c>
      <c r="N215" s="31" t="s">
        <v>420</v>
      </c>
      <c r="O215" s="13" t="s">
        <v>339</v>
      </c>
      <c r="P215" s="32"/>
      <c r="Q215" s="32"/>
      <c r="R215" s="32"/>
      <c r="S215" s="32"/>
      <c r="T215" s="66" t="s">
        <v>10</v>
      </c>
      <c r="U215" s="66" t="s">
        <v>331</v>
      </c>
      <c r="V215" s="66" t="s">
        <v>421</v>
      </c>
      <c r="W215" s="66"/>
      <c r="X215" s="31" t="s">
        <v>422</v>
      </c>
      <c r="Y215" s="13" t="s">
        <v>373</v>
      </c>
      <c r="Z215" s="33" t="s">
        <v>19</v>
      </c>
      <c r="AA215" s="31"/>
    </row>
    <row r="216" spans="2:27" hidden="1">
      <c r="B216" s="5">
        <f t="shared" si="3"/>
        <v>214</v>
      </c>
      <c r="C216" s="13" t="s">
        <v>418</v>
      </c>
      <c r="D216" s="13" t="s">
        <v>885</v>
      </c>
      <c r="E216" s="13"/>
      <c r="F216" s="13"/>
      <c r="G216" s="13"/>
      <c r="H216" s="13"/>
      <c r="I216" s="13"/>
      <c r="J216" s="13"/>
      <c r="K216" s="25" t="s">
        <v>419</v>
      </c>
      <c r="L216" s="25" t="s">
        <v>388</v>
      </c>
      <c r="M216" s="25" t="s">
        <v>402</v>
      </c>
      <c r="N216" s="31" t="s">
        <v>423</v>
      </c>
      <c r="O216" s="13" t="s">
        <v>339</v>
      </c>
      <c r="P216" s="32"/>
      <c r="Q216" s="32"/>
      <c r="R216" s="32"/>
      <c r="S216" s="32"/>
      <c r="T216" s="66" t="s">
        <v>10</v>
      </c>
      <c r="U216" s="66" t="s">
        <v>236</v>
      </c>
      <c r="V216" s="66" t="s">
        <v>342</v>
      </c>
      <c r="W216" s="66"/>
      <c r="X216" s="31" t="s">
        <v>344</v>
      </c>
      <c r="Y216" s="9" t="s">
        <v>50</v>
      </c>
      <c r="Z216" s="28" t="s">
        <v>521</v>
      </c>
      <c r="AA216" s="31" t="s">
        <v>90</v>
      </c>
    </row>
    <row r="217" spans="2:27" ht="24" hidden="1">
      <c r="B217" s="5">
        <f t="shared" si="3"/>
        <v>215</v>
      </c>
      <c r="C217" s="13" t="s">
        <v>393</v>
      </c>
      <c r="D217" s="13" t="s">
        <v>885</v>
      </c>
      <c r="E217" s="13"/>
      <c r="F217" s="13"/>
      <c r="G217" s="13"/>
      <c r="H217" s="13"/>
      <c r="I217" s="13"/>
      <c r="J217" s="13"/>
      <c r="K217" s="25" t="s">
        <v>406</v>
      </c>
      <c r="L217" s="25" t="s">
        <v>388</v>
      </c>
      <c r="M217" s="25" t="s">
        <v>424</v>
      </c>
      <c r="N217" s="31" t="s">
        <v>263</v>
      </c>
      <c r="O217" s="13"/>
      <c r="P217" s="32"/>
      <c r="Q217" s="32"/>
      <c r="R217" s="32"/>
      <c r="S217" s="32"/>
      <c r="T217" s="66"/>
      <c r="U217" s="66"/>
      <c r="V217" s="66"/>
      <c r="W217" s="66"/>
      <c r="X217" s="31" t="s">
        <v>425</v>
      </c>
      <c r="Y217" s="13" t="s">
        <v>425</v>
      </c>
      <c r="Z217" s="28"/>
      <c r="AA217" s="31" t="s">
        <v>426</v>
      </c>
    </row>
    <row r="218" spans="2:27" ht="24" hidden="1">
      <c r="B218" s="5">
        <f t="shared" si="3"/>
        <v>216</v>
      </c>
      <c r="C218" s="13" t="s">
        <v>429</v>
      </c>
      <c r="D218" s="13" t="s">
        <v>883</v>
      </c>
      <c r="E218" s="13"/>
      <c r="F218" s="13"/>
      <c r="G218" s="13"/>
      <c r="H218" s="13"/>
      <c r="I218" s="13"/>
      <c r="J218" s="13"/>
      <c r="K218" s="25" t="s">
        <v>387</v>
      </c>
      <c r="L218" s="25" t="s">
        <v>427</v>
      </c>
      <c r="M218" s="25" t="s">
        <v>428</v>
      </c>
      <c r="N218" s="31" t="s">
        <v>14</v>
      </c>
      <c r="O218" s="13"/>
      <c r="P218" s="32"/>
      <c r="Q218" s="32"/>
      <c r="R218" s="32"/>
      <c r="S218" s="32"/>
      <c r="T218" s="66"/>
      <c r="U218" s="66"/>
      <c r="V218" s="66"/>
      <c r="W218" s="66"/>
      <c r="X218" s="31"/>
      <c r="Y218" s="13" t="s">
        <v>263</v>
      </c>
      <c r="Z218" s="28"/>
      <c r="AA218" s="31" t="s">
        <v>433</v>
      </c>
    </row>
    <row r="219" spans="2:27" ht="36" hidden="1">
      <c r="B219" s="5">
        <f t="shared" si="3"/>
        <v>217</v>
      </c>
      <c r="C219" s="13" t="s">
        <v>430</v>
      </c>
      <c r="D219" s="13" t="s">
        <v>883</v>
      </c>
      <c r="E219" s="13"/>
      <c r="F219" s="13"/>
      <c r="G219" s="13"/>
      <c r="H219" s="13"/>
      <c r="I219" s="13"/>
      <c r="J219" s="13"/>
      <c r="K219" s="25" t="s">
        <v>431</v>
      </c>
      <c r="L219" s="25" t="s">
        <v>427</v>
      </c>
      <c r="M219" s="25" t="s">
        <v>432</v>
      </c>
      <c r="N219" s="31" t="s">
        <v>390</v>
      </c>
      <c r="O219" s="13" t="s">
        <v>339</v>
      </c>
      <c r="P219" s="32"/>
      <c r="Q219" s="32"/>
      <c r="R219" s="32"/>
      <c r="S219" s="32"/>
      <c r="T219" s="66" t="s">
        <v>10</v>
      </c>
      <c r="U219" s="66" t="s">
        <v>236</v>
      </c>
      <c r="V219" s="66" t="s">
        <v>342</v>
      </c>
      <c r="W219" s="66"/>
      <c r="X219" s="31" t="s">
        <v>391</v>
      </c>
      <c r="Y219" s="13" t="s">
        <v>373</v>
      </c>
      <c r="Z219" s="33" t="s">
        <v>19</v>
      </c>
      <c r="AA219" s="31" t="s">
        <v>392</v>
      </c>
    </row>
    <row r="220" spans="2:27" ht="36" hidden="1">
      <c r="B220" s="5">
        <f t="shared" si="3"/>
        <v>218</v>
      </c>
      <c r="C220" s="13" t="s">
        <v>430</v>
      </c>
      <c r="D220" s="13" t="s">
        <v>883</v>
      </c>
      <c r="E220" s="13"/>
      <c r="F220" s="13"/>
      <c r="G220" s="13"/>
      <c r="H220" s="13"/>
      <c r="I220" s="13"/>
      <c r="J220" s="13"/>
      <c r="K220" s="25" t="s">
        <v>431</v>
      </c>
      <c r="L220" s="25" t="s">
        <v>427</v>
      </c>
      <c r="M220" s="25" t="s">
        <v>432</v>
      </c>
      <c r="N220" s="8" t="s">
        <v>640</v>
      </c>
      <c r="O220" s="9" t="s">
        <v>113</v>
      </c>
      <c r="P220" s="81"/>
      <c r="Q220" s="81"/>
      <c r="R220" s="81"/>
      <c r="S220" s="81"/>
      <c r="T220" s="64" t="s">
        <v>12</v>
      </c>
      <c r="U220" s="64" t="s">
        <v>110</v>
      </c>
      <c r="V220" s="64"/>
      <c r="W220" s="64"/>
      <c r="X220" s="8" t="s">
        <v>675</v>
      </c>
      <c r="Y220" s="9" t="s">
        <v>50</v>
      </c>
      <c r="Z220" s="28" t="s">
        <v>21</v>
      </c>
      <c r="AA220" s="8"/>
    </row>
    <row r="221" spans="2:27" ht="24" hidden="1">
      <c r="B221" s="5">
        <f t="shared" si="3"/>
        <v>219</v>
      </c>
      <c r="C221" s="13" t="s">
        <v>430</v>
      </c>
      <c r="D221" s="13" t="s">
        <v>883</v>
      </c>
      <c r="E221" s="13"/>
      <c r="F221" s="13"/>
      <c r="G221" s="13"/>
      <c r="H221" s="13"/>
      <c r="I221" s="13"/>
      <c r="J221" s="13"/>
      <c r="K221" s="25" t="s">
        <v>431</v>
      </c>
      <c r="L221" s="25" t="s">
        <v>427</v>
      </c>
      <c r="M221" s="25" t="s">
        <v>432</v>
      </c>
      <c r="N221" s="31" t="s">
        <v>635</v>
      </c>
      <c r="O221" s="13" t="s">
        <v>113</v>
      </c>
      <c r="P221" s="7"/>
      <c r="Q221" s="7"/>
      <c r="R221" s="7"/>
      <c r="S221" s="7"/>
      <c r="T221" s="64" t="s">
        <v>10</v>
      </c>
      <c r="U221" s="64" t="s">
        <v>110</v>
      </c>
      <c r="V221" s="64" t="s">
        <v>637</v>
      </c>
      <c r="W221" s="64"/>
      <c r="X221" s="8" t="s">
        <v>639</v>
      </c>
      <c r="Y221" s="9" t="s">
        <v>20</v>
      </c>
      <c r="Z221" s="28" t="s">
        <v>28</v>
      </c>
      <c r="AA221" s="8" t="s">
        <v>90</v>
      </c>
    </row>
    <row r="222" spans="2:27" ht="24" hidden="1">
      <c r="B222" s="5">
        <f t="shared" si="3"/>
        <v>220</v>
      </c>
      <c r="C222" s="13" t="s">
        <v>430</v>
      </c>
      <c r="D222" s="13" t="s">
        <v>883</v>
      </c>
      <c r="E222" s="13"/>
      <c r="F222" s="13"/>
      <c r="G222" s="13"/>
      <c r="H222" s="13"/>
      <c r="I222" s="13"/>
      <c r="J222" s="13"/>
      <c r="K222" s="25" t="s">
        <v>431</v>
      </c>
      <c r="L222" s="25" t="s">
        <v>427</v>
      </c>
      <c r="M222" s="25" t="s">
        <v>432</v>
      </c>
      <c r="N222" s="31" t="s">
        <v>434</v>
      </c>
      <c r="O222" s="13" t="s">
        <v>339</v>
      </c>
      <c r="P222" s="32"/>
      <c r="Q222" s="32"/>
      <c r="R222" s="32"/>
      <c r="S222" s="32"/>
      <c r="T222" s="66" t="s">
        <v>10</v>
      </c>
      <c r="U222" s="66" t="s">
        <v>236</v>
      </c>
      <c r="V222" s="66" t="s">
        <v>118</v>
      </c>
      <c r="W222" s="66"/>
      <c r="X222" s="31" t="s">
        <v>119</v>
      </c>
      <c r="Y222" s="13" t="s">
        <v>227</v>
      </c>
      <c r="Z222" s="33" t="s">
        <v>28</v>
      </c>
      <c r="AA222" s="31" t="s">
        <v>90</v>
      </c>
    </row>
    <row r="223" spans="2:27" ht="36" hidden="1">
      <c r="B223" s="5">
        <f t="shared" si="3"/>
        <v>221</v>
      </c>
      <c r="C223" s="13" t="s">
        <v>531</v>
      </c>
      <c r="D223" s="13" t="s">
        <v>883</v>
      </c>
      <c r="E223" s="13"/>
      <c r="F223" s="13"/>
      <c r="G223" s="13"/>
      <c r="H223" s="13"/>
      <c r="I223" s="13"/>
      <c r="J223" s="13"/>
      <c r="K223" s="25" t="s">
        <v>387</v>
      </c>
      <c r="L223" s="25" t="s">
        <v>532</v>
      </c>
      <c r="M223" s="25" t="s">
        <v>533</v>
      </c>
      <c r="N223" s="31" t="s">
        <v>536</v>
      </c>
      <c r="O223" s="13" t="s">
        <v>113</v>
      </c>
      <c r="P223" s="32"/>
      <c r="Q223" s="32"/>
      <c r="R223" s="32"/>
      <c r="S223" s="32"/>
      <c r="T223" s="66" t="s">
        <v>10</v>
      </c>
      <c r="U223" s="66" t="s">
        <v>236</v>
      </c>
      <c r="V223" s="66" t="s">
        <v>114</v>
      </c>
      <c r="W223" s="66"/>
      <c r="X223" s="31" t="s">
        <v>391</v>
      </c>
      <c r="Y223" s="13" t="s">
        <v>373</v>
      </c>
      <c r="Z223" s="33" t="s">
        <v>19</v>
      </c>
      <c r="AA223" s="31" t="s">
        <v>534</v>
      </c>
    </row>
    <row r="224" spans="2:27" ht="36" hidden="1">
      <c r="B224" s="5">
        <f t="shared" si="3"/>
        <v>222</v>
      </c>
      <c r="C224" s="13" t="s">
        <v>531</v>
      </c>
      <c r="D224" s="13" t="s">
        <v>883</v>
      </c>
      <c r="E224" s="13"/>
      <c r="F224" s="13"/>
      <c r="G224" s="13"/>
      <c r="H224" s="13"/>
      <c r="I224" s="13"/>
      <c r="J224" s="13"/>
      <c r="K224" s="25" t="s">
        <v>387</v>
      </c>
      <c r="L224" s="25" t="s">
        <v>532</v>
      </c>
      <c r="M224" s="25" t="s">
        <v>533</v>
      </c>
      <c r="N224" s="8" t="s">
        <v>640</v>
      </c>
      <c r="O224" s="9" t="s">
        <v>113</v>
      </c>
      <c r="P224" s="81"/>
      <c r="Q224" s="81"/>
      <c r="R224" s="81"/>
      <c r="S224" s="81"/>
      <c r="T224" s="64" t="s">
        <v>12</v>
      </c>
      <c r="U224" s="64" t="s">
        <v>110</v>
      </c>
      <c r="V224" s="64"/>
      <c r="W224" s="64"/>
      <c r="X224" s="8" t="s">
        <v>675</v>
      </c>
      <c r="Y224" s="9" t="s">
        <v>50</v>
      </c>
      <c r="Z224" s="28" t="s">
        <v>21</v>
      </c>
      <c r="AA224" s="8"/>
    </row>
    <row r="225" spans="2:27" ht="24" hidden="1">
      <c r="B225" s="5">
        <f t="shared" si="3"/>
        <v>223</v>
      </c>
      <c r="C225" s="13" t="s">
        <v>531</v>
      </c>
      <c r="D225" s="13" t="s">
        <v>883</v>
      </c>
      <c r="E225" s="13"/>
      <c r="F225" s="13"/>
      <c r="G225" s="13"/>
      <c r="H225" s="13"/>
      <c r="I225" s="13"/>
      <c r="J225" s="13"/>
      <c r="K225" s="25" t="s">
        <v>387</v>
      </c>
      <c r="L225" s="25" t="s">
        <v>532</v>
      </c>
      <c r="M225" s="25" t="s">
        <v>533</v>
      </c>
      <c r="N225" s="31" t="s">
        <v>635</v>
      </c>
      <c r="O225" s="13" t="s">
        <v>113</v>
      </c>
      <c r="P225" s="7"/>
      <c r="Q225" s="7"/>
      <c r="R225" s="7"/>
      <c r="S225" s="7"/>
      <c r="T225" s="64" t="s">
        <v>10</v>
      </c>
      <c r="U225" s="64" t="s">
        <v>110</v>
      </c>
      <c r="V225" s="64" t="s">
        <v>637</v>
      </c>
      <c r="W225" s="64"/>
      <c r="X225" s="8" t="s">
        <v>639</v>
      </c>
      <c r="Y225" s="9" t="s">
        <v>20</v>
      </c>
      <c r="Z225" s="28" t="s">
        <v>28</v>
      </c>
      <c r="AA225" s="8" t="s">
        <v>90</v>
      </c>
    </row>
    <row r="226" spans="2:27" ht="24" hidden="1">
      <c r="B226" s="5">
        <f t="shared" si="3"/>
        <v>224</v>
      </c>
      <c r="C226" s="13" t="s">
        <v>531</v>
      </c>
      <c r="D226" s="13" t="s">
        <v>883</v>
      </c>
      <c r="E226" s="13"/>
      <c r="F226" s="13"/>
      <c r="G226" s="13"/>
      <c r="H226" s="13"/>
      <c r="I226" s="13"/>
      <c r="J226" s="13"/>
      <c r="K226" s="25" t="s">
        <v>387</v>
      </c>
      <c r="L226" s="25" t="s">
        <v>532</v>
      </c>
      <c r="M226" s="25" t="s">
        <v>533</v>
      </c>
      <c r="N226" s="31" t="s">
        <v>538</v>
      </c>
      <c r="O226" s="13" t="s">
        <v>113</v>
      </c>
      <c r="P226" s="32"/>
      <c r="Q226" s="32"/>
      <c r="R226" s="32"/>
      <c r="S226" s="32"/>
      <c r="T226" s="66" t="s">
        <v>10</v>
      </c>
      <c r="U226" s="66" t="s">
        <v>236</v>
      </c>
      <c r="V226" s="66" t="s">
        <v>347</v>
      </c>
      <c r="W226" s="66"/>
      <c r="X226" s="31" t="s">
        <v>119</v>
      </c>
      <c r="Y226" s="13" t="s">
        <v>227</v>
      </c>
      <c r="Z226" s="33" t="s">
        <v>28</v>
      </c>
      <c r="AA226" s="31" t="s">
        <v>90</v>
      </c>
    </row>
    <row r="227" spans="2:27" ht="24" hidden="1">
      <c r="B227" s="5">
        <f t="shared" si="3"/>
        <v>225</v>
      </c>
      <c r="C227" s="13" t="s">
        <v>539</v>
      </c>
      <c r="D227" s="13" t="s">
        <v>883</v>
      </c>
      <c r="E227" s="13"/>
      <c r="F227" s="13"/>
      <c r="G227" s="13"/>
      <c r="H227" s="13"/>
      <c r="I227" s="13"/>
      <c r="J227" s="13"/>
      <c r="K227" s="25" t="s">
        <v>387</v>
      </c>
      <c r="L227" s="25" t="s">
        <v>532</v>
      </c>
      <c r="M227" s="25" t="s">
        <v>540</v>
      </c>
      <c r="N227" s="31" t="s">
        <v>541</v>
      </c>
      <c r="O227" s="13" t="s">
        <v>528</v>
      </c>
      <c r="P227" s="32"/>
      <c r="Q227" s="32"/>
      <c r="R227" s="32"/>
      <c r="S227" s="32"/>
      <c r="T227" s="66" t="s">
        <v>10</v>
      </c>
      <c r="U227" s="66" t="s">
        <v>236</v>
      </c>
      <c r="V227" s="66" t="s">
        <v>530</v>
      </c>
      <c r="W227" s="66"/>
      <c r="X227" s="31" t="s">
        <v>115</v>
      </c>
      <c r="Y227" s="13" t="s">
        <v>227</v>
      </c>
      <c r="Z227" s="33" t="s">
        <v>19</v>
      </c>
      <c r="AA227" s="31" t="s">
        <v>542</v>
      </c>
    </row>
    <row r="228" spans="2:27" hidden="1">
      <c r="B228" s="5">
        <f t="shared" si="3"/>
        <v>226</v>
      </c>
      <c r="C228" s="13" t="s">
        <v>539</v>
      </c>
      <c r="D228" s="13" t="s">
        <v>883</v>
      </c>
      <c r="E228" s="13"/>
      <c r="F228" s="13"/>
      <c r="G228" s="13"/>
      <c r="H228" s="13"/>
      <c r="I228" s="13"/>
      <c r="J228" s="13"/>
      <c r="K228" s="25" t="s">
        <v>387</v>
      </c>
      <c r="L228" s="25" t="s">
        <v>532</v>
      </c>
      <c r="M228" s="25" t="s">
        <v>540</v>
      </c>
      <c r="N228" s="31" t="s">
        <v>527</v>
      </c>
      <c r="O228" s="13" t="s">
        <v>113</v>
      </c>
      <c r="P228" s="32"/>
      <c r="Q228" s="32"/>
      <c r="R228" s="32"/>
      <c r="S228" s="32"/>
      <c r="T228" s="66" t="s">
        <v>10</v>
      </c>
      <c r="U228" s="66" t="s">
        <v>236</v>
      </c>
      <c r="V228" s="66" t="s">
        <v>342</v>
      </c>
      <c r="W228" s="66"/>
      <c r="X228" s="31" t="s">
        <v>344</v>
      </c>
      <c r="Y228" s="9" t="s">
        <v>50</v>
      </c>
      <c r="Z228" s="28" t="s">
        <v>521</v>
      </c>
      <c r="AA228" s="31" t="s">
        <v>90</v>
      </c>
    </row>
    <row r="229" spans="2:27" ht="36" hidden="1">
      <c r="B229" s="5">
        <f t="shared" si="3"/>
        <v>227</v>
      </c>
      <c r="C229" s="13" t="s">
        <v>539</v>
      </c>
      <c r="D229" s="13" t="s">
        <v>883</v>
      </c>
      <c r="E229" s="13"/>
      <c r="F229" s="13"/>
      <c r="G229" s="13"/>
      <c r="H229" s="13"/>
      <c r="I229" s="13"/>
      <c r="J229" s="13"/>
      <c r="K229" s="25" t="s">
        <v>387</v>
      </c>
      <c r="L229" s="25" t="s">
        <v>532</v>
      </c>
      <c r="M229" s="25" t="s">
        <v>540</v>
      </c>
      <c r="N229" s="8" t="s">
        <v>640</v>
      </c>
      <c r="O229" s="9" t="s">
        <v>113</v>
      </c>
      <c r="P229" s="81"/>
      <c r="Q229" s="81"/>
      <c r="R229" s="81"/>
      <c r="S229" s="81"/>
      <c r="T229" s="64" t="s">
        <v>12</v>
      </c>
      <c r="U229" s="64" t="s">
        <v>110</v>
      </c>
      <c r="V229" s="64"/>
      <c r="W229" s="64"/>
      <c r="X229" s="8" t="s">
        <v>675</v>
      </c>
      <c r="Y229" s="9" t="s">
        <v>50</v>
      </c>
      <c r="Z229" s="28" t="s">
        <v>21</v>
      </c>
      <c r="AA229" s="8"/>
    </row>
    <row r="230" spans="2:27" ht="24" hidden="1">
      <c r="B230" s="5">
        <f t="shared" si="3"/>
        <v>228</v>
      </c>
      <c r="C230" s="13" t="s">
        <v>539</v>
      </c>
      <c r="D230" s="13" t="s">
        <v>883</v>
      </c>
      <c r="E230" s="13"/>
      <c r="F230" s="13"/>
      <c r="G230" s="13"/>
      <c r="H230" s="13"/>
      <c r="I230" s="13"/>
      <c r="J230" s="13"/>
      <c r="K230" s="25" t="s">
        <v>387</v>
      </c>
      <c r="L230" s="25" t="s">
        <v>532</v>
      </c>
      <c r="M230" s="25" t="s">
        <v>540</v>
      </c>
      <c r="N230" s="31" t="s">
        <v>635</v>
      </c>
      <c r="O230" s="13" t="s">
        <v>113</v>
      </c>
      <c r="P230" s="7"/>
      <c r="Q230" s="7"/>
      <c r="R230" s="7"/>
      <c r="S230" s="7"/>
      <c r="T230" s="64" t="s">
        <v>10</v>
      </c>
      <c r="U230" s="64" t="s">
        <v>110</v>
      </c>
      <c r="V230" s="64" t="s">
        <v>637</v>
      </c>
      <c r="W230" s="64"/>
      <c r="X230" s="8" t="s">
        <v>639</v>
      </c>
      <c r="Y230" s="9" t="s">
        <v>20</v>
      </c>
      <c r="Z230" s="28" t="s">
        <v>28</v>
      </c>
      <c r="AA230" s="8" t="s">
        <v>90</v>
      </c>
    </row>
    <row r="231" spans="2:27" ht="24" hidden="1">
      <c r="B231" s="5">
        <f t="shared" si="3"/>
        <v>229</v>
      </c>
      <c r="C231" s="13" t="s">
        <v>539</v>
      </c>
      <c r="D231" s="13" t="s">
        <v>883</v>
      </c>
      <c r="E231" s="13"/>
      <c r="F231" s="13"/>
      <c r="G231" s="13"/>
      <c r="H231" s="13"/>
      <c r="I231" s="13"/>
      <c r="J231" s="13"/>
      <c r="K231" s="25" t="s">
        <v>387</v>
      </c>
      <c r="L231" s="25" t="s">
        <v>532</v>
      </c>
      <c r="M231" s="25" t="s">
        <v>540</v>
      </c>
      <c r="N231" s="31" t="s">
        <v>340</v>
      </c>
      <c r="O231" s="13" t="s">
        <v>113</v>
      </c>
      <c r="P231" s="32"/>
      <c r="Q231" s="32"/>
      <c r="R231" s="32"/>
      <c r="S231" s="32"/>
      <c r="T231" s="66" t="s">
        <v>10</v>
      </c>
      <c r="U231" s="66" t="s">
        <v>236</v>
      </c>
      <c r="V231" s="66" t="s">
        <v>347</v>
      </c>
      <c r="W231" s="66"/>
      <c r="X231" s="31" t="s">
        <v>119</v>
      </c>
      <c r="Y231" s="13" t="s">
        <v>227</v>
      </c>
      <c r="Z231" s="33" t="s">
        <v>28</v>
      </c>
      <c r="AA231" s="31" t="s">
        <v>90</v>
      </c>
    </row>
    <row r="232" spans="2:27" hidden="1">
      <c r="B232" s="5">
        <f t="shared" si="3"/>
        <v>230</v>
      </c>
      <c r="C232" s="13" t="s">
        <v>543</v>
      </c>
      <c r="D232" s="13" t="s">
        <v>883</v>
      </c>
      <c r="E232" s="13"/>
      <c r="F232" s="13"/>
      <c r="G232" s="13"/>
      <c r="H232" s="13"/>
      <c r="I232" s="13"/>
      <c r="J232" s="13"/>
      <c r="K232" s="25" t="s">
        <v>394</v>
      </c>
      <c r="L232" s="25" t="s">
        <v>532</v>
      </c>
      <c r="M232" s="25" t="s">
        <v>544</v>
      </c>
      <c r="N232" s="31" t="s">
        <v>545</v>
      </c>
      <c r="O232" s="13" t="s">
        <v>528</v>
      </c>
      <c r="P232" s="32"/>
      <c r="Q232" s="32"/>
      <c r="R232" s="32"/>
      <c r="S232" s="32"/>
      <c r="T232" s="66" t="s">
        <v>10</v>
      </c>
      <c r="U232" s="66" t="s">
        <v>523</v>
      </c>
      <c r="V232" s="66" t="s">
        <v>546</v>
      </c>
      <c r="W232" s="66" t="s">
        <v>117</v>
      </c>
      <c r="X232" s="31" t="s">
        <v>548</v>
      </c>
      <c r="Y232" s="13" t="s">
        <v>227</v>
      </c>
      <c r="Z232" s="33" t="s">
        <v>19</v>
      </c>
      <c r="AA232" s="31"/>
    </row>
    <row r="233" spans="2:27" ht="24" hidden="1">
      <c r="B233" s="5">
        <f t="shared" si="3"/>
        <v>231</v>
      </c>
      <c r="C233" s="13" t="s">
        <v>543</v>
      </c>
      <c r="D233" s="13" t="s">
        <v>883</v>
      </c>
      <c r="E233" s="13"/>
      <c r="F233" s="13"/>
      <c r="G233" s="13"/>
      <c r="H233" s="13"/>
      <c r="I233" s="13"/>
      <c r="J233" s="13"/>
      <c r="K233" s="25" t="s">
        <v>394</v>
      </c>
      <c r="L233" s="25" t="s">
        <v>532</v>
      </c>
      <c r="M233" s="25" t="s">
        <v>544</v>
      </c>
      <c r="N233" s="31" t="s">
        <v>536</v>
      </c>
      <c r="O233" s="13" t="s">
        <v>113</v>
      </c>
      <c r="P233" s="32"/>
      <c r="Q233" s="32"/>
      <c r="R233" s="32"/>
      <c r="S233" s="32"/>
      <c r="T233" s="66" t="s">
        <v>10</v>
      </c>
      <c r="U233" s="66" t="s">
        <v>236</v>
      </c>
      <c r="V233" s="66" t="s">
        <v>114</v>
      </c>
      <c r="W233" s="66"/>
      <c r="X233" s="31" t="s">
        <v>391</v>
      </c>
      <c r="Y233" s="13" t="s">
        <v>50</v>
      </c>
      <c r="Z233" s="33" t="s">
        <v>521</v>
      </c>
      <c r="AA233" s="31" t="s">
        <v>90</v>
      </c>
    </row>
    <row r="234" spans="2:27" ht="36" hidden="1">
      <c r="B234" s="5">
        <f t="shared" si="3"/>
        <v>232</v>
      </c>
      <c r="C234" s="13" t="s">
        <v>543</v>
      </c>
      <c r="D234" s="13" t="s">
        <v>883</v>
      </c>
      <c r="E234" s="13"/>
      <c r="F234" s="13"/>
      <c r="G234" s="13"/>
      <c r="H234" s="13"/>
      <c r="I234" s="13"/>
      <c r="J234" s="13"/>
      <c r="K234" s="25" t="s">
        <v>394</v>
      </c>
      <c r="L234" s="25" t="s">
        <v>532</v>
      </c>
      <c r="M234" s="25" t="s">
        <v>544</v>
      </c>
      <c r="N234" s="8" t="s">
        <v>640</v>
      </c>
      <c r="O234" s="9" t="s">
        <v>113</v>
      </c>
      <c r="P234" s="81"/>
      <c r="Q234" s="81"/>
      <c r="R234" s="81"/>
      <c r="S234" s="81"/>
      <c r="T234" s="64" t="s">
        <v>12</v>
      </c>
      <c r="U234" s="64" t="s">
        <v>110</v>
      </c>
      <c r="V234" s="64"/>
      <c r="W234" s="64"/>
      <c r="X234" s="8" t="s">
        <v>675</v>
      </c>
      <c r="Y234" s="9" t="s">
        <v>50</v>
      </c>
      <c r="Z234" s="28" t="s">
        <v>21</v>
      </c>
      <c r="AA234" s="8"/>
    </row>
    <row r="235" spans="2:27" ht="24" hidden="1">
      <c r="B235" s="5">
        <f t="shared" si="3"/>
        <v>233</v>
      </c>
      <c r="C235" s="13" t="s">
        <v>543</v>
      </c>
      <c r="D235" s="13" t="s">
        <v>883</v>
      </c>
      <c r="E235" s="13"/>
      <c r="F235" s="13"/>
      <c r="G235" s="13"/>
      <c r="H235" s="13"/>
      <c r="I235" s="13"/>
      <c r="J235" s="13"/>
      <c r="K235" s="25" t="s">
        <v>394</v>
      </c>
      <c r="L235" s="25" t="s">
        <v>532</v>
      </c>
      <c r="M235" s="25" t="s">
        <v>544</v>
      </c>
      <c r="N235" s="31" t="s">
        <v>635</v>
      </c>
      <c r="O235" s="13" t="s">
        <v>113</v>
      </c>
      <c r="P235" s="32"/>
      <c r="Q235" s="32"/>
      <c r="R235" s="32"/>
      <c r="S235" s="32"/>
      <c r="T235" s="66" t="s">
        <v>10</v>
      </c>
      <c r="U235" s="66" t="s">
        <v>236</v>
      </c>
      <c r="V235" s="66" t="s">
        <v>636</v>
      </c>
      <c r="W235" s="66"/>
      <c r="X235" s="31" t="s">
        <v>639</v>
      </c>
      <c r="Y235" s="13" t="s">
        <v>227</v>
      </c>
      <c r="Z235" s="33" t="s">
        <v>28</v>
      </c>
      <c r="AA235" s="31" t="s">
        <v>592</v>
      </c>
    </row>
    <row r="236" spans="2:27" ht="24" hidden="1">
      <c r="B236" s="5">
        <f t="shared" si="3"/>
        <v>234</v>
      </c>
      <c r="C236" s="13" t="s">
        <v>543</v>
      </c>
      <c r="D236" s="13" t="s">
        <v>883</v>
      </c>
      <c r="E236" s="13"/>
      <c r="F236" s="13"/>
      <c r="G236" s="13"/>
      <c r="H236" s="13"/>
      <c r="I236" s="13"/>
      <c r="J236" s="13"/>
      <c r="K236" s="25" t="s">
        <v>394</v>
      </c>
      <c r="L236" s="25" t="s">
        <v>532</v>
      </c>
      <c r="M236" s="25" t="s">
        <v>544</v>
      </c>
      <c r="N236" s="31" t="s">
        <v>538</v>
      </c>
      <c r="O236" s="13" t="s">
        <v>113</v>
      </c>
      <c r="P236" s="32"/>
      <c r="Q236" s="32"/>
      <c r="R236" s="32"/>
      <c r="S236" s="32"/>
      <c r="T236" s="66" t="s">
        <v>10</v>
      </c>
      <c r="U236" s="66" t="s">
        <v>236</v>
      </c>
      <c r="V236" s="66" t="s">
        <v>347</v>
      </c>
      <c r="W236" s="66"/>
      <c r="X236" s="31" t="s">
        <v>119</v>
      </c>
      <c r="Y236" s="13" t="s">
        <v>227</v>
      </c>
      <c r="Z236" s="33" t="s">
        <v>28</v>
      </c>
      <c r="AA236" s="31" t="s">
        <v>90</v>
      </c>
    </row>
    <row r="237" spans="2:27" hidden="1">
      <c r="B237" s="5">
        <f t="shared" si="3"/>
        <v>235</v>
      </c>
      <c r="C237" s="13" t="s">
        <v>549</v>
      </c>
      <c r="D237" s="13" t="s">
        <v>883</v>
      </c>
      <c r="E237" s="13"/>
      <c r="F237" s="13"/>
      <c r="G237" s="13"/>
      <c r="H237" s="13"/>
      <c r="I237" s="13"/>
      <c r="J237" s="13"/>
      <c r="K237" s="25" t="s">
        <v>387</v>
      </c>
      <c r="L237" s="25" t="s">
        <v>532</v>
      </c>
      <c r="M237" s="25" t="s">
        <v>544</v>
      </c>
      <c r="N237" s="31" t="s">
        <v>337</v>
      </c>
      <c r="O237" s="13" t="s">
        <v>113</v>
      </c>
      <c r="P237" s="32"/>
      <c r="Q237" s="32"/>
      <c r="R237" s="32"/>
      <c r="S237" s="32"/>
      <c r="T237" s="66" t="s">
        <v>10</v>
      </c>
      <c r="U237" s="66" t="s">
        <v>236</v>
      </c>
      <c r="V237" s="66" t="s">
        <v>351</v>
      </c>
      <c r="W237" s="66" t="s">
        <v>235</v>
      </c>
      <c r="X237" s="31" t="s">
        <v>115</v>
      </c>
      <c r="Y237" s="13" t="s">
        <v>227</v>
      </c>
      <c r="Z237" s="33" t="s">
        <v>19</v>
      </c>
      <c r="AA237" s="31"/>
    </row>
    <row r="238" spans="2:27" hidden="1">
      <c r="B238" s="5">
        <f t="shared" si="3"/>
        <v>236</v>
      </c>
      <c r="C238" s="13" t="s">
        <v>549</v>
      </c>
      <c r="D238" s="13" t="s">
        <v>883</v>
      </c>
      <c r="E238" s="13"/>
      <c r="F238" s="13"/>
      <c r="G238" s="13"/>
      <c r="H238" s="13"/>
      <c r="I238" s="13"/>
      <c r="J238" s="13"/>
      <c r="K238" s="25" t="s">
        <v>387</v>
      </c>
      <c r="L238" s="25" t="s">
        <v>532</v>
      </c>
      <c r="M238" s="25" t="s">
        <v>544</v>
      </c>
      <c r="N238" s="31" t="s">
        <v>340</v>
      </c>
      <c r="O238" s="13" t="s">
        <v>113</v>
      </c>
      <c r="P238" s="32"/>
      <c r="Q238" s="32"/>
      <c r="R238" s="32"/>
      <c r="S238" s="32"/>
      <c r="T238" s="66" t="s">
        <v>10</v>
      </c>
      <c r="U238" s="66" t="s">
        <v>236</v>
      </c>
      <c r="V238" s="66" t="s">
        <v>342</v>
      </c>
      <c r="W238" s="66"/>
      <c r="X238" s="31" t="s">
        <v>344</v>
      </c>
      <c r="Y238" s="9" t="s">
        <v>50</v>
      </c>
      <c r="Z238" s="28" t="s">
        <v>521</v>
      </c>
      <c r="AA238" s="31" t="s">
        <v>90</v>
      </c>
    </row>
    <row r="239" spans="2:27" ht="36" hidden="1">
      <c r="B239" s="5">
        <f t="shared" si="3"/>
        <v>237</v>
      </c>
      <c r="C239" s="13" t="s">
        <v>549</v>
      </c>
      <c r="D239" s="13" t="s">
        <v>883</v>
      </c>
      <c r="E239" s="13"/>
      <c r="F239" s="13"/>
      <c r="G239" s="13"/>
      <c r="H239" s="13"/>
      <c r="I239" s="13"/>
      <c r="J239" s="13"/>
      <c r="K239" s="25" t="s">
        <v>387</v>
      </c>
      <c r="L239" s="25" t="s">
        <v>532</v>
      </c>
      <c r="M239" s="25" t="s">
        <v>544</v>
      </c>
      <c r="N239" s="8" t="s">
        <v>640</v>
      </c>
      <c r="O239" s="9" t="s">
        <v>113</v>
      </c>
      <c r="P239" s="81"/>
      <c r="Q239" s="81"/>
      <c r="R239" s="81"/>
      <c r="S239" s="81"/>
      <c r="T239" s="64" t="s">
        <v>12</v>
      </c>
      <c r="U239" s="64" t="s">
        <v>110</v>
      </c>
      <c r="V239" s="64"/>
      <c r="W239" s="64"/>
      <c r="X239" s="8" t="s">
        <v>675</v>
      </c>
      <c r="Y239" s="9" t="s">
        <v>50</v>
      </c>
      <c r="Z239" s="28" t="s">
        <v>21</v>
      </c>
      <c r="AA239" s="8"/>
    </row>
    <row r="240" spans="2:27" ht="24" hidden="1">
      <c r="B240" s="5">
        <f t="shared" si="3"/>
        <v>238</v>
      </c>
      <c r="C240" s="13" t="s">
        <v>549</v>
      </c>
      <c r="D240" s="13" t="s">
        <v>883</v>
      </c>
      <c r="E240" s="13"/>
      <c r="F240" s="13"/>
      <c r="G240" s="13"/>
      <c r="H240" s="13"/>
      <c r="I240" s="13"/>
      <c r="J240" s="13"/>
      <c r="K240" s="25" t="s">
        <v>387</v>
      </c>
      <c r="L240" s="25" t="s">
        <v>532</v>
      </c>
      <c r="M240" s="25" t="s">
        <v>544</v>
      </c>
      <c r="N240" s="31" t="s">
        <v>635</v>
      </c>
      <c r="O240" s="13" t="s">
        <v>113</v>
      </c>
      <c r="P240" s="32"/>
      <c r="Q240" s="32"/>
      <c r="R240" s="32"/>
      <c r="S240" s="32"/>
      <c r="T240" s="66" t="s">
        <v>10</v>
      </c>
      <c r="U240" s="66" t="s">
        <v>236</v>
      </c>
      <c r="V240" s="66" t="s">
        <v>636</v>
      </c>
      <c r="W240" s="66"/>
      <c r="X240" s="31" t="s">
        <v>639</v>
      </c>
      <c r="Y240" s="13" t="s">
        <v>227</v>
      </c>
      <c r="Z240" s="33" t="s">
        <v>28</v>
      </c>
      <c r="AA240" s="31" t="s">
        <v>592</v>
      </c>
    </row>
    <row r="241" spans="2:27" ht="24" hidden="1">
      <c r="B241" s="5">
        <f t="shared" si="3"/>
        <v>239</v>
      </c>
      <c r="C241" s="13" t="s">
        <v>549</v>
      </c>
      <c r="D241" s="13" t="s">
        <v>883</v>
      </c>
      <c r="E241" s="13"/>
      <c r="F241" s="13"/>
      <c r="G241" s="13"/>
      <c r="H241" s="13"/>
      <c r="I241" s="13"/>
      <c r="J241" s="13"/>
      <c r="K241" s="25" t="s">
        <v>387</v>
      </c>
      <c r="L241" s="25" t="s">
        <v>532</v>
      </c>
      <c r="M241" s="25" t="s">
        <v>544</v>
      </c>
      <c r="N241" s="31" t="s">
        <v>360</v>
      </c>
      <c r="O241" s="13" t="s">
        <v>113</v>
      </c>
      <c r="P241" s="32"/>
      <c r="Q241" s="32"/>
      <c r="R241" s="32"/>
      <c r="S241" s="32"/>
      <c r="T241" s="66" t="s">
        <v>10</v>
      </c>
      <c r="U241" s="66" t="s">
        <v>236</v>
      </c>
      <c r="V241" s="66" t="s">
        <v>347</v>
      </c>
      <c r="W241" s="66"/>
      <c r="X241" s="31" t="s">
        <v>119</v>
      </c>
      <c r="Y241" s="13" t="s">
        <v>227</v>
      </c>
      <c r="Z241" s="33" t="s">
        <v>28</v>
      </c>
      <c r="AA241" s="31" t="s">
        <v>90</v>
      </c>
    </row>
    <row r="242" spans="2:27" hidden="1">
      <c r="B242" s="5">
        <f t="shared" si="3"/>
        <v>240</v>
      </c>
      <c r="C242" s="13" t="s">
        <v>552</v>
      </c>
      <c r="D242" s="13" t="s">
        <v>883</v>
      </c>
      <c r="E242" s="13"/>
      <c r="F242" s="13"/>
      <c r="G242" s="13"/>
      <c r="H242" s="13"/>
      <c r="I242" s="13"/>
      <c r="J242" s="13"/>
      <c r="K242" s="25" t="s">
        <v>553</v>
      </c>
      <c r="L242" s="25" t="s">
        <v>554</v>
      </c>
      <c r="M242" s="25" t="s">
        <v>555</v>
      </c>
      <c r="N242" s="31" t="s">
        <v>557</v>
      </c>
      <c r="O242" s="13" t="s">
        <v>528</v>
      </c>
      <c r="P242" s="32"/>
      <c r="Q242" s="32"/>
      <c r="R242" s="32"/>
      <c r="S242" s="32"/>
      <c r="T242" s="66" t="s">
        <v>10</v>
      </c>
      <c r="U242" s="66" t="s">
        <v>236</v>
      </c>
      <c r="V242" s="66" t="s">
        <v>530</v>
      </c>
      <c r="W242" s="66"/>
      <c r="X242" s="31" t="s">
        <v>115</v>
      </c>
      <c r="Y242" s="13" t="s">
        <v>227</v>
      </c>
      <c r="Z242" s="33" t="s">
        <v>19</v>
      </c>
      <c r="AA242" s="31"/>
    </row>
    <row r="243" spans="2:27" ht="24" hidden="1">
      <c r="B243" s="5">
        <f t="shared" si="3"/>
        <v>241</v>
      </c>
      <c r="C243" s="13" t="s">
        <v>552</v>
      </c>
      <c r="D243" s="13" t="s">
        <v>883</v>
      </c>
      <c r="E243" s="13"/>
      <c r="F243" s="13"/>
      <c r="G243" s="13"/>
      <c r="H243" s="13"/>
      <c r="I243" s="13"/>
      <c r="J243" s="13"/>
      <c r="K243" s="25" t="s">
        <v>553</v>
      </c>
      <c r="L243" s="25" t="s">
        <v>554</v>
      </c>
      <c r="M243" s="25" t="s">
        <v>555</v>
      </c>
      <c r="N243" s="31" t="s">
        <v>536</v>
      </c>
      <c r="O243" s="13" t="s">
        <v>113</v>
      </c>
      <c r="P243" s="32"/>
      <c r="Q243" s="32"/>
      <c r="R243" s="32"/>
      <c r="S243" s="32"/>
      <c r="T243" s="66" t="s">
        <v>10</v>
      </c>
      <c r="U243" s="66" t="s">
        <v>236</v>
      </c>
      <c r="V243" s="66" t="s">
        <v>114</v>
      </c>
      <c r="W243" s="66"/>
      <c r="X243" s="31" t="s">
        <v>391</v>
      </c>
      <c r="Y243" s="9" t="s">
        <v>50</v>
      </c>
      <c r="Z243" s="28" t="s">
        <v>521</v>
      </c>
      <c r="AA243" s="31" t="s">
        <v>90</v>
      </c>
    </row>
    <row r="244" spans="2:27" ht="36" hidden="1">
      <c r="B244" s="5">
        <f t="shared" si="3"/>
        <v>242</v>
      </c>
      <c r="C244" s="13" t="s">
        <v>552</v>
      </c>
      <c r="D244" s="13" t="s">
        <v>883</v>
      </c>
      <c r="E244" s="13"/>
      <c r="F244" s="13"/>
      <c r="G244" s="13"/>
      <c r="H244" s="13"/>
      <c r="I244" s="13"/>
      <c r="J244" s="13"/>
      <c r="K244" s="25" t="s">
        <v>553</v>
      </c>
      <c r="L244" s="25" t="s">
        <v>554</v>
      </c>
      <c r="M244" s="25" t="s">
        <v>555</v>
      </c>
      <c r="N244" s="8" t="s">
        <v>640</v>
      </c>
      <c r="O244" s="9" t="s">
        <v>113</v>
      </c>
      <c r="P244" s="81"/>
      <c r="Q244" s="81"/>
      <c r="R244" s="81"/>
      <c r="S244" s="81"/>
      <c r="T244" s="64" t="s">
        <v>12</v>
      </c>
      <c r="U244" s="64" t="s">
        <v>110</v>
      </c>
      <c r="V244" s="64"/>
      <c r="W244" s="64"/>
      <c r="X244" s="8" t="s">
        <v>675</v>
      </c>
      <c r="Y244" s="9" t="s">
        <v>50</v>
      </c>
      <c r="Z244" s="28" t="s">
        <v>21</v>
      </c>
      <c r="AA244" s="8"/>
    </row>
    <row r="245" spans="2:27" ht="24" hidden="1">
      <c r="B245" s="5">
        <f t="shared" si="3"/>
        <v>243</v>
      </c>
      <c r="C245" s="13" t="s">
        <v>552</v>
      </c>
      <c r="D245" s="13" t="s">
        <v>883</v>
      </c>
      <c r="E245" s="13"/>
      <c r="F245" s="13"/>
      <c r="G245" s="13"/>
      <c r="H245" s="13"/>
      <c r="I245" s="13"/>
      <c r="J245" s="13"/>
      <c r="K245" s="25" t="s">
        <v>553</v>
      </c>
      <c r="L245" s="25" t="s">
        <v>554</v>
      </c>
      <c r="M245" s="25" t="s">
        <v>555</v>
      </c>
      <c r="N245" s="31" t="s">
        <v>635</v>
      </c>
      <c r="O245" s="13" t="s">
        <v>113</v>
      </c>
      <c r="P245" s="32"/>
      <c r="Q245" s="32"/>
      <c r="R245" s="32"/>
      <c r="S245" s="32"/>
      <c r="T245" s="66" t="s">
        <v>10</v>
      </c>
      <c r="U245" s="66" t="s">
        <v>236</v>
      </c>
      <c r="V245" s="66" t="s">
        <v>636</v>
      </c>
      <c r="W245" s="66"/>
      <c r="X245" s="31" t="s">
        <v>639</v>
      </c>
      <c r="Y245" s="13" t="s">
        <v>227</v>
      </c>
      <c r="Z245" s="33" t="s">
        <v>28</v>
      </c>
      <c r="AA245" s="31" t="s">
        <v>592</v>
      </c>
    </row>
    <row r="246" spans="2:27" ht="24" hidden="1">
      <c r="B246" s="5">
        <f t="shared" si="3"/>
        <v>244</v>
      </c>
      <c r="C246" s="13" t="s">
        <v>552</v>
      </c>
      <c r="D246" s="13" t="s">
        <v>883</v>
      </c>
      <c r="E246" s="13"/>
      <c r="F246" s="13"/>
      <c r="G246" s="13"/>
      <c r="H246" s="13"/>
      <c r="I246" s="13"/>
      <c r="J246" s="13"/>
      <c r="K246" s="25" t="s">
        <v>553</v>
      </c>
      <c r="L246" s="25" t="s">
        <v>554</v>
      </c>
      <c r="M246" s="25" t="s">
        <v>555</v>
      </c>
      <c r="N246" s="31" t="s">
        <v>538</v>
      </c>
      <c r="O246" s="13" t="s">
        <v>113</v>
      </c>
      <c r="P246" s="32"/>
      <c r="Q246" s="32"/>
      <c r="R246" s="32"/>
      <c r="S246" s="32"/>
      <c r="T246" s="66" t="s">
        <v>10</v>
      </c>
      <c r="U246" s="66" t="s">
        <v>236</v>
      </c>
      <c r="V246" s="66" t="s">
        <v>347</v>
      </c>
      <c r="W246" s="66"/>
      <c r="X246" s="31" t="s">
        <v>119</v>
      </c>
      <c r="Y246" s="13" t="s">
        <v>227</v>
      </c>
      <c r="Z246" s="33" t="s">
        <v>28</v>
      </c>
      <c r="AA246" s="31" t="s">
        <v>90</v>
      </c>
    </row>
    <row r="247" spans="2:27" hidden="1">
      <c r="B247" s="5">
        <f t="shared" si="3"/>
        <v>245</v>
      </c>
      <c r="C247" s="13" t="s">
        <v>558</v>
      </c>
      <c r="D247" s="13" t="s">
        <v>883</v>
      </c>
      <c r="E247" s="13"/>
      <c r="F247" s="13"/>
      <c r="G247" s="13"/>
      <c r="H247" s="13"/>
      <c r="I247" s="13"/>
      <c r="J247" s="13"/>
      <c r="K247" s="25" t="s">
        <v>559</v>
      </c>
      <c r="L247" s="25" t="s">
        <v>554</v>
      </c>
      <c r="M247" s="25" t="s">
        <v>555</v>
      </c>
      <c r="N247" s="31" t="s">
        <v>556</v>
      </c>
      <c r="O247" s="13" t="s">
        <v>528</v>
      </c>
      <c r="P247" s="32"/>
      <c r="Q247" s="32"/>
      <c r="R247" s="32"/>
      <c r="S247" s="32"/>
      <c r="T247" s="66" t="s">
        <v>10</v>
      </c>
      <c r="U247" s="66" t="s">
        <v>236</v>
      </c>
      <c r="V247" s="66" t="s">
        <v>529</v>
      </c>
      <c r="W247" s="66"/>
      <c r="X247" s="31" t="s">
        <v>115</v>
      </c>
      <c r="Y247" s="13" t="s">
        <v>227</v>
      </c>
      <c r="Z247" s="33" t="s">
        <v>19</v>
      </c>
      <c r="AA247" s="31"/>
    </row>
    <row r="248" spans="2:27" ht="24" hidden="1">
      <c r="B248" s="5">
        <f t="shared" si="3"/>
        <v>246</v>
      </c>
      <c r="C248" s="13" t="s">
        <v>558</v>
      </c>
      <c r="D248" s="13" t="s">
        <v>883</v>
      </c>
      <c r="E248" s="13"/>
      <c r="F248" s="13"/>
      <c r="G248" s="13"/>
      <c r="H248" s="13"/>
      <c r="I248" s="13"/>
      <c r="J248" s="13"/>
      <c r="K248" s="25" t="s">
        <v>559</v>
      </c>
      <c r="L248" s="25" t="s">
        <v>554</v>
      </c>
      <c r="M248" s="25" t="s">
        <v>555</v>
      </c>
      <c r="N248" s="31" t="s">
        <v>535</v>
      </c>
      <c r="O248" s="13" t="s">
        <v>113</v>
      </c>
      <c r="P248" s="32"/>
      <c r="Q248" s="32"/>
      <c r="R248" s="32"/>
      <c r="S248" s="32"/>
      <c r="T248" s="66" t="s">
        <v>10</v>
      </c>
      <c r="U248" s="66" t="s">
        <v>236</v>
      </c>
      <c r="V248" s="66" t="s">
        <v>342</v>
      </c>
      <c r="W248" s="66"/>
      <c r="X248" s="31" t="s">
        <v>391</v>
      </c>
      <c r="Y248" s="13" t="s">
        <v>229</v>
      </c>
      <c r="Z248" s="33" t="s">
        <v>521</v>
      </c>
      <c r="AA248" s="31" t="s">
        <v>90</v>
      </c>
    </row>
    <row r="249" spans="2:27" ht="36" hidden="1">
      <c r="B249" s="5">
        <f t="shared" si="3"/>
        <v>247</v>
      </c>
      <c r="C249" s="13" t="s">
        <v>558</v>
      </c>
      <c r="D249" s="13" t="s">
        <v>883</v>
      </c>
      <c r="E249" s="13"/>
      <c r="F249" s="13"/>
      <c r="G249" s="13"/>
      <c r="H249" s="13"/>
      <c r="I249" s="13"/>
      <c r="J249" s="13"/>
      <c r="K249" s="25" t="s">
        <v>559</v>
      </c>
      <c r="L249" s="25" t="s">
        <v>554</v>
      </c>
      <c r="M249" s="25" t="s">
        <v>555</v>
      </c>
      <c r="N249" s="8" t="s">
        <v>640</v>
      </c>
      <c r="O249" s="9" t="s">
        <v>113</v>
      </c>
      <c r="P249" s="81"/>
      <c r="Q249" s="81"/>
      <c r="R249" s="81"/>
      <c r="S249" s="81"/>
      <c r="T249" s="64" t="s">
        <v>12</v>
      </c>
      <c r="U249" s="64" t="s">
        <v>110</v>
      </c>
      <c r="V249" s="64"/>
      <c r="W249" s="64"/>
      <c r="X249" s="8" t="s">
        <v>675</v>
      </c>
      <c r="Y249" s="9" t="s">
        <v>50</v>
      </c>
      <c r="Z249" s="28" t="s">
        <v>21</v>
      </c>
      <c r="AA249" s="8"/>
    </row>
    <row r="250" spans="2:27" ht="24" hidden="1">
      <c r="B250" s="5">
        <f t="shared" si="3"/>
        <v>248</v>
      </c>
      <c r="C250" s="13" t="s">
        <v>558</v>
      </c>
      <c r="D250" s="13" t="s">
        <v>883</v>
      </c>
      <c r="E250" s="13"/>
      <c r="F250" s="13"/>
      <c r="G250" s="13"/>
      <c r="H250" s="13"/>
      <c r="I250" s="13"/>
      <c r="J250" s="13"/>
      <c r="K250" s="25" t="s">
        <v>559</v>
      </c>
      <c r="L250" s="25" t="s">
        <v>554</v>
      </c>
      <c r="M250" s="25" t="s">
        <v>555</v>
      </c>
      <c r="N250" s="31" t="s">
        <v>635</v>
      </c>
      <c r="O250" s="13" t="s">
        <v>113</v>
      </c>
      <c r="P250" s="32"/>
      <c r="Q250" s="32"/>
      <c r="R250" s="32"/>
      <c r="S250" s="32"/>
      <c r="T250" s="66" t="s">
        <v>10</v>
      </c>
      <c r="U250" s="66" t="s">
        <v>236</v>
      </c>
      <c r="V250" s="66" t="s">
        <v>636</v>
      </c>
      <c r="W250" s="66"/>
      <c r="X250" s="31" t="s">
        <v>639</v>
      </c>
      <c r="Y250" s="13" t="s">
        <v>227</v>
      </c>
      <c r="Z250" s="33" t="s">
        <v>28</v>
      </c>
      <c r="AA250" s="31" t="s">
        <v>592</v>
      </c>
    </row>
    <row r="251" spans="2:27" ht="24" hidden="1">
      <c r="B251" s="5">
        <f t="shared" si="3"/>
        <v>249</v>
      </c>
      <c r="C251" s="13" t="s">
        <v>558</v>
      </c>
      <c r="D251" s="13" t="s">
        <v>883</v>
      </c>
      <c r="E251" s="13"/>
      <c r="F251" s="13"/>
      <c r="G251" s="13"/>
      <c r="H251" s="13"/>
      <c r="I251" s="13"/>
      <c r="J251" s="13"/>
      <c r="K251" s="25" t="s">
        <v>559</v>
      </c>
      <c r="L251" s="25" t="s">
        <v>554</v>
      </c>
      <c r="M251" s="25" t="s">
        <v>555</v>
      </c>
      <c r="N251" s="31" t="s">
        <v>537</v>
      </c>
      <c r="O251" s="13" t="s">
        <v>113</v>
      </c>
      <c r="P251" s="32"/>
      <c r="Q251" s="32"/>
      <c r="R251" s="32"/>
      <c r="S251" s="32"/>
      <c r="T251" s="66" t="s">
        <v>10</v>
      </c>
      <c r="U251" s="66" t="s">
        <v>236</v>
      </c>
      <c r="V251" s="66" t="s">
        <v>347</v>
      </c>
      <c r="W251" s="66"/>
      <c r="X251" s="31" t="s">
        <v>119</v>
      </c>
      <c r="Y251" s="13" t="s">
        <v>227</v>
      </c>
      <c r="Z251" s="33" t="s">
        <v>28</v>
      </c>
      <c r="AA251" s="31" t="s">
        <v>90</v>
      </c>
    </row>
    <row r="252" spans="2:27" hidden="1">
      <c r="B252" s="5">
        <f t="shared" si="3"/>
        <v>250</v>
      </c>
      <c r="C252" s="13" t="s">
        <v>560</v>
      </c>
      <c r="D252" s="13" t="s">
        <v>883</v>
      </c>
      <c r="E252" s="13"/>
      <c r="F252" s="13"/>
      <c r="G252" s="13"/>
      <c r="H252" s="13"/>
      <c r="I252" s="13"/>
      <c r="J252" s="13"/>
      <c r="K252" s="25" t="s">
        <v>561</v>
      </c>
      <c r="L252" s="25" t="s">
        <v>562</v>
      </c>
      <c r="M252" s="25" t="s">
        <v>563</v>
      </c>
      <c r="N252" s="31" t="s">
        <v>556</v>
      </c>
      <c r="O252" s="13" t="s">
        <v>528</v>
      </c>
      <c r="P252" s="32"/>
      <c r="Q252" s="32"/>
      <c r="R252" s="32"/>
      <c r="S252" s="32"/>
      <c r="T252" s="66" t="s">
        <v>10</v>
      </c>
      <c r="U252" s="66" t="s">
        <v>236</v>
      </c>
      <c r="V252" s="66" t="s">
        <v>529</v>
      </c>
      <c r="W252" s="66"/>
      <c r="X252" s="31" t="s">
        <v>115</v>
      </c>
      <c r="Y252" s="13" t="s">
        <v>227</v>
      </c>
      <c r="Z252" s="33" t="s">
        <v>19</v>
      </c>
      <c r="AA252" s="31"/>
    </row>
    <row r="253" spans="2:27" ht="24" hidden="1">
      <c r="B253" s="5">
        <f t="shared" si="3"/>
        <v>251</v>
      </c>
      <c r="C253" s="13" t="s">
        <v>560</v>
      </c>
      <c r="D253" s="13" t="s">
        <v>883</v>
      </c>
      <c r="E253" s="13"/>
      <c r="F253" s="13"/>
      <c r="G253" s="13"/>
      <c r="H253" s="13"/>
      <c r="I253" s="13"/>
      <c r="J253" s="13"/>
      <c r="K253" s="25" t="s">
        <v>561</v>
      </c>
      <c r="L253" s="25" t="s">
        <v>562</v>
      </c>
      <c r="M253" s="25" t="s">
        <v>563</v>
      </c>
      <c r="N253" s="31" t="s">
        <v>535</v>
      </c>
      <c r="O253" s="13" t="s">
        <v>113</v>
      </c>
      <c r="P253" s="32"/>
      <c r="Q253" s="32"/>
      <c r="R253" s="32"/>
      <c r="S253" s="32"/>
      <c r="T253" s="66" t="s">
        <v>10</v>
      </c>
      <c r="U253" s="66" t="s">
        <v>236</v>
      </c>
      <c r="V253" s="66" t="s">
        <v>342</v>
      </c>
      <c r="W253" s="66"/>
      <c r="X253" s="31" t="s">
        <v>391</v>
      </c>
      <c r="Y253" s="13" t="s">
        <v>229</v>
      </c>
      <c r="Z253" s="33" t="s">
        <v>521</v>
      </c>
      <c r="AA253" s="31" t="s">
        <v>90</v>
      </c>
    </row>
    <row r="254" spans="2:27" ht="36" hidden="1">
      <c r="B254" s="5">
        <f t="shared" si="3"/>
        <v>252</v>
      </c>
      <c r="C254" s="13" t="s">
        <v>560</v>
      </c>
      <c r="D254" s="13" t="s">
        <v>883</v>
      </c>
      <c r="E254" s="13"/>
      <c r="F254" s="13"/>
      <c r="G254" s="13"/>
      <c r="H254" s="13"/>
      <c r="I254" s="13"/>
      <c r="J254" s="13"/>
      <c r="K254" s="25" t="s">
        <v>561</v>
      </c>
      <c r="L254" s="25" t="s">
        <v>562</v>
      </c>
      <c r="M254" s="25" t="s">
        <v>563</v>
      </c>
      <c r="N254" s="8" t="s">
        <v>640</v>
      </c>
      <c r="O254" s="9" t="s">
        <v>113</v>
      </c>
      <c r="P254" s="81"/>
      <c r="Q254" s="81"/>
      <c r="R254" s="81"/>
      <c r="S254" s="81"/>
      <c r="T254" s="64" t="s">
        <v>12</v>
      </c>
      <c r="U254" s="64" t="s">
        <v>110</v>
      </c>
      <c r="V254" s="64"/>
      <c r="W254" s="64"/>
      <c r="X254" s="8" t="s">
        <v>675</v>
      </c>
      <c r="Y254" s="9" t="s">
        <v>50</v>
      </c>
      <c r="Z254" s="28" t="s">
        <v>21</v>
      </c>
      <c r="AA254" s="8"/>
    </row>
    <row r="255" spans="2:27" ht="24" hidden="1">
      <c r="B255" s="5">
        <f t="shared" si="3"/>
        <v>253</v>
      </c>
      <c r="C255" s="13" t="s">
        <v>560</v>
      </c>
      <c r="D255" s="13" t="s">
        <v>883</v>
      </c>
      <c r="E255" s="13"/>
      <c r="F255" s="13"/>
      <c r="G255" s="13"/>
      <c r="H255" s="13"/>
      <c r="I255" s="13"/>
      <c r="J255" s="13"/>
      <c r="K255" s="25" t="s">
        <v>561</v>
      </c>
      <c r="L255" s="25" t="s">
        <v>562</v>
      </c>
      <c r="M255" s="25" t="s">
        <v>563</v>
      </c>
      <c r="N255" s="31" t="s">
        <v>635</v>
      </c>
      <c r="O255" s="13" t="s">
        <v>113</v>
      </c>
      <c r="P255" s="32"/>
      <c r="Q255" s="32"/>
      <c r="R255" s="32"/>
      <c r="S255" s="32"/>
      <c r="T255" s="66" t="s">
        <v>10</v>
      </c>
      <c r="U255" s="66" t="s">
        <v>236</v>
      </c>
      <c r="V255" s="66" t="s">
        <v>636</v>
      </c>
      <c r="W255" s="66"/>
      <c r="X255" s="31" t="s">
        <v>639</v>
      </c>
      <c r="Y255" s="13" t="s">
        <v>227</v>
      </c>
      <c r="Z255" s="33" t="s">
        <v>28</v>
      </c>
      <c r="AA255" s="31" t="s">
        <v>592</v>
      </c>
    </row>
    <row r="256" spans="2:27" ht="24" hidden="1">
      <c r="B256" s="5">
        <f t="shared" si="3"/>
        <v>254</v>
      </c>
      <c r="C256" s="13" t="s">
        <v>560</v>
      </c>
      <c r="D256" s="13" t="s">
        <v>883</v>
      </c>
      <c r="E256" s="13"/>
      <c r="F256" s="13"/>
      <c r="G256" s="13"/>
      <c r="H256" s="13"/>
      <c r="I256" s="13"/>
      <c r="J256" s="13"/>
      <c r="K256" s="25" t="s">
        <v>561</v>
      </c>
      <c r="L256" s="25" t="s">
        <v>562</v>
      </c>
      <c r="M256" s="25" t="s">
        <v>563</v>
      </c>
      <c r="N256" s="31" t="s">
        <v>537</v>
      </c>
      <c r="O256" s="13" t="s">
        <v>113</v>
      </c>
      <c r="P256" s="32"/>
      <c r="Q256" s="32"/>
      <c r="R256" s="32"/>
      <c r="S256" s="32"/>
      <c r="T256" s="66" t="s">
        <v>10</v>
      </c>
      <c r="U256" s="66" t="s">
        <v>236</v>
      </c>
      <c r="V256" s="66" t="s">
        <v>347</v>
      </c>
      <c r="W256" s="66"/>
      <c r="X256" s="31" t="s">
        <v>119</v>
      </c>
      <c r="Y256" s="13" t="s">
        <v>227</v>
      </c>
      <c r="Z256" s="33" t="s">
        <v>28</v>
      </c>
      <c r="AA256" s="31" t="s">
        <v>90</v>
      </c>
    </row>
    <row r="257" spans="2:27" hidden="1">
      <c r="B257" s="5">
        <f t="shared" si="3"/>
        <v>255</v>
      </c>
      <c r="C257" s="13" t="s">
        <v>564</v>
      </c>
      <c r="D257" s="13" t="s">
        <v>883</v>
      </c>
      <c r="E257" s="13"/>
      <c r="F257" s="13"/>
      <c r="G257" s="13"/>
      <c r="H257" s="13"/>
      <c r="I257" s="13"/>
      <c r="J257" s="13"/>
      <c r="K257" s="25" t="s">
        <v>565</v>
      </c>
      <c r="L257" s="25" t="s">
        <v>562</v>
      </c>
      <c r="M257" s="25" t="s">
        <v>566</v>
      </c>
      <c r="N257" s="31" t="s">
        <v>567</v>
      </c>
      <c r="O257" s="13" t="s">
        <v>113</v>
      </c>
      <c r="P257" s="32"/>
      <c r="Q257" s="32"/>
      <c r="R257" s="32"/>
      <c r="S257" s="32"/>
      <c r="T257" s="66" t="s">
        <v>10</v>
      </c>
      <c r="U257" s="66" t="s">
        <v>523</v>
      </c>
      <c r="V257" s="66" t="s">
        <v>179</v>
      </c>
      <c r="W257" s="66"/>
      <c r="X257" s="31" t="s">
        <v>115</v>
      </c>
      <c r="Y257" s="13" t="s">
        <v>227</v>
      </c>
      <c r="Z257" s="33" t="s">
        <v>19</v>
      </c>
      <c r="AA257" s="31"/>
    </row>
    <row r="258" spans="2:27" ht="24" hidden="1">
      <c r="B258" s="5">
        <f t="shared" si="3"/>
        <v>256</v>
      </c>
      <c r="C258" s="13" t="s">
        <v>560</v>
      </c>
      <c r="D258" s="13" t="s">
        <v>883</v>
      </c>
      <c r="E258" s="13"/>
      <c r="F258" s="13"/>
      <c r="G258" s="13"/>
      <c r="H258" s="13"/>
      <c r="I258" s="13"/>
      <c r="J258" s="13"/>
      <c r="K258" s="25" t="s">
        <v>561</v>
      </c>
      <c r="L258" s="25" t="s">
        <v>562</v>
      </c>
      <c r="M258" s="25" t="s">
        <v>563</v>
      </c>
      <c r="N258" s="31" t="s">
        <v>535</v>
      </c>
      <c r="O258" s="13" t="s">
        <v>113</v>
      </c>
      <c r="P258" s="32"/>
      <c r="Q258" s="32"/>
      <c r="R258" s="32"/>
      <c r="S258" s="32"/>
      <c r="T258" s="66" t="s">
        <v>10</v>
      </c>
      <c r="U258" s="66" t="s">
        <v>236</v>
      </c>
      <c r="V258" s="66" t="s">
        <v>342</v>
      </c>
      <c r="W258" s="66"/>
      <c r="X258" s="31" t="s">
        <v>391</v>
      </c>
      <c r="Y258" s="13" t="s">
        <v>229</v>
      </c>
      <c r="Z258" s="33" t="s">
        <v>521</v>
      </c>
      <c r="AA258" s="31" t="s">
        <v>90</v>
      </c>
    </row>
    <row r="259" spans="2:27" ht="36" hidden="1">
      <c r="B259" s="5">
        <f t="shared" ref="B259:B305" si="4">ROW()-2</f>
        <v>257</v>
      </c>
      <c r="C259" s="13" t="s">
        <v>560</v>
      </c>
      <c r="D259" s="13" t="s">
        <v>883</v>
      </c>
      <c r="E259" s="13"/>
      <c r="F259" s="13"/>
      <c r="G259" s="13"/>
      <c r="H259" s="13"/>
      <c r="I259" s="13"/>
      <c r="J259" s="13"/>
      <c r="K259" s="25" t="s">
        <v>561</v>
      </c>
      <c r="L259" s="25" t="s">
        <v>562</v>
      </c>
      <c r="M259" s="25" t="s">
        <v>563</v>
      </c>
      <c r="N259" s="8" t="s">
        <v>640</v>
      </c>
      <c r="O259" s="9" t="s">
        <v>113</v>
      </c>
      <c r="P259" s="81"/>
      <c r="Q259" s="81"/>
      <c r="R259" s="81"/>
      <c r="S259" s="81"/>
      <c r="T259" s="64" t="s">
        <v>12</v>
      </c>
      <c r="U259" s="64" t="s">
        <v>110</v>
      </c>
      <c r="V259" s="64"/>
      <c r="W259" s="64"/>
      <c r="X259" s="8" t="s">
        <v>675</v>
      </c>
      <c r="Y259" s="9" t="s">
        <v>50</v>
      </c>
      <c r="Z259" s="28" t="s">
        <v>21</v>
      </c>
      <c r="AA259" s="8"/>
    </row>
    <row r="260" spans="2:27" ht="24" hidden="1">
      <c r="B260" s="5">
        <f t="shared" si="4"/>
        <v>258</v>
      </c>
      <c r="C260" s="13" t="s">
        <v>560</v>
      </c>
      <c r="D260" s="13" t="s">
        <v>883</v>
      </c>
      <c r="E260" s="13"/>
      <c r="F260" s="13"/>
      <c r="G260" s="13"/>
      <c r="H260" s="13"/>
      <c r="I260" s="13"/>
      <c r="J260" s="13"/>
      <c r="K260" s="25" t="s">
        <v>561</v>
      </c>
      <c r="L260" s="25" t="s">
        <v>562</v>
      </c>
      <c r="M260" s="25" t="s">
        <v>563</v>
      </c>
      <c r="N260" s="31" t="s">
        <v>635</v>
      </c>
      <c r="O260" s="13" t="s">
        <v>113</v>
      </c>
      <c r="P260" s="32"/>
      <c r="Q260" s="32"/>
      <c r="R260" s="32"/>
      <c r="S260" s="32"/>
      <c r="T260" s="66" t="s">
        <v>10</v>
      </c>
      <c r="U260" s="66" t="s">
        <v>236</v>
      </c>
      <c r="V260" s="66" t="s">
        <v>636</v>
      </c>
      <c r="W260" s="66"/>
      <c r="X260" s="31" t="s">
        <v>639</v>
      </c>
      <c r="Y260" s="13" t="s">
        <v>227</v>
      </c>
      <c r="Z260" s="33" t="s">
        <v>28</v>
      </c>
      <c r="AA260" s="31" t="s">
        <v>592</v>
      </c>
    </row>
    <row r="261" spans="2:27" ht="24" hidden="1">
      <c r="B261" s="5">
        <f t="shared" si="4"/>
        <v>259</v>
      </c>
      <c r="C261" s="13" t="s">
        <v>560</v>
      </c>
      <c r="D261" s="13" t="s">
        <v>883</v>
      </c>
      <c r="E261" s="13"/>
      <c r="F261" s="13"/>
      <c r="G261" s="13"/>
      <c r="H261" s="13"/>
      <c r="I261" s="13"/>
      <c r="J261" s="13"/>
      <c r="K261" s="25" t="s">
        <v>561</v>
      </c>
      <c r="L261" s="25" t="s">
        <v>562</v>
      </c>
      <c r="M261" s="25" t="s">
        <v>563</v>
      </c>
      <c r="N261" s="31" t="s">
        <v>537</v>
      </c>
      <c r="O261" s="13" t="s">
        <v>113</v>
      </c>
      <c r="P261" s="32"/>
      <c r="Q261" s="32"/>
      <c r="R261" s="32"/>
      <c r="S261" s="32"/>
      <c r="T261" s="66" t="s">
        <v>10</v>
      </c>
      <c r="U261" s="66" t="s">
        <v>236</v>
      </c>
      <c r="V261" s="66" t="s">
        <v>347</v>
      </c>
      <c r="W261" s="66"/>
      <c r="X261" s="31" t="s">
        <v>119</v>
      </c>
      <c r="Y261" s="13" t="s">
        <v>227</v>
      </c>
      <c r="Z261" s="33" t="s">
        <v>28</v>
      </c>
      <c r="AA261" s="31" t="s">
        <v>90</v>
      </c>
    </row>
    <row r="262" spans="2:27" hidden="1">
      <c r="B262" s="5">
        <f t="shared" si="4"/>
        <v>260</v>
      </c>
      <c r="C262" s="13" t="s">
        <v>570</v>
      </c>
      <c r="D262" s="13" t="s">
        <v>859</v>
      </c>
      <c r="E262" s="13"/>
      <c r="F262" s="13"/>
      <c r="G262" s="13"/>
      <c r="H262" s="13"/>
      <c r="I262" s="13"/>
      <c r="J262" s="13"/>
      <c r="K262" s="25" t="s">
        <v>265</v>
      </c>
      <c r="L262" s="25" t="s">
        <v>568</v>
      </c>
      <c r="M262" s="25" t="s">
        <v>569</v>
      </c>
      <c r="N262" s="31" t="s">
        <v>571</v>
      </c>
      <c r="O262" s="13" t="s">
        <v>112</v>
      </c>
      <c r="P262" s="32"/>
      <c r="Q262" s="32"/>
      <c r="R262" s="32"/>
      <c r="S262" s="32"/>
      <c r="T262" s="66" t="s">
        <v>10</v>
      </c>
      <c r="U262" s="66" t="s">
        <v>236</v>
      </c>
      <c r="V262" s="66" t="s">
        <v>269</v>
      </c>
      <c r="W262" s="66" t="s">
        <v>235</v>
      </c>
      <c r="X262" s="31" t="s">
        <v>156</v>
      </c>
      <c r="Y262" s="13" t="s">
        <v>227</v>
      </c>
      <c r="Z262" s="33" t="s">
        <v>28</v>
      </c>
      <c r="AA262" s="31" t="s">
        <v>270</v>
      </c>
    </row>
    <row r="263" spans="2:27" hidden="1">
      <c r="B263" s="5">
        <f t="shared" si="4"/>
        <v>261</v>
      </c>
      <c r="C263" s="13" t="s">
        <v>570</v>
      </c>
      <c r="D263" s="13" t="s">
        <v>859</v>
      </c>
      <c r="E263" s="13"/>
      <c r="F263" s="13"/>
      <c r="G263" s="13"/>
      <c r="H263" s="13"/>
      <c r="I263" s="13"/>
      <c r="J263" s="13"/>
      <c r="K263" s="25" t="s">
        <v>265</v>
      </c>
      <c r="L263" s="25" t="s">
        <v>568</v>
      </c>
      <c r="M263" s="25" t="s">
        <v>569</v>
      </c>
      <c r="N263" s="31" t="s">
        <v>572</v>
      </c>
      <c r="O263" s="13" t="s">
        <v>112</v>
      </c>
      <c r="P263" s="82"/>
      <c r="Q263" s="82"/>
      <c r="R263" s="82"/>
      <c r="S263" s="82"/>
      <c r="T263" s="66" t="s">
        <v>228</v>
      </c>
      <c r="U263" s="66" t="s">
        <v>236</v>
      </c>
      <c r="V263" s="66"/>
      <c r="W263" s="66"/>
      <c r="X263" s="31" t="s">
        <v>164</v>
      </c>
      <c r="Y263" s="13" t="s">
        <v>229</v>
      </c>
      <c r="Z263" s="33" t="s">
        <v>230</v>
      </c>
      <c r="AA263" s="31"/>
    </row>
    <row r="264" spans="2:27" hidden="1">
      <c r="B264" s="5">
        <f t="shared" si="4"/>
        <v>262</v>
      </c>
      <c r="C264" s="13" t="s">
        <v>570</v>
      </c>
      <c r="D264" s="13" t="s">
        <v>859</v>
      </c>
      <c r="E264" s="13"/>
      <c r="F264" s="13"/>
      <c r="G264" s="13"/>
      <c r="H264" s="13"/>
      <c r="I264" s="13"/>
      <c r="J264" s="13"/>
      <c r="K264" s="25" t="s">
        <v>265</v>
      </c>
      <c r="L264" s="25" t="s">
        <v>568</v>
      </c>
      <c r="M264" s="25" t="s">
        <v>569</v>
      </c>
      <c r="N264" s="31" t="s">
        <v>573</v>
      </c>
      <c r="O264" s="13" t="s">
        <v>112</v>
      </c>
      <c r="P264" s="32"/>
      <c r="Q264" s="32"/>
      <c r="R264" s="32"/>
      <c r="S264" s="32"/>
      <c r="T264" s="66" t="s">
        <v>10</v>
      </c>
      <c r="U264" s="66" t="s">
        <v>236</v>
      </c>
      <c r="V264" s="66" t="s">
        <v>237</v>
      </c>
      <c r="W264" s="66" t="s">
        <v>235</v>
      </c>
      <c r="X264" s="31" t="s">
        <v>239</v>
      </c>
      <c r="Y264" s="13" t="s">
        <v>229</v>
      </c>
      <c r="Z264" s="33" t="s">
        <v>521</v>
      </c>
      <c r="AA264" s="31" t="s">
        <v>90</v>
      </c>
    </row>
    <row r="265" spans="2:27" ht="96" hidden="1">
      <c r="B265" s="5">
        <f t="shared" si="4"/>
        <v>263</v>
      </c>
      <c r="C265" s="13" t="s">
        <v>570</v>
      </c>
      <c r="D265" s="13" t="s">
        <v>859</v>
      </c>
      <c r="E265" s="13"/>
      <c r="F265" s="13"/>
      <c r="G265" s="13"/>
      <c r="H265" s="13"/>
      <c r="I265" s="13"/>
      <c r="J265" s="13"/>
      <c r="K265" s="25" t="s">
        <v>265</v>
      </c>
      <c r="L265" s="25" t="s">
        <v>568</v>
      </c>
      <c r="M265" s="25" t="s">
        <v>569</v>
      </c>
      <c r="N265" s="31" t="s">
        <v>241</v>
      </c>
      <c r="O265" s="13" t="s">
        <v>112</v>
      </c>
      <c r="P265" s="82"/>
      <c r="Q265" s="82"/>
      <c r="R265" s="82"/>
      <c r="S265" s="82"/>
      <c r="T265" s="66" t="s">
        <v>228</v>
      </c>
      <c r="U265" s="66" t="s">
        <v>658</v>
      </c>
      <c r="V265" s="66"/>
      <c r="W265" s="66"/>
      <c r="X265" s="31" t="s">
        <v>242</v>
      </c>
      <c r="Y265" s="13" t="s">
        <v>229</v>
      </c>
      <c r="Z265" s="33" t="s">
        <v>230</v>
      </c>
      <c r="AA265" s="31" t="s">
        <v>243</v>
      </c>
    </row>
    <row r="266" spans="2:27" ht="36" hidden="1">
      <c r="B266" s="5">
        <f t="shared" si="4"/>
        <v>264</v>
      </c>
      <c r="C266" s="13" t="s">
        <v>570</v>
      </c>
      <c r="D266" s="13" t="s">
        <v>859</v>
      </c>
      <c r="E266" s="13"/>
      <c r="F266" s="13"/>
      <c r="G266" s="13"/>
      <c r="H266" s="13"/>
      <c r="I266" s="13"/>
      <c r="J266" s="13"/>
      <c r="K266" s="25" t="s">
        <v>265</v>
      </c>
      <c r="L266" s="25" t="s">
        <v>568</v>
      </c>
      <c r="M266" s="25" t="s">
        <v>569</v>
      </c>
      <c r="N266" s="31" t="s">
        <v>183</v>
      </c>
      <c r="O266" s="13" t="s">
        <v>112</v>
      </c>
      <c r="P266" s="82"/>
      <c r="Q266" s="82"/>
      <c r="R266" s="82"/>
      <c r="S266" s="82"/>
      <c r="T266" s="66" t="s">
        <v>228</v>
      </c>
      <c r="U266" s="66" t="s">
        <v>236</v>
      </c>
      <c r="V266" s="66"/>
      <c r="W266" s="66"/>
      <c r="X266" s="31" t="s">
        <v>678</v>
      </c>
      <c r="Y266" s="13" t="s">
        <v>229</v>
      </c>
      <c r="Z266" s="33" t="s">
        <v>230</v>
      </c>
      <c r="AA266" s="31"/>
    </row>
    <row r="267" spans="2:27" ht="24" hidden="1">
      <c r="B267" s="5">
        <f t="shared" si="4"/>
        <v>265</v>
      </c>
      <c r="C267" s="13" t="s">
        <v>570</v>
      </c>
      <c r="D267" s="13" t="s">
        <v>859</v>
      </c>
      <c r="E267" s="13"/>
      <c r="F267" s="13"/>
      <c r="G267" s="13"/>
      <c r="H267" s="13"/>
      <c r="I267" s="13"/>
      <c r="J267" s="13"/>
      <c r="K267" s="25" t="s">
        <v>265</v>
      </c>
      <c r="L267" s="25" t="s">
        <v>568</v>
      </c>
      <c r="M267" s="25" t="s">
        <v>569</v>
      </c>
      <c r="N267" s="31" t="s">
        <v>648</v>
      </c>
      <c r="O267" s="13" t="s">
        <v>112</v>
      </c>
      <c r="P267" s="32"/>
      <c r="Q267" s="32"/>
      <c r="R267" s="32"/>
      <c r="S267" s="32"/>
      <c r="T267" s="66" t="s">
        <v>10</v>
      </c>
      <c r="U267" s="66" t="s">
        <v>658</v>
      </c>
      <c r="V267" s="66" t="s">
        <v>661</v>
      </c>
      <c r="W267" s="66"/>
      <c r="X267" s="31" t="s">
        <v>664</v>
      </c>
      <c r="Y267" s="13" t="s">
        <v>20</v>
      </c>
      <c r="Z267" s="33" t="s">
        <v>28</v>
      </c>
      <c r="AA267" s="31" t="s">
        <v>592</v>
      </c>
    </row>
    <row r="268" spans="2:27" ht="24" hidden="1">
      <c r="B268" s="5">
        <f t="shared" si="4"/>
        <v>266</v>
      </c>
      <c r="C268" s="13" t="s">
        <v>570</v>
      </c>
      <c r="D268" s="13" t="s">
        <v>859</v>
      </c>
      <c r="E268" s="13"/>
      <c r="F268" s="13"/>
      <c r="G268" s="13"/>
      <c r="H268" s="13"/>
      <c r="I268" s="13"/>
      <c r="J268" s="13"/>
      <c r="K268" s="25" t="s">
        <v>265</v>
      </c>
      <c r="L268" s="25" t="s">
        <v>568</v>
      </c>
      <c r="M268" s="25" t="s">
        <v>569</v>
      </c>
      <c r="N268" s="31" t="s">
        <v>590</v>
      </c>
      <c r="O268" s="13" t="s">
        <v>112</v>
      </c>
      <c r="P268" s="32"/>
      <c r="Q268" s="32"/>
      <c r="R268" s="32"/>
      <c r="S268" s="32"/>
      <c r="T268" s="66" t="s">
        <v>10</v>
      </c>
      <c r="U268" s="66" t="s">
        <v>110</v>
      </c>
      <c r="V268" s="66" t="s">
        <v>665</v>
      </c>
      <c r="W268" s="66"/>
      <c r="X268" s="31" t="s">
        <v>591</v>
      </c>
      <c r="Y268" s="13" t="s">
        <v>20</v>
      </c>
      <c r="Z268" s="33" t="s">
        <v>28</v>
      </c>
      <c r="AA268" s="31" t="s">
        <v>592</v>
      </c>
    </row>
    <row r="269" spans="2:27" hidden="1">
      <c r="B269" s="94">
        <f t="shared" si="4"/>
        <v>267</v>
      </c>
      <c r="C269" s="95" t="s">
        <v>583</v>
      </c>
      <c r="D269" s="95" t="s">
        <v>863</v>
      </c>
      <c r="E269" s="95"/>
      <c r="F269" s="95"/>
      <c r="G269" s="95"/>
      <c r="H269" s="95"/>
      <c r="I269" s="95"/>
      <c r="J269" s="95"/>
      <c r="K269" s="96" t="s">
        <v>584</v>
      </c>
      <c r="L269" s="96" t="s">
        <v>585</v>
      </c>
      <c r="M269" s="96" t="s">
        <v>586</v>
      </c>
      <c r="N269" s="97" t="s">
        <v>587</v>
      </c>
      <c r="O269" s="95" t="s">
        <v>226</v>
      </c>
      <c r="P269" s="32"/>
      <c r="Q269" s="32"/>
      <c r="R269" s="32"/>
      <c r="S269" s="32"/>
      <c r="T269" s="66" t="s">
        <v>10</v>
      </c>
      <c r="U269" s="66" t="s">
        <v>226</v>
      </c>
      <c r="V269" s="66"/>
      <c r="W269" s="66"/>
      <c r="X269" s="31" t="s">
        <v>138</v>
      </c>
      <c r="Y269" s="13" t="s">
        <v>227</v>
      </c>
      <c r="Z269" s="33" t="s">
        <v>19</v>
      </c>
      <c r="AA269" s="31"/>
    </row>
    <row r="270" spans="2:27" hidden="1">
      <c r="B270" s="5">
        <f t="shared" si="4"/>
        <v>268</v>
      </c>
      <c r="C270" s="13" t="s">
        <v>583</v>
      </c>
      <c r="D270" s="13" t="s">
        <v>863</v>
      </c>
      <c r="E270" s="13" t="s">
        <v>940</v>
      </c>
      <c r="F270" s="13"/>
      <c r="G270" s="9" t="s">
        <v>960</v>
      </c>
      <c r="H270" s="13"/>
      <c r="I270" s="9" t="s">
        <v>960</v>
      </c>
      <c r="J270" s="13"/>
      <c r="K270" s="25" t="s">
        <v>584</v>
      </c>
      <c r="L270" s="25" t="s">
        <v>585</v>
      </c>
      <c r="M270" s="25" t="s">
        <v>942</v>
      </c>
      <c r="N270" s="86" t="s">
        <v>943</v>
      </c>
      <c r="O270" s="13" t="s">
        <v>950</v>
      </c>
      <c r="P270" s="82"/>
      <c r="Q270" s="82"/>
      <c r="R270" s="82"/>
      <c r="S270" s="82"/>
      <c r="T270" s="66" t="s">
        <v>228</v>
      </c>
      <c r="U270" s="66" t="s">
        <v>949</v>
      </c>
      <c r="V270" s="66"/>
      <c r="W270" s="66"/>
      <c r="X270" s="31" t="s">
        <v>164</v>
      </c>
      <c r="Y270" s="13" t="s">
        <v>229</v>
      </c>
      <c r="Z270" s="33" t="s">
        <v>230</v>
      </c>
      <c r="AA270" s="31"/>
    </row>
    <row r="271" spans="2:27" hidden="1">
      <c r="B271" s="103">
        <f t="shared" si="4"/>
        <v>269</v>
      </c>
      <c r="C271" s="95" t="s">
        <v>583</v>
      </c>
      <c r="D271" s="95" t="s">
        <v>863</v>
      </c>
      <c r="E271" s="95"/>
      <c r="F271" s="95"/>
      <c r="G271" s="95"/>
      <c r="H271" s="95"/>
      <c r="I271" s="95"/>
      <c r="J271" s="95"/>
      <c r="K271" s="96" t="s">
        <v>584</v>
      </c>
      <c r="L271" s="96" t="s">
        <v>585</v>
      </c>
      <c r="M271" s="106" t="s">
        <v>586</v>
      </c>
      <c r="N271" s="100" t="s">
        <v>588</v>
      </c>
      <c r="O271" s="107" t="s">
        <v>226</v>
      </c>
      <c r="P271" s="32"/>
      <c r="Q271" s="32"/>
      <c r="R271" s="32"/>
      <c r="S271" s="32"/>
      <c r="T271" s="66" t="s">
        <v>10</v>
      </c>
      <c r="U271" s="66" t="s">
        <v>226</v>
      </c>
      <c r="V271" s="66"/>
      <c r="W271" s="66"/>
      <c r="X271" s="31" t="s">
        <v>143</v>
      </c>
      <c r="Y271" s="13" t="s">
        <v>229</v>
      </c>
      <c r="Z271" s="33" t="s">
        <v>521</v>
      </c>
      <c r="AA271" s="31" t="s">
        <v>90</v>
      </c>
    </row>
    <row r="272" spans="2:27" ht="24">
      <c r="B272" s="5">
        <f t="shared" si="4"/>
        <v>270</v>
      </c>
      <c r="C272" s="13" t="s">
        <v>583</v>
      </c>
      <c r="D272" s="13" t="s">
        <v>863</v>
      </c>
      <c r="E272" s="13" t="s">
        <v>941</v>
      </c>
      <c r="F272" s="13"/>
      <c r="G272" s="9" t="s">
        <v>960</v>
      </c>
      <c r="H272" s="13"/>
      <c r="I272" s="9" t="s">
        <v>960</v>
      </c>
      <c r="J272" s="13"/>
      <c r="K272" s="25" t="s">
        <v>584</v>
      </c>
      <c r="L272" s="25" t="s">
        <v>669</v>
      </c>
      <c r="M272" s="25" t="s">
        <v>942</v>
      </c>
      <c r="N272" s="31" t="s">
        <v>983</v>
      </c>
      <c r="O272" s="13" t="s">
        <v>226</v>
      </c>
      <c r="P272" s="117" t="s">
        <v>1014</v>
      </c>
      <c r="Q272" s="82" t="s">
        <v>998</v>
      </c>
      <c r="R272" s="118" t="s">
        <v>1035</v>
      </c>
      <c r="S272" s="82" t="s">
        <v>1028</v>
      </c>
      <c r="T272" s="66" t="s">
        <v>228</v>
      </c>
      <c r="U272" s="66" t="s">
        <v>226</v>
      </c>
      <c r="V272" s="66"/>
      <c r="W272" s="66"/>
      <c r="X272" s="31" t="s">
        <v>984</v>
      </c>
      <c r="Y272" s="13" t="s">
        <v>229</v>
      </c>
      <c r="Z272" s="33" t="s">
        <v>230</v>
      </c>
      <c r="AA272" s="31"/>
    </row>
    <row r="273" spans="2:27" ht="36">
      <c r="B273" s="5">
        <f t="shared" si="4"/>
        <v>271</v>
      </c>
      <c r="C273" s="13" t="s">
        <v>583</v>
      </c>
      <c r="D273" s="13" t="s">
        <v>863</v>
      </c>
      <c r="E273" s="13" t="s">
        <v>927</v>
      </c>
      <c r="F273" s="13"/>
      <c r="G273" s="9" t="s">
        <v>960</v>
      </c>
      <c r="H273" s="13"/>
      <c r="I273" s="9" t="s">
        <v>960</v>
      </c>
      <c r="J273" s="13"/>
      <c r="K273" s="25" t="s">
        <v>584</v>
      </c>
      <c r="L273" s="25" t="s">
        <v>585</v>
      </c>
      <c r="M273" s="25" t="s">
        <v>942</v>
      </c>
      <c r="N273" s="31" t="s">
        <v>987</v>
      </c>
      <c r="O273" s="13" t="s">
        <v>226</v>
      </c>
      <c r="P273" s="117" t="s">
        <v>1015</v>
      </c>
      <c r="Q273" s="117" t="s">
        <v>1024</v>
      </c>
      <c r="R273" s="118" t="s">
        <v>1035</v>
      </c>
      <c r="S273" s="82" t="s">
        <v>1029</v>
      </c>
      <c r="T273" s="66" t="s">
        <v>228</v>
      </c>
      <c r="U273" s="66" t="s">
        <v>226</v>
      </c>
      <c r="V273" s="66"/>
      <c r="W273" s="66"/>
      <c r="X273" s="31" t="s">
        <v>985</v>
      </c>
      <c r="Y273" s="13" t="s">
        <v>229</v>
      </c>
      <c r="Z273" s="33" t="s">
        <v>230</v>
      </c>
      <c r="AA273" s="31"/>
    </row>
    <row r="274" spans="2:27" ht="24" hidden="1">
      <c r="B274" s="94">
        <f t="shared" si="4"/>
        <v>272</v>
      </c>
      <c r="C274" s="95" t="s">
        <v>583</v>
      </c>
      <c r="D274" s="95" t="s">
        <v>863</v>
      </c>
      <c r="E274" s="95"/>
      <c r="F274" s="95"/>
      <c r="G274" s="95"/>
      <c r="H274" s="95"/>
      <c r="I274" s="95"/>
      <c r="J274" s="95"/>
      <c r="K274" s="96" t="s">
        <v>584</v>
      </c>
      <c r="L274" s="96" t="s">
        <v>585</v>
      </c>
      <c r="M274" s="96" t="s">
        <v>586</v>
      </c>
      <c r="N274" s="97" t="s">
        <v>666</v>
      </c>
      <c r="O274" s="95" t="s">
        <v>596</v>
      </c>
      <c r="P274" s="32"/>
      <c r="Q274" s="32"/>
      <c r="R274" s="32"/>
      <c r="S274" s="32"/>
      <c r="T274" s="66" t="s">
        <v>10</v>
      </c>
      <c r="U274" s="66" t="s">
        <v>596</v>
      </c>
      <c r="V274" s="66"/>
      <c r="W274" s="66"/>
      <c r="X274" s="31" t="s">
        <v>668</v>
      </c>
      <c r="Y274" s="13" t="s">
        <v>20</v>
      </c>
      <c r="Z274" s="33" t="s">
        <v>28</v>
      </c>
      <c r="AA274" s="31" t="s">
        <v>592</v>
      </c>
    </row>
    <row r="275" spans="2:27" ht="24" hidden="1">
      <c r="B275" s="94">
        <f t="shared" si="4"/>
        <v>273</v>
      </c>
      <c r="C275" s="95" t="s">
        <v>583</v>
      </c>
      <c r="D275" s="95" t="s">
        <v>863</v>
      </c>
      <c r="E275" s="95"/>
      <c r="F275" s="95"/>
      <c r="G275" s="95"/>
      <c r="H275" s="95"/>
      <c r="I275" s="95"/>
      <c r="J275" s="95"/>
      <c r="K275" s="96" t="s">
        <v>584</v>
      </c>
      <c r="L275" s="96" t="s">
        <v>585</v>
      </c>
      <c r="M275" s="96" t="s">
        <v>586</v>
      </c>
      <c r="N275" s="97" t="s">
        <v>589</v>
      </c>
      <c r="O275" s="95" t="s">
        <v>226</v>
      </c>
      <c r="P275" s="7"/>
      <c r="Q275" s="7"/>
      <c r="R275" s="7"/>
      <c r="S275" s="7"/>
      <c r="T275" s="64" t="s">
        <v>59</v>
      </c>
      <c r="U275" s="64" t="s">
        <v>226</v>
      </c>
      <c r="V275" s="66"/>
      <c r="W275" s="66"/>
      <c r="X275" s="8" t="s">
        <v>234</v>
      </c>
      <c r="Y275" s="13" t="s">
        <v>227</v>
      </c>
      <c r="Z275" s="33" t="s">
        <v>28</v>
      </c>
      <c r="AA275" s="31"/>
    </row>
    <row r="276" spans="2:27" hidden="1">
      <c r="B276" s="5">
        <f t="shared" si="4"/>
        <v>274</v>
      </c>
      <c r="C276" s="13" t="s">
        <v>593</v>
      </c>
      <c r="D276" s="13" t="s">
        <v>886</v>
      </c>
      <c r="E276" s="13"/>
      <c r="F276" s="13"/>
      <c r="G276" s="13"/>
      <c r="H276" s="13"/>
      <c r="I276" s="13"/>
      <c r="J276" s="13"/>
      <c r="K276" s="25" t="s">
        <v>594</v>
      </c>
      <c r="L276" s="25" t="s">
        <v>585</v>
      </c>
      <c r="M276" s="25" t="s">
        <v>595</v>
      </c>
      <c r="N276" s="31" t="s">
        <v>598</v>
      </c>
      <c r="O276" s="13" t="s">
        <v>596</v>
      </c>
      <c r="P276" s="32"/>
      <c r="Q276" s="32"/>
      <c r="R276" s="32"/>
      <c r="S276" s="32"/>
      <c r="T276" s="66" t="s">
        <v>10</v>
      </c>
      <c r="U276" s="66" t="s">
        <v>596</v>
      </c>
      <c r="V276" s="66"/>
      <c r="W276" s="66"/>
      <c r="X276" s="31" t="s">
        <v>599</v>
      </c>
      <c r="Y276" s="13" t="s">
        <v>20</v>
      </c>
      <c r="Z276" s="33" t="s">
        <v>19</v>
      </c>
      <c r="AA276" s="31"/>
    </row>
    <row r="277" spans="2:27" hidden="1">
      <c r="B277" s="5">
        <f t="shared" si="4"/>
        <v>275</v>
      </c>
      <c r="C277" s="13" t="s">
        <v>593</v>
      </c>
      <c r="D277" s="13" t="s">
        <v>886</v>
      </c>
      <c r="E277" s="13"/>
      <c r="F277" s="13"/>
      <c r="G277" s="13"/>
      <c r="H277" s="13"/>
      <c r="I277" s="13"/>
      <c r="J277" s="13"/>
      <c r="K277" s="25" t="s">
        <v>594</v>
      </c>
      <c r="L277" s="25" t="s">
        <v>585</v>
      </c>
      <c r="M277" s="25" t="s">
        <v>595</v>
      </c>
      <c r="N277" s="31" t="s">
        <v>679</v>
      </c>
      <c r="O277" s="13" t="s">
        <v>596</v>
      </c>
      <c r="P277" s="32"/>
      <c r="Q277" s="32"/>
      <c r="R277" s="32"/>
      <c r="S277" s="32"/>
      <c r="T277" s="66" t="s">
        <v>10</v>
      </c>
      <c r="U277" s="66" t="s">
        <v>596</v>
      </c>
      <c r="V277" s="66"/>
      <c r="W277" s="66"/>
      <c r="X277" s="31" t="s">
        <v>605</v>
      </c>
      <c r="Y277" s="13" t="s">
        <v>229</v>
      </c>
      <c r="Z277" s="33" t="s">
        <v>521</v>
      </c>
      <c r="AA277" s="31" t="s">
        <v>90</v>
      </c>
    </row>
    <row r="278" spans="2:27" ht="24">
      <c r="B278" s="5">
        <f t="shared" si="4"/>
        <v>276</v>
      </c>
      <c r="C278" s="13" t="s">
        <v>593</v>
      </c>
      <c r="D278" s="13" t="s">
        <v>886</v>
      </c>
      <c r="E278" s="13" t="s">
        <v>657</v>
      </c>
      <c r="F278" s="9" t="s">
        <v>962</v>
      </c>
      <c r="G278" s="9" t="s">
        <v>962</v>
      </c>
      <c r="H278" s="9"/>
      <c r="I278" s="9" t="s">
        <v>962</v>
      </c>
      <c r="J278" s="13"/>
      <c r="K278" s="25" t="s">
        <v>594</v>
      </c>
      <c r="L278" s="25" t="s">
        <v>585</v>
      </c>
      <c r="M278" s="25" t="s">
        <v>595</v>
      </c>
      <c r="N278" s="31" t="s">
        <v>947</v>
      </c>
      <c r="O278" s="13" t="s">
        <v>596</v>
      </c>
      <c r="P278" s="82" t="s">
        <v>1019</v>
      </c>
      <c r="Q278" s="117" t="s">
        <v>1023</v>
      </c>
      <c r="R278" s="118" t="s">
        <v>1036</v>
      </c>
      <c r="S278" s="82" t="s">
        <v>1028</v>
      </c>
      <c r="T278" s="66" t="s">
        <v>12</v>
      </c>
      <c r="U278" s="66" t="s">
        <v>596</v>
      </c>
      <c r="V278" s="66"/>
      <c r="W278" s="66"/>
      <c r="X278" s="31" t="s">
        <v>606</v>
      </c>
      <c r="Y278" s="13" t="s">
        <v>229</v>
      </c>
      <c r="Z278" s="33" t="s">
        <v>230</v>
      </c>
      <c r="AA278" s="31"/>
    </row>
    <row r="279" spans="2:27" ht="24">
      <c r="B279" s="5">
        <f t="shared" si="4"/>
        <v>277</v>
      </c>
      <c r="C279" s="13" t="s">
        <v>593</v>
      </c>
      <c r="D279" s="13" t="s">
        <v>886</v>
      </c>
      <c r="E279" s="13" t="s">
        <v>657</v>
      </c>
      <c r="F279" s="9" t="s">
        <v>962</v>
      </c>
      <c r="G279" s="9" t="s">
        <v>962</v>
      </c>
      <c r="H279" s="9"/>
      <c r="I279" s="9" t="s">
        <v>962</v>
      </c>
      <c r="J279" s="13"/>
      <c r="K279" s="25" t="s">
        <v>594</v>
      </c>
      <c r="L279" s="25" t="s">
        <v>585</v>
      </c>
      <c r="M279" s="25" t="s">
        <v>595</v>
      </c>
      <c r="N279" s="100" t="s">
        <v>892</v>
      </c>
      <c r="O279" s="13" t="s">
        <v>596</v>
      </c>
      <c r="P279" s="82" t="s">
        <v>999</v>
      </c>
      <c r="Q279" s="117" t="s">
        <v>1022</v>
      </c>
      <c r="R279" s="118" t="s">
        <v>1036</v>
      </c>
      <c r="S279" s="82" t="s">
        <v>1026</v>
      </c>
      <c r="T279" s="66" t="s">
        <v>12</v>
      </c>
      <c r="U279" s="66" t="s">
        <v>596</v>
      </c>
      <c r="V279" s="66"/>
      <c r="W279" s="66"/>
      <c r="X279" s="31" t="s">
        <v>991</v>
      </c>
      <c r="Y279" s="13" t="s">
        <v>229</v>
      </c>
      <c r="Z279" s="33" t="s">
        <v>230</v>
      </c>
      <c r="AA279" s="31"/>
    </row>
    <row r="280" spans="2:27" ht="24" hidden="1">
      <c r="B280" s="5">
        <f t="shared" si="4"/>
        <v>278</v>
      </c>
      <c r="C280" s="13" t="s">
        <v>593</v>
      </c>
      <c r="D280" s="13" t="s">
        <v>886</v>
      </c>
      <c r="E280" s="13"/>
      <c r="F280" s="13"/>
      <c r="G280" s="13"/>
      <c r="H280" s="13"/>
      <c r="I280" s="13"/>
      <c r="J280" s="13"/>
      <c r="K280" s="25" t="s">
        <v>594</v>
      </c>
      <c r="L280" s="25" t="s">
        <v>585</v>
      </c>
      <c r="M280" s="25" t="s">
        <v>595</v>
      </c>
      <c r="N280" s="100" t="s">
        <v>680</v>
      </c>
      <c r="O280" s="13" t="s">
        <v>596</v>
      </c>
      <c r="P280" s="32"/>
      <c r="Q280" s="32"/>
      <c r="R280" s="32"/>
      <c r="S280" s="32"/>
      <c r="T280" s="66" t="s">
        <v>10</v>
      </c>
      <c r="U280" s="66" t="s">
        <v>596</v>
      </c>
      <c r="V280" s="66"/>
      <c r="W280" s="66"/>
      <c r="X280" s="31" t="s">
        <v>682</v>
      </c>
      <c r="Y280" s="13" t="s">
        <v>659</v>
      </c>
      <c r="Z280" s="33" t="s">
        <v>28</v>
      </c>
      <c r="AA280" s="31" t="s">
        <v>592</v>
      </c>
    </row>
    <row r="281" spans="2:27" ht="24" hidden="1">
      <c r="B281" s="5">
        <f t="shared" si="4"/>
        <v>279</v>
      </c>
      <c r="C281" s="13" t="s">
        <v>593</v>
      </c>
      <c r="D281" s="13" t="s">
        <v>886</v>
      </c>
      <c r="E281" s="13"/>
      <c r="F281" s="13"/>
      <c r="G281" s="13"/>
      <c r="H281" s="13"/>
      <c r="I281" s="13"/>
      <c r="J281" s="13"/>
      <c r="K281" s="25" t="s">
        <v>594</v>
      </c>
      <c r="L281" s="25" t="s">
        <v>585</v>
      </c>
      <c r="M281" s="25" t="s">
        <v>595</v>
      </c>
      <c r="N281" s="100" t="s">
        <v>608</v>
      </c>
      <c r="O281" s="13" t="s">
        <v>596</v>
      </c>
      <c r="P281" s="32"/>
      <c r="Q281" s="32"/>
      <c r="R281" s="32"/>
      <c r="S281" s="32"/>
      <c r="T281" s="66" t="s">
        <v>59</v>
      </c>
      <c r="U281" s="66" t="s">
        <v>596</v>
      </c>
      <c r="V281" s="66"/>
      <c r="W281" s="66"/>
      <c r="X281" s="31" t="s">
        <v>607</v>
      </c>
      <c r="Y281" s="13" t="s">
        <v>227</v>
      </c>
      <c r="Z281" s="33" t="s">
        <v>28</v>
      </c>
      <c r="AA281" s="31"/>
    </row>
    <row r="282" spans="2:27" hidden="1">
      <c r="B282" s="5">
        <f t="shared" si="4"/>
        <v>280</v>
      </c>
      <c r="C282" s="13" t="s">
        <v>814</v>
      </c>
      <c r="D282" s="13" t="s">
        <v>887</v>
      </c>
      <c r="E282" s="13"/>
      <c r="F282" s="13"/>
      <c r="G282" s="13"/>
      <c r="H282" s="13"/>
      <c r="I282" s="13"/>
      <c r="J282" s="13"/>
      <c r="K282" s="25" t="s">
        <v>815</v>
      </c>
      <c r="L282" s="25" t="s">
        <v>585</v>
      </c>
      <c r="M282" s="25" t="s">
        <v>816</v>
      </c>
      <c r="N282" s="31" t="s">
        <v>817</v>
      </c>
      <c r="O282" s="13" t="s">
        <v>818</v>
      </c>
      <c r="P282" s="32"/>
      <c r="Q282" s="32"/>
      <c r="R282" s="32"/>
      <c r="S282" s="32"/>
      <c r="T282" s="66" t="s">
        <v>819</v>
      </c>
      <c r="U282" s="66" t="s">
        <v>818</v>
      </c>
      <c r="V282" s="66"/>
      <c r="W282" s="66"/>
      <c r="X282" s="31" t="s">
        <v>821</v>
      </c>
      <c r="Y282" s="13" t="s">
        <v>822</v>
      </c>
      <c r="Z282" s="33" t="s">
        <v>19</v>
      </c>
      <c r="AA282" s="31"/>
    </row>
    <row r="283" spans="2:27" ht="27" customHeight="1">
      <c r="B283" s="5">
        <f t="shared" si="4"/>
        <v>281</v>
      </c>
      <c r="C283" s="13" t="s">
        <v>814</v>
      </c>
      <c r="D283" s="13" t="s">
        <v>887</v>
      </c>
      <c r="E283" s="13" t="s">
        <v>235</v>
      </c>
      <c r="F283" s="13"/>
      <c r="G283" s="13"/>
      <c r="H283" s="13"/>
      <c r="I283" s="9" t="s">
        <v>960</v>
      </c>
      <c r="J283" s="13"/>
      <c r="K283" s="25" t="s">
        <v>815</v>
      </c>
      <c r="L283" s="25" t="s">
        <v>585</v>
      </c>
      <c r="M283" s="25" t="s">
        <v>816</v>
      </c>
      <c r="N283" s="31" t="s">
        <v>824</v>
      </c>
      <c r="O283" s="13" t="s">
        <v>818</v>
      </c>
      <c r="P283" s="117" t="s">
        <v>1033</v>
      </c>
      <c r="Q283" s="117" t="s">
        <v>1034</v>
      </c>
      <c r="R283" s="118" t="s">
        <v>1037</v>
      </c>
      <c r="S283" s="82" t="s">
        <v>1030</v>
      </c>
      <c r="T283" s="66" t="s">
        <v>12</v>
      </c>
      <c r="U283" s="66" t="s">
        <v>818</v>
      </c>
      <c r="V283" s="66"/>
      <c r="W283" s="66"/>
      <c r="X283" s="31" t="s">
        <v>825</v>
      </c>
      <c r="Y283" s="13" t="s">
        <v>826</v>
      </c>
      <c r="Z283" s="33" t="s">
        <v>21</v>
      </c>
      <c r="AA283" s="31"/>
    </row>
    <row r="284" spans="2:27" hidden="1">
      <c r="B284" s="5">
        <f t="shared" si="4"/>
        <v>282</v>
      </c>
      <c r="C284" s="13" t="s">
        <v>814</v>
      </c>
      <c r="D284" s="13" t="s">
        <v>887</v>
      </c>
      <c r="E284" s="13"/>
      <c r="F284" s="13"/>
      <c r="G284" s="13"/>
      <c r="H284" s="13"/>
      <c r="I284" s="13"/>
      <c r="J284" s="13"/>
      <c r="K284" s="25" t="s">
        <v>815</v>
      </c>
      <c r="L284" s="25" t="s">
        <v>585</v>
      </c>
      <c r="M284" s="25" t="s">
        <v>816</v>
      </c>
      <c r="N284" s="31" t="s">
        <v>827</v>
      </c>
      <c r="O284" s="13" t="s">
        <v>818</v>
      </c>
      <c r="P284" s="32"/>
      <c r="Q284" s="32"/>
      <c r="R284" s="32"/>
      <c r="S284" s="32"/>
      <c r="T284" s="66" t="s">
        <v>10</v>
      </c>
      <c r="U284" s="66" t="s">
        <v>818</v>
      </c>
      <c r="V284" s="66"/>
      <c r="W284" s="66"/>
      <c r="X284" s="31" t="s">
        <v>829</v>
      </c>
      <c r="Y284" s="13" t="s">
        <v>826</v>
      </c>
      <c r="Z284" s="33" t="s">
        <v>521</v>
      </c>
      <c r="AA284" s="31" t="s">
        <v>317</v>
      </c>
    </row>
    <row r="285" spans="2:27" ht="24">
      <c r="B285" s="5">
        <f t="shared" si="4"/>
        <v>283</v>
      </c>
      <c r="C285" s="13" t="s">
        <v>814</v>
      </c>
      <c r="D285" s="13" t="s">
        <v>887</v>
      </c>
      <c r="E285" s="13" t="s">
        <v>235</v>
      </c>
      <c r="F285" s="13"/>
      <c r="G285" s="13"/>
      <c r="H285" s="13"/>
      <c r="I285" s="9" t="s">
        <v>960</v>
      </c>
      <c r="J285" s="13"/>
      <c r="K285" s="25" t="s">
        <v>815</v>
      </c>
      <c r="L285" s="25" t="s">
        <v>585</v>
      </c>
      <c r="M285" s="25" t="s">
        <v>816</v>
      </c>
      <c r="N285" s="31" t="s">
        <v>948</v>
      </c>
      <c r="O285" s="13" t="s">
        <v>818</v>
      </c>
      <c r="P285" s="82" t="s">
        <v>1016</v>
      </c>
      <c r="Q285" s="82" t="s">
        <v>998</v>
      </c>
      <c r="R285" s="118" t="s">
        <v>1038</v>
      </c>
      <c r="S285" s="82" t="s">
        <v>1028</v>
      </c>
      <c r="T285" s="66" t="s">
        <v>12</v>
      </c>
      <c r="U285" s="66" t="s">
        <v>818</v>
      </c>
      <c r="V285" s="66"/>
      <c r="W285" s="66"/>
      <c r="X285" s="31" t="s">
        <v>1010</v>
      </c>
      <c r="Y285" s="13" t="s">
        <v>229</v>
      </c>
      <c r="Z285" s="33" t="s">
        <v>230</v>
      </c>
      <c r="AA285" s="31"/>
    </row>
    <row r="286" spans="2:27" ht="24">
      <c r="B286" s="5">
        <f t="shared" si="4"/>
        <v>284</v>
      </c>
      <c r="C286" s="13" t="s">
        <v>814</v>
      </c>
      <c r="D286" s="13" t="s">
        <v>887</v>
      </c>
      <c r="E286" s="13" t="s">
        <v>235</v>
      </c>
      <c r="F286" s="13"/>
      <c r="G286" s="13"/>
      <c r="H286" s="13"/>
      <c r="I286" s="9" t="s">
        <v>960</v>
      </c>
      <c r="J286" s="13"/>
      <c r="K286" s="25" t="s">
        <v>815</v>
      </c>
      <c r="L286" s="25" t="s">
        <v>585</v>
      </c>
      <c r="M286" s="25" t="s">
        <v>816</v>
      </c>
      <c r="N286" s="31" t="s">
        <v>989</v>
      </c>
      <c r="O286" s="13" t="s">
        <v>818</v>
      </c>
      <c r="P286" s="82" t="s">
        <v>1016</v>
      </c>
      <c r="Q286" s="82" t="s">
        <v>1005</v>
      </c>
      <c r="R286" s="118" t="s">
        <v>1038</v>
      </c>
      <c r="S286" s="82" t="s">
        <v>1026</v>
      </c>
      <c r="T286" s="66" t="s">
        <v>12</v>
      </c>
      <c r="U286" s="66" t="s">
        <v>818</v>
      </c>
      <c r="V286" s="66"/>
      <c r="W286" s="66"/>
      <c r="X286" s="31" t="s">
        <v>990</v>
      </c>
      <c r="Y286" s="13" t="s">
        <v>229</v>
      </c>
      <c r="Z286" s="33" t="s">
        <v>230</v>
      </c>
      <c r="AA286" s="31"/>
    </row>
    <row r="287" spans="2:27" ht="24" hidden="1">
      <c r="B287" s="5">
        <f t="shared" si="4"/>
        <v>285</v>
      </c>
      <c r="C287" s="13" t="s">
        <v>814</v>
      </c>
      <c r="D287" s="13" t="s">
        <v>887</v>
      </c>
      <c r="E287" s="13"/>
      <c r="F287" s="13"/>
      <c r="G287" s="13"/>
      <c r="H287" s="13"/>
      <c r="I287" s="13"/>
      <c r="J287" s="13"/>
      <c r="K287" s="25" t="s">
        <v>815</v>
      </c>
      <c r="L287" s="25" t="s">
        <v>585</v>
      </c>
      <c r="M287" s="25" t="s">
        <v>816</v>
      </c>
      <c r="N287" s="100" t="s">
        <v>832</v>
      </c>
      <c r="O287" s="13" t="s">
        <v>818</v>
      </c>
      <c r="P287" s="32"/>
      <c r="Q287" s="32"/>
      <c r="R287" s="32"/>
      <c r="S287" s="32"/>
      <c r="T287" s="66" t="s">
        <v>819</v>
      </c>
      <c r="U287" s="66" t="s">
        <v>818</v>
      </c>
      <c r="V287" s="66"/>
      <c r="W287" s="66"/>
      <c r="X287" s="31" t="s">
        <v>834</v>
      </c>
      <c r="Y287" s="13" t="s">
        <v>822</v>
      </c>
      <c r="Z287" s="33" t="s">
        <v>28</v>
      </c>
      <c r="AA287" s="31" t="s">
        <v>835</v>
      </c>
    </row>
    <row r="288" spans="2:27" ht="24" hidden="1">
      <c r="B288" s="5">
        <f t="shared" si="4"/>
        <v>286</v>
      </c>
      <c r="C288" s="9" t="s">
        <v>25</v>
      </c>
      <c r="D288" s="9" t="s">
        <v>869</v>
      </c>
      <c r="E288" s="9" t="s">
        <v>902</v>
      </c>
      <c r="F288" s="9" t="s">
        <v>962</v>
      </c>
      <c r="G288" s="9" t="s">
        <v>962</v>
      </c>
      <c r="H288" s="9"/>
      <c r="I288" s="9"/>
      <c r="J288" s="9"/>
      <c r="K288" s="23" t="s">
        <v>44</v>
      </c>
      <c r="L288" s="23" t="s">
        <v>42</v>
      </c>
      <c r="M288" s="23" t="s">
        <v>43</v>
      </c>
      <c r="N288" s="8" t="s">
        <v>904</v>
      </c>
      <c r="O288" s="9" t="s">
        <v>167</v>
      </c>
      <c r="P288" s="81"/>
      <c r="Q288" s="81"/>
      <c r="R288" s="81"/>
      <c r="S288" s="81"/>
      <c r="T288" s="64" t="s">
        <v>12</v>
      </c>
      <c r="U288" s="64" t="s">
        <v>9</v>
      </c>
      <c r="V288" s="64"/>
      <c r="W288" s="64"/>
      <c r="X288" s="8" t="s">
        <v>672</v>
      </c>
      <c r="Y288" s="9" t="s">
        <v>72</v>
      </c>
      <c r="Z288" s="28" t="s">
        <v>73</v>
      </c>
      <c r="AA288" s="8"/>
    </row>
    <row r="289" spans="2:27" ht="24" hidden="1">
      <c r="B289" s="5">
        <f t="shared" si="4"/>
        <v>287</v>
      </c>
      <c r="C289" s="9" t="s">
        <v>25</v>
      </c>
      <c r="D289" s="9" t="s">
        <v>869</v>
      </c>
      <c r="E289" s="9" t="s">
        <v>902</v>
      </c>
      <c r="F289" s="9" t="s">
        <v>962</v>
      </c>
      <c r="G289" s="9" t="s">
        <v>962</v>
      </c>
      <c r="H289" s="9"/>
      <c r="I289" s="9"/>
      <c r="J289" s="9"/>
      <c r="K289" s="23" t="s">
        <v>44</v>
      </c>
      <c r="L289" s="23" t="s">
        <v>42</v>
      </c>
      <c r="M289" s="23" t="s">
        <v>43</v>
      </c>
      <c r="N289" s="8" t="s">
        <v>905</v>
      </c>
      <c r="O289" s="9" t="s">
        <v>167</v>
      </c>
      <c r="P289" s="81"/>
      <c r="Q289" s="81"/>
      <c r="R289" s="81"/>
      <c r="S289" s="81"/>
      <c r="T289" s="64" t="s">
        <v>12</v>
      </c>
      <c r="U289" s="64" t="s">
        <v>9</v>
      </c>
      <c r="V289" s="64"/>
      <c r="W289" s="64"/>
      <c r="X289" s="8" t="s">
        <v>912</v>
      </c>
      <c r="Y289" s="9" t="s">
        <v>72</v>
      </c>
      <c r="Z289" s="28" t="s">
        <v>73</v>
      </c>
      <c r="AA289" s="8"/>
    </row>
    <row r="290" spans="2:27" ht="24" hidden="1">
      <c r="B290" s="5">
        <f t="shared" si="4"/>
        <v>288</v>
      </c>
      <c r="C290" s="9" t="s">
        <v>27</v>
      </c>
      <c r="D290" s="9" t="s">
        <v>871</v>
      </c>
      <c r="E290" s="9" t="s">
        <v>902</v>
      </c>
      <c r="F290" s="9" t="s">
        <v>962</v>
      </c>
      <c r="G290" s="9" t="s">
        <v>962</v>
      </c>
      <c r="H290" s="9"/>
      <c r="I290" s="9"/>
      <c r="J290" s="9"/>
      <c r="K290" s="23" t="s">
        <v>44</v>
      </c>
      <c r="L290" s="23" t="s">
        <v>42</v>
      </c>
      <c r="M290" s="23" t="s">
        <v>43</v>
      </c>
      <c r="N290" s="8" t="s">
        <v>904</v>
      </c>
      <c r="O290" s="9" t="s">
        <v>167</v>
      </c>
      <c r="P290" s="81"/>
      <c r="Q290" s="81"/>
      <c r="R290" s="81"/>
      <c r="S290" s="81"/>
      <c r="T290" s="64" t="s">
        <v>12</v>
      </c>
      <c r="U290" s="64" t="s">
        <v>9</v>
      </c>
      <c r="V290" s="64"/>
      <c r="W290" s="64"/>
      <c r="X290" s="8" t="s">
        <v>672</v>
      </c>
      <c r="Y290" s="9" t="s">
        <v>72</v>
      </c>
      <c r="Z290" s="28" t="s">
        <v>73</v>
      </c>
      <c r="AA290" s="8"/>
    </row>
    <row r="291" spans="2:27" ht="25.5" hidden="1" customHeight="1">
      <c r="B291" s="5">
        <f t="shared" si="4"/>
        <v>289</v>
      </c>
      <c r="C291" s="9" t="s">
        <v>27</v>
      </c>
      <c r="D291" s="9" t="s">
        <v>871</v>
      </c>
      <c r="E291" s="9" t="s">
        <v>902</v>
      </c>
      <c r="F291" s="9" t="s">
        <v>962</v>
      </c>
      <c r="G291" s="9" t="s">
        <v>962</v>
      </c>
      <c r="H291" s="9"/>
      <c r="I291" s="9"/>
      <c r="J291" s="9"/>
      <c r="K291" s="23" t="s">
        <v>44</v>
      </c>
      <c r="L291" s="23" t="s">
        <v>42</v>
      </c>
      <c r="M291" s="23" t="s">
        <v>43</v>
      </c>
      <c r="N291" s="8" t="s">
        <v>905</v>
      </c>
      <c r="O291" s="9" t="s">
        <v>167</v>
      </c>
      <c r="P291" s="81"/>
      <c r="Q291" s="81"/>
      <c r="R291" s="81"/>
      <c r="S291" s="81"/>
      <c r="T291" s="64" t="s">
        <v>12</v>
      </c>
      <c r="U291" s="64" t="s">
        <v>9</v>
      </c>
      <c r="V291" s="64"/>
      <c r="W291" s="64"/>
      <c r="X291" s="8" t="s">
        <v>913</v>
      </c>
      <c r="Y291" s="9" t="s">
        <v>72</v>
      </c>
      <c r="Z291" s="28" t="s">
        <v>73</v>
      </c>
      <c r="AA291" s="8"/>
    </row>
    <row r="292" spans="2:27" ht="36" hidden="1">
      <c r="B292" s="5">
        <f t="shared" si="4"/>
        <v>290</v>
      </c>
      <c r="C292" s="9" t="s">
        <v>32</v>
      </c>
      <c r="D292" s="9" t="s">
        <v>873</v>
      </c>
      <c r="E292" s="9" t="s">
        <v>657</v>
      </c>
      <c r="F292" s="9" t="s">
        <v>962</v>
      </c>
      <c r="G292" s="9"/>
      <c r="H292" s="9"/>
      <c r="I292" s="9"/>
      <c r="J292" s="9"/>
      <c r="K292" s="23" t="s">
        <v>51</v>
      </c>
      <c r="L292" s="23" t="s">
        <v>42</v>
      </c>
      <c r="M292" s="24" t="s">
        <v>46</v>
      </c>
      <c r="N292" s="8" t="s">
        <v>892</v>
      </c>
      <c r="O292" s="9" t="s">
        <v>8</v>
      </c>
      <c r="P292" s="85"/>
      <c r="Q292" s="85"/>
      <c r="R292" s="85"/>
      <c r="S292" s="85"/>
      <c r="T292" s="64" t="s">
        <v>12</v>
      </c>
      <c r="U292" s="64" t="s">
        <v>9</v>
      </c>
      <c r="V292" s="64"/>
      <c r="W292" s="64"/>
      <c r="X292" s="8" t="s">
        <v>918</v>
      </c>
      <c r="Y292" s="9" t="s">
        <v>50</v>
      </c>
      <c r="Z292" s="28" t="s">
        <v>21</v>
      </c>
      <c r="AA292" s="8"/>
    </row>
    <row r="293" spans="2:27" ht="48" hidden="1">
      <c r="B293" s="5">
        <f t="shared" si="4"/>
        <v>291</v>
      </c>
      <c r="C293" s="9" t="s">
        <v>68</v>
      </c>
      <c r="D293" s="9" t="s">
        <v>876</v>
      </c>
      <c r="E293" s="9" t="s">
        <v>657</v>
      </c>
      <c r="F293" s="9" t="s">
        <v>962</v>
      </c>
      <c r="G293" s="9"/>
      <c r="H293" s="9"/>
      <c r="I293" s="9"/>
      <c r="J293" s="9"/>
      <c r="K293" s="23" t="s">
        <v>69</v>
      </c>
      <c r="L293" s="23" t="s">
        <v>70</v>
      </c>
      <c r="M293" s="23" t="s">
        <v>40</v>
      </c>
      <c r="N293" s="8" t="s">
        <v>920</v>
      </c>
      <c r="O293" s="9" t="s">
        <v>8</v>
      </c>
      <c r="P293" s="81"/>
      <c r="Q293" s="81"/>
      <c r="R293" s="81"/>
      <c r="S293" s="81"/>
      <c r="T293" s="64" t="s">
        <v>12</v>
      </c>
      <c r="U293" s="64" t="s">
        <v>9</v>
      </c>
      <c r="V293" s="64"/>
      <c r="W293" s="64"/>
      <c r="X293" s="8" t="s">
        <v>921</v>
      </c>
      <c r="Y293" s="9" t="s">
        <v>72</v>
      </c>
      <c r="Z293" s="28" t="s">
        <v>21</v>
      </c>
      <c r="AA293" s="8"/>
    </row>
    <row r="294" spans="2:27" ht="24" hidden="1">
      <c r="B294" s="5">
        <f t="shared" si="4"/>
        <v>292</v>
      </c>
      <c r="C294" s="13" t="s">
        <v>386</v>
      </c>
      <c r="D294" s="13" t="s">
        <v>883</v>
      </c>
      <c r="E294" s="13" t="s">
        <v>657</v>
      </c>
      <c r="F294" s="13"/>
      <c r="G294" s="13"/>
      <c r="H294" s="13"/>
      <c r="I294" s="13"/>
      <c r="J294" s="9" t="s">
        <v>962</v>
      </c>
      <c r="K294" s="25" t="s">
        <v>387</v>
      </c>
      <c r="L294" s="25" t="s">
        <v>924</v>
      </c>
      <c r="M294" s="25" t="s">
        <v>389</v>
      </c>
      <c r="N294" s="8" t="s">
        <v>922</v>
      </c>
      <c r="O294" s="9" t="s">
        <v>113</v>
      </c>
      <c r="P294" s="81"/>
      <c r="Q294" s="81"/>
      <c r="R294" s="81"/>
      <c r="S294" s="81"/>
      <c r="T294" s="64" t="s">
        <v>12</v>
      </c>
      <c r="U294" s="64" t="s">
        <v>110</v>
      </c>
      <c r="V294" s="64"/>
      <c r="W294" s="64"/>
      <c r="X294" s="8" t="s">
        <v>926</v>
      </c>
      <c r="Y294" s="9" t="s">
        <v>50</v>
      </c>
      <c r="Z294" s="28" t="s">
        <v>21</v>
      </c>
      <c r="AA294" s="8"/>
    </row>
    <row r="295" spans="2:27" hidden="1">
      <c r="B295" s="5">
        <f t="shared" si="4"/>
        <v>293</v>
      </c>
      <c r="C295" s="13" t="s">
        <v>928</v>
      </c>
      <c r="D295" s="13" t="s">
        <v>929</v>
      </c>
      <c r="E295" s="13" t="s">
        <v>657</v>
      </c>
      <c r="F295" s="13"/>
      <c r="G295" s="13"/>
      <c r="H295" s="13"/>
      <c r="I295" s="13"/>
      <c r="J295" s="13"/>
      <c r="K295" s="25" t="s">
        <v>930</v>
      </c>
      <c r="L295" s="25"/>
      <c r="M295" s="25"/>
      <c r="N295" s="31"/>
      <c r="O295" s="13"/>
      <c r="P295" s="32"/>
      <c r="Q295" s="32"/>
      <c r="R295" s="32"/>
      <c r="S295" s="32"/>
      <c r="T295" s="66"/>
      <c r="U295" s="66"/>
      <c r="V295" s="66"/>
      <c r="W295" s="66"/>
      <c r="X295" s="31"/>
      <c r="Y295" s="13"/>
      <c r="Z295" s="33"/>
      <c r="AA295" s="31"/>
    </row>
    <row r="296" spans="2:27" hidden="1">
      <c r="B296" s="5">
        <f t="shared" si="4"/>
        <v>294</v>
      </c>
      <c r="C296" s="13"/>
      <c r="D296" s="13"/>
      <c r="E296" s="13"/>
      <c r="F296" s="13"/>
      <c r="G296" s="13"/>
      <c r="H296" s="13"/>
      <c r="I296" s="13"/>
      <c r="J296" s="13"/>
      <c r="K296" s="25"/>
      <c r="L296" s="25"/>
      <c r="M296" s="25"/>
      <c r="N296" s="31"/>
      <c r="O296" s="13"/>
      <c r="P296" s="32"/>
      <c r="Q296" s="32"/>
      <c r="R296" s="32"/>
      <c r="S296" s="32"/>
      <c r="T296" s="66"/>
      <c r="U296" s="66"/>
      <c r="V296" s="66"/>
      <c r="W296" s="66"/>
      <c r="X296" s="31"/>
      <c r="Y296" s="13"/>
      <c r="Z296" s="33"/>
      <c r="AA296" s="31"/>
    </row>
    <row r="297" spans="2:27" hidden="1">
      <c r="B297" s="5">
        <f t="shared" si="4"/>
        <v>295</v>
      </c>
      <c r="C297" s="13"/>
      <c r="D297" s="13"/>
      <c r="E297" s="13"/>
      <c r="F297" s="13"/>
      <c r="G297" s="13"/>
      <c r="H297" s="13"/>
      <c r="I297" s="13"/>
      <c r="J297" s="13"/>
      <c r="K297" s="25"/>
      <c r="L297" s="25"/>
      <c r="M297" s="25"/>
      <c r="N297" s="31"/>
      <c r="O297" s="13"/>
      <c r="P297" s="32"/>
      <c r="Q297" s="32"/>
      <c r="R297" s="32"/>
      <c r="S297" s="32"/>
      <c r="T297" s="66"/>
      <c r="U297" s="66"/>
      <c r="V297" s="66"/>
      <c r="W297" s="66"/>
      <c r="X297" s="31"/>
      <c r="Y297" s="13"/>
      <c r="Z297" s="33"/>
      <c r="AA297" s="31"/>
    </row>
    <row r="298" spans="2:27" hidden="1">
      <c r="B298" s="5">
        <f t="shared" si="4"/>
        <v>296</v>
      </c>
      <c r="C298" s="13"/>
      <c r="D298" s="13"/>
      <c r="E298" s="13"/>
      <c r="F298" s="13"/>
      <c r="G298" s="13"/>
      <c r="H298" s="13"/>
      <c r="I298" s="13"/>
      <c r="J298" s="13"/>
      <c r="K298" s="25"/>
      <c r="L298" s="25"/>
      <c r="M298" s="25"/>
      <c r="N298" s="31"/>
      <c r="O298" s="13"/>
      <c r="P298" s="32"/>
      <c r="Q298" s="32"/>
      <c r="R298" s="32"/>
      <c r="S298" s="32"/>
      <c r="T298" s="66"/>
      <c r="U298" s="66"/>
      <c r="V298" s="66"/>
      <c r="W298" s="66"/>
      <c r="X298" s="31"/>
      <c r="Y298" s="13"/>
      <c r="Z298" s="33"/>
      <c r="AA298" s="31"/>
    </row>
    <row r="299" spans="2:27" hidden="1">
      <c r="B299" s="5">
        <f t="shared" si="4"/>
        <v>297</v>
      </c>
      <c r="C299" s="13"/>
      <c r="D299" s="13"/>
      <c r="E299" s="13"/>
      <c r="F299" s="13"/>
      <c r="G299" s="13"/>
      <c r="H299" s="13"/>
      <c r="I299" s="13"/>
      <c r="J299" s="13"/>
      <c r="K299" s="25"/>
      <c r="L299" s="25"/>
      <c r="M299" s="25"/>
      <c r="N299" s="31"/>
      <c r="O299" s="13"/>
      <c r="P299" s="32"/>
      <c r="Q299" s="32"/>
      <c r="R299" s="32"/>
      <c r="S299" s="32"/>
      <c r="T299" s="66"/>
      <c r="U299" s="66"/>
      <c r="V299" s="66"/>
      <c r="W299" s="66"/>
      <c r="X299" s="31"/>
      <c r="Y299" s="13"/>
      <c r="Z299" s="33"/>
      <c r="AA299" s="31"/>
    </row>
    <row r="300" spans="2:27" hidden="1">
      <c r="B300" s="5">
        <f t="shared" si="4"/>
        <v>298</v>
      </c>
      <c r="C300" s="13"/>
      <c r="D300" s="13"/>
      <c r="E300" s="13"/>
      <c r="F300" s="13"/>
      <c r="G300" s="13"/>
      <c r="H300" s="13"/>
      <c r="I300" s="13"/>
      <c r="J300" s="13"/>
      <c r="K300" s="25"/>
      <c r="L300" s="25"/>
      <c r="M300" s="25"/>
      <c r="N300" s="31"/>
      <c r="O300" s="13"/>
      <c r="P300" s="32"/>
      <c r="Q300" s="32"/>
      <c r="R300" s="32"/>
      <c r="S300" s="32"/>
      <c r="T300" s="66"/>
      <c r="U300" s="66"/>
      <c r="V300" s="66"/>
      <c r="W300" s="66"/>
      <c r="X300" s="31"/>
      <c r="Y300" s="13"/>
      <c r="Z300" s="33"/>
      <c r="AA300" s="31"/>
    </row>
    <row r="301" spans="2:27" hidden="1">
      <c r="B301" s="5">
        <f t="shared" si="4"/>
        <v>299</v>
      </c>
      <c r="C301" s="13"/>
      <c r="D301" s="13"/>
      <c r="E301" s="13"/>
      <c r="F301" s="13"/>
      <c r="G301" s="13"/>
      <c r="H301" s="13"/>
      <c r="I301" s="13"/>
      <c r="J301" s="13"/>
      <c r="K301" s="25"/>
      <c r="L301" s="25"/>
      <c r="M301" s="25"/>
      <c r="N301" s="31"/>
      <c r="O301" s="13"/>
      <c r="P301" s="32"/>
      <c r="Q301" s="32"/>
      <c r="R301" s="32"/>
      <c r="S301" s="32"/>
      <c r="T301" s="66"/>
      <c r="U301" s="66"/>
      <c r="V301" s="66"/>
      <c r="W301" s="66"/>
      <c r="X301" s="31"/>
      <c r="Y301" s="13"/>
      <c r="Z301" s="33"/>
      <c r="AA301" s="31"/>
    </row>
    <row r="302" spans="2:27" hidden="1">
      <c r="B302" s="5">
        <f t="shared" si="4"/>
        <v>300</v>
      </c>
      <c r="C302" s="13"/>
      <c r="D302" s="13"/>
      <c r="E302" s="13"/>
      <c r="F302" s="13"/>
      <c r="G302" s="13"/>
      <c r="H302" s="13"/>
      <c r="I302" s="13"/>
      <c r="J302" s="13"/>
      <c r="K302" s="25"/>
      <c r="L302" s="25"/>
      <c r="M302" s="25"/>
      <c r="N302" s="31"/>
      <c r="O302" s="13"/>
      <c r="P302" s="32"/>
      <c r="Q302" s="32"/>
      <c r="R302" s="32"/>
      <c r="S302" s="32"/>
      <c r="T302" s="66"/>
      <c r="U302" s="66"/>
      <c r="V302" s="66"/>
      <c r="W302" s="66"/>
      <c r="X302" s="31"/>
      <c r="Y302" s="13"/>
      <c r="Z302" s="33"/>
      <c r="AA302" s="31"/>
    </row>
    <row r="303" spans="2:27" hidden="1">
      <c r="B303" s="5">
        <f t="shared" si="4"/>
        <v>301</v>
      </c>
      <c r="C303" s="13"/>
      <c r="D303" s="13"/>
      <c r="E303" s="13"/>
      <c r="F303" s="13"/>
      <c r="G303" s="13"/>
      <c r="H303" s="13"/>
      <c r="I303" s="13"/>
      <c r="J303" s="13"/>
      <c r="K303" s="25"/>
      <c r="L303" s="25"/>
      <c r="M303" s="25"/>
      <c r="N303" s="31"/>
      <c r="O303" s="13"/>
      <c r="P303" s="32"/>
      <c r="Q303" s="32"/>
      <c r="R303" s="32"/>
      <c r="S303" s="32"/>
      <c r="T303" s="66"/>
      <c r="U303" s="66"/>
      <c r="V303" s="66"/>
      <c r="W303" s="66"/>
      <c r="X303" s="31"/>
      <c r="Y303" s="13"/>
      <c r="Z303" s="33"/>
      <c r="AA303" s="31"/>
    </row>
    <row r="304" spans="2:27" hidden="1">
      <c r="B304" s="5">
        <f t="shared" si="4"/>
        <v>302</v>
      </c>
      <c r="C304" s="13"/>
      <c r="D304" s="13"/>
      <c r="E304" s="13"/>
      <c r="F304" s="13"/>
      <c r="G304" s="13"/>
      <c r="H304" s="13"/>
      <c r="I304" s="13"/>
      <c r="J304" s="13"/>
      <c r="K304" s="25"/>
      <c r="L304" s="25"/>
      <c r="M304" s="25"/>
      <c r="N304" s="31"/>
      <c r="O304" s="13"/>
      <c r="P304" s="32"/>
      <c r="Q304" s="32"/>
      <c r="R304" s="32"/>
      <c r="S304" s="32"/>
      <c r="T304" s="66"/>
      <c r="U304" s="66"/>
      <c r="V304" s="66"/>
      <c r="W304" s="66"/>
      <c r="X304" s="31"/>
      <c r="Y304" s="13"/>
      <c r="Z304" s="33"/>
      <c r="AA304" s="31"/>
    </row>
    <row r="305" spans="2:27" hidden="1">
      <c r="B305" s="5">
        <f t="shared" si="4"/>
        <v>303</v>
      </c>
      <c r="C305" s="11"/>
      <c r="D305" s="11"/>
      <c r="E305" s="11"/>
      <c r="F305" s="11"/>
      <c r="G305" s="11"/>
      <c r="H305" s="11"/>
      <c r="I305" s="11"/>
      <c r="J305" s="11"/>
      <c r="K305" s="26"/>
      <c r="L305" s="26"/>
      <c r="M305" s="26"/>
      <c r="N305" s="18"/>
      <c r="O305" s="11"/>
      <c r="P305" s="10"/>
      <c r="Q305" s="10"/>
      <c r="R305" s="10"/>
      <c r="S305" s="10"/>
      <c r="T305" s="68"/>
      <c r="U305" s="68"/>
      <c r="V305" s="68"/>
      <c r="W305" s="68"/>
      <c r="X305" s="18"/>
      <c r="Y305" s="11"/>
      <c r="Z305" s="29"/>
      <c r="AA305" s="18"/>
    </row>
    <row r="306" spans="2:27" hidden="1">
      <c r="B306" s="35" t="s">
        <v>5</v>
      </c>
      <c r="C306" s="35" t="s">
        <v>5</v>
      </c>
      <c r="D306" s="35"/>
      <c r="E306" s="35"/>
      <c r="F306" s="35"/>
      <c r="G306" s="35"/>
      <c r="H306" s="35"/>
      <c r="I306" s="35"/>
      <c r="J306" s="35"/>
      <c r="K306" s="36" t="s">
        <v>5</v>
      </c>
      <c r="L306" s="36" t="s">
        <v>5</v>
      </c>
      <c r="M306" s="36" t="s">
        <v>5</v>
      </c>
      <c r="N306" s="35" t="s">
        <v>5</v>
      </c>
      <c r="O306" s="35" t="s">
        <v>5</v>
      </c>
      <c r="P306" s="34" t="s">
        <v>5</v>
      </c>
      <c r="Q306" s="34"/>
      <c r="R306" s="34"/>
      <c r="S306" s="34"/>
      <c r="T306" s="69" t="s">
        <v>5</v>
      </c>
      <c r="U306" s="69" t="s">
        <v>5</v>
      </c>
      <c r="V306" s="69"/>
      <c r="W306" s="69"/>
      <c r="X306" s="35" t="s">
        <v>5</v>
      </c>
      <c r="Y306" s="37"/>
      <c r="Z306" s="38"/>
      <c r="AA306" s="40"/>
    </row>
    <row r="307" spans="2:27" hidden="1">
      <c r="B307" s="5">
        <f>ROW()-2</f>
        <v>305</v>
      </c>
      <c r="C307" s="13" t="s">
        <v>583</v>
      </c>
      <c r="D307" s="13" t="s">
        <v>863</v>
      </c>
      <c r="E307" s="13" t="s">
        <v>927</v>
      </c>
      <c r="F307" s="13"/>
      <c r="G307" s="9" t="s">
        <v>960</v>
      </c>
      <c r="H307" s="13"/>
      <c r="I307" s="9" t="s">
        <v>960</v>
      </c>
      <c r="J307" s="13"/>
      <c r="K307" s="25" t="s">
        <v>584</v>
      </c>
      <c r="L307" s="25" t="s">
        <v>585</v>
      </c>
      <c r="M307" s="25" t="s">
        <v>942</v>
      </c>
      <c r="N307" s="87" t="s">
        <v>932</v>
      </c>
      <c r="O307" s="13" t="s">
        <v>950</v>
      </c>
      <c r="P307" s="82"/>
      <c r="Q307" s="82"/>
      <c r="R307" s="82"/>
      <c r="S307" s="82"/>
      <c r="T307" s="66" t="s">
        <v>228</v>
      </c>
      <c r="U307" s="66" t="s">
        <v>949</v>
      </c>
      <c r="V307" s="66"/>
      <c r="W307" s="66"/>
      <c r="X307" s="31" t="s">
        <v>944</v>
      </c>
      <c r="Y307" s="13" t="s">
        <v>229</v>
      </c>
      <c r="Z307" s="33" t="s">
        <v>230</v>
      </c>
      <c r="AA307" s="31"/>
    </row>
    <row r="308" spans="2:27" ht="36">
      <c r="B308" s="5">
        <f>ROW()-2</f>
        <v>306</v>
      </c>
      <c r="C308" s="13" t="s">
        <v>583</v>
      </c>
      <c r="D308" s="13" t="s">
        <v>863</v>
      </c>
      <c r="E308" s="13" t="s">
        <v>927</v>
      </c>
      <c r="F308" s="13"/>
      <c r="G308" s="9" t="s">
        <v>960</v>
      </c>
      <c r="H308" s="13"/>
      <c r="I308" s="9" t="s">
        <v>960</v>
      </c>
      <c r="J308" s="13"/>
      <c r="K308" s="25" t="s">
        <v>584</v>
      </c>
      <c r="L308" s="25" t="s">
        <v>585</v>
      </c>
      <c r="M308" s="25" t="s">
        <v>942</v>
      </c>
      <c r="N308" s="100" t="s">
        <v>988</v>
      </c>
      <c r="O308" s="13" t="s">
        <v>226</v>
      </c>
      <c r="P308" s="117" t="s">
        <v>1017</v>
      </c>
      <c r="Q308" s="82" t="s">
        <v>1005</v>
      </c>
      <c r="R308" s="118" t="s">
        <v>1035</v>
      </c>
      <c r="S308" s="82" t="s">
        <v>1026</v>
      </c>
      <c r="T308" s="66" t="s">
        <v>228</v>
      </c>
      <c r="U308" s="66" t="s">
        <v>226</v>
      </c>
      <c r="V308" s="66"/>
      <c r="W308" s="66"/>
      <c r="X308" s="31" t="s">
        <v>986</v>
      </c>
      <c r="Y308" s="13" t="s">
        <v>229</v>
      </c>
      <c r="Z308" s="33" t="s">
        <v>230</v>
      </c>
      <c r="AA308" s="31"/>
    </row>
    <row r="309" spans="2:27" ht="24" hidden="1">
      <c r="B309" s="5">
        <f>ROW()-2</f>
        <v>307</v>
      </c>
      <c r="C309" s="13" t="s">
        <v>583</v>
      </c>
      <c r="D309" s="13" t="s">
        <v>863</v>
      </c>
      <c r="E309" s="13" t="s">
        <v>927</v>
      </c>
      <c r="F309" s="13"/>
      <c r="G309" s="9" t="s">
        <v>960</v>
      </c>
      <c r="H309" s="13"/>
      <c r="I309" s="9" t="s">
        <v>960</v>
      </c>
      <c r="J309" s="13"/>
      <c r="K309" s="25" t="s">
        <v>584</v>
      </c>
      <c r="L309" s="25" t="s">
        <v>585</v>
      </c>
      <c r="M309" s="25" t="s">
        <v>942</v>
      </c>
      <c r="N309" s="87" t="s">
        <v>945</v>
      </c>
      <c r="O309" s="13" t="s">
        <v>950</v>
      </c>
      <c r="P309" s="82"/>
      <c r="Q309" s="82"/>
      <c r="R309" s="82"/>
      <c r="S309" s="82"/>
      <c r="T309" s="66" t="s">
        <v>228</v>
      </c>
      <c r="U309" s="66" t="s">
        <v>949</v>
      </c>
      <c r="V309" s="66"/>
      <c r="W309" s="66"/>
      <c r="X309" s="31" t="s">
        <v>951</v>
      </c>
      <c r="Y309" s="13" t="s">
        <v>229</v>
      </c>
      <c r="Z309" s="33" t="s">
        <v>230</v>
      </c>
      <c r="AA309" s="31"/>
    </row>
    <row r="310" spans="2:27" ht="24" hidden="1">
      <c r="B310" s="5">
        <f>ROW()-2</f>
        <v>308</v>
      </c>
      <c r="C310" s="13" t="s">
        <v>583</v>
      </c>
      <c r="D310" s="13" t="s">
        <v>863</v>
      </c>
      <c r="E310" s="13" t="s">
        <v>927</v>
      </c>
      <c r="F310" s="13"/>
      <c r="G310" s="9" t="s">
        <v>960</v>
      </c>
      <c r="H310" s="13"/>
      <c r="I310" s="9" t="s">
        <v>960</v>
      </c>
      <c r="J310" s="13"/>
      <c r="K310" s="25" t="s">
        <v>584</v>
      </c>
      <c r="L310" s="25" t="s">
        <v>585</v>
      </c>
      <c r="M310" s="25" t="s">
        <v>942</v>
      </c>
      <c r="N310" s="87" t="s">
        <v>946</v>
      </c>
      <c r="O310" s="13" t="s">
        <v>950</v>
      </c>
      <c r="P310" s="82"/>
      <c r="Q310" s="82"/>
      <c r="R310" s="82"/>
      <c r="S310" s="82"/>
      <c r="T310" s="66" t="s">
        <v>228</v>
      </c>
      <c r="U310" s="66" t="s">
        <v>949</v>
      </c>
      <c r="V310" s="66"/>
      <c r="W310" s="66"/>
      <c r="X310" s="31" t="s">
        <v>952</v>
      </c>
      <c r="Y310" s="13" t="s">
        <v>229</v>
      </c>
      <c r="Z310" s="33" t="s">
        <v>230</v>
      </c>
      <c r="AA310" s="31"/>
    </row>
    <row r="312" spans="2:27">
      <c r="B312" s="108" t="s">
        <v>1012</v>
      </c>
    </row>
    <row r="313" spans="2:27" ht="24">
      <c r="B313" s="5"/>
      <c r="C313" s="13"/>
      <c r="D313" s="13"/>
      <c r="E313" s="13"/>
      <c r="F313" s="13"/>
      <c r="G313" s="9"/>
      <c r="H313" s="13"/>
      <c r="I313" s="9"/>
      <c r="J313" s="13"/>
      <c r="K313" s="25" t="s">
        <v>994</v>
      </c>
      <c r="L313" s="25"/>
      <c r="M313" s="25"/>
      <c r="N313" s="100" t="s">
        <v>995</v>
      </c>
      <c r="O313" s="13" t="s">
        <v>226</v>
      </c>
      <c r="P313" s="117" t="s">
        <v>1018</v>
      </c>
      <c r="Q313" s="82" t="s">
        <v>998</v>
      </c>
      <c r="R313" s="118" t="s">
        <v>1039</v>
      </c>
      <c r="S313" s="82" t="s">
        <v>1025</v>
      </c>
      <c r="T313" s="66" t="s">
        <v>228</v>
      </c>
      <c r="U313" s="66" t="s">
        <v>226</v>
      </c>
      <c r="V313" s="66"/>
      <c r="W313" s="66"/>
      <c r="X313" s="31"/>
      <c r="Y313" s="13" t="s">
        <v>229</v>
      </c>
      <c r="Z313" s="33" t="s">
        <v>230</v>
      </c>
      <c r="AA313" s="31"/>
    </row>
    <row r="314" spans="2:27" ht="24">
      <c r="B314" s="5"/>
      <c r="C314" s="13"/>
      <c r="D314" s="13"/>
      <c r="E314" s="13"/>
      <c r="F314" s="13"/>
      <c r="G314" s="9"/>
      <c r="H314" s="13"/>
      <c r="I314" s="9"/>
      <c r="J314" s="13"/>
      <c r="K314" s="25" t="s">
        <v>994</v>
      </c>
      <c r="L314" s="25"/>
      <c r="M314" s="25"/>
      <c r="N314" s="100" t="s">
        <v>996</v>
      </c>
      <c r="O314" s="13" t="s">
        <v>226</v>
      </c>
      <c r="P314" s="117" t="s">
        <v>1020</v>
      </c>
      <c r="Q314" s="82" t="s">
        <v>1003</v>
      </c>
      <c r="R314" s="118" t="s">
        <v>1039</v>
      </c>
      <c r="S314" s="82" t="s">
        <v>1026</v>
      </c>
      <c r="T314" s="66" t="s">
        <v>228</v>
      </c>
      <c r="U314" s="66" t="s">
        <v>226</v>
      </c>
      <c r="V314" s="66"/>
      <c r="W314" s="66"/>
      <c r="X314" s="31"/>
      <c r="Y314" s="13" t="s">
        <v>229</v>
      </c>
      <c r="Z314" s="33" t="s">
        <v>230</v>
      </c>
      <c r="AA314" s="31"/>
    </row>
    <row r="315" spans="2:27" ht="24">
      <c r="B315" s="5"/>
      <c r="C315" s="13" t="s">
        <v>814</v>
      </c>
      <c r="D315" s="13" t="s">
        <v>887</v>
      </c>
      <c r="E315" s="13" t="s">
        <v>235</v>
      </c>
      <c r="F315" s="13"/>
      <c r="G315" s="13"/>
      <c r="H315" s="13"/>
      <c r="I315" s="9" t="s">
        <v>960</v>
      </c>
      <c r="J315" s="13"/>
      <c r="K315" s="25" t="s">
        <v>815</v>
      </c>
      <c r="L315" s="25" t="s">
        <v>585</v>
      </c>
      <c r="M315" s="25" t="s">
        <v>816</v>
      </c>
      <c r="N315" s="31" t="s">
        <v>1009</v>
      </c>
      <c r="O315" s="13" t="s">
        <v>136</v>
      </c>
      <c r="P315" s="82" t="s">
        <v>1006</v>
      </c>
      <c r="Q315" s="82" t="s">
        <v>1008</v>
      </c>
      <c r="R315" s="118" t="s">
        <v>1038</v>
      </c>
      <c r="S315" s="82" t="s">
        <v>1031</v>
      </c>
      <c r="T315" s="66" t="s">
        <v>12</v>
      </c>
      <c r="U315" s="66" t="s">
        <v>136</v>
      </c>
      <c r="V315" s="66"/>
      <c r="W315" s="66"/>
      <c r="X315" s="31" t="s">
        <v>1011</v>
      </c>
      <c r="Y315" s="13" t="s">
        <v>229</v>
      </c>
      <c r="Z315" s="33" t="s">
        <v>230</v>
      </c>
      <c r="AA315" s="31"/>
    </row>
    <row r="317" spans="2:27">
      <c r="B317" s="108" t="s">
        <v>1013</v>
      </c>
    </row>
    <row r="318" spans="2:27" ht="24">
      <c r="B318" s="5"/>
      <c r="C318" s="13"/>
      <c r="D318" s="13"/>
      <c r="E318" s="13"/>
      <c r="F318" s="13"/>
      <c r="G318" s="9"/>
      <c r="H318" s="13"/>
      <c r="I318" s="9"/>
      <c r="J318" s="13"/>
      <c r="K318" s="25"/>
      <c r="L318" s="25"/>
      <c r="M318" s="25"/>
      <c r="N318" s="100" t="s">
        <v>995</v>
      </c>
      <c r="O318" s="13" t="s">
        <v>226</v>
      </c>
      <c r="P318" s="117" t="s">
        <v>1018</v>
      </c>
      <c r="Q318" s="117" t="s">
        <v>1024</v>
      </c>
      <c r="R318" s="118" t="s">
        <v>1039</v>
      </c>
      <c r="S318" s="82" t="s">
        <v>1027</v>
      </c>
      <c r="T318" s="66" t="s">
        <v>228</v>
      </c>
      <c r="U318" s="66" t="s">
        <v>226</v>
      </c>
      <c r="V318" s="66"/>
      <c r="W318" s="66"/>
      <c r="X318" s="31"/>
      <c r="Y318" s="13" t="s">
        <v>229</v>
      </c>
      <c r="Z318" s="33" t="s">
        <v>230</v>
      </c>
      <c r="AA318" s="31"/>
    </row>
    <row r="319" spans="2:27" ht="24">
      <c r="B319" s="5"/>
      <c r="C319" s="13"/>
      <c r="D319" s="13"/>
      <c r="E319" s="13"/>
      <c r="F319" s="13"/>
      <c r="G319" s="9"/>
      <c r="H319" s="13"/>
      <c r="I319" s="9"/>
      <c r="J319" s="13"/>
      <c r="K319" s="25"/>
      <c r="L319" s="25"/>
      <c r="M319" s="25"/>
      <c r="N319" s="100" t="s">
        <v>996</v>
      </c>
      <c r="O319" s="13" t="s">
        <v>226</v>
      </c>
      <c r="P319" s="117" t="s">
        <v>1021</v>
      </c>
      <c r="Q319" s="117" t="s">
        <v>1024</v>
      </c>
      <c r="R319" s="118" t="s">
        <v>1036</v>
      </c>
      <c r="S319" s="82" t="s">
        <v>1029</v>
      </c>
      <c r="T319" s="66" t="s">
        <v>228</v>
      </c>
      <c r="U319" s="66" t="s">
        <v>226</v>
      </c>
      <c r="V319" s="66"/>
      <c r="W319" s="66"/>
      <c r="X319" s="31"/>
      <c r="Y319" s="13" t="s">
        <v>229</v>
      </c>
      <c r="Z319" s="33" t="s">
        <v>230</v>
      </c>
      <c r="AA319" s="31"/>
    </row>
    <row r="320" spans="2:27" ht="24" customHeight="1">
      <c r="B320" s="5"/>
      <c r="C320" s="13"/>
      <c r="D320" s="13"/>
      <c r="E320" s="13"/>
      <c r="F320" s="13"/>
      <c r="G320" s="13"/>
      <c r="H320" s="13"/>
      <c r="I320" s="9"/>
      <c r="J320" s="13"/>
      <c r="K320" s="25"/>
      <c r="L320" s="25"/>
      <c r="M320" s="25"/>
      <c r="N320" s="31" t="s">
        <v>1009</v>
      </c>
      <c r="O320" s="13" t="s">
        <v>136</v>
      </c>
      <c r="P320" s="117" t="s">
        <v>1016</v>
      </c>
      <c r="Q320" s="117" t="s">
        <v>1024</v>
      </c>
      <c r="R320" s="118" t="s">
        <v>1038</v>
      </c>
      <c r="S320" s="82" t="s">
        <v>1032</v>
      </c>
      <c r="T320" s="66" t="s">
        <v>12</v>
      </c>
      <c r="U320" s="66" t="s">
        <v>136</v>
      </c>
      <c r="V320" s="66"/>
      <c r="W320" s="66"/>
      <c r="X320" s="31"/>
      <c r="Y320" s="13" t="s">
        <v>229</v>
      </c>
      <c r="Z320" s="33" t="s">
        <v>230</v>
      </c>
      <c r="AA320" s="31"/>
    </row>
  </sheetData>
  <autoFilter ref="B2:AB310">
    <filterColumn colId="13">
      <filters>
        <filter val="PJNAVI"/>
      </filters>
    </filterColumn>
    <filterColumn colId="18">
      <filters>
        <filter val="サービス"/>
      </filters>
    </filterColumn>
    <filterColumn colId="23">
      <filters>
        <filter val="Outboud"/>
      </filters>
    </filterColumn>
  </autoFilter>
  <sortState ref="C3:P37">
    <sortCondition ref="C3:C37"/>
  </sortState>
  <mergeCells count="3">
    <mergeCell ref="Y1:Z1"/>
    <mergeCell ref="P1:X1"/>
    <mergeCell ref="F1:J1"/>
  </mergeCells>
  <phoneticPr fontId="1"/>
  <pageMargins left="0.70866141732283472" right="0.70866141732283472" top="0.74803149606299213" bottom="0.74803149606299213" header="0.31496062992125984" footer="0.31496062992125984"/>
  <pageSetup paperSize="8" scale="40" fitToHeight="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25"/>
  <sheetViews>
    <sheetView zoomScale="85" zoomScaleNormal="85" workbookViewId="0"/>
  </sheetViews>
  <sheetFormatPr defaultRowHeight="13.5"/>
  <cols>
    <col min="3" max="3" width="19.375" customWidth="1"/>
    <col min="4" max="4" width="25" customWidth="1"/>
    <col min="5" max="5" width="92.5" customWidth="1"/>
    <col min="6" max="6" width="30.25" bestFit="1" customWidth="1"/>
    <col min="7" max="7" width="17.5" bestFit="1" customWidth="1"/>
  </cols>
  <sheetData>
    <row r="1" spans="3:6">
      <c r="C1" s="122" t="s">
        <v>964</v>
      </c>
      <c r="D1" s="122"/>
      <c r="E1" s="123" t="s">
        <v>965</v>
      </c>
      <c r="F1" s="123"/>
    </row>
    <row r="2" spans="3:6">
      <c r="C2" s="90" t="s">
        <v>895</v>
      </c>
      <c r="D2" s="90" t="s">
        <v>966</v>
      </c>
      <c r="E2" s="90" t="s">
        <v>967</v>
      </c>
      <c r="F2" s="90" t="s">
        <v>968</v>
      </c>
    </row>
    <row r="3" spans="3:6">
      <c r="C3" s="91" t="s">
        <v>969</v>
      </c>
      <c r="D3" s="91" t="s">
        <v>970</v>
      </c>
      <c r="E3" s="92" t="s">
        <v>971</v>
      </c>
      <c r="F3" s="91" t="s">
        <v>972</v>
      </c>
    </row>
    <row r="4" spans="3:6">
      <c r="E4" s="84"/>
    </row>
    <row r="12" spans="3:6">
      <c r="C12" t="s">
        <v>973</v>
      </c>
    </row>
    <row r="13" spans="3:6">
      <c r="C13" t="s">
        <v>974</v>
      </c>
    </row>
    <row r="14" spans="3:6">
      <c r="C14" s="90" t="s">
        <v>895</v>
      </c>
      <c r="D14" s="90" t="s">
        <v>966</v>
      </c>
    </row>
    <row r="15" spans="3:6">
      <c r="C15" s="91" t="s">
        <v>896</v>
      </c>
      <c r="D15" s="91" t="s">
        <v>897</v>
      </c>
    </row>
    <row r="16" spans="3:6">
      <c r="C16" s="91" t="s">
        <v>896</v>
      </c>
      <c r="D16" s="91" t="s">
        <v>899</v>
      </c>
    </row>
    <row r="18" spans="3:4">
      <c r="C18" t="s">
        <v>975</v>
      </c>
    </row>
    <row r="19" spans="3:4">
      <c r="C19" t="s">
        <v>976</v>
      </c>
    </row>
    <row r="20" spans="3:4">
      <c r="C20" s="90" t="s">
        <v>895</v>
      </c>
      <c r="D20" s="90" t="s">
        <v>966</v>
      </c>
    </row>
    <row r="21" spans="3:4">
      <c r="C21" s="91" t="s">
        <v>898</v>
      </c>
      <c r="D21" s="91" t="s">
        <v>897</v>
      </c>
    </row>
    <row r="22" spans="3:4">
      <c r="C22" s="91" t="s">
        <v>900</v>
      </c>
      <c r="D22" s="91" t="s">
        <v>899</v>
      </c>
    </row>
    <row r="24" spans="3:4">
      <c r="C24" t="s">
        <v>977</v>
      </c>
    </row>
    <row r="25" spans="3:4">
      <c r="C25" t="s">
        <v>978</v>
      </c>
    </row>
  </sheetData>
  <mergeCells count="2">
    <mergeCell ref="C1:D1"/>
    <mergeCell ref="E1:F1"/>
  </mergeCells>
  <phoneticPr fontId="1"/>
  <hyperlinks>
    <hyperlink ref="E3"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B1:AA315"/>
  <sheetViews>
    <sheetView topLeftCell="B1" zoomScaleNormal="100" workbookViewId="0">
      <pane xSplit="1" ySplit="2" topLeftCell="C278" activePane="bottomRight" state="frozen"/>
      <selection activeCell="B1" sqref="B1"/>
      <selection pane="topRight" activeCell="C1" sqref="C1"/>
      <selection pane="bottomLeft" activeCell="B3" sqref="B3"/>
      <selection pane="bottomRight" activeCell="B317" sqref="B317"/>
    </sheetView>
  </sheetViews>
  <sheetFormatPr defaultRowHeight="12"/>
  <cols>
    <col min="1" max="1" width="2.625" style="1" customWidth="1"/>
    <col min="2" max="2" width="4.125" style="1" bestFit="1" customWidth="1"/>
    <col min="3" max="4" width="11.375" style="2" customWidth="1"/>
    <col min="5" max="5" width="3.125" style="2" customWidth="1"/>
    <col min="6" max="10" width="3.875" style="2" customWidth="1"/>
    <col min="11" max="11" width="19.125" style="27" customWidth="1"/>
    <col min="12" max="12" width="32.625" style="27" customWidth="1"/>
    <col min="13" max="13" width="26" style="27" customWidth="1"/>
    <col min="14" max="14" width="16.75" style="15" bestFit="1" customWidth="1"/>
    <col min="15" max="15" width="7.5" style="2" bestFit="1" customWidth="1"/>
    <col min="16" max="16" width="16.5" style="1" customWidth="1"/>
    <col min="17" max="17" width="19.5" style="1" bestFit="1" customWidth="1"/>
    <col min="18" max="18" width="15.5" style="1" customWidth="1"/>
    <col min="19" max="19" width="18.375" style="1" customWidth="1"/>
    <col min="20" max="20" width="8.5" style="70" bestFit="1" customWidth="1"/>
    <col min="21" max="21" width="11.75" style="70" bestFit="1" customWidth="1"/>
    <col min="22" max="22" width="4.625" style="70" customWidth="1"/>
    <col min="23" max="23" width="4.25" style="70" customWidth="1"/>
    <col min="24" max="24" width="55.5" style="15" bestFit="1" customWidth="1"/>
    <col min="25" max="25" width="7.375" style="2" bestFit="1" customWidth="1"/>
    <col min="26" max="26" width="15.25" style="2" bestFit="1" customWidth="1"/>
    <col min="27" max="27" width="24.25" style="15" customWidth="1"/>
    <col min="28" max="28" width="10.625" style="1" bestFit="1" customWidth="1"/>
    <col min="29" max="16384" width="9" style="1"/>
  </cols>
  <sheetData>
    <row r="1" spans="2:27">
      <c r="C1" s="30"/>
      <c r="D1" s="30"/>
      <c r="E1" s="30"/>
      <c r="F1" s="121" t="s">
        <v>956</v>
      </c>
      <c r="G1" s="121"/>
      <c r="H1" s="121"/>
      <c r="I1" s="121"/>
      <c r="J1" s="121"/>
      <c r="K1" s="30"/>
      <c r="L1" s="30"/>
      <c r="M1" s="30"/>
      <c r="N1" s="47"/>
      <c r="O1" s="21"/>
      <c r="P1" s="120"/>
      <c r="Q1" s="120"/>
      <c r="R1" s="120"/>
      <c r="S1" s="120"/>
      <c r="T1" s="120"/>
      <c r="U1" s="120"/>
      <c r="V1" s="120"/>
      <c r="W1" s="120"/>
      <c r="X1" s="120"/>
      <c r="Y1" s="119" t="s">
        <v>47</v>
      </c>
      <c r="Z1" s="119"/>
    </row>
    <row r="2" spans="2:27" s="4" customFormat="1" ht="147.75" customHeight="1">
      <c r="B2" s="3" t="s">
        <v>4</v>
      </c>
      <c r="C2" s="19" t="s">
        <v>36</v>
      </c>
      <c r="D2" s="83" t="s">
        <v>857</v>
      </c>
      <c r="E2" s="83" t="s">
        <v>888</v>
      </c>
      <c r="F2" s="89" t="s">
        <v>963</v>
      </c>
      <c r="G2" s="88" t="s">
        <v>112</v>
      </c>
      <c r="H2" s="88" t="s">
        <v>957</v>
      </c>
      <c r="I2" s="88" t="s">
        <v>958</v>
      </c>
      <c r="J2" s="88" t="s">
        <v>959</v>
      </c>
      <c r="K2" s="22" t="s">
        <v>37</v>
      </c>
      <c r="L2" s="22" t="s">
        <v>34</v>
      </c>
      <c r="M2" s="22" t="s">
        <v>35</v>
      </c>
      <c r="N2" s="48" t="s">
        <v>33</v>
      </c>
      <c r="O2" s="21" t="s">
        <v>16</v>
      </c>
      <c r="P2" s="16" t="s">
        <v>979</v>
      </c>
      <c r="Q2" s="16" t="s">
        <v>980</v>
      </c>
      <c r="R2" s="16" t="s">
        <v>981</v>
      </c>
      <c r="S2" s="16" t="s">
        <v>982</v>
      </c>
      <c r="T2" s="62" t="s">
        <v>1</v>
      </c>
      <c r="U2" s="62" t="s">
        <v>129</v>
      </c>
      <c r="V2" s="62" t="s">
        <v>0</v>
      </c>
      <c r="W2" s="62" t="s">
        <v>116</v>
      </c>
      <c r="X2" s="16" t="s">
        <v>3</v>
      </c>
      <c r="Y2" s="20" t="s">
        <v>49</v>
      </c>
      <c r="Z2" s="20" t="s">
        <v>48</v>
      </c>
      <c r="AA2" s="39" t="s">
        <v>2</v>
      </c>
    </row>
    <row r="3" spans="2:27" hidden="1">
      <c r="B3" s="5">
        <f t="shared" ref="B3:B66" si="0">ROW()-2</f>
        <v>1</v>
      </c>
      <c r="C3" s="6" t="s">
        <v>6</v>
      </c>
      <c r="D3" s="6" t="s">
        <v>866</v>
      </c>
      <c r="E3" s="6"/>
      <c r="F3" s="6"/>
      <c r="G3" s="6"/>
      <c r="H3" s="6"/>
      <c r="I3" s="6"/>
      <c r="J3" s="6"/>
      <c r="K3" s="41" t="s">
        <v>38</v>
      </c>
      <c r="L3" s="41" t="s">
        <v>39</v>
      </c>
      <c r="M3" s="41" t="s">
        <v>40</v>
      </c>
      <c r="N3" s="17" t="s">
        <v>7</v>
      </c>
      <c r="O3" s="6" t="s">
        <v>8</v>
      </c>
      <c r="P3" s="42"/>
      <c r="Q3" s="42"/>
      <c r="R3" s="42"/>
      <c r="S3" s="42"/>
      <c r="T3" s="63" t="s">
        <v>10</v>
      </c>
      <c r="U3" s="63" t="s">
        <v>9</v>
      </c>
      <c r="V3" s="63"/>
      <c r="W3" s="63"/>
      <c r="X3" s="17" t="s">
        <v>82</v>
      </c>
      <c r="Y3" s="6" t="s">
        <v>20</v>
      </c>
      <c r="Z3" s="43" t="s">
        <v>19</v>
      </c>
      <c r="AA3" s="17"/>
    </row>
    <row r="4" spans="2:27" hidden="1">
      <c r="B4" s="5">
        <f t="shared" si="0"/>
        <v>2</v>
      </c>
      <c r="C4" s="9" t="s">
        <v>6</v>
      </c>
      <c r="D4" s="9" t="s">
        <v>866</v>
      </c>
      <c r="E4" s="9" t="s">
        <v>889</v>
      </c>
      <c r="F4" s="9" t="s">
        <v>962</v>
      </c>
      <c r="G4" s="9" t="s">
        <v>962</v>
      </c>
      <c r="H4" s="9"/>
      <c r="I4" s="9"/>
      <c r="J4" s="9"/>
      <c r="K4" s="23" t="s">
        <v>38</v>
      </c>
      <c r="L4" s="23" t="s">
        <v>39</v>
      </c>
      <c r="M4" s="23" t="s">
        <v>40</v>
      </c>
      <c r="N4" s="8" t="s">
        <v>890</v>
      </c>
      <c r="O4" s="9" t="s">
        <v>8</v>
      </c>
      <c r="P4" s="85"/>
      <c r="Q4" s="85"/>
      <c r="R4" s="85"/>
      <c r="S4" s="85"/>
      <c r="T4" s="64" t="s">
        <v>12</v>
      </c>
      <c r="U4" s="64" t="s">
        <v>9</v>
      </c>
      <c r="V4" s="64"/>
      <c r="W4" s="64"/>
      <c r="X4" s="8" t="s">
        <v>74</v>
      </c>
      <c r="Y4" s="9" t="s">
        <v>72</v>
      </c>
      <c r="Z4" s="28" t="s">
        <v>73</v>
      </c>
      <c r="AA4" s="8"/>
    </row>
    <row r="5" spans="2:27" hidden="1">
      <c r="B5" s="5">
        <f t="shared" si="0"/>
        <v>3</v>
      </c>
      <c r="C5" s="9" t="s">
        <v>6</v>
      </c>
      <c r="D5" s="9" t="s">
        <v>866</v>
      </c>
      <c r="E5" s="9"/>
      <c r="F5" s="9"/>
      <c r="G5" s="9"/>
      <c r="H5" s="9"/>
      <c r="I5" s="9"/>
      <c r="J5" s="9"/>
      <c r="K5" s="23" t="s">
        <v>38</v>
      </c>
      <c r="L5" s="23" t="s">
        <v>39</v>
      </c>
      <c r="M5" s="24" t="s">
        <v>40</v>
      </c>
      <c r="N5" s="8" t="s">
        <v>87</v>
      </c>
      <c r="O5" s="9" t="s">
        <v>8</v>
      </c>
      <c r="P5" s="12"/>
      <c r="Q5" s="12"/>
      <c r="R5" s="12"/>
      <c r="S5" s="12"/>
      <c r="T5" s="64" t="s">
        <v>10</v>
      </c>
      <c r="U5" s="64" t="s">
        <v>9</v>
      </c>
      <c r="V5" s="64"/>
      <c r="W5" s="64"/>
      <c r="X5" s="8" t="s">
        <v>81</v>
      </c>
      <c r="Y5" s="9" t="s">
        <v>50</v>
      </c>
      <c r="Z5" s="28" t="s">
        <v>521</v>
      </c>
      <c r="AA5" s="8" t="s">
        <v>90</v>
      </c>
    </row>
    <row r="6" spans="2:27" ht="24" hidden="1">
      <c r="B6" s="5">
        <f t="shared" si="0"/>
        <v>4</v>
      </c>
      <c r="C6" s="9" t="s">
        <v>6</v>
      </c>
      <c r="D6" s="9" t="s">
        <v>866</v>
      </c>
      <c r="E6" s="9" t="s">
        <v>889</v>
      </c>
      <c r="F6" s="9" t="s">
        <v>962</v>
      </c>
      <c r="G6" s="9" t="s">
        <v>962</v>
      </c>
      <c r="H6" s="9"/>
      <c r="I6" s="9"/>
      <c r="J6" s="9"/>
      <c r="K6" s="23" t="s">
        <v>38</v>
      </c>
      <c r="L6" s="23" t="s">
        <v>39</v>
      </c>
      <c r="M6" s="24" t="s">
        <v>40</v>
      </c>
      <c r="N6" s="8" t="s">
        <v>892</v>
      </c>
      <c r="O6" s="9" t="s">
        <v>167</v>
      </c>
      <c r="P6" s="85"/>
      <c r="Q6" s="85"/>
      <c r="R6" s="85"/>
      <c r="S6" s="85"/>
      <c r="T6" s="64" t="s">
        <v>12</v>
      </c>
      <c r="U6" s="64" t="s">
        <v>9</v>
      </c>
      <c r="V6" s="64"/>
      <c r="W6" s="64"/>
      <c r="X6" s="8" t="s">
        <v>670</v>
      </c>
      <c r="Y6" s="9" t="s">
        <v>50</v>
      </c>
      <c r="Z6" s="28" t="s">
        <v>168</v>
      </c>
      <c r="AA6" s="8"/>
    </row>
    <row r="7" spans="2:27" hidden="1">
      <c r="B7" s="5">
        <f t="shared" si="0"/>
        <v>5</v>
      </c>
      <c r="C7" s="9" t="s">
        <v>6</v>
      </c>
      <c r="D7" s="9" t="s">
        <v>866</v>
      </c>
      <c r="E7" s="9" t="s">
        <v>889</v>
      </c>
      <c r="F7" s="9" t="s">
        <v>962</v>
      </c>
      <c r="G7" s="9" t="s">
        <v>962</v>
      </c>
      <c r="H7" s="9"/>
      <c r="I7" s="9"/>
      <c r="J7" s="9"/>
      <c r="K7" s="23" t="s">
        <v>38</v>
      </c>
      <c r="L7" s="23" t="s">
        <v>39</v>
      </c>
      <c r="M7" s="24" t="s">
        <v>40</v>
      </c>
      <c r="N7" s="8" t="s">
        <v>891</v>
      </c>
      <c r="O7" s="9" t="s">
        <v>8</v>
      </c>
      <c r="P7" s="81"/>
      <c r="Q7" s="81"/>
      <c r="R7" s="81"/>
      <c r="S7" s="81"/>
      <c r="T7" s="64" t="s">
        <v>12</v>
      </c>
      <c r="U7" s="64" t="s">
        <v>9</v>
      </c>
      <c r="V7" s="64"/>
      <c r="W7" s="64"/>
      <c r="X7" s="8" t="s">
        <v>22</v>
      </c>
      <c r="Y7" s="9" t="s">
        <v>50</v>
      </c>
      <c r="Z7" s="28" t="s">
        <v>21</v>
      </c>
      <c r="AA7" s="8"/>
    </row>
    <row r="8" spans="2:27" ht="24" hidden="1">
      <c r="B8" s="5">
        <f t="shared" si="0"/>
        <v>6</v>
      </c>
      <c r="C8" s="9" t="s">
        <v>6</v>
      </c>
      <c r="D8" s="9" t="s">
        <v>865</v>
      </c>
      <c r="E8" s="9"/>
      <c r="F8" s="9"/>
      <c r="G8" s="9"/>
      <c r="H8" s="9"/>
      <c r="I8" s="9"/>
      <c r="J8" s="9"/>
      <c r="K8" s="23" t="s">
        <v>38</v>
      </c>
      <c r="L8" s="23" t="s">
        <v>39</v>
      </c>
      <c r="M8" s="24" t="s">
        <v>40</v>
      </c>
      <c r="N8" s="8" t="s">
        <v>611</v>
      </c>
      <c r="O8" s="9" t="s">
        <v>167</v>
      </c>
      <c r="P8" s="7"/>
      <c r="Q8" s="7"/>
      <c r="R8" s="7"/>
      <c r="S8" s="7"/>
      <c r="T8" s="64" t="s">
        <v>10</v>
      </c>
      <c r="U8" s="64" t="s">
        <v>9</v>
      </c>
      <c r="V8" s="64"/>
      <c r="W8" s="64"/>
      <c r="X8" s="8" t="s">
        <v>623</v>
      </c>
      <c r="Y8" s="9" t="s">
        <v>20</v>
      </c>
      <c r="Z8" s="28" t="s">
        <v>28</v>
      </c>
      <c r="AA8" s="8" t="s">
        <v>90</v>
      </c>
    </row>
    <row r="9" spans="2:27" hidden="1">
      <c r="B9" s="5">
        <f t="shared" si="0"/>
        <v>7</v>
      </c>
      <c r="C9" s="9" t="s">
        <v>6</v>
      </c>
      <c r="D9" s="9" t="s">
        <v>865</v>
      </c>
      <c r="E9" s="9"/>
      <c r="F9" s="9"/>
      <c r="G9" s="9"/>
      <c r="H9" s="9"/>
      <c r="I9" s="9"/>
      <c r="J9" s="9"/>
      <c r="K9" s="23" t="s">
        <v>38</v>
      </c>
      <c r="L9" s="23" t="s">
        <v>39</v>
      </c>
      <c r="M9" s="23" t="s">
        <v>40</v>
      </c>
      <c r="N9" s="8" t="s">
        <v>14</v>
      </c>
      <c r="O9" s="9" t="s">
        <v>58</v>
      </c>
      <c r="P9" s="81"/>
      <c r="Q9" s="81"/>
      <c r="R9" s="81"/>
      <c r="S9" s="81"/>
      <c r="T9" s="64" t="s">
        <v>12</v>
      </c>
      <c r="U9" s="64" t="s">
        <v>13</v>
      </c>
      <c r="V9" s="64"/>
      <c r="W9" s="64"/>
      <c r="X9" s="8" t="s">
        <v>614</v>
      </c>
      <c r="Y9" s="9" t="s">
        <v>50</v>
      </c>
      <c r="Z9" s="28" t="s">
        <v>21</v>
      </c>
      <c r="AA9" s="8" t="s">
        <v>31</v>
      </c>
    </row>
    <row r="10" spans="2:27" hidden="1">
      <c r="B10" s="5">
        <f t="shared" si="0"/>
        <v>8</v>
      </c>
      <c r="C10" s="9" t="s">
        <v>6</v>
      </c>
      <c r="D10" s="9" t="s">
        <v>865</v>
      </c>
      <c r="E10" s="9"/>
      <c r="F10" s="9"/>
      <c r="G10" s="9"/>
      <c r="H10" s="9"/>
      <c r="I10" s="9"/>
      <c r="J10" s="9"/>
      <c r="K10" s="23" t="s">
        <v>38</v>
      </c>
      <c r="L10" s="23" t="s">
        <v>39</v>
      </c>
      <c r="M10" s="23" t="s">
        <v>40</v>
      </c>
      <c r="N10" s="8" t="s">
        <v>14</v>
      </c>
      <c r="O10" s="9" t="s">
        <v>58</v>
      </c>
      <c r="P10" s="81"/>
      <c r="Q10" s="81"/>
      <c r="R10" s="81"/>
      <c r="S10" s="81"/>
      <c r="T10" s="64" t="s">
        <v>12</v>
      </c>
      <c r="U10" s="64" t="s">
        <v>13</v>
      </c>
      <c r="V10" s="64"/>
      <c r="W10" s="64"/>
      <c r="X10" s="8" t="s">
        <v>615</v>
      </c>
      <c r="Y10" s="9" t="s">
        <v>50</v>
      </c>
      <c r="Z10" s="28" t="s">
        <v>21</v>
      </c>
      <c r="AA10" s="8" t="s">
        <v>31</v>
      </c>
    </row>
    <row r="11" spans="2:27" hidden="1">
      <c r="B11" s="5">
        <f t="shared" si="0"/>
        <v>9</v>
      </c>
      <c r="C11" s="9" t="s">
        <v>6</v>
      </c>
      <c r="D11" s="9" t="s">
        <v>865</v>
      </c>
      <c r="E11" s="9"/>
      <c r="F11" s="9"/>
      <c r="G11" s="9"/>
      <c r="H11" s="9"/>
      <c r="I11" s="9"/>
      <c r="J11" s="9"/>
      <c r="K11" s="23" t="s">
        <v>38</v>
      </c>
      <c r="L11" s="23" t="s">
        <v>39</v>
      </c>
      <c r="M11" s="23" t="s">
        <v>40</v>
      </c>
      <c r="N11" s="8" t="s">
        <v>14</v>
      </c>
      <c r="O11" s="9" t="s">
        <v>58</v>
      </c>
      <c r="P11" s="81"/>
      <c r="Q11" s="81"/>
      <c r="R11" s="81"/>
      <c r="S11" s="81"/>
      <c r="T11" s="64" t="s">
        <v>12</v>
      </c>
      <c r="U11" s="64" t="s">
        <v>13</v>
      </c>
      <c r="V11" s="64"/>
      <c r="W11" s="64"/>
      <c r="X11" s="8" t="s">
        <v>616</v>
      </c>
      <c r="Y11" s="9" t="s">
        <v>50</v>
      </c>
      <c r="Z11" s="28" t="s">
        <v>21</v>
      </c>
      <c r="AA11" s="8"/>
    </row>
    <row r="12" spans="2:27" hidden="1">
      <c r="B12" s="5">
        <f t="shared" si="0"/>
        <v>10</v>
      </c>
      <c r="C12" s="9" t="s">
        <v>6</v>
      </c>
      <c r="D12" s="9" t="s">
        <v>865</v>
      </c>
      <c r="E12" s="9"/>
      <c r="F12" s="9"/>
      <c r="G12" s="9"/>
      <c r="H12" s="9"/>
      <c r="I12" s="9"/>
      <c r="J12" s="9"/>
      <c r="K12" s="23" t="s">
        <v>38</v>
      </c>
      <c r="L12" s="23" t="s">
        <v>39</v>
      </c>
      <c r="M12" s="24" t="s">
        <v>40</v>
      </c>
      <c r="N12" s="8" t="s">
        <v>17</v>
      </c>
      <c r="O12" s="9" t="s">
        <v>8</v>
      </c>
      <c r="P12" s="12"/>
      <c r="Q12" s="12"/>
      <c r="R12" s="12"/>
      <c r="S12" s="12"/>
      <c r="T12" s="64" t="s">
        <v>10</v>
      </c>
      <c r="U12" s="64" t="s">
        <v>9</v>
      </c>
      <c r="V12" s="64"/>
      <c r="W12" s="64"/>
      <c r="X12" s="8" t="s">
        <v>613</v>
      </c>
      <c r="Y12" s="9" t="s">
        <v>20</v>
      </c>
      <c r="Z12" s="28" t="s">
        <v>19</v>
      </c>
      <c r="AA12" s="8"/>
    </row>
    <row r="13" spans="2:27" ht="24" hidden="1">
      <c r="B13" s="5">
        <f t="shared" si="0"/>
        <v>11</v>
      </c>
      <c r="C13" s="9" t="s">
        <v>6</v>
      </c>
      <c r="D13" s="9" t="s">
        <v>865</v>
      </c>
      <c r="E13" s="9"/>
      <c r="F13" s="9"/>
      <c r="G13" s="9"/>
      <c r="H13" s="9"/>
      <c r="I13" s="9"/>
      <c r="J13" s="9"/>
      <c r="K13" s="23" t="s">
        <v>38</v>
      </c>
      <c r="L13" s="23" t="s">
        <v>39</v>
      </c>
      <c r="M13" s="23" t="s">
        <v>40</v>
      </c>
      <c r="N13" s="8" t="s">
        <v>222</v>
      </c>
      <c r="O13" s="9" t="s">
        <v>8</v>
      </c>
      <c r="P13" s="7"/>
      <c r="Q13" s="7"/>
      <c r="R13" s="7"/>
      <c r="S13" s="7"/>
      <c r="T13" s="64" t="s">
        <v>59</v>
      </c>
      <c r="U13" s="64" t="s">
        <v>9</v>
      </c>
      <c r="V13" s="64"/>
      <c r="W13" s="64"/>
      <c r="X13" s="8" t="s">
        <v>325</v>
      </c>
      <c r="Y13" s="9" t="s">
        <v>20</v>
      </c>
      <c r="Z13" s="28" t="s">
        <v>28</v>
      </c>
      <c r="AA13" s="8"/>
    </row>
    <row r="14" spans="2:27" hidden="1">
      <c r="B14" s="5">
        <f t="shared" si="0"/>
        <v>12</v>
      </c>
      <c r="C14" s="14" t="s">
        <v>23</v>
      </c>
      <c r="D14" s="14" t="s">
        <v>868</v>
      </c>
      <c r="E14" s="14"/>
      <c r="F14" s="14"/>
      <c r="G14" s="14"/>
      <c r="H14" s="14"/>
      <c r="I14" s="14"/>
      <c r="J14" s="14"/>
      <c r="K14" s="24" t="s">
        <v>41</v>
      </c>
      <c r="L14" s="23" t="s">
        <v>42</v>
      </c>
      <c r="M14" s="24" t="s">
        <v>43</v>
      </c>
      <c r="N14" s="8" t="s">
        <v>18</v>
      </c>
      <c r="O14" s="9" t="s">
        <v>8</v>
      </c>
      <c r="P14" s="12"/>
      <c r="Q14" s="12"/>
      <c r="R14" s="12"/>
      <c r="S14" s="12"/>
      <c r="T14" s="64" t="s">
        <v>10</v>
      </c>
      <c r="U14" s="64" t="s">
        <v>9</v>
      </c>
      <c r="V14" s="64"/>
      <c r="W14" s="64"/>
      <c r="X14" s="8" t="s">
        <v>169</v>
      </c>
      <c r="Y14" s="9" t="s">
        <v>20</v>
      </c>
      <c r="Z14" s="28" t="s">
        <v>19</v>
      </c>
      <c r="AA14" s="8"/>
    </row>
    <row r="15" spans="2:27" hidden="1">
      <c r="B15" s="5">
        <f t="shared" si="0"/>
        <v>13</v>
      </c>
      <c r="C15" s="14" t="s">
        <v>23</v>
      </c>
      <c r="D15" s="14" t="s">
        <v>867</v>
      </c>
      <c r="E15" s="14" t="s">
        <v>657</v>
      </c>
      <c r="F15" s="9" t="s">
        <v>962</v>
      </c>
      <c r="G15" s="9" t="s">
        <v>962</v>
      </c>
      <c r="H15" s="14"/>
      <c r="I15" s="14"/>
      <c r="J15" s="14"/>
      <c r="K15" s="24" t="s">
        <v>41</v>
      </c>
      <c r="L15" s="23" t="s">
        <v>42</v>
      </c>
      <c r="M15" s="24" t="s">
        <v>43</v>
      </c>
      <c r="N15" s="8" t="s">
        <v>914</v>
      </c>
      <c r="O15" s="9" t="s">
        <v>8</v>
      </c>
      <c r="P15" s="85"/>
      <c r="Q15" s="85"/>
      <c r="R15" s="85"/>
      <c r="S15" s="85"/>
      <c r="T15" s="64" t="s">
        <v>12</v>
      </c>
      <c r="U15" s="64" t="s">
        <v>9</v>
      </c>
      <c r="V15" s="64"/>
      <c r="W15" s="64"/>
      <c r="X15" s="8" t="s">
        <v>170</v>
      </c>
      <c r="Y15" s="9" t="s">
        <v>72</v>
      </c>
      <c r="Z15" s="28" t="s">
        <v>73</v>
      </c>
      <c r="AA15" s="8"/>
    </row>
    <row r="16" spans="2:27" hidden="1">
      <c r="B16" s="5">
        <f t="shared" si="0"/>
        <v>14</v>
      </c>
      <c r="C16" s="14" t="s">
        <v>23</v>
      </c>
      <c r="D16" s="14" t="s">
        <v>867</v>
      </c>
      <c r="E16" s="14"/>
      <c r="F16" s="14"/>
      <c r="G16" s="14"/>
      <c r="H16" s="14"/>
      <c r="I16" s="14"/>
      <c r="J16" s="14"/>
      <c r="K16" s="24" t="s">
        <v>41</v>
      </c>
      <c r="L16" s="23" t="s">
        <v>42</v>
      </c>
      <c r="M16" s="24" t="s">
        <v>43</v>
      </c>
      <c r="N16" s="8" t="s">
        <v>255</v>
      </c>
      <c r="O16" s="9" t="s">
        <v>167</v>
      </c>
      <c r="P16" s="12"/>
      <c r="Q16" s="12"/>
      <c r="R16" s="12"/>
      <c r="S16" s="12"/>
      <c r="T16" s="64" t="s">
        <v>10</v>
      </c>
      <c r="U16" s="64" t="s">
        <v>9</v>
      </c>
      <c r="V16" s="64"/>
      <c r="W16" s="64"/>
      <c r="X16" s="8" t="s">
        <v>257</v>
      </c>
      <c r="Y16" s="9" t="s">
        <v>50</v>
      </c>
      <c r="Z16" s="28" t="s">
        <v>521</v>
      </c>
      <c r="AA16" s="8" t="s">
        <v>90</v>
      </c>
    </row>
    <row r="17" spans="2:27" hidden="1">
      <c r="B17" s="5">
        <f t="shared" si="0"/>
        <v>15</v>
      </c>
      <c r="C17" s="14" t="s">
        <v>23</v>
      </c>
      <c r="D17" s="14" t="s">
        <v>867</v>
      </c>
      <c r="E17" s="14" t="s">
        <v>657</v>
      </c>
      <c r="F17" s="9" t="s">
        <v>962</v>
      </c>
      <c r="G17" s="9" t="s">
        <v>962</v>
      </c>
      <c r="H17" s="14"/>
      <c r="I17" s="14"/>
      <c r="J17" s="14"/>
      <c r="K17" s="24" t="s">
        <v>41</v>
      </c>
      <c r="L17" s="23" t="s">
        <v>42</v>
      </c>
      <c r="M17" s="24" t="s">
        <v>43</v>
      </c>
      <c r="N17" s="8" t="s">
        <v>915</v>
      </c>
      <c r="O17" s="9" t="s">
        <v>8</v>
      </c>
      <c r="P17" s="85"/>
      <c r="Q17" s="85"/>
      <c r="R17" s="85"/>
      <c r="S17" s="85"/>
      <c r="T17" s="64" t="s">
        <v>12</v>
      </c>
      <c r="U17" s="64" t="s">
        <v>9</v>
      </c>
      <c r="V17" s="64"/>
      <c r="W17" s="64"/>
      <c r="X17" s="8" t="s">
        <v>171</v>
      </c>
      <c r="Y17" s="9" t="s">
        <v>20</v>
      </c>
      <c r="Z17" s="28" t="s">
        <v>28</v>
      </c>
      <c r="AA17" s="8"/>
    </row>
    <row r="18" spans="2:27" ht="36" hidden="1">
      <c r="B18" s="5">
        <f t="shared" si="0"/>
        <v>16</v>
      </c>
      <c r="C18" s="14" t="s">
        <v>23</v>
      </c>
      <c r="D18" s="14" t="s">
        <v>867</v>
      </c>
      <c r="E18" s="14" t="s">
        <v>657</v>
      </c>
      <c r="F18" s="9" t="s">
        <v>962</v>
      </c>
      <c r="G18" s="9" t="s">
        <v>962</v>
      </c>
      <c r="H18" s="14"/>
      <c r="I18" s="14"/>
      <c r="J18" s="14"/>
      <c r="K18" s="24" t="s">
        <v>41</v>
      </c>
      <c r="L18" s="23" t="s">
        <v>42</v>
      </c>
      <c r="M18" s="24" t="s">
        <v>43</v>
      </c>
      <c r="N18" s="8" t="s">
        <v>892</v>
      </c>
      <c r="O18" s="9" t="s">
        <v>167</v>
      </c>
      <c r="P18" s="85"/>
      <c r="Q18" s="85"/>
      <c r="R18" s="85"/>
      <c r="S18" s="85"/>
      <c r="T18" s="64" t="s">
        <v>12</v>
      </c>
      <c r="U18" s="64" t="s">
        <v>9</v>
      </c>
      <c r="V18" s="64"/>
      <c r="W18" s="64"/>
      <c r="X18" s="8" t="s">
        <v>916</v>
      </c>
      <c r="Y18" s="9" t="s">
        <v>72</v>
      </c>
      <c r="Z18" s="28" t="s">
        <v>73</v>
      </c>
      <c r="AA18" s="8"/>
    </row>
    <row r="19" spans="2:27" ht="24" hidden="1">
      <c r="B19" s="5">
        <f t="shared" si="0"/>
        <v>17</v>
      </c>
      <c r="C19" s="14" t="s">
        <v>23</v>
      </c>
      <c r="D19" s="14" t="s">
        <v>868</v>
      </c>
      <c r="E19" s="14"/>
      <c r="F19" s="14"/>
      <c r="G19" s="14"/>
      <c r="H19" s="14"/>
      <c r="I19" s="14"/>
      <c r="J19" s="14"/>
      <c r="K19" s="24" t="s">
        <v>41</v>
      </c>
      <c r="L19" s="23" t="s">
        <v>42</v>
      </c>
      <c r="M19" s="24" t="s">
        <v>43</v>
      </c>
      <c r="N19" s="8" t="s">
        <v>617</v>
      </c>
      <c r="O19" s="9" t="s">
        <v>167</v>
      </c>
      <c r="P19" s="12"/>
      <c r="Q19" s="12"/>
      <c r="R19" s="12"/>
      <c r="S19" s="12"/>
      <c r="T19" s="64" t="s">
        <v>10</v>
      </c>
      <c r="U19" s="64" t="s">
        <v>9</v>
      </c>
      <c r="V19" s="64"/>
      <c r="W19" s="64"/>
      <c r="X19" s="8" t="s">
        <v>624</v>
      </c>
      <c r="Y19" s="9" t="s">
        <v>20</v>
      </c>
      <c r="Z19" s="28" t="s">
        <v>28</v>
      </c>
      <c r="AA19" s="8" t="s">
        <v>90</v>
      </c>
    </row>
    <row r="20" spans="2:27" hidden="1">
      <c r="B20" s="5">
        <f t="shared" si="0"/>
        <v>18</v>
      </c>
      <c r="C20" s="14" t="s">
        <v>23</v>
      </c>
      <c r="D20" s="14" t="s">
        <v>868</v>
      </c>
      <c r="E20" s="14"/>
      <c r="F20" s="14"/>
      <c r="G20" s="14"/>
      <c r="H20" s="14"/>
      <c r="I20" s="14"/>
      <c r="J20" s="14"/>
      <c r="K20" s="24" t="s">
        <v>41</v>
      </c>
      <c r="L20" s="23" t="s">
        <v>42</v>
      </c>
      <c r="M20" s="24" t="s">
        <v>43</v>
      </c>
      <c r="N20" s="8" t="s">
        <v>222</v>
      </c>
      <c r="O20" s="9" t="s">
        <v>8</v>
      </c>
      <c r="P20" s="7"/>
      <c r="Q20" s="7"/>
      <c r="R20" s="7"/>
      <c r="S20" s="7"/>
      <c r="T20" s="64" t="s">
        <v>59</v>
      </c>
      <c r="U20" s="64" t="s">
        <v>9</v>
      </c>
      <c r="V20" s="64"/>
      <c r="W20" s="64"/>
      <c r="X20" s="8" t="s">
        <v>60</v>
      </c>
      <c r="Y20" s="9" t="s">
        <v>20</v>
      </c>
      <c r="Z20" s="28" t="s">
        <v>28</v>
      </c>
      <c r="AA20" s="8"/>
    </row>
    <row r="21" spans="2:27" hidden="1">
      <c r="B21" s="5">
        <f t="shared" si="0"/>
        <v>19</v>
      </c>
      <c r="C21" s="9" t="s">
        <v>25</v>
      </c>
      <c r="D21" s="9" t="s">
        <v>870</v>
      </c>
      <c r="E21" s="9"/>
      <c r="F21" s="9"/>
      <c r="G21" s="9"/>
      <c r="H21" s="9"/>
      <c r="I21" s="9"/>
      <c r="J21" s="9"/>
      <c r="K21" s="23" t="s">
        <v>44</v>
      </c>
      <c r="L21" s="23" t="s">
        <v>42</v>
      </c>
      <c r="M21" s="23" t="s">
        <v>43</v>
      </c>
      <c r="N21" s="8" t="s">
        <v>24</v>
      </c>
      <c r="O21" s="9" t="s">
        <v>8</v>
      </c>
      <c r="P21" s="12"/>
      <c r="Q21" s="12"/>
      <c r="R21" s="12"/>
      <c r="S21" s="12"/>
      <c r="T21" s="64" t="s">
        <v>10</v>
      </c>
      <c r="U21" s="64" t="s">
        <v>9</v>
      </c>
      <c r="V21" s="64"/>
      <c r="W21" s="64"/>
      <c r="X21" s="8" t="s">
        <v>83</v>
      </c>
      <c r="Y21" s="9" t="s">
        <v>20</v>
      </c>
      <c r="Z21" s="28" t="s">
        <v>19</v>
      </c>
      <c r="AA21" s="8"/>
    </row>
    <row r="22" spans="2:27" hidden="1">
      <c r="B22" s="5">
        <f t="shared" si="0"/>
        <v>20</v>
      </c>
      <c r="C22" s="9" t="s">
        <v>25</v>
      </c>
      <c r="D22" s="9" t="s">
        <v>870</v>
      </c>
      <c r="E22" s="9" t="s">
        <v>657</v>
      </c>
      <c r="F22" s="9" t="s">
        <v>962</v>
      </c>
      <c r="G22" s="9" t="s">
        <v>962</v>
      </c>
      <c r="H22" s="9"/>
      <c r="I22" s="9"/>
      <c r="J22" s="9"/>
      <c r="K22" s="23" t="s">
        <v>44</v>
      </c>
      <c r="L22" s="23" t="s">
        <v>42</v>
      </c>
      <c r="M22" s="23" t="s">
        <v>43</v>
      </c>
      <c r="N22" s="8" t="s">
        <v>893</v>
      </c>
      <c r="O22" s="9" t="s">
        <v>8</v>
      </c>
      <c r="P22" s="85"/>
      <c r="Q22" s="85"/>
      <c r="R22" s="85"/>
      <c r="S22" s="85"/>
      <c r="T22" s="64" t="s">
        <v>12</v>
      </c>
      <c r="U22" s="64" t="s">
        <v>9</v>
      </c>
      <c r="V22" s="64"/>
      <c r="W22" s="64"/>
      <c r="X22" s="8" t="s">
        <v>76</v>
      </c>
      <c r="Y22" s="9" t="s">
        <v>50</v>
      </c>
      <c r="Z22" s="28" t="s">
        <v>21</v>
      </c>
      <c r="AA22" s="8"/>
    </row>
    <row r="23" spans="2:27" hidden="1">
      <c r="B23" s="5">
        <f t="shared" si="0"/>
        <v>21</v>
      </c>
      <c r="C23" s="9" t="s">
        <v>25</v>
      </c>
      <c r="D23" s="9" t="s">
        <v>869</v>
      </c>
      <c r="E23" s="9"/>
      <c r="F23" s="9"/>
      <c r="G23" s="9"/>
      <c r="H23" s="9"/>
      <c r="I23" s="9"/>
      <c r="J23" s="9"/>
      <c r="K23" s="23" t="s">
        <v>44</v>
      </c>
      <c r="L23" s="23" t="s">
        <v>42</v>
      </c>
      <c r="M23" s="23" t="s">
        <v>43</v>
      </c>
      <c r="N23" s="8" t="s">
        <v>86</v>
      </c>
      <c r="O23" s="9" t="s">
        <v>8</v>
      </c>
      <c r="P23" s="12"/>
      <c r="Q23" s="12"/>
      <c r="R23" s="12"/>
      <c r="S23" s="12"/>
      <c r="T23" s="64" t="s">
        <v>10</v>
      </c>
      <c r="U23" s="64" t="s">
        <v>9</v>
      </c>
      <c r="V23" s="64"/>
      <c r="W23" s="64"/>
      <c r="X23" s="8" t="s">
        <v>84</v>
      </c>
      <c r="Y23" s="9" t="s">
        <v>50</v>
      </c>
      <c r="Z23" s="28" t="s">
        <v>521</v>
      </c>
      <c r="AA23" s="8" t="s">
        <v>90</v>
      </c>
    </row>
    <row r="24" spans="2:27" hidden="1">
      <c r="B24" s="5">
        <f t="shared" si="0"/>
        <v>22</v>
      </c>
      <c r="C24" s="9" t="s">
        <v>25</v>
      </c>
      <c r="D24" s="9" t="s">
        <v>869</v>
      </c>
      <c r="E24" s="9" t="s">
        <v>117</v>
      </c>
      <c r="F24" s="9" t="s">
        <v>962</v>
      </c>
      <c r="G24" s="9" t="s">
        <v>962</v>
      </c>
      <c r="H24" s="9"/>
      <c r="I24" s="9"/>
      <c r="J24" s="9"/>
      <c r="K24" s="23" t="s">
        <v>44</v>
      </c>
      <c r="L24" s="23" t="s">
        <v>42</v>
      </c>
      <c r="M24" s="23" t="s">
        <v>43</v>
      </c>
      <c r="N24" s="8" t="s">
        <v>894</v>
      </c>
      <c r="O24" s="9" t="s">
        <v>8</v>
      </c>
      <c r="P24" s="81"/>
      <c r="Q24" s="81"/>
      <c r="R24" s="81"/>
      <c r="S24" s="81"/>
      <c r="T24" s="64" t="s">
        <v>12</v>
      </c>
      <c r="U24" s="64" t="s">
        <v>9</v>
      </c>
      <c r="V24" s="64"/>
      <c r="W24" s="64"/>
      <c r="X24" s="8" t="s">
        <v>75</v>
      </c>
      <c r="Y24" s="9" t="s">
        <v>50</v>
      </c>
      <c r="Z24" s="28" t="s">
        <v>21</v>
      </c>
      <c r="AA24" s="8"/>
    </row>
    <row r="25" spans="2:27" ht="24" hidden="1">
      <c r="B25" s="5">
        <f t="shared" si="0"/>
        <v>23</v>
      </c>
      <c r="C25" s="9" t="s">
        <v>25</v>
      </c>
      <c r="D25" s="9" t="s">
        <v>869</v>
      </c>
      <c r="E25" s="9" t="s">
        <v>117</v>
      </c>
      <c r="F25" s="9" t="s">
        <v>962</v>
      </c>
      <c r="G25" s="9" t="s">
        <v>962</v>
      </c>
      <c r="H25" s="9"/>
      <c r="I25" s="9"/>
      <c r="J25" s="9"/>
      <c r="K25" s="23" t="s">
        <v>44</v>
      </c>
      <c r="L25" s="23" t="s">
        <v>42</v>
      </c>
      <c r="M25" s="23" t="s">
        <v>43</v>
      </c>
      <c r="N25" s="8" t="s">
        <v>903</v>
      </c>
      <c r="O25" s="9" t="s">
        <v>167</v>
      </c>
      <c r="P25" s="81"/>
      <c r="Q25" s="81"/>
      <c r="R25" s="81"/>
      <c r="S25" s="81"/>
      <c r="T25" s="64" t="s">
        <v>12</v>
      </c>
      <c r="U25" s="64" t="s">
        <v>9</v>
      </c>
      <c r="V25" s="64"/>
      <c r="W25" s="64"/>
      <c r="X25" s="8" t="s">
        <v>910</v>
      </c>
      <c r="Y25" s="9" t="s">
        <v>72</v>
      </c>
      <c r="Z25" s="28" t="s">
        <v>73</v>
      </c>
      <c r="AA25" s="8"/>
    </row>
    <row r="26" spans="2:27" ht="24" hidden="1">
      <c r="B26" s="5">
        <f t="shared" si="0"/>
        <v>24</v>
      </c>
      <c r="C26" s="9" t="s">
        <v>25</v>
      </c>
      <c r="D26" s="9" t="s">
        <v>869</v>
      </c>
      <c r="E26" s="9"/>
      <c r="F26" s="9"/>
      <c r="G26" s="9"/>
      <c r="H26" s="9"/>
      <c r="I26" s="9"/>
      <c r="J26" s="9"/>
      <c r="K26" s="23" t="s">
        <v>44</v>
      </c>
      <c r="L26" s="23" t="s">
        <v>42</v>
      </c>
      <c r="M26" s="23" t="s">
        <v>43</v>
      </c>
      <c r="N26" s="8" t="s">
        <v>619</v>
      </c>
      <c r="O26" s="9" t="s">
        <v>167</v>
      </c>
      <c r="P26" s="7"/>
      <c r="Q26" s="7"/>
      <c r="R26" s="7"/>
      <c r="S26" s="7"/>
      <c r="T26" s="64" t="s">
        <v>10</v>
      </c>
      <c r="U26" s="64" t="s">
        <v>9</v>
      </c>
      <c r="V26" s="64"/>
      <c r="W26" s="64"/>
      <c r="X26" s="8" t="s">
        <v>625</v>
      </c>
      <c r="Y26" s="9" t="s">
        <v>20</v>
      </c>
      <c r="Z26" s="28" t="s">
        <v>28</v>
      </c>
      <c r="AA26" s="8" t="s">
        <v>90</v>
      </c>
    </row>
    <row r="27" spans="2:27" hidden="1">
      <c r="B27" s="5">
        <f t="shared" si="0"/>
        <v>25</v>
      </c>
      <c r="C27" s="9" t="s">
        <v>27</v>
      </c>
      <c r="D27" s="9" t="s">
        <v>872</v>
      </c>
      <c r="E27" s="9"/>
      <c r="F27" s="9"/>
      <c r="G27" s="9"/>
      <c r="H27" s="9"/>
      <c r="I27" s="9"/>
      <c r="J27" s="9"/>
      <c r="K27" s="23" t="s">
        <v>45</v>
      </c>
      <c r="L27" s="23" t="s">
        <v>42</v>
      </c>
      <c r="M27" s="23" t="s">
        <v>43</v>
      </c>
      <c r="N27" s="8" t="s">
        <v>26</v>
      </c>
      <c r="O27" s="9" t="s">
        <v>8</v>
      </c>
      <c r="P27" s="12"/>
      <c r="Q27" s="12"/>
      <c r="R27" s="12"/>
      <c r="S27" s="12"/>
      <c r="T27" s="64" t="s">
        <v>10</v>
      </c>
      <c r="U27" s="64" t="s">
        <v>9</v>
      </c>
      <c r="V27" s="64"/>
      <c r="W27" s="64"/>
      <c r="X27" s="8" t="s">
        <v>85</v>
      </c>
      <c r="Y27" s="9" t="s">
        <v>20</v>
      </c>
      <c r="Z27" s="28" t="s">
        <v>28</v>
      </c>
      <c r="AA27" s="8" t="s">
        <v>317</v>
      </c>
    </row>
    <row r="28" spans="2:27" hidden="1">
      <c r="B28" s="5">
        <f t="shared" si="0"/>
        <v>26</v>
      </c>
      <c r="C28" s="9" t="s">
        <v>27</v>
      </c>
      <c r="D28" s="9" t="s">
        <v>871</v>
      </c>
      <c r="E28" s="9" t="s">
        <v>117</v>
      </c>
      <c r="F28" s="9" t="s">
        <v>962</v>
      </c>
      <c r="G28" s="9" t="s">
        <v>962</v>
      </c>
      <c r="H28" s="9"/>
      <c r="I28" s="9"/>
      <c r="J28" s="9"/>
      <c r="K28" s="23" t="s">
        <v>45</v>
      </c>
      <c r="L28" s="23" t="s">
        <v>42</v>
      </c>
      <c r="M28" s="23" t="s">
        <v>43</v>
      </c>
      <c r="N28" s="8" t="s">
        <v>907</v>
      </c>
      <c r="O28" s="9" t="s">
        <v>8</v>
      </c>
      <c r="P28" s="85"/>
      <c r="Q28" s="85"/>
      <c r="R28" s="85"/>
      <c r="S28" s="85"/>
      <c r="T28" s="64" t="s">
        <v>12</v>
      </c>
      <c r="U28" s="64" t="s">
        <v>9</v>
      </c>
      <c r="V28" s="64"/>
      <c r="W28" s="64"/>
      <c r="X28" s="8" t="s">
        <v>77</v>
      </c>
      <c r="Y28" s="9" t="s">
        <v>50</v>
      </c>
      <c r="Z28" s="28" t="s">
        <v>21</v>
      </c>
      <c r="AA28" s="8"/>
    </row>
    <row r="29" spans="2:27" hidden="1">
      <c r="B29" s="5">
        <f t="shared" si="0"/>
        <v>27</v>
      </c>
      <c r="C29" s="9" t="s">
        <v>27</v>
      </c>
      <c r="D29" s="9" t="s">
        <v>871</v>
      </c>
      <c r="E29" s="9"/>
      <c r="F29" s="9"/>
      <c r="G29" s="9"/>
      <c r="H29" s="9"/>
      <c r="I29" s="9"/>
      <c r="J29" s="9"/>
      <c r="K29" s="23" t="s">
        <v>45</v>
      </c>
      <c r="L29" s="23" t="s">
        <v>42</v>
      </c>
      <c r="M29" s="23" t="s">
        <v>43</v>
      </c>
      <c r="N29" s="8" t="s">
        <v>29</v>
      </c>
      <c r="O29" s="9" t="s">
        <v>8</v>
      </c>
      <c r="P29" s="12"/>
      <c r="Q29" s="12"/>
      <c r="R29" s="12"/>
      <c r="S29" s="12"/>
      <c r="T29" s="64" t="s">
        <v>10</v>
      </c>
      <c r="U29" s="64" t="s">
        <v>9</v>
      </c>
      <c r="V29" s="64"/>
      <c r="W29" s="64"/>
      <c r="X29" s="8" t="s">
        <v>88</v>
      </c>
      <c r="Y29" s="9" t="s">
        <v>50</v>
      </c>
      <c r="Z29" s="28" t="s">
        <v>521</v>
      </c>
      <c r="AA29" s="8" t="s">
        <v>90</v>
      </c>
    </row>
    <row r="30" spans="2:27" hidden="1">
      <c r="B30" s="5">
        <f t="shared" si="0"/>
        <v>28</v>
      </c>
      <c r="C30" s="9" t="s">
        <v>27</v>
      </c>
      <c r="D30" s="9" t="s">
        <v>871</v>
      </c>
      <c r="E30" s="9" t="s">
        <v>117</v>
      </c>
      <c r="F30" s="9" t="s">
        <v>962</v>
      </c>
      <c r="G30" s="9" t="s">
        <v>962</v>
      </c>
      <c r="H30" s="9"/>
      <c r="I30" s="9"/>
      <c r="J30" s="9"/>
      <c r="K30" s="23" t="s">
        <v>45</v>
      </c>
      <c r="L30" s="23" t="s">
        <v>42</v>
      </c>
      <c r="M30" s="23" t="s">
        <v>43</v>
      </c>
      <c r="N30" s="8" t="s">
        <v>908</v>
      </c>
      <c r="O30" s="9" t="s">
        <v>8</v>
      </c>
      <c r="P30" s="85"/>
      <c r="Q30" s="85"/>
      <c r="R30" s="85"/>
      <c r="S30" s="85"/>
      <c r="T30" s="64" t="s">
        <v>12</v>
      </c>
      <c r="U30" s="64" t="s">
        <v>9</v>
      </c>
      <c r="V30" s="64"/>
      <c r="W30" s="64"/>
      <c r="X30" s="8" t="s">
        <v>30</v>
      </c>
      <c r="Y30" s="9" t="s">
        <v>50</v>
      </c>
      <c r="Z30" s="28" t="s">
        <v>21</v>
      </c>
      <c r="AA30" s="8"/>
    </row>
    <row r="31" spans="2:27" ht="24" hidden="1">
      <c r="B31" s="5">
        <f t="shared" si="0"/>
        <v>29</v>
      </c>
      <c r="C31" s="9" t="s">
        <v>27</v>
      </c>
      <c r="D31" s="9" t="s">
        <v>871</v>
      </c>
      <c r="E31" s="9" t="s">
        <v>117</v>
      </c>
      <c r="F31" s="9" t="s">
        <v>962</v>
      </c>
      <c r="G31" s="9" t="s">
        <v>962</v>
      </c>
      <c r="H31" s="9"/>
      <c r="I31" s="9"/>
      <c r="J31" s="9"/>
      <c r="K31" s="23" t="s">
        <v>45</v>
      </c>
      <c r="L31" s="23" t="s">
        <v>42</v>
      </c>
      <c r="M31" s="23" t="s">
        <v>43</v>
      </c>
      <c r="N31" s="8" t="s">
        <v>909</v>
      </c>
      <c r="O31" s="9" t="s">
        <v>167</v>
      </c>
      <c r="P31" s="85"/>
      <c r="Q31" s="85"/>
      <c r="R31" s="85"/>
      <c r="S31" s="85"/>
      <c r="T31" s="64" t="s">
        <v>12</v>
      </c>
      <c r="U31" s="64" t="s">
        <v>9</v>
      </c>
      <c r="V31" s="64"/>
      <c r="W31" s="64"/>
      <c r="X31" s="8" t="s">
        <v>911</v>
      </c>
      <c r="Y31" s="9" t="s">
        <v>72</v>
      </c>
      <c r="Z31" s="28" t="s">
        <v>73</v>
      </c>
      <c r="AA31" s="8"/>
    </row>
    <row r="32" spans="2:27" ht="24" hidden="1">
      <c r="B32" s="5">
        <f t="shared" si="0"/>
        <v>30</v>
      </c>
      <c r="C32" s="9" t="s">
        <v>27</v>
      </c>
      <c r="D32" s="9" t="s">
        <v>871</v>
      </c>
      <c r="E32" s="9"/>
      <c r="F32" s="9"/>
      <c r="G32" s="9"/>
      <c r="H32" s="9"/>
      <c r="I32" s="9"/>
      <c r="J32" s="9"/>
      <c r="K32" s="23" t="s">
        <v>45</v>
      </c>
      <c r="L32" s="23" t="s">
        <v>42</v>
      </c>
      <c r="M32" s="23" t="s">
        <v>43</v>
      </c>
      <c r="N32" s="8" t="s">
        <v>621</v>
      </c>
      <c r="O32" s="9" t="s">
        <v>167</v>
      </c>
      <c r="P32" s="12"/>
      <c r="Q32" s="12"/>
      <c r="R32" s="12"/>
      <c r="S32" s="12"/>
      <c r="T32" s="64" t="s">
        <v>10</v>
      </c>
      <c r="U32" s="64" t="s">
        <v>9</v>
      </c>
      <c r="V32" s="64"/>
      <c r="W32" s="64"/>
      <c r="X32" s="8" t="s">
        <v>626</v>
      </c>
      <c r="Y32" s="9" t="s">
        <v>20</v>
      </c>
      <c r="Z32" s="28" t="s">
        <v>28</v>
      </c>
      <c r="AA32" s="8" t="s">
        <v>90</v>
      </c>
    </row>
    <row r="33" spans="2:27" hidden="1">
      <c r="B33" s="5">
        <f t="shared" si="0"/>
        <v>31</v>
      </c>
      <c r="C33" s="9" t="s">
        <v>27</v>
      </c>
      <c r="D33" s="9" t="s">
        <v>871</v>
      </c>
      <c r="E33" s="9"/>
      <c r="F33" s="9"/>
      <c r="G33" s="9"/>
      <c r="H33" s="9"/>
      <c r="I33" s="9"/>
      <c r="J33" s="9"/>
      <c r="K33" s="23" t="s">
        <v>45</v>
      </c>
      <c r="L33" s="23" t="s">
        <v>42</v>
      </c>
      <c r="M33" s="23" t="s">
        <v>43</v>
      </c>
      <c r="N33" s="8" t="s">
        <v>223</v>
      </c>
      <c r="O33" s="9" t="s">
        <v>8</v>
      </c>
      <c r="P33" s="7"/>
      <c r="Q33" s="7"/>
      <c r="R33" s="7"/>
      <c r="S33" s="7"/>
      <c r="T33" s="64" t="s">
        <v>59</v>
      </c>
      <c r="U33" s="64" t="s">
        <v>9</v>
      </c>
      <c r="V33" s="64"/>
      <c r="W33" s="64"/>
      <c r="X33" s="8" t="s">
        <v>61</v>
      </c>
      <c r="Y33" s="9" t="s">
        <v>20</v>
      </c>
      <c r="Z33" s="28" t="s">
        <v>28</v>
      </c>
      <c r="AA33" s="8"/>
    </row>
    <row r="34" spans="2:27" ht="24" hidden="1">
      <c r="B34" s="5">
        <f t="shared" si="0"/>
        <v>32</v>
      </c>
      <c r="C34" s="9" t="s">
        <v>32</v>
      </c>
      <c r="D34" s="9" t="s">
        <v>874</v>
      </c>
      <c r="E34" s="9"/>
      <c r="F34" s="9"/>
      <c r="G34" s="9"/>
      <c r="H34" s="9"/>
      <c r="I34" s="9"/>
      <c r="J34" s="9"/>
      <c r="K34" s="23" t="s">
        <v>51</v>
      </c>
      <c r="L34" s="23" t="s">
        <v>42</v>
      </c>
      <c r="M34" s="24" t="s">
        <v>46</v>
      </c>
      <c r="N34" s="8" t="s">
        <v>78</v>
      </c>
      <c r="O34" s="9" t="s">
        <v>8</v>
      </c>
      <c r="P34" s="12"/>
      <c r="Q34" s="12"/>
      <c r="R34" s="12"/>
      <c r="S34" s="12"/>
      <c r="T34" s="64" t="s">
        <v>10</v>
      </c>
      <c r="U34" s="64" t="s">
        <v>9</v>
      </c>
      <c r="V34" s="64"/>
      <c r="W34" s="64"/>
      <c r="X34" s="8" t="s">
        <v>79</v>
      </c>
      <c r="Y34" s="9" t="s">
        <v>20</v>
      </c>
      <c r="Z34" s="28" t="s">
        <v>19</v>
      </c>
      <c r="AA34" s="8" t="s">
        <v>106</v>
      </c>
    </row>
    <row r="35" spans="2:27" hidden="1">
      <c r="B35" s="5">
        <f t="shared" si="0"/>
        <v>33</v>
      </c>
      <c r="C35" s="9" t="s">
        <v>32</v>
      </c>
      <c r="D35" s="9" t="s">
        <v>873</v>
      </c>
      <c r="E35" s="9"/>
      <c r="F35" s="9"/>
      <c r="G35" s="9"/>
      <c r="H35" s="9"/>
      <c r="I35" s="9"/>
      <c r="J35" s="9"/>
      <c r="K35" s="23" t="s">
        <v>51</v>
      </c>
      <c r="L35" s="23" t="s">
        <v>42</v>
      </c>
      <c r="M35" s="24" t="s">
        <v>46</v>
      </c>
      <c r="N35" s="8" t="s">
        <v>29</v>
      </c>
      <c r="O35" s="9" t="s">
        <v>8</v>
      </c>
      <c r="P35" s="12"/>
      <c r="Q35" s="12"/>
      <c r="R35" s="12"/>
      <c r="S35" s="12"/>
      <c r="T35" s="64" t="s">
        <v>10</v>
      </c>
      <c r="U35" s="64" t="s">
        <v>9</v>
      </c>
      <c r="V35" s="64"/>
      <c r="W35" s="64"/>
      <c r="X35" s="8" t="s">
        <v>88</v>
      </c>
      <c r="Y35" s="9" t="s">
        <v>50</v>
      </c>
      <c r="Z35" s="28" t="s">
        <v>521</v>
      </c>
      <c r="AA35" s="8" t="s">
        <v>90</v>
      </c>
    </row>
    <row r="36" spans="2:27" hidden="1">
      <c r="B36" s="5">
        <f t="shared" si="0"/>
        <v>34</v>
      </c>
      <c r="C36" s="9" t="s">
        <v>32</v>
      </c>
      <c r="D36" s="9" t="s">
        <v>873</v>
      </c>
      <c r="E36" s="9" t="s">
        <v>657</v>
      </c>
      <c r="F36" s="9" t="s">
        <v>962</v>
      </c>
      <c r="G36" s="9"/>
      <c r="H36" s="9"/>
      <c r="I36" s="9"/>
      <c r="J36" s="9"/>
      <c r="K36" s="23" t="s">
        <v>51</v>
      </c>
      <c r="L36" s="23" t="s">
        <v>42</v>
      </c>
      <c r="M36" s="24" t="s">
        <v>46</v>
      </c>
      <c r="N36" s="8" t="s">
        <v>917</v>
      </c>
      <c r="O36" s="9" t="s">
        <v>8</v>
      </c>
      <c r="P36" s="85"/>
      <c r="Q36" s="85"/>
      <c r="R36" s="85"/>
      <c r="S36" s="85"/>
      <c r="T36" s="64" t="s">
        <v>12</v>
      </c>
      <c r="U36" s="64" t="s">
        <v>9</v>
      </c>
      <c r="V36" s="64"/>
      <c r="W36" s="64"/>
      <c r="X36" s="8" t="s">
        <v>30</v>
      </c>
      <c r="Y36" s="9" t="s">
        <v>50</v>
      </c>
      <c r="Z36" s="28" t="s">
        <v>21</v>
      </c>
      <c r="AA36" s="8"/>
    </row>
    <row r="37" spans="2:27" ht="24" hidden="1">
      <c r="B37" s="5">
        <f t="shared" si="0"/>
        <v>35</v>
      </c>
      <c r="C37" s="9" t="s">
        <v>32</v>
      </c>
      <c r="D37" s="9" t="s">
        <v>873</v>
      </c>
      <c r="E37" s="9"/>
      <c r="F37" s="9"/>
      <c r="G37" s="9"/>
      <c r="H37" s="9"/>
      <c r="I37" s="9"/>
      <c r="J37" s="9"/>
      <c r="K37" s="23" t="s">
        <v>51</v>
      </c>
      <c r="L37" s="23" t="s">
        <v>42</v>
      </c>
      <c r="M37" s="24" t="s">
        <v>46</v>
      </c>
      <c r="N37" s="8" t="s">
        <v>621</v>
      </c>
      <c r="O37" s="9" t="s">
        <v>167</v>
      </c>
      <c r="P37" s="12"/>
      <c r="Q37" s="12"/>
      <c r="R37" s="12"/>
      <c r="S37" s="12"/>
      <c r="T37" s="64" t="s">
        <v>10</v>
      </c>
      <c r="U37" s="64" t="s">
        <v>9</v>
      </c>
      <c r="V37" s="64"/>
      <c r="W37" s="64"/>
      <c r="X37" s="8" t="s">
        <v>627</v>
      </c>
      <c r="Y37" s="9"/>
      <c r="Z37" s="28"/>
      <c r="AA37" s="8"/>
    </row>
    <row r="38" spans="2:27" hidden="1">
      <c r="B38" s="5">
        <f t="shared" si="0"/>
        <v>36</v>
      </c>
      <c r="C38" s="9" t="s">
        <v>52</v>
      </c>
      <c r="D38" s="9" t="s">
        <v>866</v>
      </c>
      <c r="E38" s="9"/>
      <c r="F38" s="9"/>
      <c r="G38" s="9"/>
      <c r="H38" s="9"/>
      <c r="I38" s="9"/>
      <c r="J38" s="9"/>
      <c r="K38" s="23" t="s">
        <v>53</v>
      </c>
      <c r="L38" s="23" t="s">
        <v>54</v>
      </c>
      <c r="M38" s="23" t="s">
        <v>55</v>
      </c>
      <c r="N38" s="8" t="s">
        <v>7</v>
      </c>
      <c r="O38" s="9" t="s">
        <v>8</v>
      </c>
      <c r="P38" s="12"/>
      <c r="Q38" s="12"/>
      <c r="R38" s="12"/>
      <c r="S38" s="12"/>
      <c r="T38" s="64" t="s">
        <v>10</v>
      </c>
      <c r="U38" s="64" t="s">
        <v>9</v>
      </c>
      <c r="V38" s="64"/>
      <c r="W38" s="64"/>
      <c r="X38" s="8" t="s">
        <v>82</v>
      </c>
      <c r="Y38" s="9" t="s">
        <v>20</v>
      </c>
      <c r="Z38" s="28" t="s">
        <v>19</v>
      </c>
      <c r="AA38" s="8"/>
    </row>
    <row r="39" spans="2:27" hidden="1">
      <c r="B39" s="5">
        <f t="shared" si="0"/>
        <v>37</v>
      </c>
      <c r="C39" s="9" t="s">
        <v>52</v>
      </c>
      <c r="D39" s="9" t="s">
        <v>866</v>
      </c>
      <c r="E39" s="9"/>
      <c r="F39" s="9"/>
      <c r="G39" s="9"/>
      <c r="H39" s="9"/>
      <c r="I39" s="9"/>
      <c r="J39" s="9"/>
      <c r="K39" s="23" t="s">
        <v>53</v>
      </c>
      <c r="L39" s="23" t="s">
        <v>54</v>
      </c>
      <c r="M39" s="23" t="s">
        <v>55</v>
      </c>
      <c r="N39" s="8" t="s">
        <v>218</v>
      </c>
      <c r="O39" s="9" t="s">
        <v>8</v>
      </c>
      <c r="P39" s="85"/>
      <c r="Q39" s="85"/>
      <c r="R39" s="85"/>
      <c r="S39" s="85"/>
      <c r="T39" s="64" t="s">
        <v>12</v>
      </c>
      <c r="U39" s="64" t="s">
        <v>9</v>
      </c>
      <c r="V39" s="64"/>
      <c r="W39" s="64"/>
      <c r="X39" s="8" t="s">
        <v>74</v>
      </c>
      <c r="Y39" s="9" t="s">
        <v>72</v>
      </c>
      <c r="Z39" s="28" t="s">
        <v>73</v>
      </c>
      <c r="AA39" s="8"/>
    </row>
    <row r="40" spans="2:27" hidden="1">
      <c r="B40" s="5">
        <f t="shared" si="0"/>
        <v>38</v>
      </c>
      <c r="C40" s="9" t="s">
        <v>52</v>
      </c>
      <c r="D40" s="9" t="s">
        <v>866</v>
      </c>
      <c r="E40" s="9"/>
      <c r="F40" s="9"/>
      <c r="G40" s="9"/>
      <c r="H40" s="9"/>
      <c r="I40" s="9"/>
      <c r="J40" s="9"/>
      <c r="K40" s="23" t="s">
        <v>53</v>
      </c>
      <c r="L40" s="23" t="s">
        <v>54</v>
      </c>
      <c r="M40" s="23" t="s">
        <v>55</v>
      </c>
      <c r="N40" s="8" t="s">
        <v>91</v>
      </c>
      <c r="O40" s="9" t="s">
        <v>8</v>
      </c>
      <c r="P40" s="12"/>
      <c r="Q40" s="12"/>
      <c r="R40" s="12"/>
      <c r="S40" s="12"/>
      <c r="T40" s="64" t="s">
        <v>10</v>
      </c>
      <c r="U40" s="64" t="s">
        <v>9</v>
      </c>
      <c r="V40" s="64"/>
      <c r="W40" s="64"/>
      <c r="X40" s="8" t="s">
        <v>81</v>
      </c>
      <c r="Y40" s="9" t="s">
        <v>50</v>
      </c>
      <c r="Z40" s="28" t="s">
        <v>521</v>
      </c>
      <c r="AA40" s="8" t="s">
        <v>90</v>
      </c>
    </row>
    <row r="41" spans="2:27" ht="24" hidden="1">
      <c r="B41" s="5">
        <f t="shared" si="0"/>
        <v>39</v>
      </c>
      <c r="C41" s="9" t="s">
        <v>52</v>
      </c>
      <c r="D41" s="9" t="s">
        <v>866</v>
      </c>
      <c r="E41" s="9"/>
      <c r="F41" s="9"/>
      <c r="G41" s="9"/>
      <c r="H41" s="9"/>
      <c r="I41" s="9"/>
      <c r="J41" s="9"/>
      <c r="K41" s="23" t="s">
        <v>53</v>
      </c>
      <c r="L41" s="23" t="s">
        <v>54</v>
      </c>
      <c r="M41" s="23" t="s">
        <v>55</v>
      </c>
      <c r="N41" s="8" t="s">
        <v>174</v>
      </c>
      <c r="O41" s="9" t="s">
        <v>8</v>
      </c>
      <c r="P41" s="81"/>
      <c r="Q41" s="81"/>
      <c r="R41" s="81"/>
      <c r="S41" s="81"/>
      <c r="T41" s="64" t="s">
        <v>12</v>
      </c>
      <c r="U41" s="64" t="s">
        <v>9</v>
      </c>
      <c r="V41" s="64"/>
      <c r="W41" s="64"/>
      <c r="X41" s="8" t="s">
        <v>22</v>
      </c>
      <c r="Y41" s="9" t="s">
        <v>50</v>
      </c>
      <c r="Z41" s="28" t="s">
        <v>21</v>
      </c>
      <c r="AA41" s="8"/>
    </row>
    <row r="42" spans="2:27" ht="24" hidden="1">
      <c r="B42" s="5">
        <f t="shared" si="0"/>
        <v>40</v>
      </c>
      <c r="C42" s="9" t="s">
        <v>52</v>
      </c>
      <c r="D42" s="9" t="s">
        <v>866</v>
      </c>
      <c r="E42" s="9"/>
      <c r="F42" s="9"/>
      <c r="G42" s="9"/>
      <c r="H42" s="9"/>
      <c r="I42" s="9"/>
      <c r="J42" s="9"/>
      <c r="K42" s="23" t="s">
        <v>53</v>
      </c>
      <c r="L42" s="23" t="s">
        <v>54</v>
      </c>
      <c r="M42" s="23" t="s">
        <v>55</v>
      </c>
      <c r="N42" s="8" t="s">
        <v>172</v>
      </c>
      <c r="O42" s="9" t="s">
        <v>8</v>
      </c>
      <c r="P42" s="81"/>
      <c r="Q42" s="81"/>
      <c r="R42" s="81"/>
      <c r="S42" s="81"/>
      <c r="T42" s="64" t="s">
        <v>12</v>
      </c>
      <c r="U42" s="64" t="s">
        <v>9</v>
      </c>
      <c r="V42" s="64"/>
      <c r="W42" s="64"/>
      <c r="X42" s="8" t="s">
        <v>673</v>
      </c>
      <c r="Y42" s="9" t="s">
        <v>50</v>
      </c>
      <c r="Z42" s="28" t="s">
        <v>21</v>
      </c>
      <c r="AA42" s="8"/>
    </row>
    <row r="43" spans="2:27" ht="24" hidden="1">
      <c r="B43" s="5">
        <f t="shared" si="0"/>
        <v>41</v>
      </c>
      <c r="C43" s="9" t="s">
        <v>52</v>
      </c>
      <c r="D43" s="9" t="s">
        <v>866</v>
      </c>
      <c r="E43" s="9"/>
      <c r="F43" s="9"/>
      <c r="G43" s="9"/>
      <c r="H43" s="9"/>
      <c r="I43" s="9"/>
      <c r="J43" s="9"/>
      <c r="K43" s="23" t="s">
        <v>53</v>
      </c>
      <c r="L43" s="23" t="s">
        <v>54</v>
      </c>
      <c r="M43" s="23" t="s">
        <v>55</v>
      </c>
      <c r="N43" s="8" t="s">
        <v>628</v>
      </c>
      <c r="O43" s="9" t="s">
        <v>167</v>
      </c>
      <c r="P43" s="7"/>
      <c r="Q43" s="7"/>
      <c r="R43" s="7"/>
      <c r="S43" s="7"/>
      <c r="T43" s="64" t="s">
        <v>10</v>
      </c>
      <c r="U43" s="64" t="s">
        <v>9</v>
      </c>
      <c r="V43" s="64"/>
      <c r="W43" s="64"/>
      <c r="X43" s="8" t="s">
        <v>629</v>
      </c>
      <c r="Y43" s="9" t="s">
        <v>20</v>
      </c>
      <c r="Z43" s="28" t="s">
        <v>28</v>
      </c>
      <c r="AA43" s="8" t="s">
        <v>90</v>
      </c>
    </row>
    <row r="44" spans="2:27" hidden="1">
      <c r="B44" s="5">
        <f t="shared" si="0"/>
        <v>42</v>
      </c>
      <c r="C44" s="9" t="s">
        <v>52</v>
      </c>
      <c r="D44" s="9" t="s">
        <v>866</v>
      </c>
      <c r="E44" s="9"/>
      <c r="F44" s="9"/>
      <c r="G44" s="9"/>
      <c r="H44" s="9"/>
      <c r="I44" s="9"/>
      <c r="J44" s="9"/>
      <c r="K44" s="23" t="s">
        <v>53</v>
      </c>
      <c r="L44" s="23" t="s">
        <v>54</v>
      </c>
      <c r="M44" s="23" t="s">
        <v>55</v>
      </c>
      <c r="N44" s="8" t="s">
        <v>222</v>
      </c>
      <c r="O44" s="9" t="s">
        <v>8</v>
      </c>
      <c r="P44" s="7"/>
      <c r="Q44" s="7"/>
      <c r="R44" s="7"/>
      <c r="S44" s="7"/>
      <c r="T44" s="64" t="s">
        <v>59</v>
      </c>
      <c r="U44" s="64" t="s">
        <v>9</v>
      </c>
      <c r="V44" s="64"/>
      <c r="W44" s="64"/>
      <c r="X44" s="8" t="s">
        <v>60</v>
      </c>
      <c r="Y44" s="9" t="s">
        <v>20</v>
      </c>
      <c r="Z44" s="28" t="s">
        <v>28</v>
      </c>
      <c r="AA44" s="8"/>
    </row>
    <row r="45" spans="2:27" hidden="1">
      <c r="B45" s="5">
        <f t="shared" si="0"/>
        <v>43</v>
      </c>
      <c r="C45" s="9" t="s">
        <v>63</v>
      </c>
      <c r="D45" s="9" t="s">
        <v>875</v>
      </c>
      <c r="E45" s="9" t="s">
        <v>657</v>
      </c>
      <c r="F45" s="9"/>
      <c r="G45" s="9"/>
      <c r="H45" s="9"/>
      <c r="I45" s="9"/>
      <c r="J45" s="9"/>
      <c r="K45" s="23" t="s">
        <v>64</v>
      </c>
      <c r="L45" s="23" t="s">
        <v>65</v>
      </c>
      <c r="M45" s="23" t="s">
        <v>66</v>
      </c>
      <c r="N45" s="8" t="s">
        <v>67</v>
      </c>
      <c r="O45" s="9" t="s">
        <v>8</v>
      </c>
      <c r="P45" s="7"/>
      <c r="Q45" s="7"/>
      <c r="R45" s="7"/>
      <c r="S45" s="7"/>
      <c r="T45" s="64" t="s">
        <v>10</v>
      </c>
      <c r="U45" s="64" t="s">
        <v>9</v>
      </c>
      <c r="V45" s="64"/>
      <c r="W45" s="64"/>
      <c r="X45" s="8" t="s">
        <v>93</v>
      </c>
      <c r="Y45" s="9" t="s">
        <v>20</v>
      </c>
      <c r="Z45" s="28" t="s">
        <v>19</v>
      </c>
      <c r="AA45" s="8"/>
    </row>
    <row r="46" spans="2:27" hidden="1">
      <c r="B46" s="5">
        <f t="shared" si="0"/>
        <v>44</v>
      </c>
      <c r="C46" s="9" t="s">
        <v>63</v>
      </c>
      <c r="D46" s="9" t="s">
        <v>875</v>
      </c>
      <c r="E46" s="9" t="s">
        <v>657</v>
      </c>
      <c r="F46" s="9"/>
      <c r="G46" s="9"/>
      <c r="H46" s="9"/>
      <c r="I46" s="9"/>
      <c r="J46" s="9"/>
      <c r="K46" s="23" t="s">
        <v>64</v>
      </c>
      <c r="L46" s="23" t="s">
        <v>65</v>
      </c>
      <c r="M46" s="23" t="s">
        <v>66</v>
      </c>
      <c r="N46" s="8" t="s">
        <v>92</v>
      </c>
      <c r="O46" s="9" t="s">
        <v>8</v>
      </c>
      <c r="P46" s="7"/>
      <c r="Q46" s="7"/>
      <c r="R46" s="7"/>
      <c r="S46" s="7"/>
      <c r="T46" s="64" t="s">
        <v>10</v>
      </c>
      <c r="U46" s="64" t="s">
        <v>9</v>
      </c>
      <c r="V46" s="64"/>
      <c r="W46" s="64"/>
      <c r="X46" s="8" t="s">
        <v>94</v>
      </c>
      <c r="Y46" s="9" t="s">
        <v>50</v>
      </c>
      <c r="Z46" s="28" t="s">
        <v>521</v>
      </c>
      <c r="AA46" s="8" t="s">
        <v>90</v>
      </c>
    </row>
    <row r="47" spans="2:27" hidden="1">
      <c r="B47" s="5">
        <f t="shared" si="0"/>
        <v>45</v>
      </c>
      <c r="C47" s="9" t="s">
        <v>63</v>
      </c>
      <c r="D47" s="9" t="s">
        <v>875</v>
      </c>
      <c r="E47" s="9" t="s">
        <v>657</v>
      </c>
      <c r="F47" s="9"/>
      <c r="G47" s="9"/>
      <c r="H47" s="9"/>
      <c r="I47" s="9"/>
      <c r="J47" s="9"/>
      <c r="K47" s="23" t="s">
        <v>64</v>
      </c>
      <c r="L47" s="23" t="s">
        <v>65</v>
      </c>
      <c r="M47" s="23" t="s">
        <v>66</v>
      </c>
      <c r="N47" s="8" t="s">
        <v>95</v>
      </c>
      <c r="O47" s="9" t="s">
        <v>8</v>
      </c>
      <c r="P47" s="7"/>
      <c r="Q47" s="7"/>
      <c r="R47" s="7"/>
      <c r="S47" s="7"/>
      <c r="T47" s="64" t="s">
        <v>10</v>
      </c>
      <c r="U47" s="64" t="s">
        <v>9</v>
      </c>
      <c r="V47" s="64"/>
      <c r="W47" s="64"/>
      <c r="X47" s="8" t="s">
        <v>100</v>
      </c>
      <c r="Y47" s="9" t="s">
        <v>20</v>
      </c>
      <c r="Z47" s="28" t="s">
        <v>28</v>
      </c>
      <c r="AA47" s="8" t="s">
        <v>90</v>
      </c>
    </row>
    <row r="48" spans="2:27" hidden="1">
      <c r="B48" s="5">
        <f t="shared" si="0"/>
        <v>46</v>
      </c>
      <c r="C48" s="9" t="s">
        <v>68</v>
      </c>
      <c r="D48" s="9" t="s">
        <v>877</v>
      </c>
      <c r="E48" s="9"/>
      <c r="F48" s="9"/>
      <c r="G48" s="9"/>
      <c r="H48" s="9"/>
      <c r="I48" s="9"/>
      <c r="J48" s="9"/>
      <c r="K48" s="23" t="s">
        <v>69</v>
      </c>
      <c r="L48" s="23" t="s">
        <v>70</v>
      </c>
      <c r="M48" s="23" t="s">
        <v>40</v>
      </c>
      <c r="N48" s="8" t="s">
        <v>71</v>
      </c>
      <c r="O48" s="9" t="s">
        <v>8</v>
      </c>
      <c r="P48" s="7"/>
      <c r="Q48" s="7"/>
      <c r="R48" s="7"/>
      <c r="S48" s="7"/>
      <c r="T48" s="64" t="s">
        <v>10</v>
      </c>
      <c r="U48" s="64" t="s">
        <v>9</v>
      </c>
      <c r="V48" s="64"/>
      <c r="W48" s="64"/>
      <c r="X48" s="8" t="s">
        <v>96</v>
      </c>
      <c r="Y48" s="9" t="s">
        <v>20</v>
      </c>
      <c r="Z48" s="28" t="s">
        <v>19</v>
      </c>
      <c r="AA48" s="8" t="s">
        <v>80</v>
      </c>
    </row>
    <row r="49" spans="2:27" hidden="1">
      <c r="B49" s="5">
        <f t="shared" si="0"/>
        <v>47</v>
      </c>
      <c r="C49" s="9" t="s">
        <v>68</v>
      </c>
      <c r="D49" s="9" t="s">
        <v>876</v>
      </c>
      <c r="E49" s="9"/>
      <c r="F49" s="9"/>
      <c r="G49" s="9"/>
      <c r="H49" s="9"/>
      <c r="I49" s="9"/>
      <c r="J49" s="9"/>
      <c r="K49" s="23" t="s">
        <v>69</v>
      </c>
      <c r="L49" s="23" t="s">
        <v>70</v>
      </c>
      <c r="M49" s="23" t="s">
        <v>40</v>
      </c>
      <c r="N49" s="8" t="s">
        <v>98</v>
      </c>
      <c r="O49" s="9" t="s">
        <v>8</v>
      </c>
      <c r="P49" s="7"/>
      <c r="Q49" s="7"/>
      <c r="R49" s="7"/>
      <c r="S49" s="7"/>
      <c r="T49" s="64" t="s">
        <v>10</v>
      </c>
      <c r="U49" s="64" t="s">
        <v>9</v>
      </c>
      <c r="V49" s="64"/>
      <c r="W49" s="64"/>
      <c r="X49" s="8" t="s">
        <v>99</v>
      </c>
      <c r="Y49" s="9" t="s">
        <v>50</v>
      </c>
      <c r="Z49" s="28" t="s">
        <v>521</v>
      </c>
      <c r="AA49" s="8" t="s">
        <v>90</v>
      </c>
    </row>
    <row r="50" spans="2:27" hidden="1">
      <c r="B50" s="5">
        <f t="shared" si="0"/>
        <v>48</v>
      </c>
      <c r="C50" s="9" t="s">
        <v>68</v>
      </c>
      <c r="D50" s="9" t="s">
        <v>876</v>
      </c>
      <c r="E50" s="9" t="s">
        <v>657</v>
      </c>
      <c r="F50" s="9" t="s">
        <v>962</v>
      </c>
      <c r="G50" s="9"/>
      <c r="H50" s="9"/>
      <c r="I50" s="9"/>
      <c r="J50" s="9"/>
      <c r="K50" s="23" t="s">
        <v>69</v>
      </c>
      <c r="L50" s="23" t="s">
        <v>70</v>
      </c>
      <c r="M50" s="23" t="s">
        <v>40</v>
      </c>
      <c r="N50" s="8" t="s">
        <v>919</v>
      </c>
      <c r="O50" s="9" t="s">
        <v>8</v>
      </c>
      <c r="P50" s="81"/>
      <c r="Q50" s="81"/>
      <c r="R50" s="81"/>
      <c r="S50" s="81"/>
      <c r="T50" s="64" t="s">
        <v>12</v>
      </c>
      <c r="U50" s="64" t="s">
        <v>9</v>
      </c>
      <c r="V50" s="64"/>
      <c r="W50" s="64"/>
      <c r="X50" s="8" t="s">
        <v>97</v>
      </c>
      <c r="Y50" s="9" t="s">
        <v>72</v>
      </c>
      <c r="Z50" s="28" t="s">
        <v>21</v>
      </c>
      <c r="AA50" s="8"/>
    </row>
    <row r="51" spans="2:27" ht="36" hidden="1">
      <c r="B51" s="5">
        <f t="shared" si="0"/>
        <v>49</v>
      </c>
      <c r="C51" s="9" t="s">
        <v>68</v>
      </c>
      <c r="D51" s="9" t="s">
        <v>876</v>
      </c>
      <c r="E51" s="9" t="s">
        <v>657</v>
      </c>
      <c r="F51" s="9" t="s">
        <v>962</v>
      </c>
      <c r="G51" s="9"/>
      <c r="H51" s="9"/>
      <c r="I51" s="9"/>
      <c r="J51" s="9"/>
      <c r="K51" s="23" t="s">
        <v>69</v>
      </c>
      <c r="L51" s="23" t="s">
        <v>70</v>
      </c>
      <c r="M51" s="23" t="s">
        <v>40</v>
      </c>
      <c r="N51" s="8" t="s">
        <v>892</v>
      </c>
      <c r="O51" s="9" t="s">
        <v>8</v>
      </c>
      <c r="P51" s="81"/>
      <c r="Q51" s="81"/>
      <c r="R51" s="81"/>
      <c r="S51" s="81"/>
      <c r="T51" s="64" t="s">
        <v>12</v>
      </c>
      <c r="U51" s="64" t="s">
        <v>9</v>
      </c>
      <c r="V51" s="64"/>
      <c r="W51" s="64"/>
      <c r="X51" s="8" t="s">
        <v>674</v>
      </c>
      <c r="Y51" s="9" t="s">
        <v>72</v>
      </c>
      <c r="Z51" s="28" t="s">
        <v>21</v>
      </c>
      <c r="AA51" s="8" t="s">
        <v>175</v>
      </c>
    </row>
    <row r="52" spans="2:27" ht="24" hidden="1">
      <c r="B52" s="5">
        <f t="shared" si="0"/>
        <v>50</v>
      </c>
      <c r="C52" s="9" t="s">
        <v>68</v>
      </c>
      <c r="D52" s="9" t="s">
        <v>876</v>
      </c>
      <c r="E52" s="9"/>
      <c r="F52" s="9"/>
      <c r="G52" s="9"/>
      <c r="H52" s="9"/>
      <c r="I52" s="9"/>
      <c r="J52" s="9"/>
      <c r="K52" s="23" t="s">
        <v>69</v>
      </c>
      <c r="L52" s="23" t="s">
        <v>70</v>
      </c>
      <c r="M52" s="23" t="s">
        <v>40</v>
      </c>
      <c r="N52" s="8" t="s">
        <v>630</v>
      </c>
      <c r="O52" s="9" t="s">
        <v>167</v>
      </c>
      <c r="P52" s="7"/>
      <c r="Q52" s="7"/>
      <c r="R52" s="7"/>
      <c r="S52" s="7"/>
      <c r="T52" s="64" t="s">
        <v>10</v>
      </c>
      <c r="U52" s="64" t="s">
        <v>9</v>
      </c>
      <c r="V52" s="64"/>
      <c r="W52" s="64"/>
      <c r="X52" s="8" t="s">
        <v>632</v>
      </c>
      <c r="Y52" s="9" t="s">
        <v>20</v>
      </c>
      <c r="Z52" s="28" t="s">
        <v>28</v>
      </c>
      <c r="AA52" s="8" t="s">
        <v>90</v>
      </c>
    </row>
    <row r="53" spans="2:27" hidden="1">
      <c r="B53" s="5">
        <f t="shared" si="0"/>
        <v>51</v>
      </c>
      <c r="C53" s="9" t="s">
        <v>101</v>
      </c>
      <c r="D53" s="9" t="s">
        <v>866</v>
      </c>
      <c r="E53" s="9"/>
      <c r="F53" s="9"/>
      <c r="G53" s="9"/>
      <c r="H53" s="9"/>
      <c r="I53" s="9"/>
      <c r="J53" s="9"/>
      <c r="K53" s="23" t="s">
        <v>102</v>
      </c>
      <c r="L53" s="23" t="s">
        <v>103</v>
      </c>
      <c r="M53" s="23" t="s">
        <v>104</v>
      </c>
      <c r="N53" s="8" t="s">
        <v>105</v>
      </c>
      <c r="O53" s="9" t="s">
        <v>8</v>
      </c>
      <c r="P53" s="7"/>
      <c r="Q53" s="7"/>
      <c r="R53" s="7"/>
      <c r="S53" s="7"/>
      <c r="T53" s="64" t="s">
        <v>10</v>
      </c>
      <c r="U53" s="64" t="s">
        <v>9</v>
      </c>
      <c r="V53" s="64"/>
      <c r="W53" s="64"/>
      <c r="X53" s="8" t="s">
        <v>82</v>
      </c>
      <c r="Y53" s="9" t="s">
        <v>20</v>
      </c>
      <c r="Z53" s="28" t="s">
        <v>19</v>
      </c>
      <c r="AA53" s="8"/>
    </row>
    <row r="54" spans="2:27" hidden="1">
      <c r="B54" s="5">
        <f t="shared" si="0"/>
        <v>52</v>
      </c>
      <c r="C54" s="9" t="s">
        <v>101</v>
      </c>
      <c r="D54" s="9" t="s">
        <v>866</v>
      </c>
      <c r="E54" s="9"/>
      <c r="F54" s="9"/>
      <c r="G54" s="9"/>
      <c r="H54" s="9"/>
      <c r="I54" s="9"/>
      <c r="J54" s="9"/>
      <c r="K54" s="23" t="s">
        <v>102</v>
      </c>
      <c r="L54" s="23" t="s">
        <v>103</v>
      </c>
      <c r="M54" s="23" t="s">
        <v>104</v>
      </c>
      <c r="N54" s="8" t="s">
        <v>197</v>
      </c>
      <c r="O54" s="9" t="s">
        <v>8</v>
      </c>
      <c r="P54" s="85"/>
      <c r="Q54" s="85"/>
      <c r="R54" s="85"/>
      <c r="S54" s="85"/>
      <c r="T54" s="64" t="s">
        <v>12</v>
      </c>
      <c r="U54" s="64" t="s">
        <v>9</v>
      </c>
      <c r="V54" s="64"/>
      <c r="W54" s="64"/>
      <c r="X54" s="8" t="s">
        <v>74</v>
      </c>
      <c r="Y54" s="9" t="s">
        <v>72</v>
      </c>
      <c r="Z54" s="28" t="s">
        <v>73</v>
      </c>
      <c r="AA54" s="8"/>
    </row>
    <row r="55" spans="2:27" hidden="1">
      <c r="B55" s="5">
        <f t="shared" si="0"/>
        <v>53</v>
      </c>
      <c r="C55" s="9" t="s">
        <v>101</v>
      </c>
      <c r="D55" s="9" t="s">
        <v>866</v>
      </c>
      <c r="E55" s="9"/>
      <c r="F55" s="9"/>
      <c r="G55" s="9"/>
      <c r="H55" s="9"/>
      <c r="I55" s="9"/>
      <c r="J55" s="9"/>
      <c r="K55" s="23" t="s">
        <v>102</v>
      </c>
      <c r="L55" s="23" t="s">
        <v>103</v>
      </c>
      <c r="M55" s="23" t="s">
        <v>107</v>
      </c>
      <c r="N55" s="8" t="s">
        <v>146</v>
      </c>
      <c r="O55" s="9" t="s">
        <v>8</v>
      </c>
      <c r="P55" s="7"/>
      <c r="Q55" s="7"/>
      <c r="R55" s="7"/>
      <c r="S55" s="7"/>
      <c r="T55" s="64" t="s">
        <v>10</v>
      </c>
      <c r="U55" s="64" t="s">
        <v>9</v>
      </c>
      <c r="V55" s="64"/>
      <c r="W55" s="64"/>
      <c r="X55" s="8" t="s">
        <v>81</v>
      </c>
      <c r="Y55" s="9" t="s">
        <v>50</v>
      </c>
      <c r="Z55" s="28" t="s">
        <v>521</v>
      </c>
      <c r="AA55" s="8" t="s">
        <v>90</v>
      </c>
    </row>
    <row r="56" spans="2:27" hidden="1">
      <c r="B56" s="5">
        <f t="shared" si="0"/>
        <v>54</v>
      </c>
      <c r="C56" s="9" t="s">
        <v>101</v>
      </c>
      <c r="D56" s="9" t="s">
        <v>866</v>
      </c>
      <c r="E56" s="9"/>
      <c r="F56" s="9"/>
      <c r="G56" s="9"/>
      <c r="H56" s="9"/>
      <c r="I56" s="9"/>
      <c r="J56" s="9"/>
      <c r="K56" s="23" t="s">
        <v>102</v>
      </c>
      <c r="L56" s="23" t="s">
        <v>103</v>
      </c>
      <c r="M56" s="23" t="s">
        <v>107</v>
      </c>
      <c r="N56" s="8" t="s">
        <v>176</v>
      </c>
      <c r="O56" s="9" t="s">
        <v>8</v>
      </c>
      <c r="P56" s="81"/>
      <c r="Q56" s="81"/>
      <c r="R56" s="81"/>
      <c r="S56" s="81"/>
      <c r="T56" s="64" t="s">
        <v>12</v>
      </c>
      <c r="U56" s="64" t="s">
        <v>9</v>
      </c>
      <c r="V56" s="64"/>
      <c r="W56" s="64"/>
      <c r="X56" s="8" t="s">
        <v>22</v>
      </c>
      <c r="Y56" s="9" t="s">
        <v>50</v>
      </c>
      <c r="Z56" s="28" t="s">
        <v>21</v>
      </c>
      <c r="AA56" s="8"/>
    </row>
    <row r="57" spans="2:27" ht="24" hidden="1">
      <c r="B57" s="5">
        <f t="shared" si="0"/>
        <v>55</v>
      </c>
      <c r="C57" s="9" t="s">
        <v>101</v>
      </c>
      <c r="D57" s="102" t="s">
        <v>866</v>
      </c>
      <c r="E57" s="102"/>
      <c r="F57" s="102"/>
      <c r="G57" s="102"/>
      <c r="H57" s="102"/>
      <c r="I57" s="102"/>
      <c r="J57" s="102"/>
      <c r="K57" s="23" t="s">
        <v>102</v>
      </c>
      <c r="L57" s="23" t="s">
        <v>103</v>
      </c>
      <c r="M57" s="23" t="s">
        <v>107</v>
      </c>
      <c r="N57" s="8" t="s">
        <v>172</v>
      </c>
      <c r="O57" s="9" t="s">
        <v>8</v>
      </c>
      <c r="P57" s="81"/>
      <c r="Q57" s="81"/>
      <c r="R57" s="81"/>
      <c r="S57" s="81"/>
      <c r="T57" s="64" t="s">
        <v>12</v>
      </c>
      <c r="U57" s="64" t="s">
        <v>9</v>
      </c>
      <c r="V57" s="64"/>
      <c r="W57" s="64"/>
      <c r="X57" s="8" t="s">
        <v>673</v>
      </c>
      <c r="Y57" s="9" t="s">
        <v>166</v>
      </c>
      <c r="Z57" s="28" t="s">
        <v>21</v>
      </c>
      <c r="AA57" s="8"/>
    </row>
    <row r="58" spans="2:27" ht="24" hidden="1">
      <c r="B58" s="5">
        <f t="shared" si="0"/>
        <v>56</v>
      </c>
      <c r="C58" s="9" t="s">
        <v>101</v>
      </c>
      <c r="D58" s="9" t="s">
        <v>866</v>
      </c>
      <c r="E58" s="9"/>
      <c r="F58" s="9"/>
      <c r="G58" s="9"/>
      <c r="H58" s="9"/>
      <c r="I58" s="9"/>
      <c r="J58" s="9"/>
      <c r="K58" s="23" t="s">
        <v>102</v>
      </c>
      <c r="L58" s="23" t="s">
        <v>103</v>
      </c>
      <c r="M58" s="23" t="s">
        <v>107</v>
      </c>
      <c r="N58" s="8" t="s">
        <v>633</v>
      </c>
      <c r="O58" s="9" t="s">
        <v>167</v>
      </c>
      <c r="P58" s="7"/>
      <c r="Q58" s="7"/>
      <c r="R58" s="7"/>
      <c r="S58" s="7"/>
      <c r="T58" s="64" t="s">
        <v>10</v>
      </c>
      <c r="U58" s="64" t="s">
        <v>9</v>
      </c>
      <c r="V58" s="64"/>
      <c r="W58" s="64"/>
      <c r="X58" s="8" t="s">
        <v>629</v>
      </c>
      <c r="Y58" s="9" t="s">
        <v>20</v>
      </c>
      <c r="Z58" s="28" t="s">
        <v>28</v>
      </c>
      <c r="AA58" s="8" t="s">
        <v>90</v>
      </c>
    </row>
    <row r="59" spans="2:27" hidden="1">
      <c r="B59" s="5">
        <f t="shared" si="0"/>
        <v>57</v>
      </c>
      <c r="C59" s="9" t="s">
        <v>101</v>
      </c>
      <c r="D59" s="9" t="s">
        <v>865</v>
      </c>
      <c r="E59" s="9"/>
      <c r="F59" s="9"/>
      <c r="G59" s="9"/>
      <c r="H59" s="9"/>
      <c r="I59" s="9"/>
      <c r="J59" s="9"/>
      <c r="K59" s="23" t="s">
        <v>102</v>
      </c>
      <c r="L59" s="23" t="s">
        <v>103</v>
      </c>
      <c r="M59" s="23" t="s">
        <v>107</v>
      </c>
      <c r="N59" s="8" t="s">
        <v>108</v>
      </c>
      <c r="O59" s="9" t="s">
        <v>8</v>
      </c>
      <c r="P59" s="7"/>
      <c r="Q59" s="7"/>
      <c r="R59" s="7"/>
      <c r="S59" s="7"/>
      <c r="T59" s="64" t="s">
        <v>59</v>
      </c>
      <c r="U59" s="64" t="s">
        <v>9</v>
      </c>
      <c r="V59" s="64"/>
      <c r="W59" s="64"/>
      <c r="X59" s="8" t="s">
        <v>60</v>
      </c>
      <c r="Y59" s="9" t="s">
        <v>20</v>
      </c>
      <c r="Z59" s="28" t="s">
        <v>28</v>
      </c>
      <c r="AA59" s="8"/>
    </row>
    <row r="60" spans="2:27" hidden="1">
      <c r="B60" s="5">
        <f t="shared" si="0"/>
        <v>58</v>
      </c>
      <c r="C60" s="9" t="s">
        <v>101</v>
      </c>
      <c r="D60" s="9" t="s">
        <v>865</v>
      </c>
      <c r="E60" s="9"/>
      <c r="F60" s="9"/>
      <c r="G60" s="9"/>
      <c r="H60" s="9"/>
      <c r="I60" s="9"/>
      <c r="J60" s="9"/>
      <c r="K60" s="23" t="s">
        <v>102</v>
      </c>
      <c r="L60" s="23" t="s">
        <v>103</v>
      </c>
      <c r="M60" s="23" t="s">
        <v>107</v>
      </c>
      <c r="N60" s="8" t="s">
        <v>145</v>
      </c>
      <c r="O60" s="9" t="s">
        <v>112</v>
      </c>
      <c r="P60" s="7"/>
      <c r="Q60" s="7"/>
      <c r="R60" s="7"/>
      <c r="S60" s="7"/>
      <c r="T60" s="64" t="s">
        <v>10</v>
      </c>
      <c r="U60" s="64" t="s">
        <v>110</v>
      </c>
      <c r="V60" s="64" t="s">
        <v>109</v>
      </c>
      <c r="W60" s="64"/>
      <c r="X60" s="8" t="s">
        <v>111</v>
      </c>
      <c r="Y60" s="9" t="s">
        <v>50</v>
      </c>
      <c r="Z60" s="28" t="s">
        <v>521</v>
      </c>
      <c r="AA60" s="8" t="s">
        <v>90</v>
      </c>
    </row>
    <row r="61" spans="2:27" ht="36" hidden="1">
      <c r="B61" s="5">
        <f t="shared" si="0"/>
        <v>59</v>
      </c>
      <c r="C61" s="9" t="s">
        <v>193</v>
      </c>
      <c r="D61" s="9" t="s">
        <v>863</v>
      </c>
      <c r="E61" s="9"/>
      <c r="F61" s="9"/>
      <c r="G61" s="9"/>
      <c r="H61" s="9"/>
      <c r="I61" s="9"/>
      <c r="J61" s="9"/>
      <c r="K61" s="23" t="s">
        <v>194</v>
      </c>
      <c r="L61" s="23" t="s">
        <v>103</v>
      </c>
      <c r="M61" s="23" t="s">
        <v>104</v>
      </c>
      <c r="N61" s="8" t="s">
        <v>89</v>
      </c>
      <c r="O61" s="9"/>
      <c r="P61" s="7"/>
      <c r="Q61" s="7"/>
      <c r="R61" s="7"/>
      <c r="S61" s="7"/>
      <c r="T61" s="64"/>
      <c r="U61" s="64"/>
      <c r="V61" s="64"/>
      <c r="W61" s="64"/>
      <c r="X61" s="8"/>
      <c r="Y61" s="9" t="s">
        <v>89</v>
      </c>
      <c r="Z61" s="28"/>
      <c r="AA61" s="8" t="s">
        <v>196</v>
      </c>
    </row>
    <row r="62" spans="2:27" ht="24" hidden="1">
      <c r="B62" s="5">
        <f t="shared" si="0"/>
        <v>60</v>
      </c>
      <c r="C62" s="9" t="s">
        <v>200</v>
      </c>
      <c r="D62" s="9" t="s">
        <v>879</v>
      </c>
      <c r="E62" s="9"/>
      <c r="F62" s="9"/>
      <c r="G62" s="9"/>
      <c r="H62" s="9"/>
      <c r="I62" s="9"/>
      <c r="J62" s="9"/>
      <c r="K62" s="23" t="s">
        <v>201</v>
      </c>
      <c r="L62" s="23" t="s">
        <v>103</v>
      </c>
      <c r="M62" s="23" t="s">
        <v>104</v>
      </c>
      <c r="N62" s="8"/>
      <c r="O62" s="9"/>
      <c r="P62" s="7"/>
      <c r="Q62" s="7"/>
      <c r="R62" s="7"/>
      <c r="S62" s="7"/>
      <c r="T62" s="64"/>
      <c r="U62" s="64"/>
      <c r="V62" s="64"/>
      <c r="W62" s="64"/>
      <c r="X62" s="8"/>
      <c r="Y62" s="9" t="s">
        <v>89</v>
      </c>
      <c r="Z62" s="28"/>
      <c r="AA62" s="8" t="s">
        <v>202</v>
      </c>
    </row>
    <row r="63" spans="2:27" ht="24" hidden="1">
      <c r="B63" s="5">
        <f t="shared" si="0"/>
        <v>61</v>
      </c>
      <c r="C63" s="9" t="s">
        <v>206</v>
      </c>
      <c r="D63" s="9" t="s">
        <v>859</v>
      </c>
      <c r="E63" s="9"/>
      <c r="F63" s="9"/>
      <c r="G63" s="9"/>
      <c r="H63" s="9"/>
      <c r="I63" s="9"/>
      <c r="J63" s="9"/>
      <c r="K63" s="23" t="s">
        <v>207</v>
      </c>
      <c r="L63" s="23" t="s">
        <v>208</v>
      </c>
      <c r="M63" s="23" t="s">
        <v>209</v>
      </c>
      <c r="N63" s="8"/>
      <c r="O63" s="9"/>
      <c r="P63" s="7"/>
      <c r="Q63" s="7"/>
      <c r="R63" s="7"/>
      <c r="S63" s="7"/>
      <c r="T63" s="64"/>
      <c r="U63" s="64"/>
      <c r="V63" s="64"/>
      <c r="W63" s="64"/>
      <c r="X63" s="8"/>
      <c r="Y63" s="9" t="s">
        <v>89</v>
      </c>
      <c r="Z63" s="28"/>
      <c r="AA63" s="8" t="s">
        <v>210</v>
      </c>
    </row>
    <row r="64" spans="2:27" ht="24" hidden="1">
      <c r="B64" s="5">
        <f t="shared" si="0"/>
        <v>62</v>
      </c>
      <c r="C64" s="9" t="s">
        <v>203</v>
      </c>
      <c r="D64" s="9" t="s">
        <v>861</v>
      </c>
      <c r="E64" s="9"/>
      <c r="F64" s="9"/>
      <c r="G64" s="9"/>
      <c r="H64" s="9"/>
      <c r="I64" s="9"/>
      <c r="J64" s="9"/>
      <c r="K64" s="23" t="s">
        <v>204</v>
      </c>
      <c r="L64" s="23" t="s">
        <v>103</v>
      </c>
      <c r="M64" s="23" t="s">
        <v>104</v>
      </c>
      <c r="N64" s="8"/>
      <c r="O64" s="9"/>
      <c r="P64" s="7"/>
      <c r="Q64" s="7"/>
      <c r="R64" s="7"/>
      <c r="S64" s="7"/>
      <c r="T64" s="64"/>
      <c r="U64" s="64"/>
      <c r="V64" s="64"/>
      <c r="W64" s="64"/>
      <c r="X64" s="8"/>
      <c r="Y64" s="9" t="s">
        <v>89</v>
      </c>
      <c r="Z64" s="28"/>
      <c r="AA64" s="8" t="s">
        <v>205</v>
      </c>
    </row>
    <row r="65" spans="2:27" hidden="1">
      <c r="B65" s="5">
        <f t="shared" si="0"/>
        <v>63</v>
      </c>
      <c r="C65" s="9" t="s">
        <v>121</v>
      </c>
      <c r="D65" s="9" t="s">
        <v>881</v>
      </c>
      <c r="E65" s="9"/>
      <c r="F65" s="9"/>
      <c r="G65" s="9"/>
      <c r="H65" s="9"/>
      <c r="I65" s="9"/>
      <c r="J65" s="9"/>
      <c r="K65" s="23" t="s">
        <v>122</v>
      </c>
      <c r="L65" s="23" t="s">
        <v>123</v>
      </c>
      <c r="M65" s="23" t="s">
        <v>124</v>
      </c>
      <c r="N65" s="8" t="s">
        <v>125</v>
      </c>
      <c r="O65" s="9" t="s">
        <v>8</v>
      </c>
      <c r="P65" s="7"/>
      <c r="Q65" s="7"/>
      <c r="R65" s="7"/>
      <c r="S65" s="7"/>
      <c r="T65" s="64" t="s">
        <v>10</v>
      </c>
      <c r="U65" s="64" t="s">
        <v>9</v>
      </c>
      <c r="V65" s="64"/>
      <c r="W65" s="64"/>
      <c r="X65" s="8" t="s">
        <v>126</v>
      </c>
      <c r="Y65" s="9" t="s">
        <v>120</v>
      </c>
      <c r="Z65" s="28" t="s">
        <v>19</v>
      </c>
      <c r="AA65" s="8" t="s">
        <v>128</v>
      </c>
    </row>
    <row r="66" spans="2:27" hidden="1">
      <c r="B66" s="5">
        <f t="shared" si="0"/>
        <v>64</v>
      </c>
      <c r="C66" s="9" t="s">
        <v>121</v>
      </c>
      <c r="D66" s="9" t="s">
        <v>881</v>
      </c>
      <c r="E66" s="9"/>
      <c r="F66" s="9"/>
      <c r="G66" s="9"/>
      <c r="H66" s="9"/>
      <c r="I66" s="9"/>
      <c r="J66" s="9"/>
      <c r="K66" s="23" t="s">
        <v>122</v>
      </c>
      <c r="L66" s="23" t="s">
        <v>123</v>
      </c>
      <c r="M66" s="23" t="s">
        <v>124</v>
      </c>
      <c r="N66" s="8" t="s">
        <v>642</v>
      </c>
      <c r="O66" s="9" t="s">
        <v>8</v>
      </c>
      <c r="P66" s="7"/>
      <c r="Q66" s="7"/>
      <c r="R66" s="7"/>
      <c r="S66" s="7"/>
      <c r="T66" s="64" t="s">
        <v>10</v>
      </c>
      <c r="U66" s="64" t="s">
        <v>9</v>
      </c>
      <c r="V66" s="64"/>
      <c r="W66" s="64"/>
      <c r="X66" s="8" t="s">
        <v>177</v>
      </c>
      <c r="Y66" s="9" t="s">
        <v>50</v>
      </c>
      <c r="Z66" s="28" t="s">
        <v>521</v>
      </c>
      <c r="AA66" s="8" t="s">
        <v>90</v>
      </c>
    </row>
    <row r="67" spans="2:27" hidden="1">
      <c r="B67" s="5">
        <f t="shared" ref="B67:B130" si="1">ROW()-2</f>
        <v>65</v>
      </c>
      <c r="C67" s="9" t="s">
        <v>121</v>
      </c>
      <c r="D67" s="9" t="s">
        <v>937</v>
      </c>
      <c r="E67" s="9" t="s">
        <v>927</v>
      </c>
      <c r="F67" s="9" t="s">
        <v>962</v>
      </c>
      <c r="G67" s="9" t="s">
        <v>962</v>
      </c>
      <c r="H67" s="9"/>
      <c r="I67" s="9"/>
      <c r="J67" s="9"/>
      <c r="K67" s="23" t="s">
        <v>122</v>
      </c>
      <c r="L67" s="23" t="s">
        <v>123</v>
      </c>
      <c r="M67" s="23" t="s">
        <v>124</v>
      </c>
      <c r="N67" s="8" t="s">
        <v>891</v>
      </c>
      <c r="O67" s="9" t="s">
        <v>8</v>
      </c>
      <c r="P67" s="81"/>
      <c r="Q67" s="81"/>
      <c r="R67" s="81"/>
      <c r="S67" s="81"/>
      <c r="T67" s="64" t="s">
        <v>12</v>
      </c>
      <c r="U67" s="64" t="s">
        <v>9</v>
      </c>
      <c r="V67" s="64"/>
      <c r="W67" s="64"/>
      <c r="X67" s="8" t="s">
        <v>178</v>
      </c>
      <c r="Y67" s="9" t="s">
        <v>50</v>
      </c>
      <c r="Z67" s="28" t="s">
        <v>21</v>
      </c>
      <c r="AA67" s="8"/>
    </row>
    <row r="68" spans="2:27" ht="24" hidden="1">
      <c r="B68" s="5">
        <f t="shared" si="1"/>
        <v>66</v>
      </c>
      <c r="C68" s="9" t="s">
        <v>121</v>
      </c>
      <c r="D68" s="9" t="s">
        <v>881</v>
      </c>
      <c r="E68" s="9" t="s">
        <v>927</v>
      </c>
      <c r="F68" s="9" t="s">
        <v>962</v>
      </c>
      <c r="G68" s="9" t="s">
        <v>962</v>
      </c>
      <c r="H68" s="9"/>
      <c r="I68" s="9"/>
      <c r="J68" s="9"/>
      <c r="K68" s="23" t="s">
        <v>122</v>
      </c>
      <c r="L68" s="23" t="s">
        <v>123</v>
      </c>
      <c r="M68" s="23" t="s">
        <v>124</v>
      </c>
      <c r="N68" s="8" t="s">
        <v>892</v>
      </c>
      <c r="O68" s="9" t="s">
        <v>167</v>
      </c>
      <c r="P68" s="81"/>
      <c r="Q68" s="81"/>
      <c r="R68" s="81"/>
      <c r="S68" s="81"/>
      <c r="T68" s="64" t="s">
        <v>12</v>
      </c>
      <c r="U68" s="64" t="s">
        <v>9</v>
      </c>
      <c r="V68" s="64"/>
      <c r="W68" s="64"/>
      <c r="X68" s="8" t="s">
        <v>936</v>
      </c>
      <c r="Y68" s="9" t="s">
        <v>50</v>
      </c>
      <c r="Z68" s="28" t="s">
        <v>21</v>
      </c>
      <c r="AA68" s="8"/>
    </row>
    <row r="69" spans="2:27" ht="24" hidden="1">
      <c r="B69" s="5">
        <f t="shared" si="1"/>
        <v>67</v>
      </c>
      <c r="C69" s="9" t="s">
        <v>121</v>
      </c>
      <c r="D69" s="9" t="s">
        <v>881</v>
      </c>
      <c r="E69" s="9"/>
      <c r="F69" s="9"/>
      <c r="G69" s="9"/>
      <c r="H69" s="9"/>
      <c r="I69" s="9"/>
      <c r="J69" s="9"/>
      <c r="K69" s="23" t="s">
        <v>122</v>
      </c>
      <c r="L69" s="23" t="s">
        <v>123</v>
      </c>
      <c r="M69" s="23" t="s">
        <v>124</v>
      </c>
      <c r="N69" s="8" t="s">
        <v>643</v>
      </c>
      <c r="O69" s="9" t="s">
        <v>167</v>
      </c>
      <c r="P69" s="7"/>
      <c r="Q69" s="7"/>
      <c r="R69" s="7"/>
      <c r="S69" s="7"/>
      <c r="T69" s="64" t="s">
        <v>10</v>
      </c>
      <c r="U69" s="64" t="s">
        <v>9</v>
      </c>
      <c r="V69" s="64"/>
      <c r="W69" s="64"/>
      <c r="X69" s="8" t="s">
        <v>645</v>
      </c>
      <c r="Y69" s="9" t="s">
        <v>20</v>
      </c>
      <c r="Z69" s="28" t="s">
        <v>28</v>
      </c>
      <c r="AA69" s="8" t="s">
        <v>161</v>
      </c>
    </row>
    <row r="70" spans="2:27" ht="36" hidden="1">
      <c r="B70" s="5">
        <f t="shared" si="1"/>
        <v>68</v>
      </c>
      <c r="C70" s="9" t="s">
        <v>121</v>
      </c>
      <c r="D70" s="9" t="s">
        <v>881</v>
      </c>
      <c r="E70" s="9"/>
      <c r="F70" s="9"/>
      <c r="G70" s="9"/>
      <c r="H70" s="9"/>
      <c r="I70" s="9"/>
      <c r="J70" s="9"/>
      <c r="K70" s="23" t="s">
        <v>122</v>
      </c>
      <c r="L70" s="23" t="s">
        <v>123</v>
      </c>
      <c r="M70" s="23" t="s">
        <v>124</v>
      </c>
      <c r="N70" s="8" t="s">
        <v>130</v>
      </c>
      <c r="O70" s="9" t="s">
        <v>8</v>
      </c>
      <c r="P70" s="7"/>
      <c r="Q70" s="7"/>
      <c r="R70" s="7"/>
      <c r="S70" s="7"/>
      <c r="T70" s="64" t="s">
        <v>59</v>
      </c>
      <c r="U70" s="64" t="s">
        <v>9</v>
      </c>
      <c r="V70" s="64"/>
      <c r="W70" s="64"/>
      <c r="X70" s="8" t="s">
        <v>131</v>
      </c>
      <c r="Y70" s="9" t="s">
        <v>20</v>
      </c>
      <c r="Z70" s="28" t="s">
        <v>28</v>
      </c>
      <c r="AA70" s="8"/>
    </row>
    <row r="71" spans="2:27" hidden="1">
      <c r="B71" s="5">
        <f t="shared" si="1"/>
        <v>69</v>
      </c>
      <c r="C71" s="9" t="s">
        <v>121</v>
      </c>
      <c r="D71" s="9" t="s">
        <v>880</v>
      </c>
      <c r="E71" s="9"/>
      <c r="F71" s="9"/>
      <c r="G71" s="9"/>
      <c r="H71" s="9"/>
      <c r="I71" s="9"/>
      <c r="J71" s="9"/>
      <c r="K71" s="23" t="s">
        <v>122</v>
      </c>
      <c r="L71" s="23" t="s">
        <v>123</v>
      </c>
      <c r="M71" s="23" t="s">
        <v>124</v>
      </c>
      <c r="N71" s="8" t="s">
        <v>133</v>
      </c>
      <c r="O71" s="9" t="s">
        <v>112</v>
      </c>
      <c r="P71" s="7"/>
      <c r="Q71" s="7"/>
      <c r="R71" s="7"/>
      <c r="S71" s="7"/>
      <c r="T71" s="64" t="s">
        <v>10</v>
      </c>
      <c r="U71" s="64" t="s">
        <v>110</v>
      </c>
      <c r="V71" s="64" t="s">
        <v>179</v>
      </c>
      <c r="W71" s="64"/>
      <c r="X71" s="8" t="s">
        <v>180</v>
      </c>
      <c r="Y71" s="9" t="s">
        <v>50</v>
      </c>
      <c r="Z71" s="28" t="s">
        <v>521</v>
      </c>
      <c r="AA71" s="8" t="s">
        <v>90</v>
      </c>
    </row>
    <row r="72" spans="2:27" hidden="1">
      <c r="B72" s="94">
        <f t="shared" si="1"/>
        <v>70</v>
      </c>
      <c r="C72" s="93" t="s">
        <v>134</v>
      </c>
      <c r="D72" s="93" t="s">
        <v>863</v>
      </c>
      <c r="E72" s="93"/>
      <c r="F72" s="93"/>
      <c r="G72" s="93"/>
      <c r="H72" s="93"/>
      <c r="I72" s="93"/>
      <c r="J72" s="93"/>
      <c r="K72" s="98" t="s">
        <v>135</v>
      </c>
      <c r="L72" s="98" t="s">
        <v>103</v>
      </c>
      <c r="M72" s="98" t="s">
        <v>104</v>
      </c>
      <c r="N72" s="99" t="s">
        <v>144</v>
      </c>
      <c r="O72" s="93" t="s">
        <v>136</v>
      </c>
      <c r="P72" s="7"/>
      <c r="Q72" s="7"/>
      <c r="R72" s="7"/>
      <c r="S72" s="7"/>
      <c r="T72" s="64" t="s">
        <v>10</v>
      </c>
      <c r="U72" s="64" t="s">
        <v>136</v>
      </c>
      <c r="V72" s="64"/>
      <c r="W72" s="64"/>
      <c r="X72" s="8" t="s">
        <v>138</v>
      </c>
      <c r="Y72" s="9" t="s">
        <v>20</v>
      </c>
      <c r="Z72" s="28" t="s">
        <v>19</v>
      </c>
      <c r="AA72" s="8"/>
    </row>
    <row r="73" spans="2:27" s="116" customFormat="1">
      <c r="B73" s="109">
        <f t="shared" si="1"/>
        <v>71</v>
      </c>
      <c r="C73" s="110" t="s">
        <v>134</v>
      </c>
      <c r="D73" s="110" t="s">
        <v>863</v>
      </c>
      <c r="E73" s="110"/>
      <c r="F73" s="110"/>
      <c r="G73" s="110"/>
      <c r="H73" s="110"/>
      <c r="I73" s="110"/>
      <c r="J73" s="110"/>
      <c r="K73" s="111" t="s">
        <v>135</v>
      </c>
      <c r="L73" s="111" t="s">
        <v>103</v>
      </c>
      <c r="M73" s="111" t="s">
        <v>104</v>
      </c>
      <c r="N73" s="112" t="s">
        <v>195</v>
      </c>
      <c r="O73" s="110" t="s">
        <v>136</v>
      </c>
      <c r="P73" s="113"/>
      <c r="Q73" s="113"/>
      <c r="R73" s="113"/>
      <c r="S73" s="113"/>
      <c r="T73" s="114" t="s">
        <v>139</v>
      </c>
      <c r="U73" s="114" t="s">
        <v>136</v>
      </c>
      <c r="V73" s="114"/>
      <c r="W73" s="114"/>
      <c r="X73" s="112" t="s">
        <v>140</v>
      </c>
      <c r="Y73" s="110" t="s">
        <v>141</v>
      </c>
      <c r="Z73" s="115" t="s">
        <v>73</v>
      </c>
      <c r="AA73" s="112"/>
    </row>
    <row r="74" spans="2:27" hidden="1">
      <c r="B74" s="103">
        <f t="shared" si="1"/>
        <v>72</v>
      </c>
      <c r="C74" s="93" t="s">
        <v>134</v>
      </c>
      <c r="D74" s="93" t="s">
        <v>863</v>
      </c>
      <c r="E74" s="93"/>
      <c r="F74" s="93"/>
      <c r="G74" s="93"/>
      <c r="H74" s="93"/>
      <c r="I74" s="93"/>
      <c r="J74" s="93"/>
      <c r="K74" s="98" t="s">
        <v>135</v>
      </c>
      <c r="L74" s="98" t="s">
        <v>103</v>
      </c>
      <c r="M74" s="104" t="s">
        <v>104</v>
      </c>
      <c r="N74" s="101" t="s">
        <v>142</v>
      </c>
      <c r="O74" s="105" t="s">
        <v>136</v>
      </c>
      <c r="P74" s="7"/>
      <c r="Q74" s="7"/>
      <c r="R74" s="7"/>
      <c r="S74" s="7"/>
      <c r="T74" s="64" t="s">
        <v>10</v>
      </c>
      <c r="U74" s="64" t="s">
        <v>136</v>
      </c>
      <c r="V74" s="64"/>
      <c r="W74" s="64"/>
      <c r="X74" s="8" t="s">
        <v>143</v>
      </c>
      <c r="Y74" s="9" t="s">
        <v>50</v>
      </c>
      <c r="Z74" s="28" t="s">
        <v>521</v>
      </c>
      <c r="AA74" s="8" t="s">
        <v>90</v>
      </c>
    </row>
    <row r="75" spans="2:27" s="116" customFormat="1">
      <c r="B75" s="109">
        <f t="shared" si="1"/>
        <v>73</v>
      </c>
      <c r="C75" s="110" t="s">
        <v>134</v>
      </c>
      <c r="D75" s="110" t="s">
        <v>862</v>
      </c>
      <c r="E75" s="110"/>
      <c r="F75" s="110"/>
      <c r="G75" s="110"/>
      <c r="H75" s="110"/>
      <c r="I75" s="110"/>
      <c r="J75" s="110"/>
      <c r="K75" s="111" t="s">
        <v>135</v>
      </c>
      <c r="L75" s="111" t="s">
        <v>103</v>
      </c>
      <c r="M75" s="111" t="s">
        <v>104</v>
      </c>
      <c r="N75" s="112" t="s">
        <v>181</v>
      </c>
      <c r="O75" s="110" t="s">
        <v>136</v>
      </c>
      <c r="P75" s="113"/>
      <c r="Q75" s="113"/>
      <c r="R75" s="113"/>
      <c r="S75" s="113"/>
      <c r="T75" s="114" t="s">
        <v>12</v>
      </c>
      <c r="U75" s="114" t="s">
        <v>136</v>
      </c>
      <c r="V75" s="114"/>
      <c r="W75" s="114"/>
      <c r="X75" s="112" t="s">
        <v>147</v>
      </c>
      <c r="Y75" s="110" t="s">
        <v>50</v>
      </c>
      <c r="Z75" s="115" t="s">
        <v>21</v>
      </c>
      <c r="AA75" s="112"/>
    </row>
    <row r="76" spans="2:27" s="116" customFormat="1" ht="24">
      <c r="B76" s="109">
        <f t="shared" si="1"/>
        <v>74</v>
      </c>
      <c r="C76" s="110" t="s">
        <v>134</v>
      </c>
      <c r="D76" s="110" t="s">
        <v>862</v>
      </c>
      <c r="E76" s="110"/>
      <c r="F76" s="110"/>
      <c r="G76" s="110"/>
      <c r="H76" s="110"/>
      <c r="I76" s="110"/>
      <c r="J76" s="110"/>
      <c r="K76" s="111" t="s">
        <v>135</v>
      </c>
      <c r="L76" s="111" t="s">
        <v>103</v>
      </c>
      <c r="M76" s="111" t="s">
        <v>104</v>
      </c>
      <c r="N76" s="112" t="s">
        <v>182</v>
      </c>
      <c r="O76" s="110" t="s">
        <v>136</v>
      </c>
      <c r="P76" s="113"/>
      <c r="Q76" s="113"/>
      <c r="R76" s="113"/>
      <c r="S76" s="113"/>
      <c r="T76" s="114" t="s">
        <v>12</v>
      </c>
      <c r="U76" s="114" t="s">
        <v>136</v>
      </c>
      <c r="V76" s="114"/>
      <c r="W76" s="114"/>
      <c r="X76" s="112" t="s">
        <v>676</v>
      </c>
      <c r="Y76" s="110" t="s">
        <v>166</v>
      </c>
      <c r="Z76" s="115" t="s">
        <v>21</v>
      </c>
      <c r="AA76" s="112"/>
    </row>
    <row r="77" spans="2:27" ht="24" hidden="1">
      <c r="B77" s="94">
        <f t="shared" si="1"/>
        <v>75</v>
      </c>
      <c r="C77" s="93" t="s">
        <v>134</v>
      </c>
      <c r="D77" s="93" t="s">
        <v>862</v>
      </c>
      <c r="E77" s="93"/>
      <c r="F77" s="93"/>
      <c r="G77" s="93"/>
      <c r="H77" s="93"/>
      <c r="I77" s="93"/>
      <c r="J77" s="93"/>
      <c r="K77" s="98" t="s">
        <v>135</v>
      </c>
      <c r="L77" s="98" t="s">
        <v>103</v>
      </c>
      <c r="M77" s="98" t="s">
        <v>104</v>
      </c>
      <c r="N77" s="99" t="s">
        <v>646</v>
      </c>
      <c r="O77" s="93" t="s">
        <v>136</v>
      </c>
      <c r="P77" s="7"/>
      <c r="Q77" s="7"/>
      <c r="R77" s="7"/>
      <c r="S77" s="7"/>
      <c r="T77" s="64" t="s">
        <v>10</v>
      </c>
      <c r="U77" s="64" t="s">
        <v>136</v>
      </c>
      <c r="V77" s="64"/>
      <c r="W77" s="64"/>
      <c r="X77" s="8" t="s">
        <v>647</v>
      </c>
      <c r="Y77" s="9" t="s">
        <v>20</v>
      </c>
      <c r="Z77" s="28" t="s">
        <v>28</v>
      </c>
      <c r="AA77" s="8" t="s">
        <v>161</v>
      </c>
    </row>
    <row r="78" spans="2:27" ht="72" hidden="1">
      <c r="B78" s="5">
        <f t="shared" si="1"/>
        <v>76</v>
      </c>
      <c r="C78" s="9" t="s">
        <v>148</v>
      </c>
      <c r="D78" s="9" t="s">
        <v>858</v>
      </c>
      <c r="E78" s="9"/>
      <c r="F78" s="9"/>
      <c r="G78" s="9"/>
      <c r="H78" s="9"/>
      <c r="I78" s="9"/>
      <c r="J78" s="9"/>
      <c r="K78" s="23" t="s">
        <v>149</v>
      </c>
      <c r="L78" s="23" t="s">
        <v>103</v>
      </c>
      <c r="M78" s="23" t="s">
        <v>104</v>
      </c>
      <c r="N78" s="8" t="s">
        <v>150</v>
      </c>
      <c r="O78" s="9" t="s">
        <v>8</v>
      </c>
      <c r="P78" s="7"/>
      <c r="Q78" s="7"/>
      <c r="R78" s="7"/>
      <c r="S78" s="7"/>
      <c r="T78" s="64" t="s">
        <v>151</v>
      </c>
      <c r="U78" s="64" t="s">
        <v>9</v>
      </c>
      <c r="V78" s="64"/>
      <c r="W78" s="64"/>
      <c r="X78" s="8" t="s">
        <v>152</v>
      </c>
      <c r="Y78" s="9" t="s">
        <v>20</v>
      </c>
      <c r="Z78" s="28" t="s">
        <v>19</v>
      </c>
      <c r="AA78" s="8" t="s">
        <v>153</v>
      </c>
    </row>
    <row r="79" spans="2:27" hidden="1">
      <c r="B79" s="5">
        <f t="shared" si="1"/>
        <v>77</v>
      </c>
      <c r="C79" s="9" t="s">
        <v>148</v>
      </c>
      <c r="D79" s="9" t="s">
        <v>858</v>
      </c>
      <c r="E79" s="9"/>
      <c r="F79" s="9"/>
      <c r="G79" s="9"/>
      <c r="H79" s="9"/>
      <c r="I79" s="9"/>
      <c r="J79" s="9"/>
      <c r="K79" s="23" t="s">
        <v>149</v>
      </c>
      <c r="L79" s="23" t="s">
        <v>103</v>
      </c>
      <c r="M79" s="23" t="s">
        <v>104</v>
      </c>
      <c r="N79" s="8" t="s">
        <v>154</v>
      </c>
      <c r="O79" s="9" t="s">
        <v>112</v>
      </c>
      <c r="P79" s="7"/>
      <c r="Q79" s="7"/>
      <c r="R79" s="7"/>
      <c r="S79" s="7"/>
      <c r="T79" s="64" t="s">
        <v>10</v>
      </c>
      <c r="U79" s="64" t="s">
        <v>110</v>
      </c>
      <c r="V79" s="64" t="s">
        <v>155</v>
      </c>
      <c r="W79" s="64" t="s">
        <v>117</v>
      </c>
      <c r="X79" s="8" t="s">
        <v>156</v>
      </c>
      <c r="Y79" s="9" t="s">
        <v>120</v>
      </c>
      <c r="Z79" s="28" t="s">
        <v>28</v>
      </c>
      <c r="AA79" s="8" t="s">
        <v>161</v>
      </c>
    </row>
    <row r="80" spans="2:27" hidden="1">
      <c r="B80" s="5">
        <f t="shared" si="1"/>
        <v>78</v>
      </c>
      <c r="C80" s="9" t="s">
        <v>148</v>
      </c>
      <c r="D80" s="9" t="s">
        <v>858</v>
      </c>
      <c r="E80" s="9"/>
      <c r="F80" s="9"/>
      <c r="G80" s="9"/>
      <c r="H80" s="9"/>
      <c r="I80" s="9"/>
      <c r="J80" s="9"/>
      <c r="K80" s="23" t="s">
        <v>149</v>
      </c>
      <c r="L80" s="23" t="s">
        <v>103</v>
      </c>
      <c r="M80" s="23" t="s">
        <v>104</v>
      </c>
      <c r="N80" s="8" t="s">
        <v>240</v>
      </c>
      <c r="O80" s="9" t="s">
        <v>112</v>
      </c>
      <c r="P80" s="81"/>
      <c r="Q80" s="81"/>
      <c r="R80" s="81"/>
      <c r="S80" s="81"/>
      <c r="T80" s="64" t="s">
        <v>12</v>
      </c>
      <c r="U80" s="64" t="s">
        <v>163</v>
      </c>
      <c r="V80" s="64"/>
      <c r="W80" s="64"/>
      <c r="X80" s="8" t="s">
        <v>164</v>
      </c>
      <c r="Y80" s="9" t="s">
        <v>166</v>
      </c>
      <c r="Z80" s="28" t="s">
        <v>21</v>
      </c>
      <c r="AA80" s="8"/>
    </row>
    <row r="81" spans="2:27" hidden="1">
      <c r="B81" s="5">
        <f t="shared" si="1"/>
        <v>79</v>
      </c>
      <c r="C81" s="9" t="s">
        <v>148</v>
      </c>
      <c r="D81" s="9" t="s">
        <v>858</v>
      </c>
      <c r="E81" s="9"/>
      <c r="F81" s="9"/>
      <c r="G81" s="9"/>
      <c r="H81" s="9"/>
      <c r="I81" s="9"/>
      <c r="J81" s="9"/>
      <c r="K81" s="23" t="s">
        <v>149</v>
      </c>
      <c r="L81" s="23" t="s">
        <v>103</v>
      </c>
      <c r="M81" s="23" t="s">
        <v>104</v>
      </c>
      <c r="N81" s="8" t="s">
        <v>158</v>
      </c>
      <c r="O81" s="9" t="s">
        <v>112</v>
      </c>
      <c r="P81" s="7"/>
      <c r="Q81" s="7"/>
      <c r="R81" s="7"/>
      <c r="S81" s="7"/>
      <c r="T81" s="64" t="s">
        <v>10</v>
      </c>
      <c r="U81" s="64" t="s">
        <v>110</v>
      </c>
      <c r="V81" s="64" t="s">
        <v>238</v>
      </c>
      <c r="W81" s="64" t="s">
        <v>117</v>
      </c>
      <c r="X81" s="8" t="s">
        <v>239</v>
      </c>
      <c r="Y81" s="9" t="s">
        <v>50</v>
      </c>
      <c r="Z81" s="28" t="s">
        <v>521</v>
      </c>
      <c r="AA81" s="8" t="s">
        <v>90</v>
      </c>
    </row>
    <row r="82" spans="2:27" ht="96" hidden="1">
      <c r="B82" s="5">
        <f t="shared" si="1"/>
        <v>80</v>
      </c>
      <c r="C82" s="9" t="s">
        <v>148</v>
      </c>
      <c r="D82" s="9" t="s">
        <v>858</v>
      </c>
      <c r="E82" s="9"/>
      <c r="F82" s="9"/>
      <c r="G82" s="9"/>
      <c r="H82" s="9"/>
      <c r="I82" s="9"/>
      <c r="J82" s="9"/>
      <c r="K82" s="23" t="s">
        <v>149</v>
      </c>
      <c r="L82" s="23" t="s">
        <v>103</v>
      </c>
      <c r="M82" s="23" t="s">
        <v>104</v>
      </c>
      <c r="N82" s="8" t="s">
        <v>241</v>
      </c>
      <c r="O82" s="9" t="s">
        <v>112</v>
      </c>
      <c r="P82" s="81"/>
      <c r="Q82" s="81"/>
      <c r="R82" s="81"/>
      <c r="S82" s="81"/>
      <c r="T82" s="64" t="s">
        <v>12</v>
      </c>
      <c r="U82" s="64" t="s">
        <v>163</v>
      </c>
      <c r="V82" s="64"/>
      <c r="W82" s="64"/>
      <c r="X82" s="8" t="s">
        <v>242</v>
      </c>
      <c r="Y82" s="9" t="s">
        <v>50</v>
      </c>
      <c r="Z82" s="28" t="s">
        <v>21</v>
      </c>
      <c r="AA82" s="8" t="s">
        <v>243</v>
      </c>
    </row>
    <row r="83" spans="2:27" ht="24" hidden="1">
      <c r="B83" s="5">
        <f t="shared" si="1"/>
        <v>81</v>
      </c>
      <c r="C83" s="9" t="s">
        <v>148</v>
      </c>
      <c r="D83" s="9" t="s">
        <v>858</v>
      </c>
      <c r="E83" s="9"/>
      <c r="F83" s="9"/>
      <c r="G83" s="9"/>
      <c r="H83" s="9"/>
      <c r="I83" s="9"/>
      <c r="J83" s="9"/>
      <c r="K83" s="23" t="s">
        <v>149</v>
      </c>
      <c r="L83" s="23" t="s">
        <v>103</v>
      </c>
      <c r="M83" s="23" t="s">
        <v>104</v>
      </c>
      <c r="N83" s="8" t="s">
        <v>183</v>
      </c>
      <c r="O83" s="9" t="s">
        <v>112</v>
      </c>
      <c r="P83" s="81"/>
      <c r="Q83" s="81"/>
      <c r="R83" s="81"/>
      <c r="S83" s="81"/>
      <c r="T83" s="64" t="s">
        <v>12</v>
      </c>
      <c r="U83" s="64" t="s">
        <v>163</v>
      </c>
      <c r="V83" s="64"/>
      <c r="W83" s="64"/>
      <c r="X83" s="8" t="s">
        <v>677</v>
      </c>
      <c r="Y83" s="9" t="s">
        <v>166</v>
      </c>
      <c r="Z83" s="28" t="s">
        <v>21</v>
      </c>
      <c r="AA83" s="8" t="s">
        <v>184</v>
      </c>
    </row>
    <row r="84" spans="2:27" ht="24" hidden="1">
      <c r="B84" s="5">
        <f t="shared" si="1"/>
        <v>82</v>
      </c>
      <c r="C84" s="9" t="s">
        <v>148</v>
      </c>
      <c r="D84" s="9" t="s">
        <v>858</v>
      </c>
      <c r="E84" s="9"/>
      <c r="F84" s="9"/>
      <c r="G84" s="9"/>
      <c r="H84" s="9"/>
      <c r="I84" s="9"/>
      <c r="J84" s="9"/>
      <c r="K84" s="23" t="s">
        <v>149</v>
      </c>
      <c r="L84" s="23" t="s">
        <v>103</v>
      </c>
      <c r="M84" s="23" t="s">
        <v>104</v>
      </c>
      <c r="N84" s="8" t="s">
        <v>648</v>
      </c>
      <c r="O84" s="9" t="s">
        <v>112</v>
      </c>
      <c r="P84" s="7"/>
      <c r="Q84" s="7"/>
      <c r="R84" s="7"/>
      <c r="S84" s="7"/>
      <c r="T84" s="64" t="s">
        <v>10</v>
      </c>
      <c r="U84" s="64" t="s">
        <v>110</v>
      </c>
      <c r="V84" s="64" t="s">
        <v>330</v>
      </c>
      <c r="W84" s="64" t="s">
        <v>117</v>
      </c>
      <c r="X84" s="8" t="s">
        <v>650</v>
      </c>
      <c r="Y84" s="9" t="s">
        <v>20</v>
      </c>
      <c r="Z84" s="28" t="s">
        <v>28</v>
      </c>
      <c r="AA84" s="8" t="s">
        <v>161</v>
      </c>
    </row>
    <row r="85" spans="2:27" hidden="1">
      <c r="B85" s="5">
        <f t="shared" si="1"/>
        <v>83</v>
      </c>
      <c r="C85" s="9" t="s">
        <v>212</v>
      </c>
      <c r="D85" s="9" t="s">
        <v>866</v>
      </c>
      <c r="E85" s="9"/>
      <c r="F85" s="9"/>
      <c r="G85" s="9"/>
      <c r="H85" s="9"/>
      <c r="I85" s="9"/>
      <c r="J85" s="9"/>
      <c r="K85" s="23" t="s">
        <v>213</v>
      </c>
      <c r="L85" s="23" t="s">
        <v>214</v>
      </c>
      <c r="M85" s="23" t="s">
        <v>215</v>
      </c>
      <c r="N85" s="8" t="s">
        <v>105</v>
      </c>
      <c r="O85" s="9" t="s">
        <v>167</v>
      </c>
      <c r="P85" s="12"/>
      <c r="Q85" s="12"/>
      <c r="R85" s="12"/>
      <c r="S85" s="12"/>
      <c r="T85" s="64" t="s">
        <v>10</v>
      </c>
      <c r="U85" s="64" t="s">
        <v>9</v>
      </c>
      <c r="V85" s="64"/>
      <c r="W85" s="64"/>
      <c r="X85" s="8" t="s">
        <v>82</v>
      </c>
      <c r="Y85" s="9" t="s">
        <v>20</v>
      </c>
      <c r="Z85" s="28" t="s">
        <v>19</v>
      </c>
      <c r="AA85" s="8"/>
    </row>
    <row r="86" spans="2:27" hidden="1">
      <c r="B86" s="5">
        <f t="shared" si="1"/>
        <v>84</v>
      </c>
      <c r="C86" s="9" t="s">
        <v>212</v>
      </c>
      <c r="D86" s="9" t="s">
        <v>866</v>
      </c>
      <c r="E86" s="9"/>
      <c r="F86" s="9"/>
      <c r="G86" s="9"/>
      <c r="H86" s="9"/>
      <c r="I86" s="9"/>
      <c r="J86" s="9"/>
      <c r="K86" s="23" t="s">
        <v>213</v>
      </c>
      <c r="L86" s="23" t="s">
        <v>214</v>
      </c>
      <c r="M86" s="23" t="s">
        <v>215</v>
      </c>
      <c r="N86" s="8" t="s">
        <v>218</v>
      </c>
      <c r="O86" s="9" t="s">
        <v>167</v>
      </c>
      <c r="P86" s="85"/>
      <c r="Q86" s="85"/>
      <c r="R86" s="85"/>
      <c r="S86" s="85"/>
      <c r="T86" s="64" t="s">
        <v>12</v>
      </c>
      <c r="U86" s="64" t="s">
        <v>9</v>
      </c>
      <c r="V86" s="64"/>
      <c r="W86" s="64"/>
      <c r="X86" s="8" t="s">
        <v>74</v>
      </c>
      <c r="Y86" s="9" t="s">
        <v>50</v>
      </c>
      <c r="Z86" s="28" t="s">
        <v>21</v>
      </c>
      <c r="AA86" s="8"/>
    </row>
    <row r="87" spans="2:27" hidden="1">
      <c r="B87" s="5">
        <f t="shared" si="1"/>
        <v>85</v>
      </c>
      <c r="C87" s="9" t="s">
        <v>212</v>
      </c>
      <c r="D87" s="9" t="s">
        <v>866</v>
      </c>
      <c r="E87" s="9"/>
      <c r="F87" s="9"/>
      <c r="G87" s="9"/>
      <c r="H87" s="9"/>
      <c r="I87" s="9"/>
      <c r="J87" s="9"/>
      <c r="K87" s="23" t="s">
        <v>213</v>
      </c>
      <c r="L87" s="23" t="s">
        <v>214</v>
      </c>
      <c r="M87" s="23" t="s">
        <v>215</v>
      </c>
      <c r="N87" s="8" t="s">
        <v>219</v>
      </c>
      <c r="O87" s="9" t="s">
        <v>167</v>
      </c>
      <c r="P87" s="12"/>
      <c r="Q87" s="12"/>
      <c r="R87" s="12"/>
      <c r="S87" s="12"/>
      <c r="T87" s="64" t="s">
        <v>10</v>
      </c>
      <c r="U87" s="64" t="s">
        <v>9</v>
      </c>
      <c r="V87" s="64"/>
      <c r="W87" s="64"/>
      <c r="X87" s="8" t="s">
        <v>81</v>
      </c>
      <c r="Y87" s="9" t="s">
        <v>50</v>
      </c>
      <c r="Z87" s="28" t="s">
        <v>521</v>
      </c>
      <c r="AA87" s="8" t="s">
        <v>90</v>
      </c>
    </row>
    <row r="88" spans="2:27" ht="24" hidden="1">
      <c r="B88" s="5">
        <f t="shared" si="1"/>
        <v>86</v>
      </c>
      <c r="C88" s="9" t="s">
        <v>212</v>
      </c>
      <c r="D88" s="9" t="s">
        <v>866</v>
      </c>
      <c r="E88" s="9"/>
      <c r="F88" s="9"/>
      <c r="G88" s="9"/>
      <c r="H88" s="9"/>
      <c r="I88" s="9"/>
      <c r="J88" s="9"/>
      <c r="K88" s="23" t="s">
        <v>213</v>
      </c>
      <c r="L88" s="23" t="s">
        <v>214</v>
      </c>
      <c r="M88" s="23" t="s">
        <v>215</v>
      </c>
      <c r="N88" s="8" t="s">
        <v>220</v>
      </c>
      <c r="O88" s="9" t="s">
        <v>167</v>
      </c>
      <c r="P88" s="85"/>
      <c r="Q88" s="85"/>
      <c r="R88" s="85"/>
      <c r="S88" s="85"/>
      <c r="T88" s="64" t="s">
        <v>12</v>
      </c>
      <c r="U88" s="64" t="s">
        <v>9</v>
      </c>
      <c r="V88" s="64"/>
      <c r="W88" s="64"/>
      <c r="X88" s="8" t="s">
        <v>670</v>
      </c>
      <c r="Y88" s="9" t="s">
        <v>50</v>
      </c>
      <c r="Z88" s="28" t="s">
        <v>21</v>
      </c>
      <c r="AA88" s="8"/>
    </row>
    <row r="89" spans="2:27" hidden="1">
      <c r="B89" s="5">
        <f t="shared" si="1"/>
        <v>87</v>
      </c>
      <c r="C89" s="9" t="s">
        <v>212</v>
      </c>
      <c r="D89" s="9" t="s">
        <v>866</v>
      </c>
      <c r="E89" s="9"/>
      <c r="F89" s="9"/>
      <c r="G89" s="9"/>
      <c r="H89" s="9"/>
      <c r="I89" s="9"/>
      <c r="J89" s="9"/>
      <c r="K89" s="23" t="s">
        <v>213</v>
      </c>
      <c r="L89" s="23" t="s">
        <v>214</v>
      </c>
      <c r="M89" s="23" t="s">
        <v>215</v>
      </c>
      <c r="N89" s="8" t="s">
        <v>221</v>
      </c>
      <c r="O89" s="9" t="s">
        <v>167</v>
      </c>
      <c r="P89" s="81"/>
      <c r="Q89" s="81"/>
      <c r="R89" s="81"/>
      <c r="S89" s="81"/>
      <c r="T89" s="64" t="s">
        <v>12</v>
      </c>
      <c r="U89" s="64" t="s">
        <v>9</v>
      </c>
      <c r="V89" s="64"/>
      <c r="W89" s="64"/>
      <c r="X89" s="8" t="s">
        <v>22</v>
      </c>
      <c r="Y89" s="9" t="s">
        <v>50</v>
      </c>
      <c r="Z89" s="28" t="s">
        <v>21</v>
      </c>
      <c r="AA89" s="8"/>
    </row>
    <row r="90" spans="2:27" ht="24" hidden="1">
      <c r="B90" s="5">
        <f t="shared" si="1"/>
        <v>88</v>
      </c>
      <c r="C90" s="9" t="s">
        <v>212</v>
      </c>
      <c r="D90" s="9" t="s">
        <v>866</v>
      </c>
      <c r="E90" s="9"/>
      <c r="F90" s="9"/>
      <c r="G90" s="9"/>
      <c r="H90" s="9"/>
      <c r="I90" s="9"/>
      <c r="J90" s="9"/>
      <c r="K90" s="23" t="s">
        <v>213</v>
      </c>
      <c r="L90" s="23" t="s">
        <v>214</v>
      </c>
      <c r="M90" s="23" t="s">
        <v>215</v>
      </c>
      <c r="N90" s="8" t="s">
        <v>628</v>
      </c>
      <c r="O90" s="9" t="s">
        <v>167</v>
      </c>
      <c r="P90" s="7"/>
      <c r="Q90" s="7"/>
      <c r="R90" s="7"/>
      <c r="S90" s="7"/>
      <c r="T90" s="64" t="s">
        <v>10</v>
      </c>
      <c r="U90" s="64" t="s">
        <v>9</v>
      </c>
      <c r="V90" s="64"/>
      <c r="W90" s="64"/>
      <c r="X90" s="8" t="s">
        <v>653</v>
      </c>
      <c r="Y90" s="9" t="s">
        <v>20</v>
      </c>
      <c r="Z90" s="28" t="s">
        <v>28</v>
      </c>
      <c r="AA90" s="8" t="s">
        <v>161</v>
      </c>
    </row>
    <row r="91" spans="2:27" ht="24" hidden="1">
      <c r="B91" s="5">
        <f t="shared" si="1"/>
        <v>89</v>
      </c>
      <c r="C91" s="9" t="s">
        <v>212</v>
      </c>
      <c r="D91" s="9" t="s">
        <v>866</v>
      </c>
      <c r="E91" s="9"/>
      <c r="F91" s="9"/>
      <c r="G91" s="9"/>
      <c r="H91" s="9"/>
      <c r="I91" s="9"/>
      <c r="J91" s="9"/>
      <c r="K91" s="23" t="s">
        <v>213</v>
      </c>
      <c r="L91" s="23" t="s">
        <v>214</v>
      </c>
      <c r="M91" s="23" t="s">
        <v>215</v>
      </c>
      <c r="N91" s="8" t="s">
        <v>222</v>
      </c>
      <c r="O91" s="9" t="s">
        <v>8</v>
      </c>
      <c r="P91" s="7"/>
      <c r="Q91" s="7"/>
      <c r="R91" s="7"/>
      <c r="S91" s="7"/>
      <c r="T91" s="64" t="s">
        <v>59</v>
      </c>
      <c r="U91" s="64" t="s">
        <v>9</v>
      </c>
      <c r="V91" s="64"/>
      <c r="W91" s="64"/>
      <c r="X91" s="8" t="s">
        <v>233</v>
      </c>
      <c r="Y91" s="9" t="s">
        <v>20</v>
      </c>
      <c r="Z91" s="28" t="s">
        <v>28</v>
      </c>
      <c r="AA91" s="8"/>
    </row>
    <row r="92" spans="2:27" hidden="1">
      <c r="B92" s="5">
        <f t="shared" si="1"/>
        <v>90</v>
      </c>
      <c r="C92" s="9" t="s">
        <v>245</v>
      </c>
      <c r="D92" s="9" t="s">
        <v>866</v>
      </c>
      <c r="E92" s="9"/>
      <c r="F92" s="9"/>
      <c r="G92" s="9"/>
      <c r="H92" s="9"/>
      <c r="I92" s="9"/>
      <c r="J92" s="9"/>
      <c r="K92" s="23" t="s">
        <v>102</v>
      </c>
      <c r="L92" s="23" t="s">
        <v>246</v>
      </c>
      <c r="M92" s="23" t="s">
        <v>247</v>
      </c>
      <c r="N92" s="8" t="s">
        <v>105</v>
      </c>
      <c r="O92" s="9" t="s">
        <v>167</v>
      </c>
      <c r="P92" s="12"/>
      <c r="Q92" s="12"/>
      <c r="R92" s="12"/>
      <c r="S92" s="12"/>
      <c r="T92" s="64" t="s">
        <v>10</v>
      </c>
      <c r="U92" s="64" t="s">
        <v>9</v>
      </c>
      <c r="V92" s="64"/>
      <c r="W92" s="64"/>
      <c r="X92" s="8" t="s">
        <v>82</v>
      </c>
      <c r="Y92" s="9" t="s">
        <v>20</v>
      </c>
      <c r="Z92" s="28" t="s">
        <v>19</v>
      </c>
      <c r="AA92" s="8"/>
    </row>
    <row r="93" spans="2:27" hidden="1">
      <c r="B93" s="5">
        <f t="shared" si="1"/>
        <v>91</v>
      </c>
      <c r="C93" s="9" t="s">
        <v>245</v>
      </c>
      <c r="D93" s="9" t="s">
        <v>866</v>
      </c>
      <c r="E93" s="9"/>
      <c r="F93" s="9"/>
      <c r="G93" s="9"/>
      <c r="H93" s="9"/>
      <c r="I93" s="9"/>
      <c r="J93" s="9"/>
      <c r="K93" s="23" t="s">
        <v>102</v>
      </c>
      <c r="L93" s="23" t="s">
        <v>246</v>
      </c>
      <c r="M93" s="23" t="s">
        <v>247</v>
      </c>
      <c r="N93" s="8" t="s">
        <v>218</v>
      </c>
      <c r="O93" s="9" t="s">
        <v>167</v>
      </c>
      <c r="P93" s="85"/>
      <c r="Q93" s="85"/>
      <c r="R93" s="85"/>
      <c r="S93" s="85"/>
      <c r="T93" s="64" t="s">
        <v>12</v>
      </c>
      <c r="U93" s="64" t="s">
        <v>9</v>
      </c>
      <c r="V93" s="64"/>
      <c r="W93" s="64"/>
      <c r="X93" s="8" t="s">
        <v>74</v>
      </c>
      <c r="Y93" s="9" t="s">
        <v>50</v>
      </c>
      <c r="Z93" s="28" t="s">
        <v>21</v>
      </c>
      <c r="AA93" s="8"/>
    </row>
    <row r="94" spans="2:27" hidden="1">
      <c r="B94" s="5">
        <f t="shared" si="1"/>
        <v>92</v>
      </c>
      <c r="C94" s="9" t="s">
        <v>245</v>
      </c>
      <c r="D94" s="9" t="s">
        <v>866</v>
      </c>
      <c r="E94" s="9"/>
      <c r="F94" s="9"/>
      <c r="G94" s="9"/>
      <c r="H94" s="9"/>
      <c r="I94" s="9"/>
      <c r="J94" s="9"/>
      <c r="K94" s="23" t="s">
        <v>102</v>
      </c>
      <c r="L94" s="23" t="s">
        <v>246</v>
      </c>
      <c r="M94" s="23" t="s">
        <v>247</v>
      </c>
      <c r="N94" s="8" t="s">
        <v>219</v>
      </c>
      <c r="O94" s="9" t="s">
        <v>167</v>
      </c>
      <c r="P94" s="12"/>
      <c r="Q94" s="12"/>
      <c r="R94" s="12"/>
      <c r="S94" s="12"/>
      <c r="T94" s="64" t="s">
        <v>10</v>
      </c>
      <c r="U94" s="64" t="s">
        <v>9</v>
      </c>
      <c r="V94" s="64"/>
      <c r="W94" s="64"/>
      <c r="X94" s="8" t="s">
        <v>81</v>
      </c>
      <c r="Y94" s="9" t="s">
        <v>50</v>
      </c>
      <c r="Z94" s="28" t="s">
        <v>521</v>
      </c>
      <c r="AA94" s="8" t="s">
        <v>90</v>
      </c>
    </row>
    <row r="95" spans="2:27" ht="24" hidden="1">
      <c r="B95" s="5">
        <f t="shared" si="1"/>
        <v>93</v>
      </c>
      <c r="C95" s="9" t="s">
        <v>245</v>
      </c>
      <c r="D95" s="9" t="s">
        <v>866</v>
      </c>
      <c r="E95" s="9"/>
      <c r="F95" s="9"/>
      <c r="G95" s="9"/>
      <c r="H95" s="9"/>
      <c r="I95" s="9"/>
      <c r="J95" s="9"/>
      <c r="K95" s="23" t="s">
        <v>102</v>
      </c>
      <c r="L95" s="23" t="s">
        <v>246</v>
      </c>
      <c r="M95" s="23" t="s">
        <v>247</v>
      </c>
      <c r="N95" s="8" t="s">
        <v>220</v>
      </c>
      <c r="O95" s="9" t="s">
        <v>167</v>
      </c>
      <c r="P95" s="85"/>
      <c r="Q95" s="85"/>
      <c r="R95" s="85"/>
      <c r="S95" s="85"/>
      <c r="T95" s="64" t="s">
        <v>12</v>
      </c>
      <c r="U95" s="64" t="s">
        <v>9</v>
      </c>
      <c r="V95" s="64"/>
      <c r="W95" s="64"/>
      <c r="X95" s="8" t="s">
        <v>670</v>
      </c>
      <c r="Y95" s="9" t="s">
        <v>50</v>
      </c>
      <c r="Z95" s="28" t="s">
        <v>21</v>
      </c>
      <c r="AA95" s="8"/>
    </row>
    <row r="96" spans="2:27" hidden="1">
      <c r="B96" s="5">
        <f t="shared" si="1"/>
        <v>94</v>
      </c>
      <c r="C96" s="9" t="s">
        <v>245</v>
      </c>
      <c r="D96" s="9" t="s">
        <v>866</v>
      </c>
      <c r="E96" s="9"/>
      <c r="F96" s="9"/>
      <c r="G96" s="9"/>
      <c r="H96" s="9"/>
      <c r="I96" s="9"/>
      <c r="J96" s="9"/>
      <c r="K96" s="23" t="s">
        <v>102</v>
      </c>
      <c r="L96" s="23" t="s">
        <v>246</v>
      </c>
      <c r="M96" s="23" t="s">
        <v>247</v>
      </c>
      <c r="N96" s="8" t="s">
        <v>221</v>
      </c>
      <c r="O96" s="9" t="s">
        <v>167</v>
      </c>
      <c r="P96" s="81"/>
      <c r="Q96" s="81"/>
      <c r="R96" s="81"/>
      <c r="S96" s="81"/>
      <c r="T96" s="64" t="s">
        <v>12</v>
      </c>
      <c r="U96" s="64" t="s">
        <v>9</v>
      </c>
      <c r="V96" s="64"/>
      <c r="W96" s="64"/>
      <c r="X96" s="8" t="s">
        <v>22</v>
      </c>
      <c r="Y96" s="9" t="s">
        <v>50</v>
      </c>
      <c r="Z96" s="28" t="s">
        <v>21</v>
      </c>
      <c r="AA96" s="8"/>
    </row>
    <row r="97" spans="2:27" ht="24" hidden="1">
      <c r="B97" s="5">
        <f t="shared" si="1"/>
        <v>95</v>
      </c>
      <c r="C97" s="9" t="s">
        <v>245</v>
      </c>
      <c r="D97" s="9" t="s">
        <v>866</v>
      </c>
      <c r="E97" s="9"/>
      <c r="F97" s="9"/>
      <c r="G97" s="9"/>
      <c r="H97" s="9"/>
      <c r="I97" s="9"/>
      <c r="J97" s="9"/>
      <c r="K97" s="23" t="s">
        <v>102</v>
      </c>
      <c r="L97" s="23" t="s">
        <v>246</v>
      </c>
      <c r="M97" s="23" t="s">
        <v>247</v>
      </c>
      <c r="N97" s="8" t="s">
        <v>628</v>
      </c>
      <c r="O97" s="9" t="s">
        <v>167</v>
      </c>
      <c r="P97" s="7"/>
      <c r="Q97" s="7"/>
      <c r="R97" s="7"/>
      <c r="S97" s="7"/>
      <c r="T97" s="64" t="s">
        <v>10</v>
      </c>
      <c r="U97" s="64" t="s">
        <v>9</v>
      </c>
      <c r="V97" s="64"/>
      <c r="W97" s="64"/>
      <c r="X97" s="8" t="s">
        <v>653</v>
      </c>
      <c r="Y97" s="9" t="s">
        <v>20</v>
      </c>
      <c r="Z97" s="28" t="s">
        <v>28</v>
      </c>
      <c r="AA97" s="8" t="s">
        <v>161</v>
      </c>
    </row>
    <row r="98" spans="2:27" ht="24" hidden="1">
      <c r="B98" s="5">
        <f t="shared" si="1"/>
        <v>96</v>
      </c>
      <c r="C98" s="9" t="s">
        <v>245</v>
      </c>
      <c r="D98" s="9" t="s">
        <v>866</v>
      </c>
      <c r="E98" s="9"/>
      <c r="F98" s="9"/>
      <c r="G98" s="9"/>
      <c r="H98" s="9"/>
      <c r="I98" s="9"/>
      <c r="J98" s="9"/>
      <c r="K98" s="23" t="s">
        <v>102</v>
      </c>
      <c r="L98" s="23" t="s">
        <v>246</v>
      </c>
      <c r="M98" s="23" t="s">
        <v>247</v>
      </c>
      <c r="N98" s="8" t="s">
        <v>222</v>
      </c>
      <c r="O98" s="9" t="s">
        <v>8</v>
      </c>
      <c r="P98" s="7"/>
      <c r="Q98" s="7"/>
      <c r="R98" s="7"/>
      <c r="S98" s="7"/>
      <c r="T98" s="64" t="s">
        <v>59</v>
      </c>
      <c r="U98" s="64" t="s">
        <v>9</v>
      </c>
      <c r="V98" s="64"/>
      <c r="W98" s="64"/>
      <c r="X98" s="8" t="s">
        <v>233</v>
      </c>
      <c r="Y98" s="9" t="s">
        <v>20</v>
      </c>
      <c r="Z98" s="28" t="s">
        <v>28</v>
      </c>
      <c r="AA98" s="8"/>
    </row>
    <row r="99" spans="2:27" ht="24" hidden="1">
      <c r="B99" s="5">
        <f t="shared" si="1"/>
        <v>97</v>
      </c>
      <c r="C99" s="9" t="s">
        <v>245</v>
      </c>
      <c r="D99" s="9" t="s">
        <v>866</v>
      </c>
      <c r="E99" s="9"/>
      <c r="F99" s="9"/>
      <c r="G99" s="9"/>
      <c r="H99" s="9"/>
      <c r="I99" s="9"/>
      <c r="J99" s="9"/>
      <c r="K99" s="23" t="s">
        <v>102</v>
      </c>
      <c r="L99" s="23" t="s">
        <v>246</v>
      </c>
      <c r="M99" s="23" t="s">
        <v>247</v>
      </c>
      <c r="N99" s="8" t="s">
        <v>248</v>
      </c>
      <c r="O99" s="9" t="s">
        <v>167</v>
      </c>
      <c r="P99" s="7"/>
      <c r="Q99" s="7"/>
      <c r="R99" s="7"/>
      <c r="S99" s="7"/>
      <c r="T99" s="64" t="s">
        <v>151</v>
      </c>
      <c r="U99" s="64" t="s">
        <v>9</v>
      </c>
      <c r="V99" s="64"/>
      <c r="W99" s="64"/>
      <c r="X99" s="8" t="s">
        <v>249</v>
      </c>
      <c r="Y99" s="9" t="s">
        <v>20</v>
      </c>
      <c r="Z99" s="28" t="s">
        <v>28</v>
      </c>
      <c r="AA99" s="8"/>
    </row>
    <row r="100" spans="2:27" hidden="1">
      <c r="B100" s="5">
        <f t="shared" si="1"/>
        <v>98</v>
      </c>
      <c r="C100" s="9" t="s">
        <v>250</v>
      </c>
      <c r="D100" s="9" t="s">
        <v>868</v>
      </c>
      <c r="E100" s="9"/>
      <c r="F100" s="9"/>
      <c r="G100" s="9"/>
      <c r="H100" s="9"/>
      <c r="I100" s="9"/>
      <c r="J100" s="9"/>
      <c r="K100" s="23" t="s">
        <v>253</v>
      </c>
      <c r="L100" s="23" t="s">
        <v>251</v>
      </c>
      <c r="M100" s="23" t="s">
        <v>252</v>
      </c>
      <c r="N100" s="8" t="s">
        <v>258</v>
      </c>
      <c r="O100" s="9" t="s">
        <v>8</v>
      </c>
      <c r="P100" s="7"/>
      <c r="Q100" s="7"/>
      <c r="R100" s="7"/>
      <c r="S100" s="7"/>
      <c r="T100" s="64" t="s">
        <v>10</v>
      </c>
      <c r="U100" s="64" t="s">
        <v>9</v>
      </c>
      <c r="V100" s="64"/>
      <c r="W100" s="64"/>
      <c r="X100" s="8" t="s">
        <v>169</v>
      </c>
      <c r="Y100" s="9" t="s">
        <v>227</v>
      </c>
      <c r="Z100" s="28" t="s">
        <v>19</v>
      </c>
      <c r="AA100" s="8"/>
    </row>
    <row r="101" spans="2:27" hidden="1">
      <c r="B101" s="5">
        <f t="shared" si="1"/>
        <v>99</v>
      </c>
      <c r="C101" s="9" t="s">
        <v>250</v>
      </c>
      <c r="D101" s="9" t="s">
        <v>868</v>
      </c>
      <c r="E101" s="9"/>
      <c r="F101" s="9"/>
      <c r="G101" s="9"/>
      <c r="H101" s="9"/>
      <c r="I101" s="9"/>
      <c r="J101" s="9"/>
      <c r="K101" s="23" t="s">
        <v>253</v>
      </c>
      <c r="L101" s="23" t="s">
        <v>251</v>
      </c>
      <c r="M101" s="23" t="s">
        <v>252</v>
      </c>
      <c r="N101" s="8" t="s">
        <v>256</v>
      </c>
      <c r="O101" s="9" t="s">
        <v>8</v>
      </c>
      <c r="P101" s="81"/>
      <c r="Q101" s="81"/>
      <c r="R101" s="81"/>
      <c r="S101" s="81"/>
      <c r="T101" s="64" t="s">
        <v>228</v>
      </c>
      <c r="U101" s="64" t="s">
        <v>9</v>
      </c>
      <c r="V101" s="64"/>
      <c r="W101" s="64"/>
      <c r="X101" s="8" t="s">
        <v>170</v>
      </c>
      <c r="Y101" s="9" t="s">
        <v>229</v>
      </c>
      <c r="Z101" s="28" t="s">
        <v>230</v>
      </c>
      <c r="AA101" s="8"/>
    </row>
    <row r="102" spans="2:27" hidden="1">
      <c r="B102" s="5">
        <f t="shared" si="1"/>
        <v>100</v>
      </c>
      <c r="C102" s="9" t="s">
        <v>250</v>
      </c>
      <c r="D102" s="9" t="s">
        <v>868</v>
      </c>
      <c r="E102" s="9"/>
      <c r="F102" s="9"/>
      <c r="G102" s="9"/>
      <c r="H102" s="9"/>
      <c r="I102" s="9"/>
      <c r="J102" s="9"/>
      <c r="K102" s="23" t="s">
        <v>253</v>
      </c>
      <c r="L102" s="23" t="s">
        <v>251</v>
      </c>
      <c r="M102" s="23" t="s">
        <v>252</v>
      </c>
      <c r="N102" s="8" t="s">
        <v>255</v>
      </c>
      <c r="O102" s="9" t="s">
        <v>167</v>
      </c>
      <c r="P102" s="7"/>
      <c r="Q102" s="7"/>
      <c r="R102" s="7"/>
      <c r="S102" s="7"/>
      <c r="T102" s="64" t="s">
        <v>10</v>
      </c>
      <c r="U102" s="64" t="s">
        <v>9</v>
      </c>
      <c r="V102" s="64"/>
      <c r="W102" s="64"/>
      <c r="X102" s="8" t="s">
        <v>257</v>
      </c>
      <c r="Y102" s="9" t="s">
        <v>50</v>
      </c>
      <c r="Z102" s="28" t="s">
        <v>521</v>
      </c>
      <c r="AA102" s="8" t="s">
        <v>90</v>
      </c>
    </row>
    <row r="103" spans="2:27" hidden="1">
      <c r="B103" s="5">
        <f t="shared" si="1"/>
        <v>101</v>
      </c>
      <c r="C103" s="9" t="s">
        <v>250</v>
      </c>
      <c r="D103" s="9" t="s">
        <v>868</v>
      </c>
      <c r="E103" s="9"/>
      <c r="F103" s="9"/>
      <c r="G103" s="9"/>
      <c r="H103" s="9"/>
      <c r="I103" s="9"/>
      <c r="J103" s="9"/>
      <c r="K103" s="23" t="s">
        <v>253</v>
      </c>
      <c r="L103" s="23" t="s">
        <v>251</v>
      </c>
      <c r="M103" s="23" t="s">
        <v>252</v>
      </c>
      <c r="N103" s="8" t="s">
        <v>254</v>
      </c>
      <c r="O103" s="9" t="s">
        <v>8</v>
      </c>
      <c r="P103" s="81"/>
      <c r="Q103" s="81"/>
      <c r="R103" s="81"/>
      <c r="S103" s="81"/>
      <c r="T103" s="64" t="s">
        <v>228</v>
      </c>
      <c r="U103" s="64" t="s">
        <v>9</v>
      </c>
      <c r="V103" s="64"/>
      <c r="W103" s="64"/>
      <c r="X103" s="8" t="s">
        <v>171</v>
      </c>
      <c r="Y103" s="9" t="s">
        <v>227</v>
      </c>
      <c r="Z103" s="28" t="s">
        <v>28</v>
      </c>
      <c r="AA103" s="8"/>
    </row>
    <row r="104" spans="2:27" ht="24" hidden="1">
      <c r="B104" s="5">
        <f t="shared" si="1"/>
        <v>102</v>
      </c>
      <c r="C104" s="9" t="s">
        <v>250</v>
      </c>
      <c r="D104" s="9" t="s">
        <v>868</v>
      </c>
      <c r="E104" s="9"/>
      <c r="F104" s="9"/>
      <c r="G104" s="9"/>
      <c r="H104" s="9"/>
      <c r="I104" s="9"/>
      <c r="J104" s="9"/>
      <c r="K104" s="23" t="s">
        <v>253</v>
      </c>
      <c r="L104" s="23" t="s">
        <v>251</v>
      </c>
      <c r="M104" s="23" t="s">
        <v>252</v>
      </c>
      <c r="N104" s="8" t="s">
        <v>173</v>
      </c>
      <c r="O104" s="9" t="s">
        <v>167</v>
      </c>
      <c r="P104" s="81"/>
      <c r="Q104" s="81"/>
      <c r="R104" s="81"/>
      <c r="S104" s="81"/>
      <c r="T104" s="64" t="s">
        <v>228</v>
      </c>
      <c r="U104" s="64" t="s">
        <v>9</v>
      </c>
      <c r="V104" s="64"/>
      <c r="W104" s="64"/>
      <c r="X104" s="8" t="s">
        <v>671</v>
      </c>
      <c r="Y104" s="9" t="s">
        <v>229</v>
      </c>
      <c r="Z104" s="28" t="s">
        <v>230</v>
      </c>
      <c r="AA104" s="8"/>
    </row>
    <row r="105" spans="2:27" ht="24" hidden="1">
      <c r="B105" s="5">
        <f t="shared" si="1"/>
        <v>103</v>
      </c>
      <c r="C105" s="9" t="s">
        <v>250</v>
      </c>
      <c r="D105" s="9" t="s">
        <v>868</v>
      </c>
      <c r="E105" s="9"/>
      <c r="F105" s="9"/>
      <c r="G105" s="9"/>
      <c r="H105" s="9"/>
      <c r="I105" s="9"/>
      <c r="J105" s="9"/>
      <c r="K105" s="23" t="s">
        <v>253</v>
      </c>
      <c r="L105" s="23" t="s">
        <v>251</v>
      </c>
      <c r="M105" s="23" t="s">
        <v>252</v>
      </c>
      <c r="N105" s="8" t="s">
        <v>617</v>
      </c>
      <c r="O105" s="9" t="s">
        <v>167</v>
      </c>
      <c r="P105" s="7"/>
      <c r="Q105" s="7"/>
      <c r="R105" s="7"/>
      <c r="S105" s="7"/>
      <c r="T105" s="64" t="s">
        <v>10</v>
      </c>
      <c r="U105" s="64" t="s">
        <v>9</v>
      </c>
      <c r="V105" s="64"/>
      <c r="W105" s="64"/>
      <c r="X105" s="8" t="s">
        <v>655</v>
      </c>
      <c r="Y105" s="9" t="s">
        <v>20</v>
      </c>
      <c r="Z105" s="28" t="s">
        <v>28</v>
      </c>
      <c r="AA105" s="8" t="s">
        <v>161</v>
      </c>
    </row>
    <row r="106" spans="2:27" hidden="1">
      <c r="B106" s="5">
        <f t="shared" si="1"/>
        <v>104</v>
      </c>
      <c r="C106" s="9" t="s">
        <v>250</v>
      </c>
      <c r="D106" s="9" t="s">
        <v>868</v>
      </c>
      <c r="E106" s="9"/>
      <c r="F106" s="9"/>
      <c r="G106" s="9"/>
      <c r="H106" s="9"/>
      <c r="I106" s="9"/>
      <c r="J106" s="9"/>
      <c r="K106" s="23" t="s">
        <v>253</v>
      </c>
      <c r="L106" s="23" t="s">
        <v>251</v>
      </c>
      <c r="M106" s="23" t="s">
        <v>261</v>
      </c>
      <c r="N106" s="8" t="s">
        <v>222</v>
      </c>
      <c r="O106" s="9" t="s">
        <v>8</v>
      </c>
      <c r="P106" s="7"/>
      <c r="Q106" s="7"/>
      <c r="R106" s="7"/>
      <c r="S106" s="7"/>
      <c r="T106" s="64" t="s">
        <v>232</v>
      </c>
      <c r="U106" s="64" t="s">
        <v>9</v>
      </c>
      <c r="V106" s="64"/>
      <c r="W106" s="64"/>
      <c r="X106" s="8" t="s">
        <v>60</v>
      </c>
      <c r="Y106" s="9" t="s">
        <v>227</v>
      </c>
      <c r="Z106" s="28" t="s">
        <v>28</v>
      </c>
      <c r="AA106" s="8"/>
    </row>
    <row r="107" spans="2:27" hidden="1">
      <c r="B107" s="5">
        <f t="shared" si="1"/>
        <v>105</v>
      </c>
      <c r="C107" s="9" t="s">
        <v>250</v>
      </c>
      <c r="D107" s="9" t="s">
        <v>868</v>
      </c>
      <c r="E107" s="9"/>
      <c r="F107" s="9"/>
      <c r="G107" s="9"/>
      <c r="H107" s="9"/>
      <c r="I107" s="9"/>
      <c r="J107" s="9"/>
      <c r="K107" s="23" t="s">
        <v>253</v>
      </c>
      <c r="L107" s="23" t="s">
        <v>259</v>
      </c>
      <c r="M107" s="23" t="s">
        <v>260</v>
      </c>
      <c r="N107" s="8" t="s">
        <v>89</v>
      </c>
      <c r="O107" s="9"/>
      <c r="P107" s="7"/>
      <c r="Q107" s="7"/>
      <c r="R107" s="7"/>
      <c r="S107" s="7"/>
      <c r="T107" s="64"/>
      <c r="U107" s="64"/>
      <c r="V107" s="64"/>
      <c r="W107" s="64"/>
      <c r="X107" s="8"/>
      <c r="Y107" s="9" t="s">
        <v>89</v>
      </c>
      <c r="Z107" s="28"/>
      <c r="AA107" s="8" t="s">
        <v>262</v>
      </c>
    </row>
    <row r="108" spans="2:27" ht="24" hidden="1">
      <c r="B108" s="5">
        <f t="shared" si="1"/>
        <v>106</v>
      </c>
      <c r="C108" s="9" t="s">
        <v>264</v>
      </c>
      <c r="D108" s="9" t="s">
        <v>859</v>
      </c>
      <c r="E108" s="9"/>
      <c r="F108" s="9"/>
      <c r="G108" s="9"/>
      <c r="H108" s="9"/>
      <c r="I108" s="9"/>
      <c r="J108" s="9"/>
      <c r="K108" s="23" t="s">
        <v>265</v>
      </c>
      <c r="L108" s="23" t="s">
        <v>246</v>
      </c>
      <c r="M108" s="23" t="s">
        <v>247</v>
      </c>
      <c r="N108" s="8" t="s">
        <v>266</v>
      </c>
      <c r="O108" s="9" t="s">
        <v>167</v>
      </c>
      <c r="P108" s="7"/>
      <c r="Q108" s="7"/>
      <c r="R108" s="7"/>
      <c r="S108" s="7"/>
      <c r="T108" s="64" t="s">
        <v>151</v>
      </c>
      <c r="U108" s="64" t="s">
        <v>9</v>
      </c>
      <c r="V108" s="64"/>
      <c r="W108" s="64"/>
      <c r="X108" s="8" t="s">
        <v>267</v>
      </c>
      <c r="Y108" s="9" t="s">
        <v>227</v>
      </c>
      <c r="Z108" s="28" t="s">
        <v>19</v>
      </c>
      <c r="AA108" s="8"/>
    </row>
    <row r="109" spans="2:27" hidden="1">
      <c r="B109" s="5">
        <f t="shared" si="1"/>
        <v>107</v>
      </c>
      <c r="C109" s="9" t="s">
        <v>264</v>
      </c>
      <c r="D109" s="9" t="s">
        <v>859</v>
      </c>
      <c r="E109" s="9"/>
      <c r="F109" s="9"/>
      <c r="G109" s="9"/>
      <c r="H109" s="9"/>
      <c r="I109" s="9"/>
      <c r="J109" s="9"/>
      <c r="K109" s="23" t="s">
        <v>265</v>
      </c>
      <c r="L109" s="23" t="s">
        <v>246</v>
      </c>
      <c r="M109" s="23" t="s">
        <v>247</v>
      </c>
      <c r="N109" s="8" t="s">
        <v>268</v>
      </c>
      <c r="O109" s="9" t="s">
        <v>112</v>
      </c>
      <c r="P109" s="7"/>
      <c r="Q109" s="7"/>
      <c r="R109" s="7"/>
      <c r="S109" s="7"/>
      <c r="T109" s="64" t="s">
        <v>10</v>
      </c>
      <c r="U109" s="64" t="s">
        <v>236</v>
      </c>
      <c r="V109" s="64" t="s">
        <v>269</v>
      </c>
      <c r="W109" s="64" t="s">
        <v>235</v>
      </c>
      <c r="X109" s="8" t="s">
        <v>156</v>
      </c>
      <c r="Y109" s="9" t="s">
        <v>227</v>
      </c>
      <c r="Z109" s="28" t="s">
        <v>28</v>
      </c>
      <c r="AA109" s="8" t="s">
        <v>161</v>
      </c>
    </row>
    <row r="110" spans="2:27" hidden="1">
      <c r="B110" s="5">
        <f t="shared" si="1"/>
        <v>108</v>
      </c>
      <c r="C110" s="9" t="s">
        <v>955</v>
      </c>
      <c r="D110" s="9" t="s">
        <v>859</v>
      </c>
      <c r="E110" s="9" t="s">
        <v>927</v>
      </c>
      <c r="F110" s="9"/>
      <c r="G110" s="9" t="s">
        <v>960</v>
      </c>
      <c r="H110" s="9"/>
      <c r="I110" s="9"/>
      <c r="J110" s="9"/>
      <c r="K110" s="23" t="s">
        <v>265</v>
      </c>
      <c r="L110" s="23" t="s">
        <v>954</v>
      </c>
      <c r="M110" s="23" t="s">
        <v>247</v>
      </c>
      <c r="N110" s="8" t="s">
        <v>931</v>
      </c>
      <c r="O110" s="9" t="s">
        <v>112</v>
      </c>
      <c r="P110" s="81"/>
      <c r="Q110" s="81"/>
      <c r="R110" s="81"/>
      <c r="S110" s="81"/>
      <c r="T110" s="64" t="s">
        <v>228</v>
      </c>
      <c r="U110" s="64" t="s">
        <v>236</v>
      </c>
      <c r="V110" s="64"/>
      <c r="W110" s="64"/>
      <c r="X110" s="8" t="s">
        <v>164</v>
      </c>
      <c r="Y110" s="9" t="s">
        <v>229</v>
      </c>
      <c r="Z110" s="28" t="s">
        <v>230</v>
      </c>
      <c r="AA110" s="8"/>
    </row>
    <row r="111" spans="2:27" hidden="1">
      <c r="B111" s="5">
        <f t="shared" si="1"/>
        <v>109</v>
      </c>
      <c r="C111" s="9" t="s">
        <v>264</v>
      </c>
      <c r="D111" s="9" t="s">
        <v>859</v>
      </c>
      <c r="E111" s="9"/>
      <c r="F111" s="9"/>
      <c r="G111" s="9"/>
      <c r="H111" s="9"/>
      <c r="I111" s="9"/>
      <c r="J111" s="9"/>
      <c r="K111" s="23" t="s">
        <v>265</v>
      </c>
      <c r="L111" s="23" t="s">
        <v>246</v>
      </c>
      <c r="M111" s="23" t="s">
        <v>247</v>
      </c>
      <c r="N111" s="8" t="s">
        <v>271</v>
      </c>
      <c r="O111" s="9" t="s">
        <v>112</v>
      </c>
      <c r="P111" s="7"/>
      <c r="Q111" s="7"/>
      <c r="R111" s="7"/>
      <c r="S111" s="7"/>
      <c r="T111" s="64" t="s">
        <v>10</v>
      </c>
      <c r="U111" s="64" t="s">
        <v>236</v>
      </c>
      <c r="V111" s="64" t="s">
        <v>237</v>
      </c>
      <c r="W111" s="64" t="s">
        <v>235</v>
      </c>
      <c r="X111" s="8" t="s">
        <v>239</v>
      </c>
      <c r="Y111" s="9" t="s">
        <v>50</v>
      </c>
      <c r="Z111" s="28" t="s">
        <v>521</v>
      </c>
      <c r="AA111" s="8" t="s">
        <v>90</v>
      </c>
    </row>
    <row r="112" spans="2:27" ht="96" hidden="1">
      <c r="B112" s="5">
        <f t="shared" si="1"/>
        <v>110</v>
      </c>
      <c r="C112" s="9" t="s">
        <v>264</v>
      </c>
      <c r="D112" s="9" t="s">
        <v>859</v>
      </c>
      <c r="E112" s="9" t="s">
        <v>927</v>
      </c>
      <c r="F112" s="9"/>
      <c r="G112" s="9" t="s">
        <v>960</v>
      </c>
      <c r="H112" s="9"/>
      <c r="I112" s="9"/>
      <c r="J112" s="9"/>
      <c r="K112" s="23" t="s">
        <v>265</v>
      </c>
      <c r="L112" s="23" t="s">
        <v>954</v>
      </c>
      <c r="M112" s="23" t="s">
        <v>247</v>
      </c>
      <c r="N112" s="8" t="s">
        <v>932</v>
      </c>
      <c r="O112" s="9" t="s">
        <v>112</v>
      </c>
      <c r="P112" s="81"/>
      <c r="Q112" s="81"/>
      <c r="R112" s="81"/>
      <c r="S112" s="81"/>
      <c r="T112" s="64" t="s">
        <v>228</v>
      </c>
      <c r="U112" s="64" t="s">
        <v>236</v>
      </c>
      <c r="V112" s="64"/>
      <c r="W112" s="64"/>
      <c r="X112" s="8" t="s">
        <v>242</v>
      </c>
      <c r="Y112" s="9" t="s">
        <v>229</v>
      </c>
      <c r="Z112" s="28" t="s">
        <v>230</v>
      </c>
      <c r="AA112" s="8" t="s">
        <v>243</v>
      </c>
    </row>
    <row r="113" spans="2:27" ht="36" hidden="1">
      <c r="B113" s="5">
        <f t="shared" si="1"/>
        <v>111</v>
      </c>
      <c r="C113" s="9" t="s">
        <v>264</v>
      </c>
      <c r="D113" s="9" t="s">
        <v>859</v>
      </c>
      <c r="E113" s="9" t="s">
        <v>927</v>
      </c>
      <c r="F113" s="9"/>
      <c r="G113" s="9" t="s">
        <v>960</v>
      </c>
      <c r="H113" s="9"/>
      <c r="I113" s="9"/>
      <c r="J113" s="9"/>
      <c r="K113" s="23" t="s">
        <v>265</v>
      </c>
      <c r="L113" s="23" t="s">
        <v>954</v>
      </c>
      <c r="M113" s="23" t="s">
        <v>274</v>
      </c>
      <c r="N113" s="8" t="s">
        <v>892</v>
      </c>
      <c r="O113" s="9" t="s">
        <v>112</v>
      </c>
      <c r="P113" s="81"/>
      <c r="Q113" s="81"/>
      <c r="R113" s="81"/>
      <c r="S113" s="81"/>
      <c r="T113" s="64" t="s">
        <v>228</v>
      </c>
      <c r="U113" s="64" t="s">
        <v>236</v>
      </c>
      <c r="V113" s="64"/>
      <c r="W113" s="64"/>
      <c r="X113" s="8" t="s">
        <v>933</v>
      </c>
      <c r="Y113" s="9" t="s">
        <v>229</v>
      </c>
      <c r="Z113" s="28" t="s">
        <v>230</v>
      </c>
      <c r="AA113" s="8"/>
    </row>
    <row r="114" spans="2:27" ht="24" hidden="1">
      <c r="B114" s="5">
        <f t="shared" si="1"/>
        <v>112</v>
      </c>
      <c r="C114" s="9" t="s">
        <v>264</v>
      </c>
      <c r="D114" s="9" t="s">
        <v>859</v>
      </c>
      <c r="E114" s="9"/>
      <c r="F114" s="9"/>
      <c r="G114" s="9"/>
      <c r="H114" s="9"/>
      <c r="I114" s="9"/>
      <c r="J114" s="9"/>
      <c r="K114" s="23" t="s">
        <v>265</v>
      </c>
      <c r="L114" s="23" t="s">
        <v>246</v>
      </c>
      <c r="M114" s="23" t="s">
        <v>274</v>
      </c>
      <c r="N114" s="8" t="s">
        <v>648</v>
      </c>
      <c r="O114" s="9" t="s">
        <v>112</v>
      </c>
      <c r="P114" s="7"/>
      <c r="Q114" s="7"/>
      <c r="R114" s="7"/>
      <c r="S114" s="7"/>
      <c r="T114" s="64" t="s">
        <v>10</v>
      </c>
      <c r="U114" s="64" t="s">
        <v>110</v>
      </c>
      <c r="V114" s="64" t="s">
        <v>330</v>
      </c>
      <c r="W114" s="64" t="s">
        <v>117</v>
      </c>
      <c r="X114" s="8" t="s">
        <v>650</v>
      </c>
      <c r="Y114" s="9" t="s">
        <v>20</v>
      </c>
      <c r="Z114" s="28" t="s">
        <v>28</v>
      </c>
      <c r="AA114" s="8" t="s">
        <v>161</v>
      </c>
    </row>
    <row r="115" spans="2:27" hidden="1">
      <c r="B115" s="5">
        <f t="shared" si="1"/>
        <v>113</v>
      </c>
      <c r="C115" s="9" t="s">
        <v>264</v>
      </c>
      <c r="D115" s="9" t="s">
        <v>859</v>
      </c>
      <c r="E115" s="9"/>
      <c r="F115" s="9"/>
      <c r="G115" s="9"/>
      <c r="H115" s="9"/>
      <c r="I115" s="9"/>
      <c r="J115" s="9"/>
      <c r="K115" s="23" t="s">
        <v>265</v>
      </c>
      <c r="L115" s="23" t="s">
        <v>272</v>
      </c>
      <c r="M115" s="23" t="s">
        <v>273</v>
      </c>
      <c r="N115" s="8" t="s">
        <v>89</v>
      </c>
      <c r="O115" s="9"/>
      <c r="P115" s="7"/>
      <c r="Q115" s="7"/>
      <c r="R115" s="7"/>
      <c r="S115" s="7"/>
      <c r="T115" s="64"/>
      <c r="U115" s="64"/>
      <c r="V115" s="64"/>
      <c r="W115" s="64"/>
      <c r="X115" s="8"/>
      <c r="Y115" s="9" t="s">
        <v>89</v>
      </c>
      <c r="Z115" s="28"/>
      <c r="AA115" s="8" t="s">
        <v>275</v>
      </c>
    </row>
    <row r="116" spans="2:27" hidden="1">
      <c r="B116" s="5">
        <f t="shared" si="1"/>
        <v>114</v>
      </c>
      <c r="C116" s="9" t="s">
        <v>264</v>
      </c>
      <c r="D116" s="9" t="s">
        <v>859</v>
      </c>
      <c r="E116" s="9"/>
      <c r="F116" s="9"/>
      <c r="G116" s="9"/>
      <c r="H116" s="9"/>
      <c r="I116" s="9"/>
      <c r="J116" s="9"/>
      <c r="K116" s="23" t="s">
        <v>265</v>
      </c>
      <c r="L116" s="23" t="s">
        <v>276</v>
      </c>
      <c r="M116" s="23" t="s">
        <v>277</v>
      </c>
      <c r="N116" s="8" t="s">
        <v>89</v>
      </c>
      <c r="O116" s="9"/>
      <c r="P116" s="7"/>
      <c r="Q116" s="7"/>
      <c r="R116" s="7"/>
      <c r="S116" s="7"/>
      <c r="T116" s="64"/>
      <c r="U116" s="64"/>
      <c r="V116" s="64"/>
      <c r="W116" s="64"/>
      <c r="X116" s="8"/>
      <c r="Y116" s="9" t="s">
        <v>89</v>
      </c>
      <c r="Z116" s="28"/>
      <c r="AA116" s="8" t="s">
        <v>275</v>
      </c>
    </row>
    <row r="117" spans="2:27" ht="24" hidden="1">
      <c r="B117" s="5">
        <f t="shared" si="1"/>
        <v>115</v>
      </c>
      <c r="C117" s="9" t="s">
        <v>278</v>
      </c>
      <c r="D117" s="9" t="s">
        <v>882</v>
      </c>
      <c r="E117" s="9"/>
      <c r="F117" s="9"/>
      <c r="G117" s="9"/>
      <c r="H117" s="9"/>
      <c r="I117" s="9"/>
      <c r="J117" s="9"/>
      <c r="K117" s="23" t="s">
        <v>279</v>
      </c>
      <c r="L117" s="23" t="s">
        <v>246</v>
      </c>
      <c r="M117" s="23" t="s">
        <v>247</v>
      </c>
      <c r="N117" s="8" t="s">
        <v>198</v>
      </c>
      <c r="O117" s="9" t="s">
        <v>112</v>
      </c>
      <c r="P117" s="7"/>
      <c r="Q117" s="7"/>
      <c r="R117" s="7"/>
      <c r="S117" s="7"/>
      <c r="T117" s="64" t="s">
        <v>151</v>
      </c>
      <c r="U117" s="64" t="s">
        <v>163</v>
      </c>
      <c r="V117" s="64"/>
      <c r="W117" s="64"/>
      <c r="X117" s="8" t="s">
        <v>211</v>
      </c>
      <c r="Y117" s="9" t="s">
        <v>20</v>
      </c>
      <c r="Z117" s="28" t="s">
        <v>19</v>
      </c>
      <c r="AA117" s="8"/>
    </row>
    <row r="118" spans="2:27" hidden="1">
      <c r="B118" s="5">
        <f t="shared" si="1"/>
        <v>116</v>
      </c>
      <c r="C118" s="9" t="s">
        <v>278</v>
      </c>
      <c r="D118" s="9" t="s">
        <v>882</v>
      </c>
      <c r="E118" s="9"/>
      <c r="F118" s="9"/>
      <c r="G118" s="9"/>
      <c r="H118" s="9"/>
      <c r="I118" s="9"/>
      <c r="J118" s="9"/>
      <c r="K118" s="23" t="s">
        <v>279</v>
      </c>
      <c r="L118" s="23" t="s">
        <v>246</v>
      </c>
      <c r="M118" s="23" t="s">
        <v>247</v>
      </c>
      <c r="N118" s="8" t="s">
        <v>282</v>
      </c>
      <c r="O118" s="9" t="s">
        <v>112</v>
      </c>
      <c r="P118" s="7"/>
      <c r="Q118" s="7"/>
      <c r="R118" s="7"/>
      <c r="S118" s="7"/>
      <c r="T118" s="64" t="s">
        <v>10</v>
      </c>
      <c r="U118" s="64" t="s">
        <v>163</v>
      </c>
      <c r="V118" s="64" t="s">
        <v>199</v>
      </c>
      <c r="W118" s="64" t="s">
        <v>117</v>
      </c>
      <c r="X118" s="8" t="s">
        <v>281</v>
      </c>
      <c r="Y118" s="9" t="s">
        <v>50</v>
      </c>
      <c r="Z118" s="28" t="s">
        <v>521</v>
      </c>
      <c r="AA118" s="8" t="s">
        <v>90</v>
      </c>
    </row>
    <row r="119" spans="2:27" ht="24" hidden="1">
      <c r="B119" s="5">
        <f t="shared" si="1"/>
        <v>117</v>
      </c>
      <c r="C119" s="9" t="s">
        <v>283</v>
      </c>
      <c r="D119" s="9" t="s">
        <v>861</v>
      </c>
      <c r="E119" s="9"/>
      <c r="F119" s="9"/>
      <c r="G119" s="9"/>
      <c r="H119" s="9"/>
      <c r="I119" s="9"/>
      <c r="J119" s="9"/>
      <c r="K119" s="23" t="s">
        <v>284</v>
      </c>
      <c r="L119" s="23" t="s">
        <v>246</v>
      </c>
      <c r="M119" s="23" t="s">
        <v>247</v>
      </c>
      <c r="N119" s="8" t="s">
        <v>285</v>
      </c>
      <c r="O119" s="9" t="s">
        <v>8</v>
      </c>
      <c r="P119" s="7"/>
      <c r="Q119" s="7"/>
      <c r="R119" s="7"/>
      <c r="S119" s="7"/>
      <c r="T119" s="64" t="s">
        <v>10</v>
      </c>
      <c r="U119" s="64" t="s">
        <v>9</v>
      </c>
      <c r="V119" s="64"/>
      <c r="W119" s="64"/>
      <c r="X119" s="8" t="s">
        <v>162</v>
      </c>
      <c r="Y119" s="9" t="s">
        <v>227</v>
      </c>
      <c r="Z119" s="28" t="s">
        <v>19</v>
      </c>
      <c r="AA119" s="8" t="s">
        <v>286</v>
      </c>
    </row>
    <row r="120" spans="2:27" hidden="1">
      <c r="B120" s="5">
        <f t="shared" si="1"/>
        <v>118</v>
      </c>
      <c r="C120" s="9" t="s">
        <v>283</v>
      </c>
      <c r="D120" s="9" t="s">
        <v>861</v>
      </c>
      <c r="E120" s="9" t="s">
        <v>927</v>
      </c>
      <c r="F120" s="9" t="s">
        <v>962</v>
      </c>
      <c r="G120" s="9" t="s">
        <v>962</v>
      </c>
      <c r="H120" s="9"/>
      <c r="I120" s="9"/>
      <c r="J120" s="9"/>
      <c r="K120" s="23" t="s">
        <v>284</v>
      </c>
      <c r="L120" s="23" t="s">
        <v>246</v>
      </c>
      <c r="M120" s="23" t="s">
        <v>247</v>
      </c>
      <c r="N120" s="8" t="s">
        <v>934</v>
      </c>
      <c r="O120" s="9" t="s">
        <v>8</v>
      </c>
      <c r="P120" s="81"/>
      <c r="Q120" s="81"/>
      <c r="R120" s="81"/>
      <c r="S120" s="81"/>
      <c r="T120" s="64" t="s">
        <v>228</v>
      </c>
      <c r="U120" s="64" t="s">
        <v>9</v>
      </c>
      <c r="V120" s="64"/>
      <c r="W120" s="64"/>
      <c r="X120" s="8" t="s">
        <v>165</v>
      </c>
      <c r="Y120" s="9" t="s">
        <v>229</v>
      </c>
      <c r="Z120" s="28" t="s">
        <v>230</v>
      </c>
      <c r="AA120" s="8"/>
    </row>
    <row r="121" spans="2:27" hidden="1">
      <c r="B121" s="5">
        <f t="shared" si="1"/>
        <v>119</v>
      </c>
      <c r="C121" s="9" t="s">
        <v>283</v>
      </c>
      <c r="D121" s="9" t="s">
        <v>860</v>
      </c>
      <c r="E121" s="9"/>
      <c r="F121" s="9"/>
      <c r="G121" s="9"/>
      <c r="H121" s="9"/>
      <c r="I121" s="9"/>
      <c r="J121" s="9"/>
      <c r="K121" s="23" t="s">
        <v>284</v>
      </c>
      <c r="L121" s="23" t="s">
        <v>246</v>
      </c>
      <c r="M121" s="23" t="s">
        <v>247</v>
      </c>
      <c r="N121" s="8" t="s">
        <v>186</v>
      </c>
      <c r="O121" s="9" t="s">
        <v>8</v>
      </c>
      <c r="P121" s="7"/>
      <c r="Q121" s="7"/>
      <c r="R121" s="7"/>
      <c r="S121" s="7"/>
      <c r="T121" s="64" t="s">
        <v>10</v>
      </c>
      <c r="U121" s="64" t="s">
        <v>9</v>
      </c>
      <c r="V121" s="64"/>
      <c r="W121" s="64"/>
      <c r="X121" s="8" t="s">
        <v>185</v>
      </c>
      <c r="Y121" s="9" t="s">
        <v>50</v>
      </c>
      <c r="Z121" s="28" t="s">
        <v>521</v>
      </c>
      <c r="AA121" s="8" t="s">
        <v>90</v>
      </c>
    </row>
    <row r="122" spans="2:27" hidden="1">
      <c r="B122" s="5">
        <f t="shared" si="1"/>
        <v>120</v>
      </c>
      <c r="C122" s="9" t="s">
        <v>283</v>
      </c>
      <c r="D122" s="9" t="s">
        <v>861</v>
      </c>
      <c r="E122" s="9" t="s">
        <v>927</v>
      </c>
      <c r="F122" s="9" t="s">
        <v>962</v>
      </c>
      <c r="G122" s="9" t="s">
        <v>962</v>
      </c>
      <c r="H122" s="9"/>
      <c r="I122" s="9"/>
      <c r="J122" s="9"/>
      <c r="K122" s="23" t="s">
        <v>284</v>
      </c>
      <c r="L122" s="23" t="s">
        <v>246</v>
      </c>
      <c r="M122" s="23" t="s">
        <v>247</v>
      </c>
      <c r="N122" s="8" t="s">
        <v>935</v>
      </c>
      <c r="O122" s="9" t="s">
        <v>8</v>
      </c>
      <c r="P122" s="81"/>
      <c r="Q122" s="81"/>
      <c r="R122" s="81"/>
      <c r="S122" s="81"/>
      <c r="T122" s="64" t="s">
        <v>228</v>
      </c>
      <c r="U122" s="64" t="s">
        <v>9</v>
      </c>
      <c r="V122" s="64"/>
      <c r="W122" s="64"/>
      <c r="X122" s="8" t="s">
        <v>187</v>
      </c>
      <c r="Y122" s="9" t="s">
        <v>229</v>
      </c>
      <c r="Z122" s="28" t="s">
        <v>230</v>
      </c>
      <c r="AA122" s="8"/>
    </row>
    <row r="123" spans="2:27" ht="24" hidden="1">
      <c r="B123" s="5">
        <f t="shared" si="1"/>
        <v>121</v>
      </c>
      <c r="C123" s="9" t="s">
        <v>283</v>
      </c>
      <c r="D123" s="9" t="s">
        <v>861</v>
      </c>
      <c r="E123" s="9" t="s">
        <v>927</v>
      </c>
      <c r="F123" s="9" t="s">
        <v>962</v>
      </c>
      <c r="G123" s="9" t="s">
        <v>962</v>
      </c>
      <c r="H123" s="9"/>
      <c r="I123" s="9"/>
      <c r="J123" s="9"/>
      <c r="K123" s="23" t="s">
        <v>284</v>
      </c>
      <c r="L123" s="23" t="s">
        <v>246</v>
      </c>
      <c r="M123" s="23" t="s">
        <v>247</v>
      </c>
      <c r="N123" s="8" t="s">
        <v>188</v>
      </c>
      <c r="O123" s="9" t="s">
        <v>8</v>
      </c>
      <c r="P123" s="81"/>
      <c r="Q123" s="81"/>
      <c r="R123" s="81"/>
      <c r="S123" s="81"/>
      <c r="T123" s="64" t="s">
        <v>228</v>
      </c>
      <c r="U123" s="64" t="s">
        <v>9</v>
      </c>
      <c r="V123" s="64"/>
      <c r="W123" s="64"/>
      <c r="X123" s="8" t="s">
        <v>936</v>
      </c>
      <c r="Y123" s="9" t="s">
        <v>229</v>
      </c>
      <c r="Z123" s="28" t="s">
        <v>230</v>
      </c>
      <c r="AA123" s="8"/>
    </row>
    <row r="124" spans="2:27" ht="24" hidden="1">
      <c r="B124" s="5">
        <f t="shared" si="1"/>
        <v>122</v>
      </c>
      <c r="C124" s="9" t="s">
        <v>283</v>
      </c>
      <c r="D124" s="9" t="s">
        <v>860</v>
      </c>
      <c r="E124" s="9"/>
      <c r="F124" s="9"/>
      <c r="G124" s="9"/>
      <c r="H124" s="9"/>
      <c r="I124" s="9"/>
      <c r="J124" s="9"/>
      <c r="K124" s="23" t="s">
        <v>284</v>
      </c>
      <c r="L124" s="23" t="s">
        <v>246</v>
      </c>
      <c r="M124" s="23" t="s">
        <v>247</v>
      </c>
      <c r="N124" s="8" t="s">
        <v>643</v>
      </c>
      <c r="O124" s="9" t="s">
        <v>167</v>
      </c>
      <c r="P124" s="7"/>
      <c r="Q124" s="7"/>
      <c r="R124" s="7"/>
      <c r="S124" s="7"/>
      <c r="T124" s="64" t="s">
        <v>10</v>
      </c>
      <c r="U124" s="64" t="s">
        <v>9</v>
      </c>
      <c r="V124" s="64"/>
      <c r="W124" s="64"/>
      <c r="X124" s="8" t="s">
        <v>645</v>
      </c>
      <c r="Y124" s="9" t="s">
        <v>20</v>
      </c>
      <c r="Z124" s="28" t="s">
        <v>28</v>
      </c>
      <c r="AA124" s="8" t="s">
        <v>161</v>
      </c>
    </row>
    <row r="125" spans="2:27" ht="24" hidden="1">
      <c r="B125" s="5">
        <f t="shared" si="1"/>
        <v>123</v>
      </c>
      <c r="C125" s="9" t="s">
        <v>283</v>
      </c>
      <c r="D125" s="9" t="s">
        <v>860</v>
      </c>
      <c r="E125" s="9"/>
      <c r="F125" s="9"/>
      <c r="G125" s="9"/>
      <c r="H125" s="9"/>
      <c r="I125" s="9"/>
      <c r="J125" s="9"/>
      <c r="K125" s="23" t="s">
        <v>284</v>
      </c>
      <c r="L125" s="23" t="s">
        <v>246</v>
      </c>
      <c r="M125" s="23" t="s">
        <v>247</v>
      </c>
      <c r="N125" s="8" t="s">
        <v>287</v>
      </c>
      <c r="O125" s="9" t="s">
        <v>167</v>
      </c>
      <c r="P125" s="7"/>
      <c r="Q125" s="7"/>
      <c r="R125" s="7"/>
      <c r="S125" s="7"/>
      <c r="T125" s="64" t="s">
        <v>232</v>
      </c>
      <c r="U125" s="64" t="s">
        <v>9</v>
      </c>
      <c r="V125" s="64"/>
      <c r="W125" s="64"/>
      <c r="X125" s="8" t="s">
        <v>190</v>
      </c>
      <c r="Y125" s="9" t="s">
        <v>227</v>
      </c>
      <c r="Z125" s="28" t="s">
        <v>28</v>
      </c>
      <c r="AA125" s="8"/>
    </row>
    <row r="126" spans="2:27" ht="24" hidden="1">
      <c r="B126" s="5">
        <f t="shared" si="1"/>
        <v>124</v>
      </c>
      <c r="C126" s="9" t="s">
        <v>283</v>
      </c>
      <c r="D126" s="9" t="s">
        <v>860</v>
      </c>
      <c r="E126" s="9"/>
      <c r="F126" s="9"/>
      <c r="G126" s="9"/>
      <c r="H126" s="9"/>
      <c r="I126" s="9"/>
      <c r="J126" s="9"/>
      <c r="K126" s="23" t="s">
        <v>284</v>
      </c>
      <c r="L126" s="23" t="s">
        <v>246</v>
      </c>
      <c r="M126" s="23" t="s">
        <v>247</v>
      </c>
      <c r="N126" s="8" t="s">
        <v>288</v>
      </c>
      <c r="O126" s="9" t="s">
        <v>112</v>
      </c>
      <c r="P126" s="7"/>
      <c r="Q126" s="7"/>
      <c r="R126" s="7"/>
      <c r="S126" s="7"/>
      <c r="T126" s="64" t="s">
        <v>10</v>
      </c>
      <c r="U126" s="64" t="s">
        <v>236</v>
      </c>
      <c r="V126" s="64" t="s">
        <v>289</v>
      </c>
      <c r="W126" s="64"/>
      <c r="X126" s="8" t="s">
        <v>191</v>
      </c>
      <c r="Y126" s="9" t="s">
        <v>227</v>
      </c>
      <c r="Z126" s="28" t="s">
        <v>28</v>
      </c>
      <c r="AA126" s="8" t="s">
        <v>90</v>
      </c>
    </row>
    <row r="127" spans="2:27" ht="24" hidden="1">
      <c r="B127" s="5">
        <f t="shared" si="1"/>
        <v>125</v>
      </c>
      <c r="C127" s="9" t="s">
        <v>296</v>
      </c>
      <c r="D127" s="9" t="s">
        <v>863</v>
      </c>
      <c r="E127" s="9"/>
      <c r="F127" s="9"/>
      <c r="G127" s="9"/>
      <c r="H127" s="9"/>
      <c r="I127" s="9"/>
      <c r="J127" s="9"/>
      <c r="K127" s="23" t="s">
        <v>293</v>
      </c>
      <c r="L127" s="23" t="s">
        <v>294</v>
      </c>
      <c r="M127" s="23" t="s">
        <v>295</v>
      </c>
      <c r="N127" s="8" t="s">
        <v>89</v>
      </c>
      <c r="O127" s="9"/>
      <c r="P127" s="7"/>
      <c r="Q127" s="7"/>
      <c r="R127" s="7"/>
      <c r="S127" s="7"/>
      <c r="T127" s="64"/>
      <c r="U127" s="64"/>
      <c r="V127" s="64"/>
      <c r="W127" s="64"/>
      <c r="X127" s="8" t="s">
        <v>291</v>
      </c>
      <c r="Y127" s="9" t="s">
        <v>89</v>
      </c>
      <c r="Z127" s="28"/>
      <c r="AA127" s="8" t="s">
        <v>297</v>
      </c>
    </row>
    <row r="128" spans="2:27" hidden="1">
      <c r="B128" s="5">
        <f t="shared" si="1"/>
        <v>126</v>
      </c>
      <c r="C128" s="9" t="s">
        <v>292</v>
      </c>
      <c r="D128" s="9" t="s">
        <v>863</v>
      </c>
      <c r="E128" s="9"/>
      <c r="F128" s="9"/>
      <c r="G128" s="9"/>
      <c r="H128" s="9"/>
      <c r="I128" s="9"/>
      <c r="J128" s="9"/>
      <c r="K128" s="23" t="s">
        <v>293</v>
      </c>
      <c r="L128" s="23" t="s">
        <v>298</v>
      </c>
      <c r="M128" s="23" t="s">
        <v>299</v>
      </c>
      <c r="N128" s="8" t="s">
        <v>144</v>
      </c>
      <c r="O128" s="9" t="s">
        <v>136</v>
      </c>
      <c r="P128" s="7"/>
      <c r="Q128" s="7"/>
      <c r="R128" s="7"/>
      <c r="S128" s="7"/>
      <c r="T128" s="64" t="s">
        <v>10</v>
      </c>
      <c r="U128" s="64" t="s">
        <v>136</v>
      </c>
      <c r="V128" s="64"/>
      <c r="W128" s="64"/>
      <c r="X128" s="8" t="s">
        <v>138</v>
      </c>
      <c r="Y128" s="9" t="s">
        <v>20</v>
      </c>
      <c r="Z128" s="28" t="s">
        <v>19</v>
      </c>
      <c r="AA128" s="8"/>
    </row>
    <row r="129" spans="2:27" s="116" customFormat="1">
      <c r="B129" s="109">
        <f t="shared" si="1"/>
        <v>127</v>
      </c>
      <c r="C129" s="110" t="s">
        <v>292</v>
      </c>
      <c r="D129" s="110" t="s">
        <v>863</v>
      </c>
      <c r="E129" s="110"/>
      <c r="F129" s="110"/>
      <c r="G129" s="110"/>
      <c r="H129" s="110"/>
      <c r="I129" s="110"/>
      <c r="J129" s="110"/>
      <c r="K129" s="111" t="s">
        <v>293</v>
      </c>
      <c r="L129" s="111" t="s">
        <v>298</v>
      </c>
      <c r="M129" s="111" t="s">
        <v>992</v>
      </c>
      <c r="N129" s="112" t="s">
        <v>195</v>
      </c>
      <c r="O129" s="110" t="s">
        <v>136</v>
      </c>
      <c r="P129" s="113"/>
      <c r="Q129" s="113"/>
      <c r="R129" s="113"/>
      <c r="S129" s="113"/>
      <c r="T129" s="114" t="s">
        <v>12</v>
      </c>
      <c r="U129" s="114" t="s">
        <v>136</v>
      </c>
      <c r="V129" s="114"/>
      <c r="W129" s="114"/>
      <c r="X129" s="112" t="s">
        <v>140</v>
      </c>
      <c r="Y129" s="110" t="s">
        <v>50</v>
      </c>
      <c r="Z129" s="115" t="s">
        <v>73</v>
      </c>
      <c r="AA129" s="112"/>
    </row>
    <row r="130" spans="2:27" hidden="1">
      <c r="B130" s="5">
        <f t="shared" si="1"/>
        <v>128</v>
      </c>
      <c r="C130" s="9" t="s">
        <v>292</v>
      </c>
      <c r="D130" s="9" t="s">
        <v>863</v>
      </c>
      <c r="E130" s="9"/>
      <c r="F130" s="9"/>
      <c r="G130" s="9"/>
      <c r="H130" s="9"/>
      <c r="I130" s="9"/>
      <c r="J130" s="9"/>
      <c r="K130" s="23" t="s">
        <v>293</v>
      </c>
      <c r="L130" s="23" t="s">
        <v>298</v>
      </c>
      <c r="M130" s="23" t="s">
        <v>299</v>
      </c>
      <c r="N130" s="8" t="s">
        <v>142</v>
      </c>
      <c r="O130" s="9" t="s">
        <v>136</v>
      </c>
      <c r="P130" s="7"/>
      <c r="Q130" s="7"/>
      <c r="R130" s="7"/>
      <c r="S130" s="7"/>
      <c r="T130" s="64" t="s">
        <v>10</v>
      </c>
      <c r="U130" s="64" t="s">
        <v>136</v>
      </c>
      <c r="V130" s="64"/>
      <c r="W130" s="64"/>
      <c r="X130" s="8" t="s">
        <v>143</v>
      </c>
      <c r="Y130" s="9" t="s">
        <v>50</v>
      </c>
      <c r="Z130" s="28" t="s">
        <v>521</v>
      </c>
      <c r="AA130" s="8" t="s">
        <v>90</v>
      </c>
    </row>
    <row r="131" spans="2:27" s="116" customFormat="1">
      <c r="B131" s="109">
        <f t="shared" ref="B131:B194" si="2">ROW()-2</f>
        <v>129</v>
      </c>
      <c r="C131" s="110" t="s">
        <v>292</v>
      </c>
      <c r="D131" s="110" t="s">
        <v>863</v>
      </c>
      <c r="E131" s="110"/>
      <c r="F131" s="110"/>
      <c r="G131" s="110"/>
      <c r="H131" s="110"/>
      <c r="I131" s="110"/>
      <c r="J131" s="110"/>
      <c r="K131" s="111" t="s">
        <v>293</v>
      </c>
      <c r="L131" s="111" t="s">
        <v>298</v>
      </c>
      <c r="M131" s="111" t="s">
        <v>299</v>
      </c>
      <c r="N131" s="112" t="s">
        <v>181</v>
      </c>
      <c r="O131" s="110" t="s">
        <v>136</v>
      </c>
      <c r="P131" s="113"/>
      <c r="Q131" s="113"/>
      <c r="R131" s="113"/>
      <c r="S131" s="113"/>
      <c r="T131" s="114" t="s">
        <v>12</v>
      </c>
      <c r="U131" s="114" t="s">
        <v>136</v>
      </c>
      <c r="V131" s="114"/>
      <c r="W131" s="114"/>
      <c r="X131" s="112" t="s">
        <v>147</v>
      </c>
      <c r="Y131" s="110" t="s">
        <v>50</v>
      </c>
      <c r="Z131" s="115" t="s">
        <v>21</v>
      </c>
      <c r="AA131" s="112"/>
    </row>
    <row r="132" spans="2:27" s="116" customFormat="1" ht="24">
      <c r="B132" s="109">
        <f t="shared" si="2"/>
        <v>130</v>
      </c>
      <c r="C132" s="110" t="s">
        <v>292</v>
      </c>
      <c r="D132" s="110" t="s">
        <v>863</v>
      </c>
      <c r="E132" s="110"/>
      <c r="F132" s="110"/>
      <c r="G132" s="110"/>
      <c r="H132" s="110"/>
      <c r="I132" s="110"/>
      <c r="J132" s="110"/>
      <c r="K132" s="111" t="s">
        <v>293</v>
      </c>
      <c r="L132" s="111" t="s">
        <v>298</v>
      </c>
      <c r="M132" s="111" t="s">
        <v>993</v>
      </c>
      <c r="N132" s="112" t="s">
        <v>182</v>
      </c>
      <c r="O132" s="110" t="s">
        <v>226</v>
      </c>
      <c r="P132" s="113"/>
      <c r="Q132" s="113"/>
      <c r="R132" s="113"/>
      <c r="S132" s="113"/>
      <c r="T132" s="114" t="s">
        <v>228</v>
      </c>
      <c r="U132" s="114" t="s">
        <v>226</v>
      </c>
      <c r="V132" s="114"/>
      <c r="W132" s="114"/>
      <c r="X132" s="112" t="s">
        <v>676</v>
      </c>
      <c r="Y132" s="110" t="s">
        <v>229</v>
      </c>
      <c r="Z132" s="115" t="s">
        <v>230</v>
      </c>
      <c r="AA132" s="112"/>
    </row>
    <row r="133" spans="2:27" ht="24" hidden="1">
      <c r="B133" s="5">
        <f t="shared" si="2"/>
        <v>131</v>
      </c>
      <c r="C133" s="9" t="s">
        <v>292</v>
      </c>
      <c r="D133" s="9" t="s">
        <v>863</v>
      </c>
      <c r="E133" s="9"/>
      <c r="F133" s="9"/>
      <c r="G133" s="9"/>
      <c r="H133" s="9"/>
      <c r="I133" s="9"/>
      <c r="J133" s="9"/>
      <c r="K133" s="23" t="s">
        <v>293</v>
      </c>
      <c r="L133" s="23" t="s">
        <v>298</v>
      </c>
      <c r="M133" s="23" t="s">
        <v>299</v>
      </c>
      <c r="N133" s="101" t="s">
        <v>646</v>
      </c>
      <c r="O133" s="9" t="s">
        <v>136</v>
      </c>
      <c r="P133" s="7"/>
      <c r="Q133" s="7"/>
      <c r="R133" s="7"/>
      <c r="S133" s="7"/>
      <c r="T133" s="64" t="s">
        <v>10</v>
      </c>
      <c r="U133" s="64" t="s">
        <v>136</v>
      </c>
      <c r="V133" s="64"/>
      <c r="W133" s="64"/>
      <c r="X133" s="8" t="s">
        <v>647</v>
      </c>
      <c r="Y133" s="9" t="s">
        <v>20</v>
      </c>
      <c r="Z133" s="28" t="s">
        <v>28</v>
      </c>
      <c r="AA133" s="8" t="s">
        <v>161</v>
      </c>
    </row>
    <row r="134" spans="2:27" ht="24" hidden="1">
      <c r="B134" s="5">
        <f t="shared" si="2"/>
        <v>132</v>
      </c>
      <c r="C134" s="9" t="s">
        <v>292</v>
      </c>
      <c r="D134" s="9" t="s">
        <v>863</v>
      </c>
      <c r="E134" s="9"/>
      <c r="F134" s="9"/>
      <c r="G134" s="9"/>
      <c r="H134" s="9"/>
      <c r="I134" s="9"/>
      <c r="J134" s="9"/>
      <c r="K134" s="23" t="s">
        <v>293</v>
      </c>
      <c r="L134" s="23" t="s">
        <v>298</v>
      </c>
      <c r="M134" s="23" t="s">
        <v>299</v>
      </c>
      <c r="N134" s="101" t="s">
        <v>231</v>
      </c>
      <c r="O134" s="9" t="s">
        <v>226</v>
      </c>
      <c r="P134" s="7"/>
      <c r="Q134" s="7"/>
      <c r="R134" s="7"/>
      <c r="S134" s="7"/>
      <c r="T134" s="64" t="s">
        <v>151</v>
      </c>
      <c r="U134" s="64" t="s">
        <v>226</v>
      </c>
      <c r="V134" s="64"/>
      <c r="W134" s="64"/>
      <c r="X134" s="8" t="s">
        <v>234</v>
      </c>
      <c r="Y134" s="9" t="s">
        <v>20</v>
      </c>
      <c r="Z134" s="28" t="s">
        <v>28</v>
      </c>
      <c r="AA134" s="8"/>
    </row>
    <row r="135" spans="2:27" hidden="1">
      <c r="B135" s="5">
        <f t="shared" si="2"/>
        <v>133</v>
      </c>
      <c r="C135" s="9" t="s">
        <v>292</v>
      </c>
      <c r="D135" s="9" t="s">
        <v>863</v>
      </c>
      <c r="E135" s="9"/>
      <c r="F135" s="9"/>
      <c r="G135" s="9"/>
      <c r="H135" s="9"/>
      <c r="I135" s="9"/>
      <c r="J135" s="9"/>
      <c r="K135" s="23" t="s">
        <v>293</v>
      </c>
      <c r="L135" s="23" t="s">
        <v>298</v>
      </c>
      <c r="M135" s="23" t="s">
        <v>299</v>
      </c>
      <c r="N135" s="8" t="s">
        <v>240</v>
      </c>
      <c r="O135" s="9" t="s">
        <v>112</v>
      </c>
      <c r="P135" s="81"/>
      <c r="Q135" s="81"/>
      <c r="R135" s="81"/>
      <c r="S135" s="81"/>
      <c r="T135" s="64" t="s">
        <v>228</v>
      </c>
      <c r="U135" s="64" t="s">
        <v>236</v>
      </c>
      <c r="V135" s="64"/>
      <c r="W135" s="64"/>
      <c r="X135" s="8" t="s">
        <v>164</v>
      </c>
      <c r="Y135" s="9" t="s">
        <v>229</v>
      </c>
      <c r="Z135" s="28" t="s">
        <v>230</v>
      </c>
      <c r="AA135" s="8"/>
    </row>
    <row r="136" spans="2:27" hidden="1">
      <c r="B136" s="5">
        <f t="shared" si="2"/>
        <v>134</v>
      </c>
      <c r="C136" s="9" t="s">
        <v>292</v>
      </c>
      <c r="D136" s="9" t="s">
        <v>863</v>
      </c>
      <c r="E136" s="9"/>
      <c r="F136" s="9"/>
      <c r="G136" s="9"/>
      <c r="H136" s="9"/>
      <c r="I136" s="9"/>
      <c r="J136" s="9"/>
      <c r="K136" s="23" t="s">
        <v>293</v>
      </c>
      <c r="L136" s="23" t="s">
        <v>298</v>
      </c>
      <c r="M136" s="23" t="s">
        <v>299</v>
      </c>
      <c r="N136" s="8" t="s">
        <v>271</v>
      </c>
      <c r="O136" s="9" t="s">
        <v>112</v>
      </c>
      <c r="P136" s="7"/>
      <c r="Q136" s="7"/>
      <c r="R136" s="7"/>
      <c r="S136" s="7"/>
      <c r="T136" s="64" t="s">
        <v>10</v>
      </c>
      <c r="U136" s="64" t="s">
        <v>236</v>
      </c>
      <c r="V136" s="64" t="s">
        <v>237</v>
      </c>
      <c r="W136" s="64" t="s">
        <v>235</v>
      </c>
      <c r="X136" s="8" t="s">
        <v>239</v>
      </c>
      <c r="Y136" s="9" t="s">
        <v>50</v>
      </c>
      <c r="Z136" s="28" t="s">
        <v>521</v>
      </c>
      <c r="AA136" s="8" t="s">
        <v>90</v>
      </c>
    </row>
    <row r="137" spans="2:27" ht="96" hidden="1">
      <c r="B137" s="5">
        <f t="shared" si="2"/>
        <v>135</v>
      </c>
      <c r="C137" s="9" t="s">
        <v>292</v>
      </c>
      <c r="D137" s="9" t="s">
        <v>863</v>
      </c>
      <c r="E137" s="9"/>
      <c r="F137" s="9"/>
      <c r="G137" s="9"/>
      <c r="H137" s="9"/>
      <c r="I137" s="9"/>
      <c r="J137" s="9"/>
      <c r="K137" s="23" t="s">
        <v>293</v>
      </c>
      <c r="L137" s="23" t="s">
        <v>298</v>
      </c>
      <c r="M137" s="23" t="s">
        <v>299</v>
      </c>
      <c r="N137" s="8" t="s">
        <v>241</v>
      </c>
      <c r="O137" s="9" t="s">
        <v>112</v>
      </c>
      <c r="P137" s="81"/>
      <c r="Q137" s="81"/>
      <c r="R137" s="81"/>
      <c r="S137" s="81"/>
      <c r="T137" s="64" t="s">
        <v>228</v>
      </c>
      <c r="U137" s="64" t="s">
        <v>236</v>
      </c>
      <c r="V137" s="64"/>
      <c r="W137" s="64"/>
      <c r="X137" s="8" t="s">
        <v>242</v>
      </c>
      <c r="Y137" s="9" t="s">
        <v>229</v>
      </c>
      <c r="Z137" s="28" t="s">
        <v>230</v>
      </c>
      <c r="AA137" s="8" t="s">
        <v>243</v>
      </c>
    </row>
    <row r="138" spans="2:27" ht="24" hidden="1">
      <c r="B138" s="5">
        <f t="shared" si="2"/>
        <v>136</v>
      </c>
      <c r="C138" s="9" t="s">
        <v>292</v>
      </c>
      <c r="D138" s="9" t="s">
        <v>863</v>
      </c>
      <c r="E138" s="9"/>
      <c r="F138" s="9"/>
      <c r="G138" s="9"/>
      <c r="H138" s="9"/>
      <c r="I138" s="9"/>
      <c r="J138" s="9"/>
      <c r="K138" s="23" t="s">
        <v>293</v>
      </c>
      <c r="L138" s="23" t="s">
        <v>298</v>
      </c>
      <c r="M138" s="23" t="s">
        <v>299</v>
      </c>
      <c r="N138" s="8" t="s">
        <v>183</v>
      </c>
      <c r="O138" s="9" t="s">
        <v>112</v>
      </c>
      <c r="P138" s="81"/>
      <c r="Q138" s="81"/>
      <c r="R138" s="81"/>
      <c r="S138" s="81"/>
      <c r="T138" s="64" t="s">
        <v>228</v>
      </c>
      <c r="U138" s="64" t="s">
        <v>236</v>
      </c>
      <c r="V138" s="64"/>
      <c r="W138" s="64"/>
      <c r="X138" s="8" t="s">
        <v>677</v>
      </c>
      <c r="Y138" s="9" t="s">
        <v>229</v>
      </c>
      <c r="Z138" s="28" t="s">
        <v>230</v>
      </c>
      <c r="AA138" s="8" t="s">
        <v>184</v>
      </c>
    </row>
    <row r="139" spans="2:27" ht="24" hidden="1">
      <c r="B139" s="5">
        <f t="shared" si="2"/>
        <v>137</v>
      </c>
      <c r="C139" s="9" t="s">
        <v>292</v>
      </c>
      <c r="D139" s="9" t="s">
        <v>863</v>
      </c>
      <c r="E139" s="9"/>
      <c r="F139" s="9"/>
      <c r="G139" s="9"/>
      <c r="H139" s="9"/>
      <c r="I139" s="9"/>
      <c r="J139" s="9"/>
      <c r="K139" s="23" t="s">
        <v>293</v>
      </c>
      <c r="L139" s="23" t="s">
        <v>298</v>
      </c>
      <c r="M139" s="23" t="s">
        <v>299</v>
      </c>
      <c r="N139" s="8" t="s">
        <v>648</v>
      </c>
      <c r="O139" s="9" t="s">
        <v>112</v>
      </c>
      <c r="P139" s="7"/>
      <c r="Q139" s="7"/>
      <c r="R139" s="7"/>
      <c r="S139" s="7"/>
      <c r="T139" s="64" t="s">
        <v>10</v>
      </c>
      <c r="U139" s="64" t="s">
        <v>163</v>
      </c>
      <c r="V139" s="64" t="s">
        <v>330</v>
      </c>
      <c r="W139" s="64" t="s">
        <v>657</v>
      </c>
      <c r="X139" s="8" t="s">
        <v>650</v>
      </c>
      <c r="Y139" s="9" t="s">
        <v>20</v>
      </c>
      <c r="Z139" s="28" t="s">
        <v>28</v>
      </c>
      <c r="AA139" s="8" t="s">
        <v>161</v>
      </c>
    </row>
    <row r="140" spans="2:27" hidden="1">
      <c r="B140" s="5">
        <f t="shared" si="2"/>
        <v>138</v>
      </c>
      <c r="C140" s="9" t="s">
        <v>609</v>
      </c>
      <c r="D140" s="9" t="s">
        <v>878</v>
      </c>
      <c r="E140" s="9"/>
      <c r="F140" s="9"/>
      <c r="G140" s="9"/>
      <c r="H140" s="9"/>
      <c r="I140" s="9"/>
      <c r="J140" s="9"/>
      <c r="K140" s="23" t="s">
        <v>301</v>
      </c>
      <c r="L140" s="23" t="s">
        <v>294</v>
      </c>
      <c r="M140" s="23" t="s">
        <v>295</v>
      </c>
      <c r="N140" s="8" t="s">
        <v>302</v>
      </c>
      <c r="O140" s="9" t="s">
        <v>8</v>
      </c>
      <c r="P140" s="7"/>
      <c r="Q140" s="7"/>
      <c r="R140" s="7"/>
      <c r="S140" s="7"/>
      <c r="T140" s="64" t="s">
        <v>10</v>
      </c>
      <c r="U140" s="64" t="s">
        <v>9</v>
      </c>
      <c r="V140" s="64"/>
      <c r="W140" s="64"/>
      <c r="X140" s="8" t="s">
        <v>162</v>
      </c>
      <c r="Y140" s="9" t="s">
        <v>20</v>
      </c>
      <c r="Z140" s="28" t="s">
        <v>19</v>
      </c>
      <c r="AA140" s="8"/>
    </row>
    <row r="141" spans="2:27" hidden="1">
      <c r="B141" s="5">
        <f t="shared" si="2"/>
        <v>139</v>
      </c>
      <c r="C141" s="9" t="s">
        <v>300</v>
      </c>
      <c r="D141" s="9" t="s">
        <v>878</v>
      </c>
      <c r="E141" s="9" t="s">
        <v>927</v>
      </c>
      <c r="F141" s="9" t="s">
        <v>962</v>
      </c>
      <c r="G141" s="9" t="s">
        <v>962</v>
      </c>
      <c r="H141" s="9"/>
      <c r="I141" s="9" t="s">
        <v>962</v>
      </c>
      <c r="J141" s="9"/>
      <c r="K141" s="23" t="s">
        <v>301</v>
      </c>
      <c r="L141" s="23" t="s">
        <v>294</v>
      </c>
      <c r="M141" s="23" t="s">
        <v>295</v>
      </c>
      <c r="N141" s="8" t="s">
        <v>934</v>
      </c>
      <c r="O141" s="9" t="s">
        <v>8</v>
      </c>
      <c r="P141" s="81"/>
      <c r="Q141" s="81"/>
      <c r="R141" s="81"/>
      <c r="S141" s="81"/>
      <c r="T141" s="64" t="s">
        <v>12</v>
      </c>
      <c r="U141" s="64" t="s">
        <v>9</v>
      </c>
      <c r="V141" s="64"/>
      <c r="W141" s="64"/>
      <c r="X141" s="8" t="s">
        <v>165</v>
      </c>
      <c r="Y141" s="9" t="s">
        <v>50</v>
      </c>
      <c r="Z141" s="28" t="s">
        <v>21</v>
      </c>
      <c r="AA141" s="8"/>
    </row>
    <row r="142" spans="2:27" hidden="1">
      <c r="B142" s="5">
        <f t="shared" si="2"/>
        <v>140</v>
      </c>
      <c r="C142" s="9" t="s">
        <v>300</v>
      </c>
      <c r="D142" s="9" t="s">
        <v>878</v>
      </c>
      <c r="E142" s="9"/>
      <c r="F142" s="9"/>
      <c r="G142" s="9"/>
      <c r="H142" s="9"/>
      <c r="I142" s="9"/>
      <c r="J142" s="9"/>
      <c r="K142" s="23" t="s">
        <v>301</v>
      </c>
      <c r="L142" s="23" t="s">
        <v>294</v>
      </c>
      <c r="M142" s="23" t="s">
        <v>295</v>
      </c>
      <c r="N142" s="8" t="s">
        <v>303</v>
      </c>
      <c r="O142" s="9" t="s">
        <v>8</v>
      </c>
      <c r="P142" s="7"/>
      <c r="Q142" s="7"/>
      <c r="R142" s="7"/>
      <c r="S142" s="7"/>
      <c r="T142" s="64" t="s">
        <v>10</v>
      </c>
      <c r="U142" s="64" t="s">
        <v>9</v>
      </c>
      <c r="V142" s="64"/>
      <c r="W142" s="64"/>
      <c r="X142" s="8" t="s">
        <v>185</v>
      </c>
      <c r="Y142" s="9" t="s">
        <v>50</v>
      </c>
      <c r="Z142" s="28" t="s">
        <v>521</v>
      </c>
      <c r="AA142" s="8" t="s">
        <v>90</v>
      </c>
    </row>
    <row r="143" spans="2:27" hidden="1">
      <c r="B143" s="5">
        <f t="shared" si="2"/>
        <v>141</v>
      </c>
      <c r="C143" s="9" t="s">
        <v>300</v>
      </c>
      <c r="D143" s="9" t="s">
        <v>878</v>
      </c>
      <c r="E143" s="9" t="s">
        <v>927</v>
      </c>
      <c r="F143" s="9" t="s">
        <v>962</v>
      </c>
      <c r="G143" s="9" t="s">
        <v>962</v>
      </c>
      <c r="H143" s="9"/>
      <c r="I143" s="9" t="s">
        <v>962</v>
      </c>
      <c r="J143" s="9"/>
      <c r="K143" s="23" t="s">
        <v>301</v>
      </c>
      <c r="L143" s="23" t="s">
        <v>294</v>
      </c>
      <c r="M143" s="23" t="s">
        <v>295</v>
      </c>
      <c r="N143" s="8" t="s">
        <v>935</v>
      </c>
      <c r="O143" s="9" t="s">
        <v>8</v>
      </c>
      <c r="P143" s="81"/>
      <c r="Q143" s="81"/>
      <c r="R143" s="81"/>
      <c r="S143" s="81"/>
      <c r="T143" s="64" t="s">
        <v>12</v>
      </c>
      <c r="U143" s="64" t="s">
        <v>9</v>
      </c>
      <c r="V143" s="64"/>
      <c r="W143" s="64"/>
      <c r="X143" s="8" t="s">
        <v>304</v>
      </c>
      <c r="Y143" s="9" t="s">
        <v>50</v>
      </c>
      <c r="Z143" s="28" t="s">
        <v>21</v>
      </c>
      <c r="AA143" s="8"/>
    </row>
    <row r="144" spans="2:27" ht="24" hidden="1">
      <c r="B144" s="5">
        <f t="shared" si="2"/>
        <v>142</v>
      </c>
      <c r="C144" s="9" t="s">
        <v>300</v>
      </c>
      <c r="D144" s="9" t="s">
        <v>878</v>
      </c>
      <c r="E144" s="9" t="s">
        <v>927</v>
      </c>
      <c r="F144" s="9" t="s">
        <v>962</v>
      </c>
      <c r="G144" s="9" t="s">
        <v>962</v>
      </c>
      <c r="H144" s="9"/>
      <c r="I144" s="9" t="s">
        <v>962</v>
      </c>
      <c r="J144" s="9"/>
      <c r="K144" s="23" t="s">
        <v>301</v>
      </c>
      <c r="L144" s="23" t="s">
        <v>294</v>
      </c>
      <c r="M144" s="23" t="s">
        <v>295</v>
      </c>
      <c r="N144" s="8" t="s">
        <v>892</v>
      </c>
      <c r="O144" s="9" t="s">
        <v>8</v>
      </c>
      <c r="P144" s="81"/>
      <c r="Q144" s="81"/>
      <c r="R144" s="81"/>
      <c r="S144" s="81"/>
      <c r="T144" s="64" t="s">
        <v>12</v>
      </c>
      <c r="U144" s="64" t="s">
        <v>9</v>
      </c>
      <c r="V144" s="64"/>
      <c r="W144" s="64"/>
      <c r="X144" s="8" t="s">
        <v>936</v>
      </c>
      <c r="Y144" s="9" t="s">
        <v>50</v>
      </c>
      <c r="Z144" s="28" t="s">
        <v>21</v>
      </c>
      <c r="AA144" s="8"/>
    </row>
    <row r="145" spans="2:27" ht="24" hidden="1">
      <c r="B145" s="5">
        <f t="shared" si="2"/>
        <v>143</v>
      </c>
      <c r="C145" s="9" t="s">
        <v>300</v>
      </c>
      <c r="D145" s="9" t="s">
        <v>878</v>
      </c>
      <c r="E145" s="9"/>
      <c r="F145" s="9"/>
      <c r="G145" s="9"/>
      <c r="H145" s="9"/>
      <c r="I145" s="9"/>
      <c r="J145" s="9"/>
      <c r="K145" s="23" t="s">
        <v>301</v>
      </c>
      <c r="L145" s="23" t="s">
        <v>294</v>
      </c>
      <c r="M145" s="23" t="s">
        <v>295</v>
      </c>
      <c r="N145" s="8" t="s">
        <v>651</v>
      </c>
      <c r="O145" s="9" t="s">
        <v>8</v>
      </c>
      <c r="P145" s="7"/>
      <c r="Q145" s="7"/>
      <c r="R145" s="7"/>
      <c r="S145" s="7"/>
      <c r="T145" s="64" t="s">
        <v>10</v>
      </c>
      <c r="U145" s="64" t="s">
        <v>9</v>
      </c>
      <c r="V145" s="64"/>
      <c r="W145" s="64"/>
      <c r="X145" s="8" t="s">
        <v>652</v>
      </c>
      <c r="Y145" s="9" t="s">
        <v>120</v>
      </c>
      <c r="Z145" s="28" t="s">
        <v>28</v>
      </c>
      <c r="AA145" s="8" t="s">
        <v>161</v>
      </c>
    </row>
    <row r="146" spans="2:27" s="54" customFormat="1" ht="36" hidden="1">
      <c r="B146" s="5">
        <f t="shared" si="2"/>
        <v>144</v>
      </c>
      <c r="C146" s="49" t="s">
        <v>300</v>
      </c>
      <c r="D146" s="9" t="s">
        <v>878</v>
      </c>
      <c r="E146" s="9"/>
      <c r="F146" s="9"/>
      <c r="G146" s="9"/>
      <c r="H146" s="9"/>
      <c r="I146" s="9"/>
      <c r="J146" s="9"/>
      <c r="K146" s="50" t="s">
        <v>301</v>
      </c>
      <c r="L146" s="50" t="s">
        <v>294</v>
      </c>
      <c r="M146" s="50" t="s">
        <v>295</v>
      </c>
      <c r="N146" s="51" t="s">
        <v>305</v>
      </c>
      <c r="O146" s="49" t="s">
        <v>167</v>
      </c>
      <c r="P146" s="52"/>
      <c r="Q146" s="52"/>
      <c r="R146" s="52"/>
      <c r="S146" s="52"/>
      <c r="T146" s="65" t="s">
        <v>232</v>
      </c>
      <c r="U146" s="65" t="s">
        <v>9</v>
      </c>
      <c r="V146" s="65"/>
      <c r="W146" s="65"/>
      <c r="X146" s="51" t="s">
        <v>306</v>
      </c>
      <c r="Y146" s="49" t="s">
        <v>227</v>
      </c>
      <c r="Z146" s="53" t="s">
        <v>28</v>
      </c>
      <c r="AA146" s="51"/>
    </row>
    <row r="147" spans="2:27" hidden="1">
      <c r="B147" s="5">
        <f t="shared" si="2"/>
        <v>145</v>
      </c>
      <c r="C147" s="9" t="s">
        <v>307</v>
      </c>
      <c r="D147" s="9" t="s">
        <v>866</v>
      </c>
      <c r="E147" s="9"/>
      <c r="F147" s="9"/>
      <c r="G147" s="9"/>
      <c r="H147" s="9"/>
      <c r="I147" s="9"/>
      <c r="J147" s="9"/>
      <c r="K147" s="23" t="s">
        <v>308</v>
      </c>
      <c r="L147" s="23" t="s">
        <v>298</v>
      </c>
      <c r="M147" s="23" t="s">
        <v>299</v>
      </c>
      <c r="N147" s="8" t="s">
        <v>309</v>
      </c>
      <c r="O147" s="9" t="s">
        <v>167</v>
      </c>
      <c r="P147" s="7"/>
      <c r="Q147" s="7"/>
      <c r="R147" s="7"/>
      <c r="S147" s="7"/>
      <c r="T147" s="64" t="s">
        <v>10</v>
      </c>
      <c r="U147" s="64" t="s">
        <v>9</v>
      </c>
      <c r="V147" s="64"/>
      <c r="W147" s="64"/>
      <c r="X147" s="8" t="s">
        <v>82</v>
      </c>
      <c r="Y147" s="9" t="s">
        <v>227</v>
      </c>
      <c r="Z147" s="28" t="s">
        <v>19</v>
      </c>
      <c r="AA147" s="8"/>
    </row>
    <row r="148" spans="2:27" hidden="1">
      <c r="B148" s="5">
        <f t="shared" si="2"/>
        <v>146</v>
      </c>
      <c r="C148" s="9" t="s">
        <v>307</v>
      </c>
      <c r="D148" s="9" t="s">
        <v>866</v>
      </c>
      <c r="E148" s="9"/>
      <c r="F148" s="9"/>
      <c r="G148" s="9"/>
      <c r="H148" s="9"/>
      <c r="I148" s="9"/>
      <c r="J148" s="9"/>
      <c r="K148" s="23" t="s">
        <v>308</v>
      </c>
      <c r="L148" s="23" t="s">
        <v>298</v>
      </c>
      <c r="M148" s="23" t="s">
        <v>299</v>
      </c>
      <c r="N148" s="8" t="s">
        <v>310</v>
      </c>
      <c r="O148" s="9" t="s">
        <v>167</v>
      </c>
      <c r="P148" s="81"/>
      <c r="Q148" s="81"/>
      <c r="R148" s="81"/>
      <c r="S148" s="81"/>
      <c r="T148" s="64" t="s">
        <v>228</v>
      </c>
      <c r="U148" s="64" t="s">
        <v>9</v>
      </c>
      <c r="V148" s="64"/>
      <c r="W148" s="64"/>
      <c r="X148" s="8" t="s">
        <v>74</v>
      </c>
      <c r="Y148" s="9" t="s">
        <v>229</v>
      </c>
      <c r="Z148" s="28" t="s">
        <v>230</v>
      </c>
      <c r="AA148" s="8"/>
    </row>
    <row r="149" spans="2:27" hidden="1">
      <c r="B149" s="5">
        <f t="shared" si="2"/>
        <v>147</v>
      </c>
      <c r="C149" s="9" t="s">
        <v>307</v>
      </c>
      <c r="D149" s="9" t="s">
        <v>866</v>
      </c>
      <c r="E149" s="9"/>
      <c r="F149" s="9"/>
      <c r="G149" s="9"/>
      <c r="H149" s="9"/>
      <c r="I149" s="9"/>
      <c r="J149" s="9"/>
      <c r="K149" s="23" t="s">
        <v>308</v>
      </c>
      <c r="L149" s="23" t="s">
        <v>298</v>
      </c>
      <c r="M149" s="23" t="s">
        <v>299</v>
      </c>
      <c r="N149" s="8" t="s">
        <v>311</v>
      </c>
      <c r="O149" s="9" t="s">
        <v>167</v>
      </c>
      <c r="P149" s="7"/>
      <c r="Q149" s="7"/>
      <c r="R149" s="7"/>
      <c r="S149" s="7"/>
      <c r="T149" s="64" t="s">
        <v>10</v>
      </c>
      <c r="U149" s="64" t="s">
        <v>9</v>
      </c>
      <c r="V149" s="64"/>
      <c r="W149" s="64"/>
      <c r="X149" s="8" t="s">
        <v>81</v>
      </c>
      <c r="Y149" s="9" t="s">
        <v>50</v>
      </c>
      <c r="Z149" s="28" t="s">
        <v>521</v>
      </c>
      <c r="AA149" s="8" t="s">
        <v>90</v>
      </c>
    </row>
    <row r="150" spans="2:27" hidden="1">
      <c r="B150" s="5">
        <f t="shared" si="2"/>
        <v>148</v>
      </c>
      <c r="C150" s="9" t="s">
        <v>307</v>
      </c>
      <c r="D150" s="9" t="s">
        <v>866</v>
      </c>
      <c r="E150" s="9"/>
      <c r="F150" s="9"/>
      <c r="G150" s="9"/>
      <c r="H150" s="9"/>
      <c r="I150" s="9"/>
      <c r="J150" s="9"/>
      <c r="K150" s="23" t="s">
        <v>308</v>
      </c>
      <c r="L150" s="23" t="s">
        <v>298</v>
      </c>
      <c r="M150" s="23" t="s">
        <v>299</v>
      </c>
      <c r="N150" s="8" t="s">
        <v>312</v>
      </c>
      <c r="O150" s="9" t="s">
        <v>167</v>
      </c>
      <c r="P150" s="81"/>
      <c r="Q150" s="81"/>
      <c r="R150" s="81"/>
      <c r="S150" s="81"/>
      <c r="T150" s="64" t="s">
        <v>228</v>
      </c>
      <c r="U150" s="64" t="s">
        <v>9</v>
      </c>
      <c r="V150" s="64"/>
      <c r="W150" s="64"/>
      <c r="X150" s="8" t="s">
        <v>22</v>
      </c>
      <c r="Y150" s="9" t="s">
        <v>229</v>
      </c>
      <c r="Z150" s="28" t="s">
        <v>230</v>
      </c>
      <c r="AA150" s="8"/>
    </row>
    <row r="151" spans="2:27" ht="24" hidden="1">
      <c r="B151" s="5">
        <f t="shared" si="2"/>
        <v>149</v>
      </c>
      <c r="C151" s="9" t="s">
        <v>307</v>
      </c>
      <c r="D151" s="9" t="s">
        <v>866</v>
      </c>
      <c r="E151" s="9"/>
      <c r="F151" s="9"/>
      <c r="G151" s="9"/>
      <c r="H151" s="9"/>
      <c r="I151" s="9"/>
      <c r="J151" s="9"/>
      <c r="K151" s="23" t="s">
        <v>308</v>
      </c>
      <c r="L151" s="23" t="s">
        <v>298</v>
      </c>
      <c r="M151" s="23" t="s">
        <v>299</v>
      </c>
      <c r="N151" s="8" t="s">
        <v>313</v>
      </c>
      <c r="O151" s="9" t="s">
        <v>167</v>
      </c>
      <c r="P151" s="81"/>
      <c r="Q151" s="81"/>
      <c r="R151" s="81"/>
      <c r="S151" s="81"/>
      <c r="T151" s="64" t="s">
        <v>228</v>
      </c>
      <c r="U151" s="64" t="s">
        <v>9</v>
      </c>
      <c r="V151" s="64"/>
      <c r="W151" s="64"/>
      <c r="X151" s="8" t="s">
        <v>673</v>
      </c>
      <c r="Y151" s="9" t="s">
        <v>229</v>
      </c>
      <c r="Z151" s="28" t="s">
        <v>230</v>
      </c>
      <c r="AA151" s="8"/>
    </row>
    <row r="152" spans="2:27" ht="24" hidden="1">
      <c r="B152" s="5">
        <f t="shared" si="2"/>
        <v>150</v>
      </c>
      <c r="C152" s="9" t="s">
        <v>307</v>
      </c>
      <c r="D152" s="9" t="s">
        <v>866</v>
      </c>
      <c r="E152" s="9"/>
      <c r="F152" s="9"/>
      <c r="G152" s="9"/>
      <c r="H152" s="9"/>
      <c r="I152" s="9"/>
      <c r="J152" s="9"/>
      <c r="K152" s="23" t="s">
        <v>308</v>
      </c>
      <c r="L152" s="23" t="s">
        <v>298</v>
      </c>
      <c r="M152" s="23" t="s">
        <v>299</v>
      </c>
      <c r="N152" s="8" t="s">
        <v>660</v>
      </c>
      <c r="O152" s="9" t="s">
        <v>167</v>
      </c>
      <c r="P152" s="7"/>
      <c r="Q152" s="7"/>
      <c r="R152" s="7"/>
      <c r="S152" s="7"/>
      <c r="T152" s="64" t="s">
        <v>10</v>
      </c>
      <c r="U152" s="64" t="s">
        <v>9</v>
      </c>
      <c r="V152" s="64"/>
      <c r="W152" s="64"/>
      <c r="X152" s="8" t="s">
        <v>653</v>
      </c>
      <c r="Y152" s="9" t="s">
        <v>20</v>
      </c>
      <c r="Z152" s="28" t="s">
        <v>28</v>
      </c>
      <c r="AA152" s="8" t="s">
        <v>161</v>
      </c>
    </row>
    <row r="153" spans="2:27" ht="24" hidden="1">
      <c r="B153" s="5">
        <f t="shared" si="2"/>
        <v>151</v>
      </c>
      <c r="C153" s="9" t="s">
        <v>307</v>
      </c>
      <c r="D153" s="9" t="s">
        <v>866</v>
      </c>
      <c r="E153" s="9"/>
      <c r="F153" s="9"/>
      <c r="G153" s="9"/>
      <c r="H153" s="9"/>
      <c r="I153" s="9"/>
      <c r="J153" s="9"/>
      <c r="K153" s="23" t="s">
        <v>308</v>
      </c>
      <c r="L153" s="23" t="s">
        <v>298</v>
      </c>
      <c r="M153" s="23" t="s">
        <v>299</v>
      </c>
      <c r="N153" s="8" t="s">
        <v>314</v>
      </c>
      <c r="O153" s="9" t="s">
        <v>167</v>
      </c>
      <c r="P153" s="7"/>
      <c r="Q153" s="7"/>
      <c r="R153" s="7"/>
      <c r="S153" s="7"/>
      <c r="T153" s="64" t="s">
        <v>232</v>
      </c>
      <c r="U153" s="64" t="s">
        <v>9</v>
      </c>
      <c r="V153" s="64"/>
      <c r="W153" s="64"/>
      <c r="X153" s="8" t="s">
        <v>233</v>
      </c>
      <c r="Y153" s="9" t="s">
        <v>227</v>
      </c>
      <c r="Z153" s="28" t="s">
        <v>28</v>
      </c>
      <c r="AA153" s="8"/>
    </row>
    <row r="154" spans="2:27" hidden="1">
      <c r="B154" s="5">
        <f t="shared" si="2"/>
        <v>152</v>
      </c>
      <c r="C154" s="13" t="s">
        <v>318</v>
      </c>
      <c r="D154" s="13" t="s">
        <v>865</v>
      </c>
      <c r="E154" s="13"/>
      <c r="F154" s="13"/>
      <c r="G154" s="13"/>
      <c r="H154" s="13"/>
      <c r="I154" s="13"/>
      <c r="J154" s="13"/>
      <c r="K154" s="25" t="s">
        <v>319</v>
      </c>
      <c r="L154" s="25" t="s">
        <v>320</v>
      </c>
      <c r="M154" s="25" t="s">
        <v>321</v>
      </c>
      <c r="N154" s="31" t="s">
        <v>322</v>
      </c>
      <c r="O154" s="13" t="s">
        <v>167</v>
      </c>
      <c r="P154" s="32"/>
      <c r="Q154" s="32"/>
      <c r="R154" s="32"/>
      <c r="S154" s="32"/>
      <c r="T154" s="66" t="s">
        <v>10</v>
      </c>
      <c r="U154" s="66" t="s">
        <v>9</v>
      </c>
      <c r="V154" s="66"/>
      <c r="W154" s="66"/>
      <c r="X154" s="31" t="s">
        <v>323</v>
      </c>
      <c r="Y154" s="13" t="s">
        <v>227</v>
      </c>
      <c r="Z154" s="33" t="s">
        <v>19</v>
      </c>
      <c r="AA154" s="31"/>
    </row>
    <row r="155" spans="2:27" hidden="1">
      <c r="B155" s="5">
        <f t="shared" si="2"/>
        <v>153</v>
      </c>
      <c r="C155" s="13" t="s">
        <v>318</v>
      </c>
      <c r="D155" s="13" t="s">
        <v>865</v>
      </c>
      <c r="E155" s="13"/>
      <c r="F155" s="13"/>
      <c r="G155" s="13"/>
      <c r="H155" s="13"/>
      <c r="I155" s="13"/>
      <c r="J155" s="13"/>
      <c r="K155" s="25" t="s">
        <v>319</v>
      </c>
      <c r="L155" s="25" t="s">
        <v>320</v>
      </c>
      <c r="M155" s="25" t="s">
        <v>321</v>
      </c>
      <c r="N155" s="31" t="s">
        <v>218</v>
      </c>
      <c r="O155" s="13" t="s">
        <v>167</v>
      </c>
      <c r="P155" s="82"/>
      <c r="Q155" s="82"/>
      <c r="R155" s="82"/>
      <c r="S155" s="82"/>
      <c r="T155" s="66" t="s">
        <v>228</v>
      </c>
      <c r="U155" s="66" t="s">
        <v>9</v>
      </c>
      <c r="V155" s="66"/>
      <c r="W155" s="66"/>
      <c r="X155" s="31" t="s">
        <v>74</v>
      </c>
      <c r="Y155" s="13" t="s">
        <v>229</v>
      </c>
      <c r="Z155" s="33" t="s">
        <v>230</v>
      </c>
      <c r="AA155" s="31"/>
    </row>
    <row r="156" spans="2:27" hidden="1">
      <c r="B156" s="5">
        <f t="shared" si="2"/>
        <v>154</v>
      </c>
      <c r="C156" s="13" t="s">
        <v>318</v>
      </c>
      <c r="D156" s="13" t="s">
        <v>865</v>
      </c>
      <c r="E156" s="13"/>
      <c r="F156" s="13"/>
      <c r="G156" s="13"/>
      <c r="H156" s="13"/>
      <c r="I156" s="13"/>
      <c r="J156" s="13"/>
      <c r="K156" s="25" t="s">
        <v>319</v>
      </c>
      <c r="L156" s="25" t="s">
        <v>320</v>
      </c>
      <c r="M156" s="25" t="s">
        <v>321</v>
      </c>
      <c r="N156" s="31" t="s">
        <v>219</v>
      </c>
      <c r="O156" s="13" t="s">
        <v>167</v>
      </c>
      <c r="P156" s="32"/>
      <c r="Q156" s="32"/>
      <c r="R156" s="32"/>
      <c r="S156" s="32"/>
      <c r="T156" s="66" t="s">
        <v>10</v>
      </c>
      <c r="U156" s="66" t="s">
        <v>9</v>
      </c>
      <c r="V156" s="66"/>
      <c r="W156" s="66"/>
      <c r="X156" s="31" t="s">
        <v>81</v>
      </c>
      <c r="Y156" s="9" t="s">
        <v>50</v>
      </c>
      <c r="Z156" s="28" t="s">
        <v>521</v>
      </c>
      <c r="AA156" s="31" t="s">
        <v>90</v>
      </c>
    </row>
    <row r="157" spans="2:27" hidden="1">
      <c r="B157" s="5">
        <f t="shared" si="2"/>
        <v>155</v>
      </c>
      <c r="C157" s="13" t="s">
        <v>318</v>
      </c>
      <c r="D157" s="13" t="s">
        <v>865</v>
      </c>
      <c r="E157" s="13"/>
      <c r="F157" s="13"/>
      <c r="G157" s="13"/>
      <c r="H157" s="13"/>
      <c r="I157" s="13"/>
      <c r="J157" s="13"/>
      <c r="K157" s="25" t="s">
        <v>319</v>
      </c>
      <c r="L157" s="25" t="s">
        <v>320</v>
      </c>
      <c r="M157" s="25" t="s">
        <v>321</v>
      </c>
      <c r="N157" s="31" t="s">
        <v>221</v>
      </c>
      <c r="O157" s="13" t="s">
        <v>167</v>
      </c>
      <c r="P157" s="82"/>
      <c r="Q157" s="82"/>
      <c r="R157" s="82"/>
      <c r="S157" s="82"/>
      <c r="T157" s="66" t="s">
        <v>228</v>
      </c>
      <c r="U157" s="66" t="s">
        <v>9</v>
      </c>
      <c r="V157" s="66"/>
      <c r="W157" s="66"/>
      <c r="X157" s="31" t="s">
        <v>22</v>
      </c>
      <c r="Y157" s="13" t="s">
        <v>229</v>
      </c>
      <c r="Z157" s="33" t="s">
        <v>230</v>
      </c>
      <c r="AA157" s="31"/>
    </row>
    <row r="158" spans="2:27" ht="24" hidden="1">
      <c r="B158" s="5">
        <f t="shared" si="2"/>
        <v>156</v>
      </c>
      <c r="C158" s="13" t="s">
        <v>318</v>
      </c>
      <c r="D158" s="13" t="s">
        <v>865</v>
      </c>
      <c r="E158" s="13"/>
      <c r="F158" s="13"/>
      <c r="G158" s="13"/>
      <c r="H158" s="13"/>
      <c r="I158" s="13"/>
      <c r="J158" s="13"/>
      <c r="K158" s="25" t="s">
        <v>319</v>
      </c>
      <c r="L158" s="25" t="s">
        <v>320</v>
      </c>
      <c r="M158" s="25" t="s">
        <v>321</v>
      </c>
      <c r="N158" s="31" t="s">
        <v>220</v>
      </c>
      <c r="O158" s="13" t="s">
        <v>167</v>
      </c>
      <c r="P158" s="82"/>
      <c r="Q158" s="82"/>
      <c r="R158" s="82"/>
      <c r="S158" s="82"/>
      <c r="T158" s="66" t="s">
        <v>228</v>
      </c>
      <c r="U158" s="66" t="s">
        <v>9</v>
      </c>
      <c r="V158" s="66"/>
      <c r="W158" s="66"/>
      <c r="X158" s="31" t="s">
        <v>673</v>
      </c>
      <c r="Y158" s="13" t="s">
        <v>229</v>
      </c>
      <c r="Z158" s="33" t="s">
        <v>230</v>
      </c>
      <c r="AA158" s="31"/>
    </row>
    <row r="159" spans="2:27" ht="24" hidden="1">
      <c r="B159" s="5">
        <f t="shared" si="2"/>
        <v>157</v>
      </c>
      <c r="C159" s="13" t="s">
        <v>318</v>
      </c>
      <c r="D159" s="13" t="s">
        <v>865</v>
      </c>
      <c r="E159" s="13"/>
      <c r="F159" s="13"/>
      <c r="G159" s="13"/>
      <c r="H159" s="13"/>
      <c r="I159" s="13"/>
      <c r="J159" s="13"/>
      <c r="K159" s="25" t="s">
        <v>319</v>
      </c>
      <c r="L159" s="25" t="s">
        <v>320</v>
      </c>
      <c r="M159" s="25" t="s">
        <v>321</v>
      </c>
      <c r="N159" s="31" t="s">
        <v>628</v>
      </c>
      <c r="O159" s="13" t="s">
        <v>167</v>
      </c>
      <c r="P159" s="32"/>
      <c r="Q159" s="32"/>
      <c r="R159" s="32"/>
      <c r="S159" s="32"/>
      <c r="T159" s="66" t="s">
        <v>10</v>
      </c>
      <c r="U159" s="66" t="s">
        <v>9</v>
      </c>
      <c r="V159" s="66"/>
      <c r="W159" s="66"/>
      <c r="X159" s="31" t="s">
        <v>653</v>
      </c>
      <c r="Y159" s="13" t="s">
        <v>20</v>
      </c>
      <c r="Z159" s="33" t="s">
        <v>28</v>
      </c>
      <c r="AA159" s="31" t="s">
        <v>90</v>
      </c>
    </row>
    <row r="160" spans="2:27" ht="24" hidden="1">
      <c r="B160" s="5">
        <f t="shared" si="2"/>
        <v>158</v>
      </c>
      <c r="C160" s="13" t="s">
        <v>318</v>
      </c>
      <c r="D160" s="13" t="s">
        <v>865</v>
      </c>
      <c r="E160" s="13"/>
      <c r="F160" s="13"/>
      <c r="G160" s="13"/>
      <c r="H160" s="13"/>
      <c r="I160" s="13"/>
      <c r="J160" s="13"/>
      <c r="K160" s="25" t="s">
        <v>319</v>
      </c>
      <c r="L160" s="25" t="s">
        <v>320</v>
      </c>
      <c r="M160" s="25" t="s">
        <v>321</v>
      </c>
      <c r="N160" s="31" t="s">
        <v>324</v>
      </c>
      <c r="O160" s="13" t="s">
        <v>167</v>
      </c>
      <c r="P160" s="32"/>
      <c r="Q160" s="32"/>
      <c r="R160" s="32"/>
      <c r="S160" s="32"/>
      <c r="T160" s="66" t="s">
        <v>329</v>
      </c>
      <c r="U160" s="66" t="s">
        <v>9</v>
      </c>
      <c r="V160" s="66"/>
      <c r="W160" s="66"/>
      <c r="X160" s="31" t="s">
        <v>325</v>
      </c>
      <c r="Y160" s="13" t="s">
        <v>227</v>
      </c>
      <c r="Z160" s="33" t="s">
        <v>28</v>
      </c>
      <c r="AA160" s="31"/>
    </row>
    <row r="161" spans="2:27" ht="24" hidden="1">
      <c r="B161" s="5">
        <f t="shared" si="2"/>
        <v>159</v>
      </c>
      <c r="C161" s="13" t="s">
        <v>327</v>
      </c>
      <c r="D161" s="13" t="s">
        <v>864</v>
      </c>
      <c r="E161" s="13"/>
      <c r="F161" s="13"/>
      <c r="G161" s="13"/>
      <c r="H161" s="13"/>
      <c r="I161" s="13"/>
      <c r="J161" s="13"/>
      <c r="K161" s="25" t="s">
        <v>328</v>
      </c>
      <c r="L161" s="25" t="s">
        <v>320</v>
      </c>
      <c r="M161" s="25" t="s">
        <v>321</v>
      </c>
      <c r="N161" s="31" t="s">
        <v>326</v>
      </c>
      <c r="O161" s="13" t="s">
        <v>112</v>
      </c>
      <c r="P161" s="32"/>
      <c r="Q161" s="32"/>
      <c r="R161" s="32"/>
      <c r="S161" s="32"/>
      <c r="T161" s="66" t="s">
        <v>10</v>
      </c>
      <c r="U161" s="66" t="s">
        <v>163</v>
      </c>
      <c r="V161" s="66" t="s">
        <v>330</v>
      </c>
      <c r="W161" s="66" t="s">
        <v>117</v>
      </c>
      <c r="X161" s="31" t="s">
        <v>332</v>
      </c>
      <c r="Y161" s="13" t="s">
        <v>20</v>
      </c>
      <c r="Z161" s="33" t="s">
        <v>19</v>
      </c>
      <c r="AA161" s="31"/>
    </row>
    <row r="162" spans="2:27" hidden="1">
      <c r="B162" s="5">
        <f t="shared" si="2"/>
        <v>160</v>
      </c>
      <c r="C162" s="13" t="s">
        <v>327</v>
      </c>
      <c r="D162" s="13" t="s">
        <v>864</v>
      </c>
      <c r="E162" s="13"/>
      <c r="F162" s="13"/>
      <c r="G162" s="13"/>
      <c r="H162" s="13"/>
      <c r="I162" s="13"/>
      <c r="J162" s="13"/>
      <c r="K162" s="25" t="s">
        <v>328</v>
      </c>
      <c r="L162" s="25" t="s">
        <v>320</v>
      </c>
      <c r="M162" s="25" t="s">
        <v>321</v>
      </c>
      <c r="N162" s="31" t="s">
        <v>268</v>
      </c>
      <c r="O162" s="13" t="s">
        <v>112</v>
      </c>
      <c r="P162" s="32"/>
      <c r="Q162" s="32"/>
      <c r="R162" s="32"/>
      <c r="S162" s="32"/>
      <c r="T162" s="66" t="s">
        <v>10</v>
      </c>
      <c r="U162" s="66" t="s">
        <v>236</v>
      </c>
      <c r="V162" s="66" t="s">
        <v>269</v>
      </c>
      <c r="W162" s="66" t="s">
        <v>235</v>
      </c>
      <c r="X162" s="31" t="s">
        <v>156</v>
      </c>
      <c r="Y162" s="13" t="s">
        <v>227</v>
      </c>
      <c r="Z162" s="33" t="s">
        <v>28</v>
      </c>
      <c r="AA162" s="31" t="s">
        <v>270</v>
      </c>
    </row>
    <row r="163" spans="2:27" hidden="1">
      <c r="B163" s="5">
        <f t="shared" si="2"/>
        <v>161</v>
      </c>
      <c r="C163" s="13" t="s">
        <v>327</v>
      </c>
      <c r="D163" s="13" t="s">
        <v>864</v>
      </c>
      <c r="E163" s="9" t="s">
        <v>927</v>
      </c>
      <c r="F163" s="9" t="s">
        <v>960</v>
      </c>
      <c r="G163" s="13"/>
      <c r="H163" s="13"/>
      <c r="I163" s="13"/>
      <c r="J163" s="13"/>
      <c r="K163" s="25" t="s">
        <v>328</v>
      </c>
      <c r="L163" s="25" t="s">
        <v>953</v>
      </c>
      <c r="M163" s="25" t="s">
        <v>321</v>
      </c>
      <c r="N163" s="31" t="s">
        <v>931</v>
      </c>
      <c r="O163" s="13" t="s">
        <v>112</v>
      </c>
      <c r="P163" s="82"/>
      <c r="Q163" s="82"/>
      <c r="R163" s="82"/>
      <c r="S163" s="82"/>
      <c r="T163" s="66" t="s">
        <v>228</v>
      </c>
      <c r="U163" s="66" t="s">
        <v>236</v>
      </c>
      <c r="V163" s="66"/>
      <c r="W163" s="66"/>
      <c r="X163" s="31" t="s">
        <v>164</v>
      </c>
      <c r="Y163" s="13" t="s">
        <v>229</v>
      </c>
      <c r="Z163" s="33" t="s">
        <v>230</v>
      </c>
      <c r="AA163" s="31"/>
    </row>
    <row r="164" spans="2:27" hidden="1">
      <c r="B164" s="5">
        <f t="shared" si="2"/>
        <v>162</v>
      </c>
      <c r="C164" s="13" t="s">
        <v>327</v>
      </c>
      <c r="D164" s="13" t="s">
        <v>864</v>
      </c>
      <c r="E164" s="13"/>
      <c r="F164" s="13"/>
      <c r="G164" s="13"/>
      <c r="H164" s="13"/>
      <c r="I164" s="13"/>
      <c r="J164" s="13"/>
      <c r="K164" s="25" t="s">
        <v>328</v>
      </c>
      <c r="L164" s="25" t="s">
        <v>320</v>
      </c>
      <c r="M164" s="25" t="s">
        <v>321</v>
      </c>
      <c r="N164" s="31" t="s">
        <v>271</v>
      </c>
      <c r="O164" s="13" t="s">
        <v>112</v>
      </c>
      <c r="P164" s="32"/>
      <c r="Q164" s="32"/>
      <c r="R164" s="32"/>
      <c r="S164" s="32"/>
      <c r="T164" s="66" t="s">
        <v>10</v>
      </c>
      <c r="U164" s="66" t="s">
        <v>236</v>
      </c>
      <c r="V164" s="66" t="s">
        <v>237</v>
      </c>
      <c r="W164" s="66" t="s">
        <v>235</v>
      </c>
      <c r="X164" s="31" t="s">
        <v>239</v>
      </c>
      <c r="Y164" s="9" t="s">
        <v>50</v>
      </c>
      <c r="Z164" s="28" t="s">
        <v>521</v>
      </c>
      <c r="AA164" s="31" t="s">
        <v>90</v>
      </c>
    </row>
    <row r="165" spans="2:27" ht="96" hidden="1">
      <c r="B165" s="5">
        <f t="shared" si="2"/>
        <v>163</v>
      </c>
      <c r="C165" s="13" t="s">
        <v>327</v>
      </c>
      <c r="D165" s="13" t="s">
        <v>864</v>
      </c>
      <c r="E165" s="9" t="s">
        <v>927</v>
      </c>
      <c r="F165" s="9" t="s">
        <v>960</v>
      </c>
      <c r="G165" s="13"/>
      <c r="H165" s="13"/>
      <c r="I165" s="13"/>
      <c r="J165" s="13"/>
      <c r="K165" s="25" t="s">
        <v>328</v>
      </c>
      <c r="L165" s="25" t="s">
        <v>953</v>
      </c>
      <c r="M165" s="25" t="s">
        <v>321</v>
      </c>
      <c r="N165" s="31" t="s">
        <v>938</v>
      </c>
      <c r="O165" s="13" t="s">
        <v>112</v>
      </c>
      <c r="P165" s="82"/>
      <c r="Q165" s="82"/>
      <c r="R165" s="82"/>
      <c r="S165" s="82"/>
      <c r="T165" s="66" t="s">
        <v>228</v>
      </c>
      <c r="U165" s="66" t="s">
        <v>236</v>
      </c>
      <c r="V165" s="66"/>
      <c r="W165" s="66"/>
      <c r="X165" s="31" t="s">
        <v>242</v>
      </c>
      <c r="Y165" s="13" t="s">
        <v>229</v>
      </c>
      <c r="Z165" s="33" t="s">
        <v>230</v>
      </c>
      <c r="AA165" s="31" t="s">
        <v>243</v>
      </c>
    </row>
    <row r="166" spans="2:27" ht="36" hidden="1">
      <c r="B166" s="5">
        <f t="shared" si="2"/>
        <v>164</v>
      </c>
      <c r="C166" s="13" t="s">
        <v>327</v>
      </c>
      <c r="D166" s="13" t="s">
        <v>864</v>
      </c>
      <c r="E166" s="9" t="s">
        <v>927</v>
      </c>
      <c r="F166" s="9" t="s">
        <v>960</v>
      </c>
      <c r="G166" s="13"/>
      <c r="H166" s="13"/>
      <c r="I166" s="13"/>
      <c r="J166" s="13"/>
      <c r="K166" s="25" t="s">
        <v>328</v>
      </c>
      <c r="L166" s="25" t="s">
        <v>953</v>
      </c>
      <c r="M166" s="25" t="s">
        <v>321</v>
      </c>
      <c r="N166" s="31" t="s">
        <v>892</v>
      </c>
      <c r="O166" s="13" t="s">
        <v>112</v>
      </c>
      <c r="P166" s="82"/>
      <c r="Q166" s="82"/>
      <c r="R166" s="82"/>
      <c r="S166" s="82"/>
      <c r="T166" s="66" t="s">
        <v>228</v>
      </c>
      <c r="U166" s="66" t="s">
        <v>236</v>
      </c>
      <c r="V166" s="66"/>
      <c r="W166" s="66"/>
      <c r="X166" s="31" t="s">
        <v>939</v>
      </c>
      <c r="Y166" s="13" t="s">
        <v>229</v>
      </c>
      <c r="Z166" s="33" t="s">
        <v>230</v>
      </c>
      <c r="AA166" s="31"/>
    </row>
    <row r="167" spans="2:27" ht="24" hidden="1">
      <c r="B167" s="5">
        <f t="shared" si="2"/>
        <v>165</v>
      </c>
      <c r="C167" s="13" t="s">
        <v>327</v>
      </c>
      <c r="D167" s="13" t="s">
        <v>864</v>
      </c>
      <c r="E167" s="13"/>
      <c r="F167" s="13"/>
      <c r="G167" s="13"/>
      <c r="H167" s="13"/>
      <c r="I167" s="13"/>
      <c r="J167" s="13"/>
      <c r="K167" s="25" t="s">
        <v>328</v>
      </c>
      <c r="L167" s="25" t="s">
        <v>320</v>
      </c>
      <c r="M167" s="25" t="s">
        <v>321</v>
      </c>
      <c r="N167" s="31" t="s">
        <v>648</v>
      </c>
      <c r="O167" s="13" t="s">
        <v>112</v>
      </c>
      <c r="P167" s="32"/>
      <c r="Q167" s="32"/>
      <c r="R167" s="32"/>
      <c r="S167" s="32"/>
      <c r="T167" s="66" t="s">
        <v>10</v>
      </c>
      <c r="U167" s="66" t="s">
        <v>163</v>
      </c>
      <c r="V167" s="66" t="s">
        <v>330</v>
      </c>
      <c r="W167" s="66" t="s">
        <v>657</v>
      </c>
      <c r="X167" s="31" t="s">
        <v>650</v>
      </c>
      <c r="Y167" s="13" t="s">
        <v>20</v>
      </c>
      <c r="Z167" s="33" t="s">
        <v>28</v>
      </c>
      <c r="AA167" s="31" t="s">
        <v>161</v>
      </c>
    </row>
    <row r="168" spans="2:27" hidden="1">
      <c r="B168" s="5">
        <f t="shared" si="2"/>
        <v>166</v>
      </c>
      <c r="C168" s="13" t="s">
        <v>333</v>
      </c>
      <c r="D168" s="13" t="s">
        <v>883</v>
      </c>
      <c r="E168" s="13"/>
      <c r="F168" s="13"/>
      <c r="G168" s="13"/>
      <c r="H168" s="13"/>
      <c r="I168" s="13"/>
      <c r="J168" s="13"/>
      <c r="K168" s="25" t="s">
        <v>334</v>
      </c>
      <c r="L168" s="25" t="s">
        <v>335</v>
      </c>
      <c r="M168" s="25" t="s">
        <v>336</v>
      </c>
      <c r="N168" s="31" t="s">
        <v>338</v>
      </c>
      <c r="O168" s="13" t="s">
        <v>113</v>
      </c>
      <c r="P168" s="32"/>
      <c r="Q168" s="32"/>
      <c r="R168" s="32"/>
      <c r="S168" s="32"/>
      <c r="T168" s="66" t="s">
        <v>10</v>
      </c>
      <c r="U168" s="66" t="s">
        <v>236</v>
      </c>
      <c r="V168" s="66" t="s">
        <v>352</v>
      </c>
      <c r="W168" s="66" t="s">
        <v>117</v>
      </c>
      <c r="X168" s="31" t="s">
        <v>115</v>
      </c>
      <c r="Y168" s="13" t="s">
        <v>227</v>
      </c>
      <c r="Z168" s="33" t="s">
        <v>19</v>
      </c>
      <c r="AA168" s="31"/>
    </row>
    <row r="169" spans="2:27" hidden="1">
      <c r="B169" s="5">
        <f t="shared" si="2"/>
        <v>167</v>
      </c>
      <c r="C169" s="13" t="s">
        <v>333</v>
      </c>
      <c r="D169" s="13" t="s">
        <v>883</v>
      </c>
      <c r="E169" s="13"/>
      <c r="F169" s="13"/>
      <c r="G169" s="13"/>
      <c r="H169" s="13"/>
      <c r="I169" s="13"/>
      <c r="J169" s="13"/>
      <c r="K169" s="25" t="s">
        <v>334</v>
      </c>
      <c r="L169" s="25" t="s">
        <v>335</v>
      </c>
      <c r="M169" s="25" t="s">
        <v>336</v>
      </c>
      <c r="N169" s="31" t="s">
        <v>341</v>
      </c>
      <c r="O169" s="13" t="s">
        <v>113</v>
      </c>
      <c r="P169" s="32"/>
      <c r="Q169" s="32"/>
      <c r="R169" s="32"/>
      <c r="S169" s="32"/>
      <c r="T169" s="66" t="s">
        <v>10</v>
      </c>
      <c r="U169" s="66" t="s">
        <v>163</v>
      </c>
      <c r="V169" s="66" t="s">
        <v>114</v>
      </c>
      <c r="W169" s="66"/>
      <c r="X169" s="31" t="s">
        <v>344</v>
      </c>
      <c r="Y169" s="9" t="s">
        <v>50</v>
      </c>
      <c r="Z169" s="28" t="s">
        <v>521</v>
      </c>
      <c r="AA169" s="31" t="s">
        <v>90</v>
      </c>
    </row>
    <row r="170" spans="2:27" ht="24" hidden="1">
      <c r="B170" s="5">
        <f t="shared" si="2"/>
        <v>168</v>
      </c>
      <c r="C170" s="13" t="s">
        <v>333</v>
      </c>
      <c r="D170" s="13" t="s">
        <v>883</v>
      </c>
      <c r="E170" s="13"/>
      <c r="F170" s="13"/>
      <c r="G170" s="13"/>
      <c r="H170" s="13"/>
      <c r="I170" s="13"/>
      <c r="J170" s="13"/>
      <c r="K170" s="25" t="s">
        <v>334</v>
      </c>
      <c r="L170" s="25" t="s">
        <v>335</v>
      </c>
      <c r="M170" s="25" t="s">
        <v>336</v>
      </c>
      <c r="N170" s="31" t="s">
        <v>346</v>
      </c>
      <c r="O170" s="13" t="s">
        <v>113</v>
      </c>
      <c r="P170" s="32"/>
      <c r="Q170" s="32"/>
      <c r="R170" s="32"/>
      <c r="S170" s="32"/>
      <c r="T170" s="66" t="s">
        <v>10</v>
      </c>
      <c r="U170" s="66" t="s">
        <v>163</v>
      </c>
      <c r="V170" s="66" t="s">
        <v>118</v>
      </c>
      <c r="W170" s="66"/>
      <c r="X170" s="8" t="s">
        <v>119</v>
      </c>
      <c r="Y170" s="9" t="s">
        <v>120</v>
      </c>
      <c r="Z170" s="28" t="s">
        <v>28</v>
      </c>
      <c r="AA170" s="8" t="s">
        <v>90</v>
      </c>
    </row>
    <row r="171" spans="2:27" ht="36" hidden="1">
      <c r="B171" s="5">
        <f t="shared" si="2"/>
        <v>169</v>
      </c>
      <c r="C171" s="13" t="s">
        <v>333</v>
      </c>
      <c r="D171" s="13" t="s">
        <v>883</v>
      </c>
      <c r="E171" s="13"/>
      <c r="F171" s="13"/>
      <c r="G171" s="13"/>
      <c r="H171" s="13"/>
      <c r="I171" s="13"/>
      <c r="J171" s="13"/>
      <c r="K171" s="25" t="s">
        <v>334</v>
      </c>
      <c r="L171" s="25" t="s">
        <v>335</v>
      </c>
      <c r="M171" s="25" t="s">
        <v>336</v>
      </c>
      <c r="N171" s="8" t="s">
        <v>640</v>
      </c>
      <c r="O171" s="9" t="s">
        <v>113</v>
      </c>
      <c r="P171" s="81"/>
      <c r="Q171" s="81"/>
      <c r="R171" s="81"/>
      <c r="S171" s="81"/>
      <c r="T171" s="64" t="s">
        <v>12</v>
      </c>
      <c r="U171" s="64" t="s">
        <v>110</v>
      </c>
      <c r="V171" s="64"/>
      <c r="W171" s="64"/>
      <c r="X171" s="8" t="s">
        <v>675</v>
      </c>
      <c r="Y171" s="9" t="s">
        <v>50</v>
      </c>
      <c r="Z171" s="28" t="s">
        <v>21</v>
      </c>
      <c r="AA171" s="8"/>
    </row>
    <row r="172" spans="2:27" ht="24" hidden="1">
      <c r="B172" s="5">
        <f t="shared" si="2"/>
        <v>170</v>
      </c>
      <c r="C172" s="13" t="s">
        <v>333</v>
      </c>
      <c r="D172" s="13" t="s">
        <v>883</v>
      </c>
      <c r="E172" s="13"/>
      <c r="F172" s="13"/>
      <c r="G172" s="13"/>
      <c r="H172" s="13"/>
      <c r="I172" s="13"/>
      <c r="J172" s="13"/>
      <c r="K172" s="25" t="s">
        <v>334</v>
      </c>
      <c r="L172" s="25" t="s">
        <v>335</v>
      </c>
      <c r="M172" s="25" t="s">
        <v>336</v>
      </c>
      <c r="N172" s="31" t="s">
        <v>635</v>
      </c>
      <c r="O172" s="13" t="s">
        <v>113</v>
      </c>
      <c r="P172" s="7"/>
      <c r="Q172" s="7"/>
      <c r="R172" s="7"/>
      <c r="S172" s="7"/>
      <c r="T172" s="64" t="s">
        <v>10</v>
      </c>
      <c r="U172" s="64" t="s">
        <v>110</v>
      </c>
      <c r="V172" s="64" t="s">
        <v>637</v>
      </c>
      <c r="W172" s="64"/>
      <c r="X172" s="8" t="s">
        <v>639</v>
      </c>
      <c r="Y172" s="9" t="s">
        <v>20</v>
      </c>
      <c r="Z172" s="28" t="s">
        <v>28</v>
      </c>
      <c r="AA172" s="8" t="s">
        <v>90</v>
      </c>
    </row>
    <row r="173" spans="2:27" ht="48" hidden="1">
      <c r="B173" s="5">
        <f t="shared" si="2"/>
        <v>171</v>
      </c>
      <c r="C173" s="13" t="s">
        <v>349</v>
      </c>
      <c r="D173" s="13" t="s">
        <v>883</v>
      </c>
      <c r="E173" s="13"/>
      <c r="F173" s="13"/>
      <c r="G173" s="13"/>
      <c r="H173" s="13"/>
      <c r="I173" s="13"/>
      <c r="J173" s="13"/>
      <c r="K173" s="25" t="s">
        <v>350</v>
      </c>
      <c r="L173" s="25" t="s">
        <v>335</v>
      </c>
      <c r="M173" s="25" t="s">
        <v>336</v>
      </c>
      <c r="N173" s="31" t="s">
        <v>338</v>
      </c>
      <c r="O173" s="13" t="s">
        <v>113</v>
      </c>
      <c r="P173" s="32"/>
      <c r="Q173" s="32"/>
      <c r="R173" s="32"/>
      <c r="S173" s="32"/>
      <c r="T173" s="66" t="s">
        <v>10</v>
      </c>
      <c r="U173" s="66" t="s">
        <v>236</v>
      </c>
      <c r="V173" s="66" t="s">
        <v>352</v>
      </c>
      <c r="W173" s="66" t="s">
        <v>117</v>
      </c>
      <c r="X173" s="31" t="s">
        <v>354</v>
      </c>
      <c r="Y173" s="13" t="s">
        <v>227</v>
      </c>
      <c r="Z173" s="33" t="s">
        <v>19</v>
      </c>
      <c r="AA173" s="31" t="s">
        <v>355</v>
      </c>
    </row>
    <row r="174" spans="2:27" hidden="1">
      <c r="B174" s="5">
        <f t="shared" si="2"/>
        <v>172</v>
      </c>
      <c r="C174" s="13" t="s">
        <v>349</v>
      </c>
      <c r="D174" s="13" t="s">
        <v>883</v>
      </c>
      <c r="E174" s="13"/>
      <c r="F174" s="13"/>
      <c r="G174" s="13"/>
      <c r="H174" s="13"/>
      <c r="I174" s="13"/>
      <c r="J174" s="13"/>
      <c r="K174" s="25" t="s">
        <v>350</v>
      </c>
      <c r="L174" s="25" t="s">
        <v>335</v>
      </c>
      <c r="M174" s="25" t="s">
        <v>336</v>
      </c>
      <c r="N174" s="31" t="s">
        <v>340</v>
      </c>
      <c r="O174" s="13" t="s">
        <v>113</v>
      </c>
      <c r="P174" s="32"/>
      <c r="Q174" s="32"/>
      <c r="R174" s="32"/>
      <c r="S174" s="32"/>
      <c r="T174" s="66" t="s">
        <v>10</v>
      </c>
      <c r="U174" s="66" t="s">
        <v>236</v>
      </c>
      <c r="V174" s="66" t="s">
        <v>342</v>
      </c>
      <c r="W174" s="66"/>
      <c r="X174" s="31" t="s">
        <v>344</v>
      </c>
      <c r="Y174" s="9" t="s">
        <v>50</v>
      </c>
      <c r="Z174" s="28" t="s">
        <v>521</v>
      </c>
      <c r="AA174" s="31" t="s">
        <v>90</v>
      </c>
    </row>
    <row r="175" spans="2:27" ht="36" hidden="1">
      <c r="B175" s="5">
        <f t="shared" si="2"/>
        <v>173</v>
      </c>
      <c r="C175" s="13" t="s">
        <v>349</v>
      </c>
      <c r="D175" s="13" t="s">
        <v>883</v>
      </c>
      <c r="E175" s="13"/>
      <c r="F175" s="13"/>
      <c r="G175" s="13"/>
      <c r="H175" s="13"/>
      <c r="I175" s="13"/>
      <c r="J175" s="13"/>
      <c r="K175" s="25" t="s">
        <v>350</v>
      </c>
      <c r="L175" s="25" t="s">
        <v>335</v>
      </c>
      <c r="M175" s="25" t="s">
        <v>336</v>
      </c>
      <c r="N175" s="8" t="s">
        <v>640</v>
      </c>
      <c r="O175" s="9" t="s">
        <v>113</v>
      </c>
      <c r="P175" s="81"/>
      <c r="Q175" s="81"/>
      <c r="R175" s="81"/>
      <c r="S175" s="81"/>
      <c r="T175" s="64" t="s">
        <v>12</v>
      </c>
      <c r="U175" s="64" t="s">
        <v>110</v>
      </c>
      <c r="V175" s="64"/>
      <c r="W175" s="64"/>
      <c r="X175" s="8" t="s">
        <v>675</v>
      </c>
      <c r="Y175" s="9" t="s">
        <v>50</v>
      </c>
      <c r="Z175" s="28" t="s">
        <v>21</v>
      </c>
      <c r="AA175" s="8"/>
    </row>
    <row r="176" spans="2:27" ht="24" hidden="1">
      <c r="B176" s="5">
        <f t="shared" si="2"/>
        <v>174</v>
      </c>
      <c r="C176" s="13" t="s">
        <v>349</v>
      </c>
      <c r="D176" s="13" t="s">
        <v>883</v>
      </c>
      <c r="E176" s="13"/>
      <c r="F176" s="13"/>
      <c r="G176" s="13"/>
      <c r="H176" s="13"/>
      <c r="I176" s="13"/>
      <c r="J176" s="13"/>
      <c r="K176" s="25" t="s">
        <v>350</v>
      </c>
      <c r="L176" s="25" t="s">
        <v>335</v>
      </c>
      <c r="M176" s="25" t="s">
        <v>336</v>
      </c>
      <c r="N176" s="31" t="s">
        <v>635</v>
      </c>
      <c r="O176" s="13" t="s">
        <v>113</v>
      </c>
      <c r="P176" s="7"/>
      <c r="Q176" s="7"/>
      <c r="R176" s="7"/>
      <c r="S176" s="7"/>
      <c r="T176" s="64" t="s">
        <v>10</v>
      </c>
      <c r="U176" s="64" t="s">
        <v>110</v>
      </c>
      <c r="V176" s="64" t="s">
        <v>637</v>
      </c>
      <c r="W176" s="64"/>
      <c r="X176" s="8" t="s">
        <v>639</v>
      </c>
      <c r="Y176" s="9" t="s">
        <v>20</v>
      </c>
      <c r="Z176" s="28" t="s">
        <v>28</v>
      </c>
      <c r="AA176" s="8" t="s">
        <v>90</v>
      </c>
    </row>
    <row r="177" spans="2:27" ht="24" hidden="1">
      <c r="B177" s="5">
        <f t="shared" si="2"/>
        <v>175</v>
      </c>
      <c r="C177" s="13" t="s">
        <v>349</v>
      </c>
      <c r="D177" s="13" t="s">
        <v>883</v>
      </c>
      <c r="E177" s="13"/>
      <c r="F177" s="13"/>
      <c r="G177" s="13"/>
      <c r="H177" s="13"/>
      <c r="I177" s="13"/>
      <c r="J177" s="13"/>
      <c r="K177" s="25" t="s">
        <v>350</v>
      </c>
      <c r="L177" s="25" t="s">
        <v>335</v>
      </c>
      <c r="M177" s="25" t="s">
        <v>336</v>
      </c>
      <c r="N177" s="31" t="s">
        <v>346</v>
      </c>
      <c r="O177" s="13" t="s">
        <v>113</v>
      </c>
      <c r="P177" s="32"/>
      <c r="Q177" s="32"/>
      <c r="R177" s="32"/>
      <c r="S177" s="32"/>
      <c r="T177" s="66" t="s">
        <v>10</v>
      </c>
      <c r="U177" s="66" t="s">
        <v>236</v>
      </c>
      <c r="V177" s="66" t="s">
        <v>347</v>
      </c>
      <c r="W177" s="66"/>
      <c r="X177" s="31" t="s">
        <v>119</v>
      </c>
      <c r="Y177" s="13" t="s">
        <v>227</v>
      </c>
      <c r="Z177" s="33" t="s">
        <v>28</v>
      </c>
      <c r="AA177" s="31" t="s">
        <v>90</v>
      </c>
    </row>
    <row r="178" spans="2:27" ht="36" hidden="1">
      <c r="B178" s="5">
        <f t="shared" si="2"/>
        <v>176</v>
      </c>
      <c r="C178" s="13" t="s">
        <v>333</v>
      </c>
      <c r="D178" s="13" t="s">
        <v>883</v>
      </c>
      <c r="E178" s="13"/>
      <c r="F178" s="13"/>
      <c r="G178" s="13"/>
      <c r="H178" s="13"/>
      <c r="I178" s="13"/>
      <c r="J178" s="13"/>
      <c r="K178" s="25" t="s">
        <v>353</v>
      </c>
      <c r="L178" s="25" t="s">
        <v>335</v>
      </c>
      <c r="M178" s="25" t="s">
        <v>336</v>
      </c>
      <c r="N178" s="8" t="s">
        <v>640</v>
      </c>
      <c r="O178" s="9" t="s">
        <v>113</v>
      </c>
      <c r="P178" s="81"/>
      <c r="Q178" s="81"/>
      <c r="R178" s="81"/>
      <c r="S178" s="81"/>
      <c r="T178" s="64" t="s">
        <v>12</v>
      </c>
      <c r="U178" s="64" t="s">
        <v>110</v>
      </c>
      <c r="V178" s="64"/>
      <c r="W178" s="64"/>
      <c r="X178" s="8" t="s">
        <v>675</v>
      </c>
      <c r="Y178" s="9" t="s">
        <v>50</v>
      </c>
      <c r="Z178" s="28" t="s">
        <v>21</v>
      </c>
      <c r="AA178" s="8"/>
    </row>
    <row r="179" spans="2:27" hidden="1">
      <c r="B179" s="5">
        <f t="shared" si="2"/>
        <v>177</v>
      </c>
      <c r="C179" s="13" t="s">
        <v>356</v>
      </c>
      <c r="D179" s="13" t="s">
        <v>883</v>
      </c>
      <c r="E179" s="13"/>
      <c r="F179" s="13"/>
      <c r="G179" s="13"/>
      <c r="H179" s="13"/>
      <c r="I179" s="13"/>
      <c r="J179" s="13"/>
      <c r="K179" s="25" t="s">
        <v>357</v>
      </c>
      <c r="L179" s="25" t="s">
        <v>335</v>
      </c>
      <c r="M179" s="25" t="s">
        <v>336</v>
      </c>
      <c r="N179" s="31" t="s">
        <v>337</v>
      </c>
      <c r="O179" s="13" t="s">
        <v>113</v>
      </c>
      <c r="P179" s="32"/>
      <c r="Q179" s="32"/>
      <c r="R179" s="32"/>
      <c r="S179" s="32"/>
      <c r="T179" s="66" t="s">
        <v>10</v>
      </c>
      <c r="U179" s="66" t="s">
        <v>236</v>
      </c>
      <c r="V179" s="66" t="s">
        <v>351</v>
      </c>
      <c r="W179" s="66" t="s">
        <v>235</v>
      </c>
      <c r="X179" s="31" t="s">
        <v>115</v>
      </c>
      <c r="Y179" s="13" t="s">
        <v>227</v>
      </c>
      <c r="Z179" s="33" t="s">
        <v>19</v>
      </c>
      <c r="AA179" s="31"/>
    </row>
    <row r="180" spans="2:27" hidden="1">
      <c r="B180" s="5">
        <f t="shared" si="2"/>
        <v>178</v>
      </c>
      <c r="C180" s="13" t="s">
        <v>356</v>
      </c>
      <c r="D180" s="13" t="s">
        <v>883</v>
      </c>
      <c r="E180" s="13"/>
      <c r="F180" s="13"/>
      <c r="G180" s="13"/>
      <c r="H180" s="13"/>
      <c r="I180" s="13"/>
      <c r="J180" s="13"/>
      <c r="K180" s="25" t="s">
        <v>357</v>
      </c>
      <c r="L180" s="25" t="s">
        <v>335</v>
      </c>
      <c r="M180" s="25" t="s">
        <v>336</v>
      </c>
      <c r="N180" s="31" t="s">
        <v>340</v>
      </c>
      <c r="O180" s="13" t="s">
        <v>113</v>
      </c>
      <c r="P180" s="32"/>
      <c r="Q180" s="32"/>
      <c r="R180" s="32"/>
      <c r="S180" s="32"/>
      <c r="T180" s="66" t="s">
        <v>10</v>
      </c>
      <c r="U180" s="66" t="s">
        <v>236</v>
      </c>
      <c r="V180" s="66" t="s">
        <v>342</v>
      </c>
      <c r="W180" s="66"/>
      <c r="X180" s="31" t="s">
        <v>344</v>
      </c>
      <c r="Y180" s="9" t="s">
        <v>50</v>
      </c>
      <c r="Z180" s="28" t="s">
        <v>521</v>
      </c>
      <c r="AA180" s="31" t="s">
        <v>90</v>
      </c>
    </row>
    <row r="181" spans="2:27" ht="36" hidden="1">
      <c r="B181" s="5">
        <f t="shared" si="2"/>
        <v>179</v>
      </c>
      <c r="C181" s="13" t="s">
        <v>356</v>
      </c>
      <c r="D181" s="13" t="s">
        <v>883</v>
      </c>
      <c r="E181" s="13"/>
      <c r="F181" s="13"/>
      <c r="G181" s="13"/>
      <c r="H181" s="13"/>
      <c r="I181" s="13"/>
      <c r="J181" s="13"/>
      <c r="K181" s="25" t="s">
        <v>357</v>
      </c>
      <c r="L181" s="25" t="s">
        <v>335</v>
      </c>
      <c r="M181" s="25" t="s">
        <v>336</v>
      </c>
      <c r="N181" s="8" t="s">
        <v>640</v>
      </c>
      <c r="O181" s="9" t="s">
        <v>113</v>
      </c>
      <c r="P181" s="81"/>
      <c r="Q181" s="81"/>
      <c r="R181" s="81"/>
      <c r="S181" s="81"/>
      <c r="T181" s="64" t="s">
        <v>12</v>
      </c>
      <c r="U181" s="64" t="s">
        <v>110</v>
      </c>
      <c r="V181" s="64"/>
      <c r="W181" s="64"/>
      <c r="X181" s="8" t="s">
        <v>675</v>
      </c>
      <c r="Y181" s="9" t="s">
        <v>50</v>
      </c>
      <c r="Z181" s="28" t="s">
        <v>21</v>
      </c>
      <c r="AA181" s="8"/>
    </row>
    <row r="182" spans="2:27" ht="24" hidden="1">
      <c r="B182" s="5">
        <f t="shared" si="2"/>
        <v>180</v>
      </c>
      <c r="C182" s="13" t="s">
        <v>356</v>
      </c>
      <c r="D182" s="13" t="s">
        <v>883</v>
      </c>
      <c r="E182" s="13"/>
      <c r="F182" s="13"/>
      <c r="G182" s="13"/>
      <c r="H182" s="13"/>
      <c r="I182" s="13"/>
      <c r="J182" s="13"/>
      <c r="K182" s="25" t="s">
        <v>357</v>
      </c>
      <c r="L182" s="25" t="s">
        <v>335</v>
      </c>
      <c r="M182" s="25" t="s">
        <v>336</v>
      </c>
      <c r="N182" s="31" t="s">
        <v>635</v>
      </c>
      <c r="O182" s="13" t="s">
        <v>113</v>
      </c>
      <c r="P182" s="7"/>
      <c r="Q182" s="7"/>
      <c r="R182" s="7"/>
      <c r="S182" s="7"/>
      <c r="T182" s="64" t="s">
        <v>10</v>
      </c>
      <c r="U182" s="64" t="s">
        <v>110</v>
      </c>
      <c r="V182" s="64" t="s">
        <v>637</v>
      </c>
      <c r="W182" s="64"/>
      <c r="X182" s="8" t="s">
        <v>639</v>
      </c>
      <c r="Y182" s="9" t="s">
        <v>20</v>
      </c>
      <c r="Z182" s="28" t="s">
        <v>28</v>
      </c>
      <c r="AA182" s="8" t="s">
        <v>90</v>
      </c>
    </row>
    <row r="183" spans="2:27" ht="24" hidden="1">
      <c r="B183" s="5">
        <f t="shared" si="2"/>
        <v>181</v>
      </c>
      <c r="C183" s="13" t="s">
        <v>356</v>
      </c>
      <c r="D183" s="13" t="s">
        <v>883</v>
      </c>
      <c r="E183" s="13"/>
      <c r="F183" s="13"/>
      <c r="G183" s="13"/>
      <c r="H183" s="13"/>
      <c r="I183" s="13"/>
      <c r="J183" s="13"/>
      <c r="K183" s="25" t="s">
        <v>357</v>
      </c>
      <c r="L183" s="25" t="s">
        <v>335</v>
      </c>
      <c r="M183" s="25" t="s">
        <v>336</v>
      </c>
      <c r="N183" s="31" t="s">
        <v>346</v>
      </c>
      <c r="O183" s="13" t="s">
        <v>113</v>
      </c>
      <c r="P183" s="32"/>
      <c r="Q183" s="32"/>
      <c r="R183" s="32"/>
      <c r="S183" s="32"/>
      <c r="T183" s="66" t="s">
        <v>10</v>
      </c>
      <c r="U183" s="66" t="s">
        <v>236</v>
      </c>
      <c r="V183" s="66" t="s">
        <v>347</v>
      </c>
      <c r="W183" s="66"/>
      <c r="X183" s="31" t="s">
        <v>119</v>
      </c>
      <c r="Y183" s="13" t="s">
        <v>227</v>
      </c>
      <c r="Z183" s="33" t="s">
        <v>28</v>
      </c>
      <c r="AA183" s="31" t="s">
        <v>90</v>
      </c>
    </row>
    <row r="184" spans="2:27" ht="48" hidden="1">
      <c r="B184" s="5">
        <f t="shared" si="2"/>
        <v>182</v>
      </c>
      <c r="C184" s="13" t="s">
        <v>358</v>
      </c>
      <c r="D184" s="13" t="s">
        <v>883</v>
      </c>
      <c r="E184" s="13"/>
      <c r="F184" s="13"/>
      <c r="G184" s="13"/>
      <c r="H184" s="13"/>
      <c r="I184" s="13"/>
      <c r="J184" s="13"/>
      <c r="K184" s="25" t="s">
        <v>359</v>
      </c>
      <c r="L184" s="25" t="s">
        <v>335</v>
      </c>
      <c r="M184" s="25" t="s">
        <v>336</v>
      </c>
      <c r="N184" s="31" t="s">
        <v>337</v>
      </c>
      <c r="O184" s="13" t="s">
        <v>113</v>
      </c>
      <c r="P184" s="32"/>
      <c r="Q184" s="32"/>
      <c r="R184" s="32"/>
      <c r="S184" s="32"/>
      <c r="T184" s="66" t="s">
        <v>10</v>
      </c>
      <c r="U184" s="66" t="s">
        <v>236</v>
      </c>
      <c r="V184" s="66" t="s">
        <v>351</v>
      </c>
      <c r="W184" s="66" t="s">
        <v>235</v>
      </c>
      <c r="X184" s="31" t="s">
        <v>354</v>
      </c>
      <c r="Y184" s="13" t="s">
        <v>227</v>
      </c>
      <c r="Z184" s="33" t="s">
        <v>19</v>
      </c>
      <c r="AA184" s="31" t="s">
        <v>355</v>
      </c>
    </row>
    <row r="185" spans="2:27" hidden="1">
      <c r="B185" s="5">
        <f t="shared" si="2"/>
        <v>183</v>
      </c>
      <c r="C185" s="13" t="s">
        <v>358</v>
      </c>
      <c r="D185" s="13" t="s">
        <v>883</v>
      </c>
      <c r="E185" s="13"/>
      <c r="F185" s="13"/>
      <c r="G185" s="13"/>
      <c r="H185" s="13"/>
      <c r="I185" s="13"/>
      <c r="J185" s="13"/>
      <c r="K185" s="25" t="s">
        <v>359</v>
      </c>
      <c r="L185" s="25" t="s">
        <v>335</v>
      </c>
      <c r="M185" s="25" t="s">
        <v>336</v>
      </c>
      <c r="N185" s="31" t="s">
        <v>340</v>
      </c>
      <c r="O185" s="13" t="s">
        <v>113</v>
      </c>
      <c r="P185" s="32"/>
      <c r="Q185" s="32"/>
      <c r="R185" s="32"/>
      <c r="S185" s="32"/>
      <c r="T185" s="66" t="s">
        <v>10</v>
      </c>
      <c r="U185" s="66" t="s">
        <v>236</v>
      </c>
      <c r="V185" s="66" t="s">
        <v>342</v>
      </c>
      <c r="W185" s="66"/>
      <c r="X185" s="31" t="s">
        <v>344</v>
      </c>
      <c r="Y185" s="9" t="s">
        <v>50</v>
      </c>
      <c r="Z185" s="28" t="s">
        <v>521</v>
      </c>
      <c r="AA185" s="31" t="s">
        <v>90</v>
      </c>
    </row>
    <row r="186" spans="2:27" ht="36" hidden="1">
      <c r="B186" s="5">
        <f t="shared" si="2"/>
        <v>184</v>
      </c>
      <c r="C186" s="13" t="s">
        <v>358</v>
      </c>
      <c r="D186" s="13" t="s">
        <v>883</v>
      </c>
      <c r="E186" s="13"/>
      <c r="F186" s="13"/>
      <c r="G186" s="13"/>
      <c r="H186" s="13"/>
      <c r="I186" s="13"/>
      <c r="J186" s="13"/>
      <c r="K186" s="25" t="s">
        <v>359</v>
      </c>
      <c r="L186" s="25" t="s">
        <v>335</v>
      </c>
      <c r="M186" s="25" t="s">
        <v>336</v>
      </c>
      <c r="N186" s="8" t="s">
        <v>640</v>
      </c>
      <c r="O186" s="9" t="s">
        <v>113</v>
      </c>
      <c r="P186" s="81"/>
      <c r="Q186" s="81"/>
      <c r="R186" s="81"/>
      <c r="S186" s="81"/>
      <c r="T186" s="64" t="s">
        <v>12</v>
      </c>
      <c r="U186" s="64" t="s">
        <v>110</v>
      </c>
      <c r="V186" s="64"/>
      <c r="W186" s="64"/>
      <c r="X186" s="8" t="s">
        <v>675</v>
      </c>
      <c r="Y186" s="9" t="s">
        <v>50</v>
      </c>
      <c r="Z186" s="28" t="s">
        <v>21</v>
      </c>
      <c r="AA186" s="8"/>
    </row>
    <row r="187" spans="2:27" ht="24" hidden="1">
      <c r="B187" s="5">
        <f t="shared" si="2"/>
        <v>185</v>
      </c>
      <c r="C187" s="13" t="s">
        <v>358</v>
      </c>
      <c r="D187" s="13" t="s">
        <v>883</v>
      </c>
      <c r="E187" s="13"/>
      <c r="F187" s="13"/>
      <c r="G187" s="13"/>
      <c r="H187" s="13"/>
      <c r="I187" s="13"/>
      <c r="J187" s="13"/>
      <c r="K187" s="25" t="s">
        <v>359</v>
      </c>
      <c r="L187" s="25" t="s">
        <v>335</v>
      </c>
      <c r="M187" s="25" t="s">
        <v>336</v>
      </c>
      <c r="N187" s="31" t="s">
        <v>635</v>
      </c>
      <c r="O187" s="13" t="s">
        <v>113</v>
      </c>
      <c r="P187" s="7"/>
      <c r="Q187" s="7"/>
      <c r="R187" s="7"/>
      <c r="S187" s="7"/>
      <c r="T187" s="64" t="s">
        <v>10</v>
      </c>
      <c r="U187" s="64" t="s">
        <v>110</v>
      </c>
      <c r="V187" s="64" t="s">
        <v>637</v>
      </c>
      <c r="W187" s="64"/>
      <c r="X187" s="8" t="s">
        <v>639</v>
      </c>
      <c r="Y187" s="9" t="s">
        <v>20</v>
      </c>
      <c r="Z187" s="28" t="s">
        <v>28</v>
      </c>
      <c r="AA187" s="8" t="s">
        <v>90</v>
      </c>
    </row>
    <row r="188" spans="2:27" ht="24" hidden="1">
      <c r="B188" s="5">
        <f t="shared" si="2"/>
        <v>186</v>
      </c>
      <c r="C188" s="13" t="s">
        <v>358</v>
      </c>
      <c r="D188" s="13" t="s">
        <v>883</v>
      </c>
      <c r="E188" s="13"/>
      <c r="F188" s="13"/>
      <c r="G188" s="13"/>
      <c r="H188" s="13"/>
      <c r="I188" s="13"/>
      <c r="J188" s="13"/>
      <c r="K188" s="25" t="s">
        <v>359</v>
      </c>
      <c r="L188" s="25" t="s">
        <v>335</v>
      </c>
      <c r="M188" s="25" t="s">
        <v>336</v>
      </c>
      <c r="N188" s="31" t="s">
        <v>346</v>
      </c>
      <c r="O188" s="13" t="s">
        <v>113</v>
      </c>
      <c r="P188" s="32"/>
      <c r="Q188" s="32"/>
      <c r="R188" s="32"/>
      <c r="S188" s="32"/>
      <c r="T188" s="66" t="s">
        <v>10</v>
      </c>
      <c r="U188" s="66" t="s">
        <v>236</v>
      </c>
      <c r="V188" s="66" t="s">
        <v>347</v>
      </c>
      <c r="W188" s="66"/>
      <c r="X188" s="31" t="s">
        <v>119</v>
      </c>
      <c r="Y188" s="13" t="s">
        <v>227</v>
      </c>
      <c r="Z188" s="33" t="s">
        <v>28</v>
      </c>
      <c r="AA188" s="31" t="s">
        <v>90</v>
      </c>
    </row>
    <row r="189" spans="2:27" hidden="1">
      <c r="B189" s="5">
        <f t="shared" si="2"/>
        <v>187</v>
      </c>
      <c r="C189" s="13" t="s">
        <v>361</v>
      </c>
      <c r="D189" s="13" t="s">
        <v>883</v>
      </c>
      <c r="E189" s="13"/>
      <c r="F189" s="13"/>
      <c r="G189" s="13"/>
      <c r="H189" s="13"/>
      <c r="I189" s="13"/>
      <c r="J189" s="13"/>
      <c r="K189" s="25" t="s">
        <v>362</v>
      </c>
      <c r="L189" s="25" t="s">
        <v>335</v>
      </c>
      <c r="M189" s="25" t="s">
        <v>336</v>
      </c>
      <c r="N189" s="31" t="s">
        <v>337</v>
      </c>
      <c r="O189" s="13" t="s">
        <v>113</v>
      </c>
      <c r="P189" s="32"/>
      <c r="Q189" s="32"/>
      <c r="R189" s="32"/>
      <c r="S189" s="32"/>
      <c r="T189" s="66" t="s">
        <v>10</v>
      </c>
      <c r="U189" s="66" t="s">
        <v>236</v>
      </c>
      <c r="V189" s="66" t="s">
        <v>363</v>
      </c>
      <c r="W189" s="66"/>
      <c r="X189" s="31" t="s">
        <v>115</v>
      </c>
      <c r="Y189" s="13" t="s">
        <v>227</v>
      </c>
      <c r="Z189" s="33" t="s">
        <v>19</v>
      </c>
      <c r="AA189" s="31"/>
    </row>
    <row r="190" spans="2:27" hidden="1">
      <c r="B190" s="5">
        <f t="shared" si="2"/>
        <v>188</v>
      </c>
      <c r="C190" s="13" t="s">
        <v>361</v>
      </c>
      <c r="D190" s="13" t="s">
        <v>883</v>
      </c>
      <c r="E190" s="13"/>
      <c r="F190" s="13"/>
      <c r="G190" s="13"/>
      <c r="H190" s="13"/>
      <c r="I190" s="13"/>
      <c r="J190" s="13"/>
      <c r="K190" s="25" t="s">
        <v>362</v>
      </c>
      <c r="L190" s="25" t="s">
        <v>335</v>
      </c>
      <c r="M190" s="25" t="s">
        <v>336</v>
      </c>
      <c r="N190" s="31" t="s">
        <v>340</v>
      </c>
      <c r="O190" s="13" t="s">
        <v>113</v>
      </c>
      <c r="P190" s="32"/>
      <c r="Q190" s="32"/>
      <c r="R190" s="32"/>
      <c r="S190" s="32"/>
      <c r="T190" s="66" t="s">
        <v>10</v>
      </c>
      <c r="U190" s="66" t="s">
        <v>236</v>
      </c>
      <c r="V190" s="66" t="s">
        <v>342</v>
      </c>
      <c r="W190" s="66"/>
      <c r="X190" s="31" t="s">
        <v>344</v>
      </c>
      <c r="Y190" s="9" t="s">
        <v>50</v>
      </c>
      <c r="Z190" s="28" t="s">
        <v>521</v>
      </c>
      <c r="AA190" s="31" t="s">
        <v>90</v>
      </c>
    </row>
    <row r="191" spans="2:27" ht="36" hidden="1">
      <c r="B191" s="5">
        <f t="shared" si="2"/>
        <v>189</v>
      </c>
      <c r="C191" s="13" t="s">
        <v>361</v>
      </c>
      <c r="D191" s="13" t="s">
        <v>883</v>
      </c>
      <c r="E191" s="13"/>
      <c r="F191" s="13"/>
      <c r="G191" s="13"/>
      <c r="H191" s="13"/>
      <c r="I191" s="13"/>
      <c r="J191" s="13"/>
      <c r="K191" s="25" t="s">
        <v>362</v>
      </c>
      <c r="L191" s="25" t="s">
        <v>335</v>
      </c>
      <c r="M191" s="25" t="s">
        <v>336</v>
      </c>
      <c r="N191" s="8" t="s">
        <v>640</v>
      </c>
      <c r="O191" s="9" t="s">
        <v>113</v>
      </c>
      <c r="P191" s="81"/>
      <c r="Q191" s="81"/>
      <c r="R191" s="81"/>
      <c r="S191" s="81"/>
      <c r="T191" s="64" t="s">
        <v>12</v>
      </c>
      <c r="U191" s="64" t="s">
        <v>110</v>
      </c>
      <c r="V191" s="64"/>
      <c r="W191" s="64"/>
      <c r="X191" s="8" t="s">
        <v>675</v>
      </c>
      <c r="Y191" s="9" t="s">
        <v>50</v>
      </c>
      <c r="Z191" s="28" t="s">
        <v>21</v>
      </c>
      <c r="AA191" s="8"/>
    </row>
    <row r="192" spans="2:27" ht="24" hidden="1">
      <c r="B192" s="5">
        <f t="shared" si="2"/>
        <v>190</v>
      </c>
      <c r="C192" s="13" t="s">
        <v>361</v>
      </c>
      <c r="D192" s="13" t="s">
        <v>883</v>
      </c>
      <c r="E192" s="13"/>
      <c r="F192" s="13"/>
      <c r="G192" s="13"/>
      <c r="H192" s="13"/>
      <c r="I192" s="13"/>
      <c r="J192" s="13"/>
      <c r="K192" s="25" t="s">
        <v>362</v>
      </c>
      <c r="L192" s="25" t="s">
        <v>335</v>
      </c>
      <c r="M192" s="25" t="s">
        <v>336</v>
      </c>
      <c r="N192" s="31" t="s">
        <v>635</v>
      </c>
      <c r="O192" s="13" t="s">
        <v>113</v>
      </c>
      <c r="P192" s="7"/>
      <c r="Q192" s="7"/>
      <c r="R192" s="7"/>
      <c r="S192" s="7"/>
      <c r="T192" s="64" t="s">
        <v>10</v>
      </c>
      <c r="U192" s="64" t="s">
        <v>110</v>
      </c>
      <c r="V192" s="64" t="s">
        <v>637</v>
      </c>
      <c r="W192" s="64"/>
      <c r="X192" s="8" t="s">
        <v>639</v>
      </c>
      <c r="Y192" s="9" t="s">
        <v>20</v>
      </c>
      <c r="Z192" s="28" t="s">
        <v>28</v>
      </c>
      <c r="AA192" s="8" t="s">
        <v>90</v>
      </c>
    </row>
    <row r="193" spans="2:27" ht="24" hidden="1">
      <c r="B193" s="5">
        <f t="shared" si="2"/>
        <v>191</v>
      </c>
      <c r="C193" s="13" t="s">
        <v>361</v>
      </c>
      <c r="D193" s="13" t="s">
        <v>883</v>
      </c>
      <c r="E193" s="13"/>
      <c r="F193" s="13"/>
      <c r="G193" s="13"/>
      <c r="H193" s="13"/>
      <c r="I193" s="13"/>
      <c r="J193" s="13"/>
      <c r="K193" s="25" t="s">
        <v>362</v>
      </c>
      <c r="L193" s="25" t="s">
        <v>335</v>
      </c>
      <c r="M193" s="25" t="s">
        <v>336</v>
      </c>
      <c r="N193" s="31" t="s">
        <v>345</v>
      </c>
      <c r="O193" s="13" t="s">
        <v>113</v>
      </c>
      <c r="P193" s="32"/>
      <c r="Q193" s="32"/>
      <c r="R193" s="32"/>
      <c r="S193" s="32"/>
      <c r="T193" s="66" t="s">
        <v>10</v>
      </c>
      <c r="U193" s="66" t="s">
        <v>236</v>
      </c>
      <c r="V193" s="66" t="s">
        <v>347</v>
      </c>
      <c r="W193" s="66"/>
      <c r="X193" s="31" t="s">
        <v>119</v>
      </c>
      <c r="Y193" s="13" t="s">
        <v>227</v>
      </c>
      <c r="Z193" s="33" t="s">
        <v>28</v>
      </c>
      <c r="AA193" s="31" t="s">
        <v>90</v>
      </c>
    </row>
    <row r="194" spans="2:27" ht="48" hidden="1">
      <c r="B194" s="5">
        <f t="shared" si="2"/>
        <v>192</v>
      </c>
      <c r="C194" s="13" t="s">
        <v>364</v>
      </c>
      <c r="D194" s="13" t="s">
        <v>883</v>
      </c>
      <c r="E194" s="13"/>
      <c r="F194" s="13"/>
      <c r="G194" s="13"/>
      <c r="H194" s="13"/>
      <c r="I194" s="13"/>
      <c r="J194" s="13"/>
      <c r="K194" s="25" t="s">
        <v>365</v>
      </c>
      <c r="L194" s="25" t="s">
        <v>335</v>
      </c>
      <c r="M194" s="25" t="s">
        <v>336</v>
      </c>
      <c r="N194" s="31" t="s">
        <v>337</v>
      </c>
      <c r="O194" s="13" t="s">
        <v>113</v>
      </c>
      <c r="P194" s="32"/>
      <c r="Q194" s="32"/>
      <c r="R194" s="32"/>
      <c r="S194" s="32"/>
      <c r="T194" s="66" t="s">
        <v>10</v>
      </c>
      <c r="U194" s="66" t="s">
        <v>236</v>
      </c>
      <c r="V194" s="66" t="s">
        <v>363</v>
      </c>
      <c r="W194" s="66"/>
      <c r="X194" s="31" t="s">
        <v>354</v>
      </c>
      <c r="Y194" s="13" t="s">
        <v>227</v>
      </c>
      <c r="Z194" s="33" t="s">
        <v>19</v>
      </c>
      <c r="AA194" s="31" t="s">
        <v>355</v>
      </c>
    </row>
    <row r="195" spans="2:27" hidden="1">
      <c r="B195" s="5">
        <f t="shared" ref="B195:B258" si="3">ROW()-2</f>
        <v>193</v>
      </c>
      <c r="C195" s="13" t="s">
        <v>364</v>
      </c>
      <c r="D195" s="13" t="s">
        <v>883</v>
      </c>
      <c r="E195" s="13"/>
      <c r="F195" s="13"/>
      <c r="G195" s="13"/>
      <c r="H195" s="13"/>
      <c r="I195" s="13"/>
      <c r="J195" s="13"/>
      <c r="K195" s="25" t="s">
        <v>365</v>
      </c>
      <c r="L195" s="25" t="s">
        <v>335</v>
      </c>
      <c r="M195" s="25" t="s">
        <v>336</v>
      </c>
      <c r="N195" s="31" t="s">
        <v>340</v>
      </c>
      <c r="O195" s="13" t="s">
        <v>113</v>
      </c>
      <c r="P195" s="32"/>
      <c r="Q195" s="32"/>
      <c r="R195" s="32"/>
      <c r="S195" s="32"/>
      <c r="T195" s="66" t="s">
        <v>10</v>
      </c>
      <c r="U195" s="66" t="s">
        <v>236</v>
      </c>
      <c r="V195" s="66" t="s">
        <v>342</v>
      </c>
      <c r="W195" s="66"/>
      <c r="X195" s="31" t="s">
        <v>344</v>
      </c>
      <c r="Y195" s="9" t="s">
        <v>50</v>
      </c>
      <c r="Z195" s="28" t="s">
        <v>521</v>
      </c>
      <c r="AA195" s="31" t="s">
        <v>90</v>
      </c>
    </row>
    <row r="196" spans="2:27" ht="24" hidden="1">
      <c r="B196" s="5">
        <f t="shared" si="3"/>
        <v>194</v>
      </c>
      <c r="C196" s="13" t="s">
        <v>364</v>
      </c>
      <c r="D196" s="13" t="s">
        <v>883</v>
      </c>
      <c r="E196" s="13"/>
      <c r="F196" s="13"/>
      <c r="G196" s="13"/>
      <c r="H196" s="13"/>
      <c r="I196" s="13"/>
      <c r="J196" s="13"/>
      <c r="K196" s="25" t="s">
        <v>365</v>
      </c>
      <c r="L196" s="25" t="s">
        <v>335</v>
      </c>
      <c r="M196" s="25" t="s">
        <v>336</v>
      </c>
      <c r="N196" s="31" t="s">
        <v>635</v>
      </c>
      <c r="O196" s="13" t="s">
        <v>113</v>
      </c>
      <c r="P196" s="7"/>
      <c r="Q196" s="7"/>
      <c r="R196" s="7"/>
      <c r="S196" s="7"/>
      <c r="T196" s="64" t="s">
        <v>10</v>
      </c>
      <c r="U196" s="64" t="s">
        <v>110</v>
      </c>
      <c r="V196" s="64" t="s">
        <v>637</v>
      </c>
      <c r="W196" s="64"/>
      <c r="X196" s="8" t="s">
        <v>639</v>
      </c>
      <c r="Y196" s="9" t="s">
        <v>20</v>
      </c>
      <c r="Z196" s="28" t="s">
        <v>28</v>
      </c>
      <c r="AA196" s="8" t="s">
        <v>90</v>
      </c>
    </row>
    <row r="197" spans="2:27" ht="24" hidden="1">
      <c r="B197" s="5">
        <f t="shared" si="3"/>
        <v>195</v>
      </c>
      <c r="C197" s="13" t="s">
        <v>364</v>
      </c>
      <c r="D197" s="13" t="s">
        <v>883</v>
      </c>
      <c r="E197" s="13"/>
      <c r="F197" s="13"/>
      <c r="G197" s="13"/>
      <c r="H197" s="13"/>
      <c r="I197" s="13"/>
      <c r="J197" s="13"/>
      <c r="K197" s="25" t="s">
        <v>365</v>
      </c>
      <c r="L197" s="25" t="s">
        <v>335</v>
      </c>
      <c r="M197" s="25" t="s">
        <v>336</v>
      </c>
      <c r="N197" s="31" t="s">
        <v>346</v>
      </c>
      <c r="O197" s="13" t="s">
        <v>113</v>
      </c>
      <c r="P197" s="32"/>
      <c r="Q197" s="32"/>
      <c r="R197" s="32"/>
      <c r="S197" s="32"/>
      <c r="T197" s="66" t="s">
        <v>10</v>
      </c>
      <c r="U197" s="66" t="s">
        <v>236</v>
      </c>
      <c r="V197" s="66" t="s">
        <v>347</v>
      </c>
      <c r="W197" s="66"/>
      <c r="X197" s="31" t="s">
        <v>119</v>
      </c>
      <c r="Y197" s="13" t="s">
        <v>227</v>
      </c>
      <c r="Z197" s="33" t="s">
        <v>28</v>
      </c>
      <c r="AA197" s="31" t="s">
        <v>90</v>
      </c>
    </row>
    <row r="198" spans="2:27" hidden="1">
      <c r="B198" s="5">
        <f t="shared" si="3"/>
        <v>196</v>
      </c>
      <c r="C198" s="13" t="s">
        <v>366</v>
      </c>
      <c r="D198" s="13" t="s">
        <v>883</v>
      </c>
      <c r="E198" s="13"/>
      <c r="F198" s="13"/>
      <c r="G198" s="13"/>
      <c r="H198" s="13"/>
      <c r="I198" s="13"/>
      <c r="J198" s="13"/>
      <c r="K198" s="25" t="s">
        <v>367</v>
      </c>
      <c r="L198" s="25" t="s">
        <v>335</v>
      </c>
      <c r="M198" s="25" t="s">
        <v>336</v>
      </c>
      <c r="N198" s="31" t="s">
        <v>14</v>
      </c>
      <c r="O198" s="13"/>
      <c r="P198" s="32"/>
      <c r="Q198" s="32"/>
      <c r="R198" s="32"/>
      <c r="S198" s="32"/>
      <c r="T198" s="66"/>
      <c r="U198" s="66"/>
      <c r="V198" s="66"/>
      <c r="W198" s="66"/>
      <c r="X198" s="31"/>
      <c r="Y198" s="13" t="s">
        <v>89</v>
      </c>
      <c r="Z198" s="28"/>
      <c r="AA198" s="31" t="s">
        <v>368</v>
      </c>
    </row>
    <row r="199" spans="2:27" hidden="1">
      <c r="B199" s="5">
        <f t="shared" si="3"/>
        <v>197</v>
      </c>
      <c r="C199" s="13" t="s">
        <v>369</v>
      </c>
      <c r="D199" s="13" t="s">
        <v>883</v>
      </c>
      <c r="E199" s="13"/>
      <c r="F199" s="13"/>
      <c r="G199" s="13"/>
      <c r="H199" s="13"/>
      <c r="I199" s="13"/>
      <c r="J199" s="13"/>
      <c r="K199" s="25" t="s">
        <v>370</v>
      </c>
      <c r="L199" s="25" t="s">
        <v>335</v>
      </c>
      <c r="M199" s="25" t="s">
        <v>336</v>
      </c>
      <c r="N199" s="31" t="s">
        <v>371</v>
      </c>
      <c r="O199" s="13" t="s">
        <v>113</v>
      </c>
      <c r="P199" s="32"/>
      <c r="Q199" s="32"/>
      <c r="R199" s="32"/>
      <c r="S199" s="32"/>
      <c r="T199" s="66" t="s">
        <v>10</v>
      </c>
      <c r="U199" s="66" t="s">
        <v>163</v>
      </c>
      <c r="V199" s="66"/>
      <c r="W199" s="66"/>
      <c r="X199" s="31" t="s">
        <v>372</v>
      </c>
      <c r="Y199" s="13" t="s">
        <v>120</v>
      </c>
      <c r="Z199" s="33" t="s">
        <v>19</v>
      </c>
      <c r="AA199" s="31"/>
    </row>
    <row r="200" spans="2:27" ht="24" hidden="1">
      <c r="B200" s="5">
        <f t="shared" si="3"/>
        <v>198</v>
      </c>
      <c r="C200" s="13" t="s">
        <v>369</v>
      </c>
      <c r="D200" s="13" t="s">
        <v>883</v>
      </c>
      <c r="E200" s="13"/>
      <c r="F200" s="13"/>
      <c r="G200" s="13"/>
      <c r="H200" s="13"/>
      <c r="I200" s="13"/>
      <c r="J200" s="13"/>
      <c r="K200" s="25" t="s">
        <v>370</v>
      </c>
      <c r="L200" s="25" t="s">
        <v>335</v>
      </c>
      <c r="M200" s="25" t="s">
        <v>336</v>
      </c>
      <c r="N200" s="31" t="s">
        <v>374</v>
      </c>
      <c r="O200" s="13" t="s">
        <v>113</v>
      </c>
      <c r="P200" s="32"/>
      <c r="Q200" s="32"/>
      <c r="R200" s="32"/>
      <c r="S200" s="32"/>
      <c r="T200" s="66" t="s">
        <v>10</v>
      </c>
      <c r="U200" s="66" t="s">
        <v>236</v>
      </c>
      <c r="V200" s="66" t="s">
        <v>118</v>
      </c>
      <c r="W200" s="66"/>
      <c r="X200" s="31" t="s">
        <v>119</v>
      </c>
      <c r="Y200" s="13" t="s">
        <v>227</v>
      </c>
      <c r="Z200" s="33" t="s">
        <v>28</v>
      </c>
      <c r="AA200" s="31" t="s">
        <v>90</v>
      </c>
    </row>
    <row r="201" spans="2:27" ht="24" hidden="1">
      <c r="B201" s="5">
        <f t="shared" si="3"/>
        <v>199</v>
      </c>
      <c r="C201" s="13" t="s">
        <v>375</v>
      </c>
      <c r="D201" s="13" t="s">
        <v>884</v>
      </c>
      <c r="E201" s="13"/>
      <c r="F201" s="13"/>
      <c r="G201" s="13"/>
      <c r="H201" s="13"/>
      <c r="I201" s="13"/>
      <c r="J201" s="13"/>
      <c r="K201" s="25" t="s">
        <v>376</v>
      </c>
      <c r="L201" s="25" t="s">
        <v>335</v>
      </c>
      <c r="M201" s="25" t="s">
        <v>377</v>
      </c>
      <c r="N201" s="31" t="s">
        <v>378</v>
      </c>
      <c r="O201" s="13" t="s">
        <v>290</v>
      </c>
      <c r="P201" s="32"/>
      <c r="Q201" s="32"/>
      <c r="R201" s="32"/>
      <c r="S201" s="32"/>
      <c r="T201" s="66" t="s">
        <v>10</v>
      </c>
      <c r="U201" s="66" t="s">
        <v>290</v>
      </c>
      <c r="V201" s="66"/>
      <c r="W201" s="66"/>
      <c r="X201" s="31" t="s">
        <v>380</v>
      </c>
      <c r="Y201" s="13" t="s">
        <v>227</v>
      </c>
      <c r="Z201" s="33" t="s">
        <v>19</v>
      </c>
      <c r="AA201" s="31"/>
    </row>
    <row r="202" spans="2:27" ht="24" hidden="1">
      <c r="B202" s="5">
        <f t="shared" si="3"/>
        <v>200</v>
      </c>
      <c r="C202" s="13" t="s">
        <v>375</v>
      </c>
      <c r="D202" s="13" t="s">
        <v>884</v>
      </c>
      <c r="E202" s="13"/>
      <c r="F202" s="13"/>
      <c r="G202" s="13"/>
      <c r="H202" s="13"/>
      <c r="I202" s="13"/>
      <c r="J202" s="13"/>
      <c r="K202" s="25" t="s">
        <v>376</v>
      </c>
      <c r="L202" s="25" t="s">
        <v>335</v>
      </c>
      <c r="M202" s="25" t="s">
        <v>377</v>
      </c>
      <c r="N202" s="31" t="s">
        <v>381</v>
      </c>
      <c r="O202" s="13" t="s">
        <v>113</v>
      </c>
      <c r="P202" s="31"/>
      <c r="Q202" s="31"/>
      <c r="R202" s="31"/>
      <c r="S202" s="31"/>
      <c r="T202" s="66" t="s">
        <v>10</v>
      </c>
      <c r="U202" s="66" t="s">
        <v>163</v>
      </c>
      <c r="V202" s="66"/>
      <c r="W202" s="66"/>
      <c r="X202" s="31" t="s">
        <v>382</v>
      </c>
      <c r="Y202" s="13" t="s">
        <v>120</v>
      </c>
      <c r="Z202" s="33" t="s">
        <v>28</v>
      </c>
      <c r="AA202" s="31" t="s">
        <v>90</v>
      </c>
    </row>
    <row r="203" spans="2:27" hidden="1">
      <c r="B203" s="5">
        <f t="shared" si="3"/>
        <v>201</v>
      </c>
      <c r="C203" s="13" t="s">
        <v>383</v>
      </c>
      <c r="D203" s="13" t="s">
        <v>883</v>
      </c>
      <c r="E203" s="13"/>
      <c r="F203" s="13"/>
      <c r="G203" s="13"/>
      <c r="H203" s="13"/>
      <c r="I203" s="13"/>
      <c r="J203" s="13"/>
      <c r="K203" s="25" t="s">
        <v>384</v>
      </c>
      <c r="L203" s="25" t="s">
        <v>335</v>
      </c>
      <c r="M203" s="25" t="s">
        <v>385</v>
      </c>
      <c r="N203" s="31" t="s">
        <v>89</v>
      </c>
      <c r="O203" s="13"/>
      <c r="P203" s="32"/>
      <c r="Q203" s="32"/>
      <c r="R203" s="32"/>
      <c r="S203" s="32"/>
      <c r="T203" s="66"/>
      <c r="U203" s="66"/>
      <c r="V203" s="66"/>
      <c r="W203" s="66"/>
      <c r="X203" s="31"/>
      <c r="Y203" s="13" t="s">
        <v>89</v>
      </c>
      <c r="Z203" s="28"/>
      <c r="AA203" s="31" t="s">
        <v>368</v>
      </c>
    </row>
    <row r="204" spans="2:27" ht="36" hidden="1">
      <c r="B204" s="5">
        <f t="shared" si="3"/>
        <v>202</v>
      </c>
      <c r="C204" s="13" t="s">
        <v>386</v>
      </c>
      <c r="D204" s="13" t="s">
        <v>883</v>
      </c>
      <c r="E204" s="13"/>
      <c r="F204" s="13"/>
      <c r="G204" s="13"/>
      <c r="H204" s="13"/>
      <c r="I204" s="13"/>
      <c r="J204" s="13"/>
      <c r="K204" s="25" t="s">
        <v>387</v>
      </c>
      <c r="L204" s="25" t="s">
        <v>388</v>
      </c>
      <c r="M204" s="25" t="s">
        <v>389</v>
      </c>
      <c r="N204" s="31" t="s">
        <v>390</v>
      </c>
      <c r="O204" s="13" t="s">
        <v>113</v>
      </c>
      <c r="P204" s="32"/>
      <c r="Q204" s="32"/>
      <c r="R204" s="32"/>
      <c r="S204" s="32"/>
      <c r="T204" s="66" t="s">
        <v>10</v>
      </c>
      <c r="U204" s="66" t="s">
        <v>236</v>
      </c>
      <c r="V204" s="66" t="s">
        <v>114</v>
      </c>
      <c r="W204" s="66"/>
      <c r="X204" s="31" t="s">
        <v>391</v>
      </c>
      <c r="Y204" s="13" t="s">
        <v>120</v>
      </c>
      <c r="Z204" s="33" t="s">
        <v>19</v>
      </c>
      <c r="AA204" s="31" t="s">
        <v>534</v>
      </c>
    </row>
    <row r="205" spans="2:27" ht="36" hidden="1">
      <c r="B205" s="5">
        <f t="shared" si="3"/>
        <v>203</v>
      </c>
      <c r="C205" s="13" t="s">
        <v>386</v>
      </c>
      <c r="D205" s="13" t="s">
        <v>883</v>
      </c>
      <c r="E205" s="13" t="s">
        <v>657</v>
      </c>
      <c r="F205" s="13"/>
      <c r="G205" s="13"/>
      <c r="H205" s="13"/>
      <c r="I205" s="13"/>
      <c r="J205" s="13" t="s">
        <v>961</v>
      </c>
      <c r="K205" s="25" t="s">
        <v>387</v>
      </c>
      <c r="L205" s="25" t="s">
        <v>924</v>
      </c>
      <c r="M205" s="25" t="s">
        <v>389</v>
      </c>
      <c r="N205" s="8" t="s">
        <v>923</v>
      </c>
      <c r="O205" s="9" t="s">
        <v>113</v>
      </c>
      <c r="P205" s="81"/>
      <c r="Q205" s="81"/>
      <c r="R205" s="81"/>
      <c r="S205" s="81"/>
      <c r="T205" s="64" t="s">
        <v>12</v>
      </c>
      <c r="U205" s="64" t="s">
        <v>110</v>
      </c>
      <c r="V205" s="64"/>
      <c r="W205" s="64"/>
      <c r="X205" s="8" t="s">
        <v>925</v>
      </c>
      <c r="Y205" s="9" t="s">
        <v>50</v>
      </c>
      <c r="Z205" s="28" t="s">
        <v>21</v>
      </c>
      <c r="AA205" s="8"/>
    </row>
    <row r="206" spans="2:27" ht="24" hidden="1">
      <c r="B206" s="5">
        <f t="shared" si="3"/>
        <v>204</v>
      </c>
      <c r="C206" s="13" t="s">
        <v>386</v>
      </c>
      <c r="D206" s="13" t="s">
        <v>883</v>
      </c>
      <c r="E206" s="13"/>
      <c r="F206" s="13"/>
      <c r="G206" s="13"/>
      <c r="H206" s="13"/>
      <c r="I206" s="13"/>
      <c r="J206" s="13"/>
      <c r="K206" s="25" t="s">
        <v>387</v>
      </c>
      <c r="L206" s="25" t="s">
        <v>388</v>
      </c>
      <c r="M206" s="25" t="s">
        <v>389</v>
      </c>
      <c r="N206" s="31" t="s">
        <v>635</v>
      </c>
      <c r="O206" s="13" t="s">
        <v>113</v>
      </c>
      <c r="P206" s="7"/>
      <c r="Q206" s="7"/>
      <c r="R206" s="7"/>
      <c r="S206" s="7"/>
      <c r="T206" s="64" t="s">
        <v>10</v>
      </c>
      <c r="U206" s="64" t="s">
        <v>110</v>
      </c>
      <c r="V206" s="64" t="s">
        <v>637</v>
      </c>
      <c r="W206" s="64"/>
      <c r="X206" s="8" t="s">
        <v>639</v>
      </c>
      <c r="Y206" s="9" t="s">
        <v>20</v>
      </c>
      <c r="Z206" s="28" t="s">
        <v>28</v>
      </c>
      <c r="AA206" s="8" t="s">
        <v>90</v>
      </c>
    </row>
    <row r="207" spans="2:27" ht="24" hidden="1">
      <c r="B207" s="5">
        <f t="shared" si="3"/>
        <v>205</v>
      </c>
      <c r="C207" s="13" t="s">
        <v>386</v>
      </c>
      <c r="D207" s="13" t="s">
        <v>883</v>
      </c>
      <c r="E207" s="13"/>
      <c r="F207" s="13"/>
      <c r="G207" s="13"/>
      <c r="H207" s="13"/>
      <c r="I207" s="13"/>
      <c r="J207" s="13"/>
      <c r="K207" s="25" t="s">
        <v>387</v>
      </c>
      <c r="L207" s="25" t="s">
        <v>388</v>
      </c>
      <c r="M207" s="25" t="s">
        <v>389</v>
      </c>
      <c r="N207" s="31" t="s">
        <v>346</v>
      </c>
      <c r="O207" s="13" t="s">
        <v>113</v>
      </c>
      <c r="P207" s="32"/>
      <c r="Q207" s="32"/>
      <c r="R207" s="32"/>
      <c r="S207" s="32"/>
      <c r="T207" s="66" t="s">
        <v>10</v>
      </c>
      <c r="U207" s="66" t="s">
        <v>236</v>
      </c>
      <c r="V207" s="66" t="s">
        <v>347</v>
      </c>
      <c r="W207" s="66"/>
      <c r="X207" s="31" t="s">
        <v>119</v>
      </c>
      <c r="Y207" s="13" t="s">
        <v>227</v>
      </c>
      <c r="Z207" s="33" t="s">
        <v>28</v>
      </c>
      <c r="AA207" s="31" t="s">
        <v>90</v>
      </c>
    </row>
    <row r="208" spans="2:27" hidden="1">
      <c r="B208" s="5">
        <f t="shared" si="3"/>
        <v>206</v>
      </c>
      <c r="C208" s="13" t="s">
        <v>393</v>
      </c>
      <c r="D208" s="13" t="s">
        <v>885</v>
      </c>
      <c r="E208" s="13"/>
      <c r="F208" s="13"/>
      <c r="G208" s="13"/>
      <c r="H208" s="13"/>
      <c r="I208" s="13"/>
      <c r="J208" s="13"/>
      <c r="K208" s="25" t="s">
        <v>394</v>
      </c>
      <c r="L208" s="25" t="s">
        <v>388</v>
      </c>
      <c r="M208" s="25" t="s">
        <v>407</v>
      </c>
      <c r="N208" s="31" t="s">
        <v>396</v>
      </c>
      <c r="O208" s="13" t="s">
        <v>113</v>
      </c>
      <c r="P208" s="32"/>
      <c r="Q208" s="32"/>
      <c r="R208" s="32"/>
      <c r="S208" s="32"/>
      <c r="T208" s="66" t="s">
        <v>10</v>
      </c>
      <c r="U208" s="66" t="s">
        <v>163</v>
      </c>
      <c r="V208" s="66" t="s">
        <v>397</v>
      </c>
      <c r="W208" s="66"/>
      <c r="X208" s="31" t="s">
        <v>398</v>
      </c>
      <c r="Y208" s="13" t="s">
        <v>120</v>
      </c>
      <c r="Z208" s="33" t="s">
        <v>19</v>
      </c>
      <c r="AA208" s="31"/>
    </row>
    <row r="209" spans="2:27" hidden="1">
      <c r="B209" s="5">
        <f t="shared" si="3"/>
        <v>207</v>
      </c>
      <c r="C209" s="13" t="s">
        <v>393</v>
      </c>
      <c r="D209" s="13" t="s">
        <v>885</v>
      </c>
      <c r="E209" s="13"/>
      <c r="F209" s="13"/>
      <c r="G209" s="13"/>
      <c r="H209" s="13"/>
      <c r="I209" s="13"/>
      <c r="J209" s="13"/>
      <c r="K209" s="25" t="s">
        <v>394</v>
      </c>
      <c r="L209" s="25" t="s">
        <v>388</v>
      </c>
      <c r="M209" s="25" t="s">
        <v>395</v>
      </c>
      <c r="N209" s="31" t="s">
        <v>399</v>
      </c>
      <c r="O209" s="13" t="s">
        <v>113</v>
      </c>
      <c r="P209" s="32"/>
      <c r="Q209" s="32"/>
      <c r="R209" s="32"/>
      <c r="S209" s="32"/>
      <c r="T209" s="66" t="s">
        <v>10</v>
      </c>
      <c r="U209" s="66" t="s">
        <v>236</v>
      </c>
      <c r="V209" s="66" t="s">
        <v>342</v>
      </c>
      <c r="W209" s="66"/>
      <c r="X209" s="31" t="s">
        <v>344</v>
      </c>
      <c r="Y209" s="9" t="s">
        <v>50</v>
      </c>
      <c r="Z209" s="28" t="s">
        <v>521</v>
      </c>
      <c r="AA209" s="31" t="s">
        <v>90</v>
      </c>
    </row>
    <row r="210" spans="2:27" hidden="1">
      <c r="B210" s="5">
        <f t="shared" si="3"/>
        <v>208</v>
      </c>
      <c r="C210" s="13" t="s">
        <v>400</v>
      </c>
      <c r="D210" s="13" t="s">
        <v>885</v>
      </c>
      <c r="E210" s="13"/>
      <c r="F210" s="13"/>
      <c r="G210" s="13"/>
      <c r="H210" s="13"/>
      <c r="I210" s="13"/>
      <c r="J210" s="13"/>
      <c r="K210" s="25" t="s">
        <v>401</v>
      </c>
      <c r="L210" s="25" t="s">
        <v>388</v>
      </c>
      <c r="M210" s="25" t="s">
        <v>402</v>
      </c>
      <c r="N210" s="31" t="s">
        <v>403</v>
      </c>
      <c r="O210" s="13" t="s">
        <v>113</v>
      </c>
      <c r="P210" s="32"/>
      <c r="Q210" s="32"/>
      <c r="R210" s="32"/>
      <c r="S210" s="32"/>
      <c r="T210" s="66" t="s">
        <v>10</v>
      </c>
      <c r="U210" s="66" t="s">
        <v>236</v>
      </c>
      <c r="V210" s="66" t="s">
        <v>404</v>
      </c>
      <c r="W210" s="66"/>
      <c r="X210" s="31" t="s">
        <v>405</v>
      </c>
      <c r="Y210" s="13" t="s">
        <v>120</v>
      </c>
      <c r="Z210" s="33" t="s">
        <v>19</v>
      </c>
      <c r="AA210" s="31"/>
    </row>
    <row r="211" spans="2:27" hidden="1">
      <c r="B211" s="5">
        <f t="shared" si="3"/>
        <v>209</v>
      </c>
      <c r="C211" s="13" t="s">
        <v>400</v>
      </c>
      <c r="D211" s="13" t="s">
        <v>885</v>
      </c>
      <c r="E211" s="13"/>
      <c r="F211" s="13"/>
      <c r="G211" s="13"/>
      <c r="H211" s="13"/>
      <c r="I211" s="13"/>
      <c r="J211" s="13"/>
      <c r="K211" s="25" t="s">
        <v>401</v>
      </c>
      <c r="L211" s="25" t="s">
        <v>388</v>
      </c>
      <c r="M211" s="25" t="s">
        <v>402</v>
      </c>
      <c r="N211" s="31" t="s">
        <v>399</v>
      </c>
      <c r="O211" s="13" t="s">
        <v>113</v>
      </c>
      <c r="P211" s="32"/>
      <c r="Q211" s="32"/>
      <c r="R211" s="32"/>
      <c r="S211" s="32"/>
      <c r="T211" s="66" t="s">
        <v>10</v>
      </c>
      <c r="U211" s="66" t="s">
        <v>236</v>
      </c>
      <c r="V211" s="66" t="s">
        <v>342</v>
      </c>
      <c r="W211" s="66"/>
      <c r="X211" s="31" t="s">
        <v>344</v>
      </c>
      <c r="Y211" s="9" t="s">
        <v>50</v>
      </c>
      <c r="Z211" s="28" t="s">
        <v>521</v>
      </c>
      <c r="AA211" s="31" t="s">
        <v>90</v>
      </c>
    </row>
    <row r="212" spans="2:27" ht="24" hidden="1">
      <c r="B212" s="5">
        <f t="shared" si="3"/>
        <v>210</v>
      </c>
      <c r="C212" s="13" t="s">
        <v>408</v>
      </c>
      <c r="D212" s="13" t="s">
        <v>885</v>
      </c>
      <c r="E212" s="13"/>
      <c r="F212" s="13"/>
      <c r="G212" s="13"/>
      <c r="H212" s="13"/>
      <c r="I212" s="13"/>
      <c r="J212" s="13"/>
      <c r="K212" s="25" t="s">
        <v>406</v>
      </c>
      <c r="L212" s="25" t="s">
        <v>388</v>
      </c>
      <c r="M212" s="25" t="s">
        <v>402</v>
      </c>
      <c r="N212" s="31" t="s">
        <v>14</v>
      </c>
      <c r="O212" s="13"/>
      <c r="P212" s="32"/>
      <c r="Q212" s="32"/>
      <c r="R212" s="32"/>
      <c r="S212" s="32"/>
      <c r="T212" s="66"/>
      <c r="U212" s="66"/>
      <c r="V212" s="66"/>
      <c r="W212" s="66"/>
      <c r="X212" s="31"/>
      <c r="Y212" s="13" t="s">
        <v>89</v>
      </c>
      <c r="Z212" s="28"/>
      <c r="AA212" s="31" t="s">
        <v>409</v>
      </c>
    </row>
    <row r="213" spans="2:27" hidden="1">
      <c r="B213" s="5">
        <f t="shared" si="3"/>
        <v>211</v>
      </c>
      <c r="C213" s="13" t="s">
        <v>410</v>
      </c>
      <c r="D213" s="13" t="s">
        <v>885</v>
      </c>
      <c r="E213" s="13"/>
      <c r="F213" s="13"/>
      <c r="G213" s="13"/>
      <c r="H213" s="13"/>
      <c r="I213" s="13"/>
      <c r="J213" s="13"/>
      <c r="K213" s="25" t="s">
        <v>411</v>
      </c>
      <c r="L213" s="25" t="s">
        <v>388</v>
      </c>
      <c r="M213" s="25" t="s">
        <v>402</v>
      </c>
      <c r="N213" s="31" t="s">
        <v>412</v>
      </c>
      <c r="O213" s="13" t="s">
        <v>113</v>
      </c>
      <c r="P213" s="32"/>
      <c r="Q213" s="32"/>
      <c r="R213" s="32"/>
      <c r="S213" s="32"/>
      <c r="T213" s="66" t="s">
        <v>10</v>
      </c>
      <c r="U213" s="66" t="s">
        <v>163</v>
      </c>
      <c r="V213" s="66" t="s">
        <v>413</v>
      </c>
      <c r="W213" s="66"/>
      <c r="X213" s="31" t="s">
        <v>414</v>
      </c>
      <c r="Y213" s="13" t="s">
        <v>120</v>
      </c>
      <c r="Z213" s="33" t="s">
        <v>19</v>
      </c>
      <c r="AA213" s="31"/>
    </row>
    <row r="214" spans="2:27" hidden="1">
      <c r="B214" s="5">
        <f t="shared" si="3"/>
        <v>212</v>
      </c>
      <c r="C214" s="13" t="s">
        <v>410</v>
      </c>
      <c r="D214" s="13" t="s">
        <v>885</v>
      </c>
      <c r="E214" s="13"/>
      <c r="F214" s="13"/>
      <c r="G214" s="13"/>
      <c r="H214" s="13"/>
      <c r="I214" s="13"/>
      <c r="J214" s="13"/>
      <c r="K214" s="25" t="s">
        <v>411</v>
      </c>
      <c r="L214" s="25" t="s">
        <v>388</v>
      </c>
      <c r="M214" s="25" t="s">
        <v>402</v>
      </c>
      <c r="N214" s="31" t="s">
        <v>415</v>
      </c>
      <c r="O214" s="13" t="s">
        <v>113</v>
      </c>
      <c r="P214" s="32"/>
      <c r="Q214" s="32"/>
      <c r="R214" s="32"/>
      <c r="S214" s="32"/>
      <c r="T214" s="66" t="s">
        <v>10</v>
      </c>
      <c r="U214" s="66" t="s">
        <v>163</v>
      </c>
      <c r="V214" s="67" t="s">
        <v>416</v>
      </c>
      <c r="W214" s="66"/>
      <c r="X214" s="31" t="s">
        <v>417</v>
      </c>
      <c r="Y214" s="9" t="s">
        <v>50</v>
      </c>
      <c r="Z214" s="28" t="s">
        <v>521</v>
      </c>
      <c r="AA214" s="31" t="s">
        <v>90</v>
      </c>
    </row>
    <row r="215" spans="2:27" hidden="1">
      <c r="B215" s="5">
        <f t="shared" si="3"/>
        <v>213</v>
      </c>
      <c r="C215" s="13" t="s">
        <v>418</v>
      </c>
      <c r="D215" s="13" t="s">
        <v>885</v>
      </c>
      <c r="E215" s="13"/>
      <c r="F215" s="13"/>
      <c r="G215" s="13"/>
      <c r="H215" s="13"/>
      <c r="I215" s="13"/>
      <c r="J215" s="13"/>
      <c r="K215" s="25" t="s">
        <v>419</v>
      </c>
      <c r="L215" s="25" t="s">
        <v>388</v>
      </c>
      <c r="M215" s="25" t="s">
        <v>402</v>
      </c>
      <c r="N215" s="31" t="s">
        <v>420</v>
      </c>
      <c r="O215" s="13" t="s">
        <v>113</v>
      </c>
      <c r="P215" s="32"/>
      <c r="Q215" s="32"/>
      <c r="R215" s="32"/>
      <c r="S215" s="32"/>
      <c r="T215" s="66" t="s">
        <v>10</v>
      </c>
      <c r="U215" s="66" t="s">
        <v>163</v>
      </c>
      <c r="V215" s="66" t="s">
        <v>421</v>
      </c>
      <c r="W215" s="66"/>
      <c r="X215" s="31" t="s">
        <v>422</v>
      </c>
      <c r="Y215" s="13" t="s">
        <v>120</v>
      </c>
      <c r="Z215" s="33" t="s">
        <v>19</v>
      </c>
      <c r="AA215" s="31"/>
    </row>
    <row r="216" spans="2:27" hidden="1">
      <c r="B216" s="5">
        <f t="shared" si="3"/>
        <v>214</v>
      </c>
      <c r="C216" s="13" t="s">
        <v>418</v>
      </c>
      <c r="D216" s="13" t="s">
        <v>885</v>
      </c>
      <c r="E216" s="13"/>
      <c r="F216" s="13"/>
      <c r="G216" s="13"/>
      <c r="H216" s="13"/>
      <c r="I216" s="13"/>
      <c r="J216" s="13"/>
      <c r="K216" s="25" t="s">
        <v>419</v>
      </c>
      <c r="L216" s="25" t="s">
        <v>388</v>
      </c>
      <c r="M216" s="25" t="s">
        <v>402</v>
      </c>
      <c r="N216" s="31" t="s">
        <v>423</v>
      </c>
      <c r="O216" s="13" t="s">
        <v>113</v>
      </c>
      <c r="P216" s="32"/>
      <c r="Q216" s="32"/>
      <c r="R216" s="32"/>
      <c r="S216" s="32"/>
      <c r="T216" s="66" t="s">
        <v>10</v>
      </c>
      <c r="U216" s="66" t="s">
        <v>236</v>
      </c>
      <c r="V216" s="66" t="s">
        <v>342</v>
      </c>
      <c r="W216" s="66"/>
      <c r="X216" s="31" t="s">
        <v>344</v>
      </c>
      <c r="Y216" s="9" t="s">
        <v>50</v>
      </c>
      <c r="Z216" s="28" t="s">
        <v>521</v>
      </c>
      <c r="AA216" s="31" t="s">
        <v>90</v>
      </c>
    </row>
    <row r="217" spans="2:27" ht="24" hidden="1">
      <c r="B217" s="5">
        <f t="shared" si="3"/>
        <v>215</v>
      </c>
      <c r="C217" s="13" t="s">
        <v>393</v>
      </c>
      <c r="D217" s="13" t="s">
        <v>885</v>
      </c>
      <c r="E217" s="13"/>
      <c r="F217" s="13"/>
      <c r="G217" s="13"/>
      <c r="H217" s="13"/>
      <c r="I217" s="13"/>
      <c r="J217" s="13"/>
      <c r="K217" s="25" t="s">
        <v>406</v>
      </c>
      <c r="L217" s="25" t="s">
        <v>388</v>
      </c>
      <c r="M217" s="25" t="s">
        <v>424</v>
      </c>
      <c r="N217" s="31" t="s">
        <v>89</v>
      </c>
      <c r="O217" s="13"/>
      <c r="P217" s="32"/>
      <c r="Q217" s="32"/>
      <c r="R217" s="32"/>
      <c r="S217" s="32"/>
      <c r="T217" s="66"/>
      <c r="U217" s="66"/>
      <c r="V217" s="66"/>
      <c r="W217" s="66"/>
      <c r="X217" s="31" t="s">
        <v>89</v>
      </c>
      <c r="Y217" s="13" t="s">
        <v>89</v>
      </c>
      <c r="Z217" s="28"/>
      <c r="AA217" s="31" t="s">
        <v>426</v>
      </c>
    </row>
    <row r="218" spans="2:27" ht="24" hidden="1">
      <c r="B218" s="5">
        <f t="shared" si="3"/>
        <v>216</v>
      </c>
      <c r="C218" s="13" t="s">
        <v>429</v>
      </c>
      <c r="D218" s="13" t="s">
        <v>883</v>
      </c>
      <c r="E218" s="13"/>
      <c r="F218" s="13"/>
      <c r="G218" s="13"/>
      <c r="H218" s="13"/>
      <c r="I218" s="13"/>
      <c r="J218" s="13"/>
      <c r="K218" s="25" t="s">
        <v>387</v>
      </c>
      <c r="L218" s="25" t="s">
        <v>427</v>
      </c>
      <c r="M218" s="25" t="s">
        <v>428</v>
      </c>
      <c r="N218" s="31" t="s">
        <v>14</v>
      </c>
      <c r="O218" s="13"/>
      <c r="P218" s="32"/>
      <c r="Q218" s="32"/>
      <c r="R218" s="32"/>
      <c r="S218" s="32"/>
      <c r="T218" s="66"/>
      <c r="U218" s="66"/>
      <c r="V218" s="66"/>
      <c r="W218" s="66"/>
      <c r="X218" s="31"/>
      <c r="Y218" s="13" t="s">
        <v>89</v>
      </c>
      <c r="Z218" s="28"/>
      <c r="AA218" s="31" t="s">
        <v>433</v>
      </c>
    </row>
    <row r="219" spans="2:27" ht="36" hidden="1">
      <c r="B219" s="5">
        <f t="shared" si="3"/>
        <v>217</v>
      </c>
      <c r="C219" s="13" t="s">
        <v>430</v>
      </c>
      <c r="D219" s="13" t="s">
        <v>883</v>
      </c>
      <c r="E219" s="13"/>
      <c r="F219" s="13"/>
      <c r="G219" s="13"/>
      <c r="H219" s="13"/>
      <c r="I219" s="13"/>
      <c r="J219" s="13"/>
      <c r="K219" s="25" t="s">
        <v>431</v>
      </c>
      <c r="L219" s="25" t="s">
        <v>427</v>
      </c>
      <c r="M219" s="25" t="s">
        <v>432</v>
      </c>
      <c r="N219" s="31" t="s">
        <v>390</v>
      </c>
      <c r="O219" s="13" t="s">
        <v>113</v>
      </c>
      <c r="P219" s="32"/>
      <c r="Q219" s="32"/>
      <c r="R219" s="32"/>
      <c r="S219" s="32"/>
      <c r="T219" s="66" t="s">
        <v>10</v>
      </c>
      <c r="U219" s="66" t="s">
        <v>236</v>
      </c>
      <c r="V219" s="66" t="s">
        <v>342</v>
      </c>
      <c r="W219" s="66"/>
      <c r="X219" s="31" t="s">
        <v>391</v>
      </c>
      <c r="Y219" s="13" t="s">
        <v>120</v>
      </c>
      <c r="Z219" s="33" t="s">
        <v>19</v>
      </c>
      <c r="AA219" s="31" t="s">
        <v>392</v>
      </c>
    </row>
    <row r="220" spans="2:27" ht="36" hidden="1">
      <c r="B220" s="5">
        <f t="shared" si="3"/>
        <v>218</v>
      </c>
      <c r="C220" s="13" t="s">
        <v>430</v>
      </c>
      <c r="D220" s="13" t="s">
        <v>883</v>
      </c>
      <c r="E220" s="13"/>
      <c r="F220" s="13"/>
      <c r="G220" s="13"/>
      <c r="H220" s="13"/>
      <c r="I220" s="13"/>
      <c r="J220" s="13"/>
      <c r="K220" s="25" t="s">
        <v>431</v>
      </c>
      <c r="L220" s="25" t="s">
        <v>427</v>
      </c>
      <c r="M220" s="25" t="s">
        <v>432</v>
      </c>
      <c r="N220" s="8" t="s">
        <v>640</v>
      </c>
      <c r="O220" s="9" t="s">
        <v>113</v>
      </c>
      <c r="P220" s="81"/>
      <c r="Q220" s="81"/>
      <c r="R220" s="81"/>
      <c r="S220" s="81"/>
      <c r="T220" s="64" t="s">
        <v>12</v>
      </c>
      <c r="U220" s="64" t="s">
        <v>110</v>
      </c>
      <c r="V220" s="64"/>
      <c r="W220" s="64"/>
      <c r="X220" s="8" t="s">
        <v>675</v>
      </c>
      <c r="Y220" s="9" t="s">
        <v>50</v>
      </c>
      <c r="Z220" s="28" t="s">
        <v>21</v>
      </c>
      <c r="AA220" s="8"/>
    </row>
    <row r="221" spans="2:27" ht="24" hidden="1">
      <c r="B221" s="5">
        <f t="shared" si="3"/>
        <v>219</v>
      </c>
      <c r="C221" s="13" t="s">
        <v>430</v>
      </c>
      <c r="D221" s="13" t="s">
        <v>883</v>
      </c>
      <c r="E221" s="13"/>
      <c r="F221" s="13"/>
      <c r="G221" s="13"/>
      <c r="H221" s="13"/>
      <c r="I221" s="13"/>
      <c r="J221" s="13"/>
      <c r="K221" s="25" t="s">
        <v>431</v>
      </c>
      <c r="L221" s="25" t="s">
        <v>427</v>
      </c>
      <c r="M221" s="25" t="s">
        <v>432</v>
      </c>
      <c r="N221" s="31" t="s">
        <v>635</v>
      </c>
      <c r="O221" s="13" t="s">
        <v>113</v>
      </c>
      <c r="P221" s="7"/>
      <c r="Q221" s="7"/>
      <c r="R221" s="7"/>
      <c r="S221" s="7"/>
      <c r="T221" s="64" t="s">
        <v>10</v>
      </c>
      <c r="U221" s="64" t="s">
        <v>110</v>
      </c>
      <c r="V221" s="64" t="s">
        <v>637</v>
      </c>
      <c r="W221" s="64"/>
      <c r="X221" s="8" t="s">
        <v>639</v>
      </c>
      <c r="Y221" s="9" t="s">
        <v>20</v>
      </c>
      <c r="Z221" s="28" t="s">
        <v>28</v>
      </c>
      <c r="AA221" s="8" t="s">
        <v>90</v>
      </c>
    </row>
    <row r="222" spans="2:27" ht="24" hidden="1">
      <c r="B222" s="5">
        <f t="shared" si="3"/>
        <v>220</v>
      </c>
      <c r="C222" s="13" t="s">
        <v>430</v>
      </c>
      <c r="D222" s="13" t="s">
        <v>883</v>
      </c>
      <c r="E222" s="13"/>
      <c r="F222" s="13"/>
      <c r="G222" s="13"/>
      <c r="H222" s="13"/>
      <c r="I222" s="13"/>
      <c r="J222" s="13"/>
      <c r="K222" s="25" t="s">
        <v>431</v>
      </c>
      <c r="L222" s="25" t="s">
        <v>427</v>
      </c>
      <c r="M222" s="25" t="s">
        <v>432</v>
      </c>
      <c r="N222" s="31" t="s">
        <v>434</v>
      </c>
      <c r="O222" s="13" t="s">
        <v>113</v>
      </c>
      <c r="P222" s="32"/>
      <c r="Q222" s="32"/>
      <c r="R222" s="32"/>
      <c r="S222" s="32"/>
      <c r="T222" s="66" t="s">
        <v>10</v>
      </c>
      <c r="U222" s="66" t="s">
        <v>236</v>
      </c>
      <c r="V222" s="66" t="s">
        <v>118</v>
      </c>
      <c r="W222" s="66"/>
      <c r="X222" s="31" t="s">
        <v>119</v>
      </c>
      <c r="Y222" s="13" t="s">
        <v>227</v>
      </c>
      <c r="Z222" s="33" t="s">
        <v>28</v>
      </c>
      <c r="AA222" s="31" t="s">
        <v>90</v>
      </c>
    </row>
    <row r="223" spans="2:27" ht="36" hidden="1">
      <c r="B223" s="5">
        <f t="shared" si="3"/>
        <v>221</v>
      </c>
      <c r="C223" s="13" t="s">
        <v>531</v>
      </c>
      <c r="D223" s="13" t="s">
        <v>883</v>
      </c>
      <c r="E223" s="13"/>
      <c r="F223" s="13"/>
      <c r="G223" s="13"/>
      <c r="H223" s="13"/>
      <c r="I223" s="13"/>
      <c r="J223" s="13"/>
      <c r="K223" s="25" t="s">
        <v>387</v>
      </c>
      <c r="L223" s="25" t="s">
        <v>532</v>
      </c>
      <c r="M223" s="25" t="s">
        <v>533</v>
      </c>
      <c r="N223" s="31" t="s">
        <v>536</v>
      </c>
      <c r="O223" s="13" t="s">
        <v>113</v>
      </c>
      <c r="P223" s="32"/>
      <c r="Q223" s="32"/>
      <c r="R223" s="32"/>
      <c r="S223" s="32"/>
      <c r="T223" s="66" t="s">
        <v>10</v>
      </c>
      <c r="U223" s="66" t="s">
        <v>236</v>
      </c>
      <c r="V223" s="66" t="s">
        <v>114</v>
      </c>
      <c r="W223" s="66"/>
      <c r="X223" s="31" t="s">
        <v>391</v>
      </c>
      <c r="Y223" s="13" t="s">
        <v>120</v>
      </c>
      <c r="Z223" s="33" t="s">
        <v>19</v>
      </c>
      <c r="AA223" s="31" t="s">
        <v>534</v>
      </c>
    </row>
    <row r="224" spans="2:27" ht="36" hidden="1">
      <c r="B224" s="5">
        <f t="shared" si="3"/>
        <v>222</v>
      </c>
      <c r="C224" s="13" t="s">
        <v>531</v>
      </c>
      <c r="D224" s="13" t="s">
        <v>883</v>
      </c>
      <c r="E224" s="13"/>
      <c r="F224" s="13"/>
      <c r="G224" s="13"/>
      <c r="H224" s="13"/>
      <c r="I224" s="13"/>
      <c r="J224" s="13"/>
      <c r="K224" s="25" t="s">
        <v>387</v>
      </c>
      <c r="L224" s="25" t="s">
        <v>532</v>
      </c>
      <c r="M224" s="25" t="s">
        <v>533</v>
      </c>
      <c r="N224" s="8" t="s">
        <v>640</v>
      </c>
      <c r="O224" s="9" t="s">
        <v>113</v>
      </c>
      <c r="P224" s="81"/>
      <c r="Q224" s="81"/>
      <c r="R224" s="81"/>
      <c r="S224" s="81"/>
      <c r="T224" s="64" t="s">
        <v>12</v>
      </c>
      <c r="U224" s="64" t="s">
        <v>110</v>
      </c>
      <c r="V224" s="64"/>
      <c r="W224" s="64"/>
      <c r="X224" s="8" t="s">
        <v>675</v>
      </c>
      <c r="Y224" s="9" t="s">
        <v>50</v>
      </c>
      <c r="Z224" s="28" t="s">
        <v>21</v>
      </c>
      <c r="AA224" s="8"/>
    </row>
    <row r="225" spans="2:27" ht="24" hidden="1">
      <c r="B225" s="5">
        <f t="shared" si="3"/>
        <v>223</v>
      </c>
      <c r="C225" s="13" t="s">
        <v>531</v>
      </c>
      <c r="D225" s="13" t="s">
        <v>883</v>
      </c>
      <c r="E225" s="13"/>
      <c r="F225" s="13"/>
      <c r="G225" s="13"/>
      <c r="H225" s="13"/>
      <c r="I225" s="13"/>
      <c r="J225" s="13"/>
      <c r="K225" s="25" t="s">
        <v>387</v>
      </c>
      <c r="L225" s="25" t="s">
        <v>532</v>
      </c>
      <c r="M225" s="25" t="s">
        <v>533</v>
      </c>
      <c r="N225" s="31" t="s">
        <v>635</v>
      </c>
      <c r="O225" s="13" t="s">
        <v>113</v>
      </c>
      <c r="P225" s="7"/>
      <c r="Q225" s="7"/>
      <c r="R225" s="7"/>
      <c r="S225" s="7"/>
      <c r="T225" s="64" t="s">
        <v>10</v>
      </c>
      <c r="U225" s="64" t="s">
        <v>110</v>
      </c>
      <c r="V225" s="64" t="s">
        <v>637</v>
      </c>
      <c r="W225" s="64"/>
      <c r="X225" s="8" t="s">
        <v>639</v>
      </c>
      <c r="Y225" s="9" t="s">
        <v>20</v>
      </c>
      <c r="Z225" s="28" t="s">
        <v>28</v>
      </c>
      <c r="AA225" s="8" t="s">
        <v>90</v>
      </c>
    </row>
    <row r="226" spans="2:27" ht="24" hidden="1">
      <c r="B226" s="5">
        <f t="shared" si="3"/>
        <v>224</v>
      </c>
      <c r="C226" s="13" t="s">
        <v>531</v>
      </c>
      <c r="D226" s="13" t="s">
        <v>883</v>
      </c>
      <c r="E226" s="13"/>
      <c r="F226" s="13"/>
      <c r="G226" s="13"/>
      <c r="H226" s="13"/>
      <c r="I226" s="13"/>
      <c r="J226" s="13"/>
      <c r="K226" s="25" t="s">
        <v>387</v>
      </c>
      <c r="L226" s="25" t="s">
        <v>532</v>
      </c>
      <c r="M226" s="25" t="s">
        <v>533</v>
      </c>
      <c r="N226" s="31" t="s">
        <v>538</v>
      </c>
      <c r="O226" s="13" t="s">
        <v>113</v>
      </c>
      <c r="P226" s="32"/>
      <c r="Q226" s="32"/>
      <c r="R226" s="32"/>
      <c r="S226" s="32"/>
      <c r="T226" s="66" t="s">
        <v>10</v>
      </c>
      <c r="U226" s="66" t="s">
        <v>236</v>
      </c>
      <c r="V226" s="66" t="s">
        <v>347</v>
      </c>
      <c r="W226" s="66"/>
      <c r="X226" s="31" t="s">
        <v>119</v>
      </c>
      <c r="Y226" s="13" t="s">
        <v>227</v>
      </c>
      <c r="Z226" s="33" t="s">
        <v>28</v>
      </c>
      <c r="AA226" s="31" t="s">
        <v>90</v>
      </c>
    </row>
    <row r="227" spans="2:27" ht="24" hidden="1">
      <c r="B227" s="5">
        <f t="shared" si="3"/>
        <v>225</v>
      </c>
      <c r="C227" s="13" t="s">
        <v>539</v>
      </c>
      <c r="D227" s="13" t="s">
        <v>883</v>
      </c>
      <c r="E227" s="13"/>
      <c r="F227" s="13"/>
      <c r="G227" s="13"/>
      <c r="H227" s="13"/>
      <c r="I227" s="13"/>
      <c r="J227" s="13"/>
      <c r="K227" s="25" t="s">
        <v>387</v>
      </c>
      <c r="L227" s="25" t="s">
        <v>532</v>
      </c>
      <c r="M227" s="25" t="s">
        <v>540</v>
      </c>
      <c r="N227" s="31" t="s">
        <v>338</v>
      </c>
      <c r="O227" s="13" t="s">
        <v>113</v>
      </c>
      <c r="P227" s="32"/>
      <c r="Q227" s="32"/>
      <c r="R227" s="32"/>
      <c r="S227" s="32"/>
      <c r="T227" s="66" t="s">
        <v>10</v>
      </c>
      <c r="U227" s="66" t="s">
        <v>236</v>
      </c>
      <c r="V227" s="66" t="s">
        <v>530</v>
      </c>
      <c r="W227" s="66"/>
      <c r="X227" s="31" t="s">
        <v>115</v>
      </c>
      <c r="Y227" s="13" t="s">
        <v>227</v>
      </c>
      <c r="Z227" s="33" t="s">
        <v>19</v>
      </c>
      <c r="AA227" s="31" t="s">
        <v>542</v>
      </c>
    </row>
    <row r="228" spans="2:27" hidden="1">
      <c r="B228" s="5">
        <f t="shared" si="3"/>
        <v>226</v>
      </c>
      <c r="C228" s="13" t="s">
        <v>539</v>
      </c>
      <c r="D228" s="13" t="s">
        <v>883</v>
      </c>
      <c r="E228" s="13"/>
      <c r="F228" s="13"/>
      <c r="G228" s="13"/>
      <c r="H228" s="13"/>
      <c r="I228" s="13"/>
      <c r="J228" s="13"/>
      <c r="K228" s="25" t="s">
        <v>387</v>
      </c>
      <c r="L228" s="25" t="s">
        <v>532</v>
      </c>
      <c r="M228" s="25" t="s">
        <v>540</v>
      </c>
      <c r="N228" s="31" t="s">
        <v>527</v>
      </c>
      <c r="O228" s="13" t="s">
        <v>113</v>
      </c>
      <c r="P228" s="32"/>
      <c r="Q228" s="32"/>
      <c r="R228" s="32"/>
      <c r="S228" s="32"/>
      <c r="T228" s="66" t="s">
        <v>10</v>
      </c>
      <c r="U228" s="66" t="s">
        <v>236</v>
      </c>
      <c r="V228" s="66" t="s">
        <v>342</v>
      </c>
      <c r="W228" s="66"/>
      <c r="X228" s="31" t="s">
        <v>344</v>
      </c>
      <c r="Y228" s="9" t="s">
        <v>50</v>
      </c>
      <c r="Z228" s="28" t="s">
        <v>521</v>
      </c>
      <c r="AA228" s="31" t="s">
        <v>90</v>
      </c>
    </row>
    <row r="229" spans="2:27" ht="36" hidden="1">
      <c r="B229" s="5">
        <f t="shared" si="3"/>
        <v>227</v>
      </c>
      <c r="C229" s="13" t="s">
        <v>539</v>
      </c>
      <c r="D229" s="13" t="s">
        <v>883</v>
      </c>
      <c r="E229" s="13"/>
      <c r="F229" s="13"/>
      <c r="G229" s="13"/>
      <c r="H229" s="13"/>
      <c r="I229" s="13"/>
      <c r="J229" s="13"/>
      <c r="K229" s="25" t="s">
        <v>387</v>
      </c>
      <c r="L229" s="25" t="s">
        <v>532</v>
      </c>
      <c r="M229" s="25" t="s">
        <v>540</v>
      </c>
      <c r="N229" s="8" t="s">
        <v>640</v>
      </c>
      <c r="O229" s="9" t="s">
        <v>113</v>
      </c>
      <c r="P229" s="81"/>
      <c r="Q229" s="81"/>
      <c r="R229" s="81"/>
      <c r="S229" s="81"/>
      <c r="T229" s="64" t="s">
        <v>12</v>
      </c>
      <c r="U229" s="64" t="s">
        <v>110</v>
      </c>
      <c r="V229" s="64"/>
      <c r="W229" s="64"/>
      <c r="X229" s="8" t="s">
        <v>675</v>
      </c>
      <c r="Y229" s="9" t="s">
        <v>50</v>
      </c>
      <c r="Z229" s="28" t="s">
        <v>21</v>
      </c>
      <c r="AA229" s="8"/>
    </row>
    <row r="230" spans="2:27" ht="24" hidden="1">
      <c r="B230" s="5">
        <f t="shared" si="3"/>
        <v>228</v>
      </c>
      <c r="C230" s="13" t="s">
        <v>539</v>
      </c>
      <c r="D230" s="13" t="s">
        <v>883</v>
      </c>
      <c r="E230" s="13"/>
      <c r="F230" s="13"/>
      <c r="G230" s="13"/>
      <c r="H230" s="13"/>
      <c r="I230" s="13"/>
      <c r="J230" s="13"/>
      <c r="K230" s="25" t="s">
        <v>387</v>
      </c>
      <c r="L230" s="25" t="s">
        <v>532</v>
      </c>
      <c r="M230" s="25" t="s">
        <v>540</v>
      </c>
      <c r="N230" s="31" t="s">
        <v>635</v>
      </c>
      <c r="O230" s="13" t="s">
        <v>113</v>
      </c>
      <c r="P230" s="7"/>
      <c r="Q230" s="7"/>
      <c r="R230" s="7"/>
      <c r="S230" s="7"/>
      <c r="T230" s="64" t="s">
        <v>10</v>
      </c>
      <c r="U230" s="64" t="s">
        <v>110</v>
      </c>
      <c r="V230" s="64" t="s">
        <v>637</v>
      </c>
      <c r="W230" s="64"/>
      <c r="X230" s="8" t="s">
        <v>639</v>
      </c>
      <c r="Y230" s="9" t="s">
        <v>20</v>
      </c>
      <c r="Z230" s="28" t="s">
        <v>28</v>
      </c>
      <c r="AA230" s="8" t="s">
        <v>90</v>
      </c>
    </row>
    <row r="231" spans="2:27" ht="24" hidden="1">
      <c r="B231" s="5">
        <f t="shared" si="3"/>
        <v>229</v>
      </c>
      <c r="C231" s="13" t="s">
        <v>539</v>
      </c>
      <c r="D231" s="13" t="s">
        <v>883</v>
      </c>
      <c r="E231" s="13"/>
      <c r="F231" s="13"/>
      <c r="G231" s="13"/>
      <c r="H231" s="13"/>
      <c r="I231" s="13"/>
      <c r="J231" s="13"/>
      <c r="K231" s="25" t="s">
        <v>387</v>
      </c>
      <c r="L231" s="25" t="s">
        <v>532</v>
      </c>
      <c r="M231" s="25" t="s">
        <v>540</v>
      </c>
      <c r="N231" s="31" t="s">
        <v>340</v>
      </c>
      <c r="O231" s="13" t="s">
        <v>113</v>
      </c>
      <c r="P231" s="32"/>
      <c r="Q231" s="32"/>
      <c r="R231" s="32"/>
      <c r="S231" s="32"/>
      <c r="T231" s="66" t="s">
        <v>10</v>
      </c>
      <c r="U231" s="66" t="s">
        <v>236</v>
      </c>
      <c r="V231" s="66" t="s">
        <v>347</v>
      </c>
      <c r="W231" s="66"/>
      <c r="X231" s="31" t="s">
        <v>119</v>
      </c>
      <c r="Y231" s="13" t="s">
        <v>227</v>
      </c>
      <c r="Z231" s="33" t="s">
        <v>28</v>
      </c>
      <c r="AA231" s="31" t="s">
        <v>90</v>
      </c>
    </row>
    <row r="232" spans="2:27" hidden="1">
      <c r="B232" s="5">
        <f t="shared" si="3"/>
        <v>230</v>
      </c>
      <c r="C232" s="13" t="s">
        <v>543</v>
      </c>
      <c r="D232" s="13" t="s">
        <v>883</v>
      </c>
      <c r="E232" s="13"/>
      <c r="F232" s="13"/>
      <c r="G232" s="13"/>
      <c r="H232" s="13"/>
      <c r="I232" s="13"/>
      <c r="J232" s="13"/>
      <c r="K232" s="25" t="s">
        <v>394</v>
      </c>
      <c r="L232" s="25" t="s">
        <v>532</v>
      </c>
      <c r="M232" s="25" t="s">
        <v>544</v>
      </c>
      <c r="N232" s="31" t="s">
        <v>545</v>
      </c>
      <c r="O232" s="13" t="s">
        <v>113</v>
      </c>
      <c r="P232" s="32"/>
      <c r="Q232" s="32"/>
      <c r="R232" s="32"/>
      <c r="S232" s="32"/>
      <c r="T232" s="66" t="s">
        <v>10</v>
      </c>
      <c r="U232" s="66" t="s">
        <v>163</v>
      </c>
      <c r="V232" s="66" t="s">
        <v>546</v>
      </c>
      <c r="W232" s="66" t="s">
        <v>117</v>
      </c>
      <c r="X232" s="31" t="s">
        <v>548</v>
      </c>
      <c r="Y232" s="13" t="s">
        <v>227</v>
      </c>
      <c r="Z232" s="33" t="s">
        <v>19</v>
      </c>
      <c r="AA232" s="31"/>
    </row>
    <row r="233" spans="2:27" ht="24" hidden="1">
      <c r="B233" s="5">
        <f t="shared" si="3"/>
        <v>231</v>
      </c>
      <c r="C233" s="13" t="s">
        <v>543</v>
      </c>
      <c r="D233" s="13" t="s">
        <v>883</v>
      </c>
      <c r="E233" s="13"/>
      <c r="F233" s="13"/>
      <c r="G233" s="13"/>
      <c r="H233" s="13"/>
      <c r="I233" s="13"/>
      <c r="J233" s="13"/>
      <c r="K233" s="25" t="s">
        <v>394</v>
      </c>
      <c r="L233" s="25" t="s">
        <v>532</v>
      </c>
      <c r="M233" s="25" t="s">
        <v>544</v>
      </c>
      <c r="N233" s="31" t="s">
        <v>536</v>
      </c>
      <c r="O233" s="13" t="s">
        <v>113</v>
      </c>
      <c r="P233" s="32"/>
      <c r="Q233" s="32"/>
      <c r="R233" s="32"/>
      <c r="S233" s="32"/>
      <c r="T233" s="66" t="s">
        <v>10</v>
      </c>
      <c r="U233" s="66" t="s">
        <v>236</v>
      </c>
      <c r="V233" s="66" t="s">
        <v>114</v>
      </c>
      <c r="W233" s="66"/>
      <c r="X233" s="31" t="s">
        <v>391</v>
      </c>
      <c r="Y233" s="13" t="s">
        <v>50</v>
      </c>
      <c r="Z233" s="33" t="s">
        <v>521</v>
      </c>
      <c r="AA233" s="31" t="s">
        <v>90</v>
      </c>
    </row>
    <row r="234" spans="2:27" ht="36" hidden="1">
      <c r="B234" s="5">
        <f t="shared" si="3"/>
        <v>232</v>
      </c>
      <c r="C234" s="13" t="s">
        <v>543</v>
      </c>
      <c r="D234" s="13" t="s">
        <v>883</v>
      </c>
      <c r="E234" s="13"/>
      <c r="F234" s="13"/>
      <c r="G234" s="13"/>
      <c r="H234" s="13"/>
      <c r="I234" s="13"/>
      <c r="J234" s="13"/>
      <c r="K234" s="25" t="s">
        <v>394</v>
      </c>
      <c r="L234" s="25" t="s">
        <v>532</v>
      </c>
      <c r="M234" s="25" t="s">
        <v>544</v>
      </c>
      <c r="N234" s="8" t="s">
        <v>640</v>
      </c>
      <c r="O234" s="9" t="s">
        <v>113</v>
      </c>
      <c r="P234" s="81"/>
      <c r="Q234" s="81"/>
      <c r="R234" s="81"/>
      <c r="S234" s="81"/>
      <c r="T234" s="64" t="s">
        <v>12</v>
      </c>
      <c r="U234" s="64" t="s">
        <v>110</v>
      </c>
      <c r="V234" s="64"/>
      <c r="W234" s="64"/>
      <c r="X234" s="8" t="s">
        <v>675</v>
      </c>
      <c r="Y234" s="9" t="s">
        <v>50</v>
      </c>
      <c r="Z234" s="28" t="s">
        <v>21</v>
      </c>
      <c r="AA234" s="8"/>
    </row>
    <row r="235" spans="2:27" ht="24" hidden="1">
      <c r="B235" s="5">
        <f t="shared" si="3"/>
        <v>233</v>
      </c>
      <c r="C235" s="13" t="s">
        <v>543</v>
      </c>
      <c r="D235" s="13" t="s">
        <v>883</v>
      </c>
      <c r="E235" s="13"/>
      <c r="F235" s="13"/>
      <c r="G235" s="13"/>
      <c r="H235" s="13"/>
      <c r="I235" s="13"/>
      <c r="J235" s="13"/>
      <c r="K235" s="25" t="s">
        <v>394</v>
      </c>
      <c r="L235" s="25" t="s">
        <v>532</v>
      </c>
      <c r="M235" s="25" t="s">
        <v>544</v>
      </c>
      <c r="N235" s="31" t="s">
        <v>635</v>
      </c>
      <c r="O235" s="13" t="s">
        <v>113</v>
      </c>
      <c r="P235" s="32"/>
      <c r="Q235" s="32"/>
      <c r="R235" s="32"/>
      <c r="S235" s="32"/>
      <c r="T235" s="66" t="s">
        <v>10</v>
      </c>
      <c r="U235" s="66" t="s">
        <v>236</v>
      </c>
      <c r="V235" s="66" t="s">
        <v>636</v>
      </c>
      <c r="W235" s="66"/>
      <c r="X235" s="31" t="s">
        <v>639</v>
      </c>
      <c r="Y235" s="13" t="s">
        <v>227</v>
      </c>
      <c r="Z235" s="33" t="s">
        <v>28</v>
      </c>
      <c r="AA235" s="31" t="s">
        <v>161</v>
      </c>
    </row>
    <row r="236" spans="2:27" ht="24" hidden="1">
      <c r="B236" s="5">
        <f t="shared" si="3"/>
        <v>234</v>
      </c>
      <c r="C236" s="13" t="s">
        <v>543</v>
      </c>
      <c r="D236" s="13" t="s">
        <v>883</v>
      </c>
      <c r="E236" s="13"/>
      <c r="F236" s="13"/>
      <c r="G236" s="13"/>
      <c r="H236" s="13"/>
      <c r="I236" s="13"/>
      <c r="J236" s="13"/>
      <c r="K236" s="25" t="s">
        <v>394</v>
      </c>
      <c r="L236" s="25" t="s">
        <v>532</v>
      </c>
      <c r="M236" s="25" t="s">
        <v>544</v>
      </c>
      <c r="N236" s="31" t="s">
        <v>538</v>
      </c>
      <c r="O236" s="13" t="s">
        <v>113</v>
      </c>
      <c r="P236" s="32"/>
      <c r="Q236" s="32"/>
      <c r="R236" s="32"/>
      <c r="S236" s="32"/>
      <c r="T236" s="66" t="s">
        <v>10</v>
      </c>
      <c r="U236" s="66" t="s">
        <v>236</v>
      </c>
      <c r="V236" s="66" t="s">
        <v>347</v>
      </c>
      <c r="W236" s="66"/>
      <c r="X236" s="31" t="s">
        <v>119</v>
      </c>
      <c r="Y236" s="13" t="s">
        <v>227</v>
      </c>
      <c r="Z236" s="33" t="s">
        <v>28</v>
      </c>
      <c r="AA236" s="31" t="s">
        <v>90</v>
      </c>
    </row>
    <row r="237" spans="2:27" hidden="1">
      <c r="B237" s="5">
        <f t="shared" si="3"/>
        <v>235</v>
      </c>
      <c r="C237" s="13" t="s">
        <v>549</v>
      </c>
      <c r="D237" s="13" t="s">
        <v>883</v>
      </c>
      <c r="E237" s="13"/>
      <c r="F237" s="13"/>
      <c r="G237" s="13"/>
      <c r="H237" s="13"/>
      <c r="I237" s="13"/>
      <c r="J237" s="13"/>
      <c r="K237" s="25" t="s">
        <v>387</v>
      </c>
      <c r="L237" s="25" t="s">
        <v>532</v>
      </c>
      <c r="M237" s="25" t="s">
        <v>544</v>
      </c>
      <c r="N237" s="31" t="s">
        <v>337</v>
      </c>
      <c r="O237" s="13" t="s">
        <v>113</v>
      </c>
      <c r="P237" s="32"/>
      <c r="Q237" s="32"/>
      <c r="R237" s="32"/>
      <c r="S237" s="32"/>
      <c r="T237" s="66" t="s">
        <v>10</v>
      </c>
      <c r="U237" s="66" t="s">
        <v>236</v>
      </c>
      <c r="V237" s="66" t="s">
        <v>351</v>
      </c>
      <c r="W237" s="66" t="s">
        <v>235</v>
      </c>
      <c r="X237" s="31" t="s">
        <v>115</v>
      </c>
      <c r="Y237" s="13" t="s">
        <v>227</v>
      </c>
      <c r="Z237" s="33" t="s">
        <v>19</v>
      </c>
      <c r="AA237" s="31"/>
    </row>
    <row r="238" spans="2:27" hidden="1">
      <c r="B238" s="5">
        <f t="shared" si="3"/>
        <v>236</v>
      </c>
      <c r="C238" s="13" t="s">
        <v>549</v>
      </c>
      <c r="D238" s="13" t="s">
        <v>883</v>
      </c>
      <c r="E238" s="13"/>
      <c r="F238" s="13"/>
      <c r="G238" s="13"/>
      <c r="H238" s="13"/>
      <c r="I238" s="13"/>
      <c r="J238" s="13"/>
      <c r="K238" s="25" t="s">
        <v>387</v>
      </c>
      <c r="L238" s="25" t="s">
        <v>532</v>
      </c>
      <c r="M238" s="25" t="s">
        <v>544</v>
      </c>
      <c r="N238" s="31" t="s">
        <v>340</v>
      </c>
      <c r="O238" s="13" t="s">
        <v>113</v>
      </c>
      <c r="P238" s="32"/>
      <c r="Q238" s="32"/>
      <c r="R238" s="32"/>
      <c r="S238" s="32"/>
      <c r="T238" s="66" t="s">
        <v>10</v>
      </c>
      <c r="U238" s="66" t="s">
        <v>236</v>
      </c>
      <c r="V238" s="66" t="s">
        <v>342</v>
      </c>
      <c r="W238" s="66"/>
      <c r="X238" s="31" t="s">
        <v>344</v>
      </c>
      <c r="Y238" s="9" t="s">
        <v>50</v>
      </c>
      <c r="Z238" s="28" t="s">
        <v>521</v>
      </c>
      <c r="AA238" s="31" t="s">
        <v>90</v>
      </c>
    </row>
    <row r="239" spans="2:27" ht="36" hidden="1">
      <c r="B239" s="5">
        <f t="shared" si="3"/>
        <v>237</v>
      </c>
      <c r="C239" s="13" t="s">
        <v>549</v>
      </c>
      <c r="D239" s="13" t="s">
        <v>883</v>
      </c>
      <c r="E239" s="13"/>
      <c r="F239" s="13"/>
      <c r="G239" s="13"/>
      <c r="H239" s="13"/>
      <c r="I239" s="13"/>
      <c r="J239" s="13"/>
      <c r="K239" s="25" t="s">
        <v>387</v>
      </c>
      <c r="L239" s="25" t="s">
        <v>532</v>
      </c>
      <c r="M239" s="25" t="s">
        <v>544</v>
      </c>
      <c r="N239" s="8" t="s">
        <v>640</v>
      </c>
      <c r="O239" s="9" t="s">
        <v>113</v>
      </c>
      <c r="P239" s="81"/>
      <c r="Q239" s="81"/>
      <c r="R239" s="81"/>
      <c r="S239" s="81"/>
      <c r="T239" s="64" t="s">
        <v>12</v>
      </c>
      <c r="U239" s="64" t="s">
        <v>110</v>
      </c>
      <c r="V239" s="64"/>
      <c r="W239" s="64"/>
      <c r="X239" s="8" t="s">
        <v>675</v>
      </c>
      <c r="Y239" s="9" t="s">
        <v>50</v>
      </c>
      <c r="Z239" s="28" t="s">
        <v>21</v>
      </c>
      <c r="AA239" s="8"/>
    </row>
    <row r="240" spans="2:27" ht="24" hidden="1">
      <c r="B240" s="5">
        <f t="shared" si="3"/>
        <v>238</v>
      </c>
      <c r="C240" s="13" t="s">
        <v>549</v>
      </c>
      <c r="D240" s="13" t="s">
        <v>883</v>
      </c>
      <c r="E240" s="13"/>
      <c r="F240" s="13"/>
      <c r="G240" s="13"/>
      <c r="H240" s="13"/>
      <c r="I240" s="13"/>
      <c r="J240" s="13"/>
      <c r="K240" s="25" t="s">
        <v>387</v>
      </c>
      <c r="L240" s="25" t="s">
        <v>532</v>
      </c>
      <c r="M240" s="25" t="s">
        <v>544</v>
      </c>
      <c r="N240" s="31" t="s">
        <v>635</v>
      </c>
      <c r="O240" s="13" t="s">
        <v>113</v>
      </c>
      <c r="P240" s="32"/>
      <c r="Q240" s="32"/>
      <c r="R240" s="32"/>
      <c r="S240" s="32"/>
      <c r="T240" s="66" t="s">
        <v>10</v>
      </c>
      <c r="U240" s="66" t="s">
        <v>236</v>
      </c>
      <c r="V240" s="66" t="s">
        <v>636</v>
      </c>
      <c r="W240" s="66"/>
      <c r="X240" s="31" t="s">
        <v>639</v>
      </c>
      <c r="Y240" s="13" t="s">
        <v>227</v>
      </c>
      <c r="Z240" s="33" t="s">
        <v>28</v>
      </c>
      <c r="AA240" s="31" t="s">
        <v>161</v>
      </c>
    </row>
    <row r="241" spans="2:27" ht="24" hidden="1">
      <c r="B241" s="5">
        <f t="shared" si="3"/>
        <v>239</v>
      </c>
      <c r="C241" s="13" t="s">
        <v>549</v>
      </c>
      <c r="D241" s="13" t="s">
        <v>883</v>
      </c>
      <c r="E241" s="13"/>
      <c r="F241" s="13"/>
      <c r="G241" s="13"/>
      <c r="H241" s="13"/>
      <c r="I241" s="13"/>
      <c r="J241" s="13"/>
      <c r="K241" s="25" t="s">
        <v>387</v>
      </c>
      <c r="L241" s="25" t="s">
        <v>532</v>
      </c>
      <c r="M241" s="25" t="s">
        <v>544</v>
      </c>
      <c r="N241" s="31" t="s">
        <v>346</v>
      </c>
      <c r="O241" s="13" t="s">
        <v>113</v>
      </c>
      <c r="P241" s="32"/>
      <c r="Q241" s="32"/>
      <c r="R241" s="32"/>
      <c r="S241" s="32"/>
      <c r="T241" s="66" t="s">
        <v>10</v>
      </c>
      <c r="U241" s="66" t="s">
        <v>236</v>
      </c>
      <c r="V241" s="66" t="s">
        <v>347</v>
      </c>
      <c r="W241" s="66"/>
      <c r="X241" s="31" t="s">
        <v>119</v>
      </c>
      <c r="Y241" s="13" t="s">
        <v>227</v>
      </c>
      <c r="Z241" s="33" t="s">
        <v>28</v>
      </c>
      <c r="AA241" s="31" t="s">
        <v>90</v>
      </c>
    </row>
    <row r="242" spans="2:27" hidden="1">
      <c r="B242" s="5">
        <f t="shared" si="3"/>
        <v>240</v>
      </c>
      <c r="C242" s="13" t="s">
        <v>552</v>
      </c>
      <c r="D242" s="13" t="s">
        <v>883</v>
      </c>
      <c r="E242" s="13"/>
      <c r="F242" s="13"/>
      <c r="G242" s="13"/>
      <c r="H242" s="13"/>
      <c r="I242" s="13"/>
      <c r="J242" s="13"/>
      <c r="K242" s="25" t="s">
        <v>553</v>
      </c>
      <c r="L242" s="25" t="s">
        <v>554</v>
      </c>
      <c r="M242" s="25" t="s">
        <v>555</v>
      </c>
      <c r="N242" s="31" t="s">
        <v>557</v>
      </c>
      <c r="O242" s="13" t="s">
        <v>113</v>
      </c>
      <c r="P242" s="32"/>
      <c r="Q242" s="32"/>
      <c r="R242" s="32"/>
      <c r="S242" s="32"/>
      <c r="T242" s="66" t="s">
        <v>10</v>
      </c>
      <c r="U242" s="66" t="s">
        <v>236</v>
      </c>
      <c r="V242" s="66" t="s">
        <v>530</v>
      </c>
      <c r="W242" s="66"/>
      <c r="X242" s="31" t="s">
        <v>115</v>
      </c>
      <c r="Y242" s="13" t="s">
        <v>227</v>
      </c>
      <c r="Z242" s="33" t="s">
        <v>19</v>
      </c>
      <c r="AA242" s="31"/>
    </row>
    <row r="243" spans="2:27" ht="24" hidden="1">
      <c r="B243" s="5">
        <f t="shared" si="3"/>
        <v>241</v>
      </c>
      <c r="C243" s="13" t="s">
        <v>552</v>
      </c>
      <c r="D243" s="13" t="s">
        <v>883</v>
      </c>
      <c r="E243" s="13"/>
      <c r="F243" s="13"/>
      <c r="G243" s="13"/>
      <c r="H243" s="13"/>
      <c r="I243" s="13"/>
      <c r="J243" s="13"/>
      <c r="K243" s="25" t="s">
        <v>553</v>
      </c>
      <c r="L243" s="25" t="s">
        <v>554</v>
      </c>
      <c r="M243" s="25" t="s">
        <v>555</v>
      </c>
      <c r="N243" s="31" t="s">
        <v>536</v>
      </c>
      <c r="O243" s="13" t="s">
        <v>113</v>
      </c>
      <c r="P243" s="32"/>
      <c r="Q243" s="32"/>
      <c r="R243" s="32"/>
      <c r="S243" s="32"/>
      <c r="T243" s="66" t="s">
        <v>10</v>
      </c>
      <c r="U243" s="66" t="s">
        <v>236</v>
      </c>
      <c r="V243" s="66" t="s">
        <v>114</v>
      </c>
      <c r="W243" s="66"/>
      <c r="X243" s="31" t="s">
        <v>391</v>
      </c>
      <c r="Y243" s="9" t="s">
        <v>50</v>
      </c>
      <c r="Z243" s="28" t="s">
        <v>521</v>
      </c>
      <c r="AA243" s="31" t="s">
        <v>90</v>
      </c>
    </row>
    <row r="244" spans="2:27" ht="36" hidden="1">
      <c r="B244" s="5">
        <f t="shared" si="3"/>
        <v>242</v>
      </c>
      <c r="C244" s="13" t="s">
        <v>552</v>
      </c>
      <c r="D244" s="13" t="s">
        <v>883</v>
      </c>
      <c r="E244" s="13"/>
      <c r="F244" s="13"/>
      <c r="G244" s="13"/>
      <c r="H244" s="13"/>
      <c r="I244" s="13"/>
      <c r="J244" s="13"/>
      <c r="K244" s="25" t="s">
        <v>553</v>
      </c>
      <c r="L244" s="25" t="s">
        <v>554</v>
      </c>
      <c r="M244" s="25" t="s">
        <v>555</v>
      </c>
      <c r="N244" s="8" t="s">
        <v>640</v>
      </c>
      <c r="O244" s="9" t="s">
        <v>113</v>
      </c>
      <c r="P244" s="81"/>
      <c r="Q244" s="81"/>
      <c r="R244" s="81"/>
      <c r="S244" s="81"/>
      <c r="T244" s="64" t="s">
        <v>12</v>
      </c>
      <c r="U244" s="64" t="s">
        <v>110</v>
      </c>
      <c r="V244" s="64"/>
      <c r="W244" s="64"/>
      <c r="X244" s="8" t="s">
        <v>675</v>
      </c>
      <c r="Y244" s="9" t="s">
        <v>50</v>
      </c>
      <c r="Z244" s="28" t="s">
        <v>21</v>
      </c>
      <c r="AA244" s="8"/>
    </row>
    <row r="245" spans="2:27" ht="24" hidden="1">
      <c r="B245" s="5">
        <f t="shared" si="3"/>
        <v>243</v>
      </c>
      <c r="C245" s="13" t="s">
        <v>552</v>
      </c>
      <c r="D245" s="13" t="s">
        <v>883</v>
      </c>
      <c r="E245" s="13"/>
      <c r="F245" s="13"/>
      <c r="G245" s="13"/>
      <c r="H245" s="13"/>
      <c r="I245" s="13"/>
      <c r="J245" s="13"/>
      <c r="K245" s="25" t="s">
        <v>553</v>
      </c>
      <c r="L245" s="25" t="s">
        <v>554</v>
      </c>
      <c r="M245" s="25" t="s">
        <v>555</v>
      </c>
      <c r="N245" s="31" t="s">
        <v>635</v>
      </c>
      <c r="O245" s="13" t="s">
        <v>113</v>
      </c>
      <c r="P245" s="32"/>
      <c r="Q245" s="32"/>
      <c r="R245" s="32"/>
      <c r="S245" s="32"/>
      <c r="T245" s="66" t="s">
        <v>10</v>
      </c>
      <c r="U245" s="66" t="s">
        <v>236</v>
      </c>
      <c r="V245" s="66" t="s">
        <v>636</v>
      </c>
      <c r="W245" s="66"/>
      <c r="X245" s="31" t="s">
        <v>639</v>
      </c>
      <c r="Y245" s="13" t="s">
        <v>227</v>
      </c>
      <c r="Z245" s="33" t="s">
        <v>28</v>
      </c>
      <c r="AA245" s="31" t="s">
        <v>161</v>
      </c>
    </row>
    <row r="246" spans="2:27" ht="24" hidden="1">
      <c r="B246" s="5">
        <f t="shared" si="3"/>
        <v>244</v>
      </c>
      <c r="C246" s="13" t="s">
        <v>552</v>
      </c>
      <c r="D246" s="13" t="s">
        <v>883</v>
      </c>
      <c r="E246" s="13"/>
      <c r="F246" s="13"/>
      <c r="G246" s="13"/>
      <c r="H246" s="13"/>
      <c r="I246" s="13"/>
      <c r="J246" s="13"/>
      <c r="K246" s="25" t="s">
        <v>553</v>
      </c>
      <c r="L246" s="25" t="s">
        <v>554</v>
      </c>
      <c r="M246" s="25" t="s">
        <v>555</v>
      </c>
      <c r="N246" s="31" t="s">
        <v>538</v>
      </c>
      <c r="O246" s="13" t="s">
        <v>113</v>
      </c>
      <c r="P246" s="32"/>
      <c r="Q246" s="32"/>
      <c r="R246" s="32"/>
      <c r="S246" s="32"/>
      <c r="T246" s="66" t="s">
        <v>10</v>
      </c>
      <c r="U246" s="66" t="s">
        <v>236</v>
      </c>
      <c r="V246" s="66" t="s">
        <v>347</v>
      </c>
      <c r="W246" s="66"/>
      <c r="X246" s="31" t="s">
        <v>119</v>
      </c>
      <c r="Y246" s="13" t="s">
        <v>227</v>
      </c>
      <c r="Z246" s="33" t="s">
        <v>28</v>
      </c>
      <c r="AA246" s="31" t="s">
        <v>90</v>
      </c>
    </row>
    <row r="247" spans="2:27" hidden="1">
      <c r="B247" s="5">
        <f t="shared" si="3"/>
        <v>245</v>
      </c>
      <c r="C247" s="13" t="s">
        <v>558</v>
      </c>
      <c r="D247" s="13" t="s">
        <v>883</v>
      </c>
      <c r="E247" s="13"/>
      <c r="F247" s="13"/>
      <c r="G247" s="13"/>
      <c r="H247" s="13"/>
      <c r="I247" s="13"/>
      <c r="J247" s="13"/>
      <c r="K247" s="25" t="s">
        <v>559</v>
      </c>
      <c r="L247" s="25" t="s">
        <v>554</v>
      </c>
      <c r="M247" s="25" t="s">
        <v>555</v>
      </c>
      <c r="N247" s="31" t="s">
        <v>556</v>
      </c>
      <c r="O247" s="13" t="s">
        <v>113</v>
      </c>
      <c r="P247" s="32"/>
      <c r="Q247" s="32"/>
      <c r="R247" s="32"/>
      <c r="S247" s="32"/>
      <c r="T247" s="66" t="s">
        <v>10</v>
      </c>
      <c r="U247" s="66" t="s">
        <v>236</v>
      </c>
      <c r="V247" s="66" t="s">
        <v>529</v>
      </c>
      <c r="W247" s="66"/>
      <c r="X247" s="31" t="s">
        <v>115</v>
      </c>
      <c r="Y247" s="13" t="s">
        <v>227</v>
      </c>
      <c r="Z247" s="33" t="s">
        <v>19</v>
      </c>
      <c r="AA247" s="31"/>
    </row>
    <row r="248" spans="2:27" ht="24" hidden="1">
      <c r="B248" s="5">
        <f t="shared" si="3"/>
        <v>246</v>
      </c>
      <c r="C248" s="13" t="s">
        <v>558</v>
      </c>
      <c r="D248" s="13" t="s">
        <v>883</v>
      </c>
      <c r="E248" s="13"/>
      <c r="F248" s="13"/>
      <c r="G248" s="13"/>
      <c r="H248" s="13"/>
      <c r="I248" s="13"/>
      <c r="J248" s="13"/>
      <c r="K248" s="25" t="s">
        <v>559</v>
      </c>
      <c r="L248" s="25" t="s">
        <v>554</v>
      </c>
      <c r="M248" s="25" t="s">
        <v>555</v>
      </c>
      <c r="N248" s="31" t="s">
        <v>535</v>
      </c>
      <c r="O248" s="13" t="s">
        <v>113</v>
      </c>
      <c r="P248" s="32"/>
      <c r="Q248" s="32"/>
      <c r="R248" s="32"/>
      <c r="S248" s="32"/>
      <c r="T248" s="66" t="s">
        <v>10</v>
      </c>
      <c r="U248" s="66" t="s">
        <v>236</v>
      </c>
      <c r="V248" s="66" t="s">
        <v>342</v>
      </c>
      <c r="W248" s="66"/>
      <c r="X248" s="31" t="s">
        <v>391</v>
      </c>
      <c r="Y248" s="13" t="s">
        <v>229</v>
      </c>
      <c r="Z248" s="33" t="s">
        <v>521</v>
      </c>
      <c r="AA248" s="31" t="s">
        <v>90</v>
      </c>
    </row>
    <row r="249" spans="2:27" ht="36" hidden="1">
      <c r="B249" s="5">
        <f t="shared" si="3"/>
        <v>247</v>
      </c>
      <c r="C249" s="13" t="s">
        <v>558</v>
      </c>
      <c r="D249" s="13" t="s">
        <v>883</v>
      </c>
      <c r="E249" s="13"/>
      <c r="F249" s="13"/>
      <c r="G249" s="13"/>
      <c r="H249" s="13"/>
      <c r="I249" s="13"/>
      <c r="J249" s="13"/>
      <c r="K249" s="25" t="s">
        <v>559</v>
      </c>
      <c r="L249" s="25" t="s">
        <v>554</v>
      </c>
      <c r="M249" s="25" t="s">
        <v>555</v>
      </c>
      <c r="N249" s="8" t="s">
        <v>640</v>
      </c>
      <c r="O249" s="9" t="s">
        <v>113</v>
      </c>
      <c r="P249" s="81"/>
      <c r="Q249" s="81"/>
      <c r="R249" s="81"/>
      <c r="S249" s="81"/>
      <c r="T249" s="64" t="s">
        <v>12</v>
      </c>
      <c r="U249" s="64" t="s">
        <v>110</v>
      </c>
      <c r="V249" s="64"/>
      <c r="W249" s="64"/>
      <c r="X249" s="8" t="s">
        <v>675</v>
      </c>
      <c r="Y249" s="9" t="s">
        <v>50</v>
      </c>
      <c r="Z249" s="28" t="s">
        <v>21</v>
      </c>
      <c r="AA249" s="8"/>
    </row>
    <row r="250" spans="2:27" ht="24" hidden="1">
      <c r="B250" s="5">
        <f t="shared" si="3"/>
        <v>248</v>
      </c>
      <c r="C250" s="13" t="s">
        <v>558</v>
      </c>
      <c r="D250" s="13" t="s">
        <v>883</v>
      </c>
      <c r="E250" s="13"/>
      <c r="F250" s="13"/>
      <c r="G250" s="13"/>
      <c r="H250" s="13"/>
      <c r="I250" s="13"/>
      <c r="J250" s="13"/>
      <c r="K250" s="25" t="s">
        <v>559</v>
      </c>
      <c r="L250" s="25" t="s">
        <v>554</v>
      </c>
      <c r="M250" s="25" t="s">
        <v>555</v>
      </c>
      <c r="N250" s="31" t="s">
        <v>635</v>
      </c>
      <c r="O250" s="13" t="s">
        <v>113</v>
      </c>
      <c r="P250" s="32"/>
      <c r="Q250" s="32"/>
      <c r="R250" s="32"/>
      <c r="S250" s="32"/>
      <c r="T250" s="66" t="s">
        <v>10</v>
      </c>
      <c r="U250" s="66" t="s">
        <v>236</v>
      </c>
      <c r="V250" s="66" t="s">
        <v>636</v>
      </c>
      <c r="W250" s="66"/>
      <c r="X250" s="31" t="s">
        <v>639</v>
      </c>
      <c r="Y250" s="13" t="s">
        <v>227</v>
      </c>
      <c r="Z250" s="33" t="s">
        <v>28</v>
      </c>
      <c r="AA250" s="31" t="s">
        <v>161</v>
      </c>
    </row>
    <row r="251" spans="2:27" ht="24" hidden="1">
      <c r="B251" s="5">
        <f t="shared" si="3"/>
        <v>249</v>
      </c>
      <c r="C251" s="13" t="s">
        <v>558</v>
      </c>
      <c r="D251" s="13" t="s">
        <v>883</v>
      </c>
      <c r="E251" s="13"/>
      <c r="F251" s="13"/>
      <c r="G251" s="13"/>
      <c r="H251" s="13"/>
      <c r="I251" s="13"/>
      <c r="J251" s="13"/>
      <c r="K251" s="25" t="s">
        <v>559</v>
      </c>
      <c r="L251" s="25" t="s">
        <v>554</v>
      </c>
      <c r="M251" s="25" t="s">
        <v>555</v>
      </c>
      <c r="N251" s="31" t="s">
        <v>537</v>
      </c>
      <c r="O251" s="13" t="s">
        <v>113</v>
      </c>
      <c r="P251" s="32"/>
      <c r="Q251" s="32"/>
      <c r="R251" s="32"/>
      <c r="S251" s="32"/>
      <c r="T251" s="66" t="s">
        <v>10</v>
      </c>
      <c r="U251" s="66" t="s">
        <v>236</v>
      </c>
      <c r="V251" s="66" t="s">
        <v>347</v>
      </c>
      <c r="W251" s="66"/>
      <c r="X251" s="31" t="s">
        <v>119</v>
      </c>
      <c r="Y251" s="13" t="s">
        <v>227</v>
      </c>
      <c r="Z251" s="33" t="s">
        <v>28</v>
      </c>
      <c r="AA251" s="31" t="s">
        <v>90</v>
      </c>
    </row>
    <row r="252" spans="2:27" hidden="1">
      <c r="B252" s="5">
        <f t="shared" si="3"/>
        <v>250</v>
      </c>
      <c r="C252" s="13" t="s">
        <v>560</v>
      </c>
      <c r="D252" s="13" t="s">
        <v>883</v>
      </c>
      <c r="E252" s="13"/>
      <c r="F252" s="13"/>
      <c r="G252" s="13"/>
      <c r="H252" s="13"/>
      <c r="I252" s="13"/>
      <c r="J252" s="13"/>
      <c r="K252" s="25" t="s">
        <v>561</v>
      </c>
      <c r="L252" s="25" t="s">
        <v>562</v>
      </c>
      <c r="M252" s="25" t="s">
        <v>563</v>
      </c>
      <c r="N252" s="31" t="s">
        <v>556</v>
      </c>
      <c r="O252" s="13" t="s">
        <v>113</v>
      </c>
      <c r="P252" s="32"/>
      <c r="Q252" s="32"/>
      <c r="R252" s="32"/>
      <c r="S252" s="32"/>
      <c r="T252" s="66" t="s">
        <v>10</v>
      </c>
      <c r="U252" s="66" t="s">
        <v>236</v>
      </c>
      <c r="V252" s="66" t="s">
        <v>529</v>
      </c>
      <c r="W252" s="66"/>
      <c r="X252" s="31" t="s">
        <v>115</v>
      </c>
      <c r="Y252" s="13" t="s">
        <v>227</v>
      </c>
      <c r="Z252" s="33" t="s">
        <v>19</v>
      </c>
      <c r="AA252" s="31"/>
    </row>
    <row r="253" spans="2:27" ht="24" hidden="1">
      <c r="B253" s="5">
        <f t="shared" si="3"/>
        <v>251</v>
      </c>
      <c r="C253" s="13" t="s">
        <v>560</v>
      </c>
      <c r="D253" s="13" t="s">
        <v>883</v>
      </c>
      <c r="E253" s="13"/>
      <c r="F253" s="13"/>
      <c r="G253" s="13"/>
      <c r="H253" s="13"/>
      <c r="I253" s="13"/>
      <c r="J253" s="13"/>
      <c r="K253" s="25" t="s">
        <v>561</v>
      </c>
      <c r="L253" s="25" t="s">
        <v>562</v>
      </c>
      <c r="M253" s="25" t="s">
        <v>563</v>
      </c>
      <c r="N253" s="31" t="s">
        <v>535</v>
      </c>
      <c r="O253" s="13" t="s">
        <v>113</v>
      </c>
      <c r="P253" s="32"/>
      <c r="Q253" s="32"/>
      <c r="R253" s="32"/>
      <c r="S253" s="32"/>
      <c r="T253" s="66" t="s">
        <v>10</v>
      </c>
      <c r="U253" s="66" t="s">
        <v>236</v>
      </c>
      <c r="V253" s="66" t="s">
        <v>342</v>
      </c>
      <c r="W253" s="66"/>
      <c r="X253" s="31" t="s">
        <v>391</v>
      </c>
      <c r="Y253" s="13" t="s">
        <v>229</v>
      </c>
      <c r="Z253" s="33" t="s">
        <v>521</v>
      </c>
      <c r="AA253" s="31" t="s">
        <v>90</v>
      </c>
    </row>
    <row r="254" spans="2:27" ht="36" hidden="1">
      <c r="B254" s="5">
        <f t="shared" si="3"/>
        <v>252</v>
      </c>
      <c r="C254" s="13" t="s">
        <v>560</v>
      </c>
      <c r="D254" s="13" t="s">
        <v>883</v>
      </c>
      <c r="E254" s="13"/>
      <c r="F254" s="13"/>
      <c r="G254" s="13"/>
      <c r="H254" s="13"/>
      <c r="I254" s="13"/>
      <c r="J254" s="13"/>
      <c r="K254" s="25" t="s">
        <v>561</v>
      </c>
      <c r="L254" s="25" t="s">
        <v>562</v>
      </c>
      <c r="M254" s="25" t="s">
        <v>563</v>
      </c>
      <c r="N254" s="8" t="s">
        <v>640</v>
      </c>
      <c r="O254" s="9" t="s">
        <v>113</v>
      </c>
      <c r="P254" s="81"/>
      <c r="Q254" s="81"/>
      <c r="R254" s="81"/>
      <c r="S254" s="81"/>
      <c r="T254" s="64" t="s">
        <v>12</v>
      </c>
      <c r="U254" s="64" t="s">
        <v>110</v>
      </c>
      <c r="V254" s="64"/>
      <c r="W254" s="64"/>
      <c r="X254" s="8" t="s">
        <v>675</v>
      </c>
      <c r="Y254" s="9" t="s">
        <v>50</v>
      </c>
      <c r="Z254" s="28" t="s">
        <v>21</v>
      </c>
      <c r="AA254" s="8"/>
    </row>
    <row r="255" spans="2:27" ht="24" hidden="1">
      <c r="B255" s="5">
        <f t="shared" si="3"/>
        <v>253</v>
      </c>
      <c r="C255" s="13" t="s">
        <v>560</v>
      </c>
      <c r="D255" s="13" t="s">
        <v>883</v>
      </c>
      <c r="E255" s="13"/>
      <c r="F255" s="13"/>
      <c r="G255" s="13"/>
      <c r="H255" s="13"/>
      <c r="I255" s="13"/>
      <c r="J255" s="13"/>
      <c r="K255" s="25" t="s">
        <v>561</v>
      </c>
      <c r="L255" s="25" t="s">
        <v>562</v>
      </c>
      <c r="M255" s="25" t="s">
        <v>563</v>
      </c>
      <c r="N255" s="31" t="s">
        <v>635</v>
      </c>
      <c r="O255" s="13" t="s">
        <v>113</v>
      </c>
      <c r="P255" s="32"/>
      <c r="Q255" s="32"/>
      <c r="R255" s="32"/>
      <c r="S255" s="32"/>
      <c r="T255" s="66" t="s">
        <v>10</v>
      </c>
      <c r="U255" s="66" t="s">
        <v>236</v>
      </c>
      <c r="V255" s="66" t="s">
        <v>636</v>
      </c>
      <c r="W255" s="66"/>
      <c r="X255" s="31" t="s">
        <v>639</v>
      </c>
      <c r="Y255" s="13" t="s">
        <v>227</v>
      </c>
      <c r="Z255" s="33" t="s">
        <v>28</v>
      </c>
      <c r="AA255" s="31" t="s">
        <v>161</v>
      </c>
    </row>
    <row r="256" spans="2:27" ht="24" hidden="1">
      <c r="B256" s="5">
        <f t="shared" si="3"/>
        <v>254</v>
      </c>
      <c r="C256" s="13" t="s">
        <v>560</v>
      </c>
      <c r="D256" s="13" t="s">
        <v>883</v>
      </c>
      <c r="E256" s="13"/>
      <c r="F256" s="13"/>
      <c r="G256" s="13"/>
      <c r="H256" s="13"/>
      <c r="I256" s="13"/>
      <c r="J256" s="13"/>
      <c r="K256" s="25" t="s">
        <v>561</v>
      </c>
      <c r="L256" s="25" t="s">
        <v>562</v>
      </c>
      <c r="M256" s="25" t="s">
        <v>563</v>
      </c>
      <c r="N256" s="31" t="s">
        <v>537</v>
      </c>
      <c r="O256" s="13" t="s">
        <v>113</v>
      </c>
      <c r="P256" s="32"/>
      <c r="Q256" s="32"/>
      <c r="R256" s="32"/>
      <c r="S256" s="32"/>
      <c r="T256" s="66" t="s">
        <v>10</v>
      </c>
      <c r="U256" s="66" t="s">
        <v>236</v>
      </c>
      <c r="V256" s="66" t="s">
        <v>347</v>
      </c>
      <c r="W256" s="66"/>
      <c r="X256" s="31" t="s">
        <v>119</v>
      </c>
      <c r="Y256" s="13" t="s">
        <v>227</v>
      </c>
      <c r="Z256" s="33" t="s">
        <v>28</v>
      </c>
      <c r="AA256" s="31" t="s">
        <v>90</v>
      </c>
    </row>
    <row r="257" spans="2:27" hidden="1">
      <c r="B257" s="5">
        <f t="shared" si="3"/>
        <v>255</v>
      </c>
      <c r="C257" s="13" t="s">
        <v>564</v>
      </c>
      <c r="D257" s="13" t="s">
        <v>883</v>
      </c>
      <c r="E257" s="13"/>
      <c r="F257" s="13"/>
      <c r="G257" s="13"/>
      <c r="H257" s="13"/>
      <c r="I257" s="13"/>
      <c r="J257" s="13"/>
      <c r="K257" s="25" t="s">
        <v>565</v>
      </c>
      <c r="L257" s="25" t="s">
        <v>562</v>
      </c>
      <c r="M257" s="25" t="s">
        <v>566</v>
      </c>
      <c r="N257" s="31" t="s">
        <v>567</v>
      </c>
      <c r="O257" s="13" t="s">
        <v>113</v>
      </c>
      <c r="P257" s="32"/>
      <c r="Q257" s="32"/>
      <c r="R257" s="32"/>
      <c r="S257" s="32"/>
      <c r="T257" s="66" t="s">
        <v>10</v>
      </c>
      <c r="U257" s="66" t="s">
        <v>163</v>
      </c>
      <c r="V257" s="66" t="s">
        <v>179</v>
      </c>
      <c r="W257" s="66"/>
      <c r="X257" s="31" t="s">
        <v>115</v>
      </c>
      <c r="Y257" s="13" t="s">
        <v>227</v>
      </c>
      <c r="Z257" s="33" t="s">
        <v>19</v>
      </c>
      <c r="AA257" s="31"/>
    </row>
    <row r="258" spans="2:27" ht="24" hidden="1">
      <c r="B258" s="5">
        <f t="shared" si="3"/>
        <v>256</v>
      </c>
      <c r="C258" s="13" t="s">
        <v>560</v>
      </c>
      <c r="D258" s="13" t="s">
        <v>883</v>
      </c>
      <c r="E258" s="13"/>
      <c r="F258" s="13"/>
      <c r="G258" s="13"/>
      <c r="H258" s="13"/>
      <c r="I258" s="13"/>
      <c r="J258" s="13"/>
      <c r="K258" s="25" t="s">
        <v>561</v>
      </c>
      <c r="L258" s="25" t="s">
        <v>562</v>
      </c>
      <c r="M258" s="25" t="s">
        <v>563</v>
      </c>
      <c r="N258" s="31" t="s">
        <v>535</v>
      </c>
      <c r="O258" s="13" t="s">
        <v>113</v>
      </c>
      <c r="P258" s="32"/>
      <c r="Q258" s="32"/>
      <c r="R258" s="32"/>
      <c r="S258" s="32"/>
      <c r="T258" s="66" t="s">
        <v>10</v>
      </c>
      <c r="U258" s="66" t="s">
        <v>236</v>
      </c>
      <c r="V258" s="66" t="s">
        <v>342</v>
      </c>
      <c r="W258" s="66"/>
      <c r="X258" s="31" t="s">
        <v>391</v>
      </c>
      <c r="Y258" s="13" t="s">
        <v>229</v>
      </c>
      <c r="Z258" s="33" t="s">
        <v>521</v>
      </c>
      <c r="AA258" s="31" t="s">
        <v>90</v>
      </c>
    </row>
    <row r="259" spans="2:27" ht="36" hidden="1">
      <c r="B259" s="5">
        <f t="shared" ref="B259:B305" si="4">ROW()-2</f>
        <v>257</v>
      </c>
      <c r="C259" s="13" t="s">
        <v>560</v>
      </c>
      <c r="D259" s="13" t="s">
        <v>883</v>
      </c>
      <c r="E259" s="13"/>
      <c r="F259" s="13"/>
      <c r="G259" s="13"/>
      <c r="H259" s="13"/>
      <c r="I259" s="13"/>
      <c r="J259" s="13"/>
      <c r="K259" s="25" t="s">
        <v>561</v>
      </c>
      <c r="L259" s="25" t="s">
        <v>562</v>
      </c>
      <c r="M259" s="25" t="s">
        <v>563</v>
      </c>
      <c r="N259" s="8" t="s">
        <v>640</v>
      </c>
      <c r="O259" s="9" t="s">
        <v>113</v>
      </c>
      <c r="P259" s="81"/>
      <c r="Q259" s="81"/>
      <c r="R259" s="81"/>
      <c r="S259" s="81"/>
      <c r="T259" s="64" t="s">
        <v>12</v>
      </c>
      <c r="U259" s="64" t="s">
        <v>110</v>
      </c>
      <c r="V259" s="64"/>
      <c r="W259" s="64"/>
      <c r="X259" s="8" t="s">
        <v>675</v>
      </c>
      <c r="Y259" s="9" t="s">
        <v>50</v>
      </c>
      <c r="Z259" s="28" t="s">
        <v>21</v>
      </c>
      <c r="AA259" s="8"/>
    </row>
    <row r="260" spans="2:27" ht="24" hidden="1">
      <c r="B260" s="5">
        <f t="shared" si="4"/>
        <v>258</v>
      </c>
      <c r="C260" s="13" t="s">
        <v>560</v>
      </c>
      <c r="D260" s="13" t="s">
        <v>883</v>
      </c>
      <c r="E260" s="13"/>
      <c r="F260" s="13"/>
      <c r="G260" s="13"/>
      <c r="H260" s="13"/>
      <c r="I260" s="13"/>
      <c r="J260" s="13"/>
      <c r="K260" s="25" t="s">
        <v>561</v>
      </c>
      <c r="L260" s="25" t="s">
        <v>562</v>
      </c>
      <c r="M260" s="25" t="s">
        <v>563</v>
      </c>
      <c r="N260" s="31" t="s">
        <v>635</v>
      </c>
      <c r="O260" s="13" t="s">
        <v>113</v>
      </c>
      <c r="P260" s="32"/>
      <c r="Q260" s="32"/>
      <c r="R260" s="32"/>
      <c r="S260" s="32"/>
      <c r="T260" s="66" t="s">
        <v>10</v>
      </c>
      <c r="U260" s="66" t="s">
        <v>236</v>
      </c>
      <c r="V260" s="66" t="s">
        <v>636</v>
      </c>
      <c r="W260" s="66"/>
      <c r="X260" s="31" t="s">
        <v>639</v>
      </c>
      <c r="Y260" s="13" t="s">
        <v>227</v>
      </c>
      <c r="Z260" s="33" t="s">
        <v>28</v>
      </c>
      <c r="AA260" s="31" t="s">
        <v>161</v>
      </c>
    </row>
    <row r="261" spans="2:27" ht="24" hidden="1">
      <c r="B261" s="5">
        <f t="shared" si="4"/>
        <v>259</v>
      </c>
      <c r="C261" s="13" t="s">
        <v>560</v>
      </c>
      <c r="D261" s="13" t="s">
        <v>883</v>
      </c>
      <c r="E261" s="13"/>
      <c r="F261" s="13"/>
      <c r="G261" s="13"/>
      <c r="H261" s="13"/>
      <c r="I261" s="13"/>
      <c r="J261" s="13"/>
      <c r="K261" s="25" t="s">
        <v>561</v>
      </c>
      <c r="L261" s="25" t="s">
        <v>562</v>
      </c>
      <c r="M261" s="25" t="s">
        <v>563</v>
      </c>
      <c r="N261" s="31" t="s">
        <v>537</v>
      </c>
      <c r="O261" s="13" t="s">
        <v>113</v>
      </c>
      <c r="P261" s="32"/>
      <c r="Q261" s="32"/>
      <c r="R261" s="32"/>
      <c r="S261" s="32"/>
      <c r="T261" s="66" t="s">
        <v>10</v>
      </c>
      <c r="U261" s="66" t="s">
        <v>236</v>
      </c>
      <c r="V261" s="66" t="s">
        <v>347</v>
      </c>
      <c r="W261" s="66"/>
      <c r="X261" s="31" t="s">
        <v>119</v>
      </c>
      <c r="Y261" s="13" t="s">
        <v>227</v>
      </c>
      <c r="Z261" s="33" t="s">
        <v>28</v>
      </c>
      <c r="AA261" s="31" t="s">
        <v>90</v>
      </c>
    </row>
    <row r="262" spans="2:27" hidden="1">
      <c r="B262" s="5">
        <f t="shared" si="4"/>
        <v>260</v>
      </c>
      <c r="C262" s="13" t="s">
        <v>570</v>
      </c>
      <c r="D262" s="13" t="s">
        <v>859</v>
      </c>
      <c r="E262" s="13"/>
      <c r="F262" s="13"/>
      <c r="G262" s="13"/>
      <c r="H262" s="13"/>
      <c r="I262" s="13"/>
      <c r="J262" s="13"/>
      <c r="K262" s="25" t="s">
        <v>265</v>
      </c>
      <c r="L262" s="25" t="s">
        <v>568</v>
      </c>
      <c r="M262" s="25" t="s">
        <v>569</v>
      </c>
      <c r="N262" s="31" t="s">
        <v>154</v>
      </c>
      <c r="O262" s="13" t="s">
        <v>112</v>
      </c>
      <c r="P262" s="32"/>
      <c r="Q262" s="32"/>
      <c r="R262" s="32"/>
      <c r="S262" s="32"/>
      <c r="T262" s="66" t="s">
        <v>10</v>
      </c>
      <c r="U262" s="66" t="s">
        <v>236</v>
      </c>
      <c r="V262" s="66" t="s">
        <v>269</v>
      </c>
      <c r="W262" s="66" t="s">
        <v>235</v>
      </c>
      <c r="X262" s="31" t="s">
        <v>156</v>
      </c>
      <c r="Y262" s="13" t="s">
        <v>227</v>
      </c>
      <c r="Z262" s="33" t="s">
        <v>28</v>
      </c>
      <c r="AA262" s="31" t="s">
        <v>270</v>
      </c>
    </row>
    <row r="263" spans="2:27" hidden="1">
      <c r="B263" s="5">
        <f t="shared" si="4"/>
        <v>261</v>
      </c>
      <c r="C263" s="13" t="s">
        <v>570</v>
      </c>
      <c r="D263" s="13" t="s">
        <v>859</v>
      </c>
      <c r="E263" s="13"/>
      <c r="F263" s="13"/>
      <c r="G263" s="13"/>
      <c r="H263" s="13"/>
      <c r="I263" s="13"/>
      <c r="J263" s="13"/>
      <c r="K263" s="25" t="s">
        <v>265</v>
      </c>
      <c r="L263" s="25" t="s">
        <v>568</v>
      </c>
      <c r="M263" s="25" t="s">
        <v>569</v>
      </c>
      <c r="N263" s="31" t="s">
        <v>572</v>
      </c>
      <c r="O263" s="13" t="s">
        <v>112</v>
      </c>
      <c r="P263" s="82"/>
      <c r="Q263" s="82"/>
      <c r="R263" s="82"/>
      <c r="S263" s="82"/>
      <c r="T263" s="66" t="s">
        <v>228</v>
      </c>
      <c r="U263" s="66" t="s">
        <v>236</v>
      </c>
      <c r="V263" s="66"/>
      <c r="W263" s="66"/>
      <c r="X263" s="31" t="s">
        <v>164</v>
      </c>
      <c r="Y263" s="13" t="s">
        <v>229</v>
      </c>
      <c r="Z263" s="33" t="s">
        <v>230</v>
      </c>
      <c r="AA263" s="31"/>
    </row>
    <row r="264" spans="2:27" hidden="1">
      <c r="B264" s="5">
        <f t="shared" si="4"/>
        <v>262</v>
      </c>
      <c r="C264" s="13" t="s">
        <v>570</v>
      </c>
      <c r="D264" s="13" t="s">
        <v>859</v>
      </c>
      <c r="E264" s="13"/>
      <c r="F264" s="13"/>
      <c r="G264" s="13"/>
      <c r="H264" s="13"/>
      <c r="I264" s="13"/>
      <c r="J264" s="13"/>
      <c r="K264" s="25" t="s">
        <v>265</v>
      </c>
      <c r="L264" s="25" t="s">
        <v>568</v>
      </c>
      <c r="M264" s="25" t="s">
        <v>569</v>
      </c>
      <c r="N264" s="31" t="s">
        <v>573</v>
      </c>
      <c r="O264" s="13" t="s">
        <v>112</v>
      </c>
      <c r="P264" s="32"/>
      <c r="Q264" s="32"/>
      <c r="R264" s="32"/>
      <c r="S264" s="32"/>
      <c r="T264" s="66" t="s">
        <v>10</v>
      </c>
      <c r="U264" s="66" t="s">
        <v>236</v>
      </c>
      <c r="V264" s="66" t="s">
        <v>237</v>
      </c>
      <c r="W264" s="66" t="s">
        <v>235</v>
      </c>
      <c r="X264" s="31" t="s">
        <v>239</v>
      </c>
      <c r="Y264" s="13" t="s">
        <v>229</v>
      </c>
      <c r="Z264" s="33" t="s">
        <v>521</v>
      </c>
      <c r="AA264" s="31" t="s">
        <v>90</v>
      </c>
    </row>
    <row r="265" spans="2:27" ht="96" hidden="1">
      <c r="B265" s="5">
        <f t="shared" si="4"/>
        <v>263</v>
      </c>
      <c r="C265" s="13" t="s">
        <v>570</v>
      </c>
      <c r="D265" s="13" t="s">
        <v>859</v>
      </c>
      <c r="E265" s="13"/>
      <c r="F265" s="13"/>
      <c r="G265" s="13"/>
      <c r="H265" s="13"/>
      <c r="I265" s="13"/>
      <c r="J265" s="13"/>
      <c r="K265" s="25" t="s">
        <v>265</v>
      </c>
      <c r="L265" s="25" t="s">
        <v>568</v>
      </c>
      <c r="M265" s="25" t="s">
        <v>569</v>
      </c>
      <c r="N265" s="31" t="s">
        <v>241</v>
      </c>
      <c r="O265" s="13" t="s">
        <v>112</v>
      </c>
      <c r="P265" s="82"/>
      <c r="Q265" s="82"/>
      <c r="R265" s="82"/>
      <c r="S265" s="82"/>
      <c r="T265" s="66" t="s">
        <v>228</v>
      </c>
      <c r="U265" s="66" t="s">
        <v>163</v>
      </c>
      <c r="V265" s="66"/>
      <c r="W265" s="66"/>
      <c r="X265" s="31" t="s">
        <v>242</v>
      </c>
      <c r="Y265" s="13" t="s">
        <v>229</v>
      </c>
      <c r="Z265" s="33" t="s">
        <v>230</v>
      </c>
      <c r="AA265" s="31" t="s">
        <v>243</v>
      </c>
    </row>
    <row r="266" spans="2:27" ht="36" hidden="1">
      <c r="B266" s="5">
        <f t="shared" si="4"/>
        <v>264</v>
      </c>
      <c r="C266" s="13" t="s">
        <v>570</v>
      </c>
      <c r="D266" s="13" t="s">
        <v>859</v>
      </c>
      <c r="E266" s="13"/>
      <c r="F266" s="13"/>
      <c r="G266" s="13"/>
      <c r="H266" s="13"/>
      <c r="I266" s="13"/>
      <c r="J266" s="13"/>
      <c r="K266" s="25" t="s">
        <v>265</v>
      </c>
      <c r="L266" s="25" t="s">
        <v>568</v>
      </c>
      <c r="M266" s="25" t="s">
        <v>569</v>
      </c>
      <c r="N266" s="31" t="s">
        <v>183</v>
      </c>
      <c r="O266" s="13" t="s">
        <v>112</v>
      </c>
      <c r="P266" s="82"/>
      <c r="Q266" s="82"/>
      <c r="R266" s="82"/>
      <c r="S266" s="82"/>
      <c r="T266" s="66" t="s">
        <v>228</v>
      </c>
      <c r="U266" s="66" t="s">
        <v>236</v>
      </c>
      <c r="V266" s="66"/>
      <c r="W266" s="66"/>
      <c r="X266" s="31" t="s">
        <v>678</v>
      </c>
      <c r="Y266" s="13" t="s">
        <v>229</v>
      </c>
      <c r="Z266" s="33" t="s">
        <v>230</v>
      </c>
      <c r="AA266" s="31"/>
    </row>
    <row r="267" spans="2:27" ht="24" hidden="1">
      <c r="B267" s="5">
        <f t="shared" si="4"/>
        <v>265</v>
      </c>
      <c r="C267" s="13" t="s">
        <v>570</v>
      </c>
      <c r="D267" s="13" t="s">
        <v>859</v>
      </c>
      <c r="E267" s="13"/>
      <c r="F267" s="13"/>
      <c r="G267" s="13"/>
      <c r="H267" s="13"/>
      <c r="I267" s="13"/>
      <c r="J267" s="13"/>
      <c r="K267" s="25" t="s">
        <v>265</v>
      </c>
      <c r="L267" s="25" t="s">
        <v>568</v>
      </c>
      <c r="M267" s="25" t="s">
        <v>569</v>
      </c>
      <c r="N267" s="31" t="s">
        <v>648</v>
      </c>
      <c r="O267" s="13" t="s">
        <v>112</v>
      </c>
      <c r="P267" s="32"/>
      <c r="Q267" s="32"/>
      <c r="R267" s="32"/>
      <c r="S267" s="32"/>
      <c r="T267" s="66" t="s">
        <v>10</v>
      </c>
      <c r="U267" s="66" t="s">
        <v>163</v>
      </c>
      <c r="V267" s="66" t="s">
        <v>330</v>
      </c>
      <c r="W267" s="66"/>
      <c r="X267" s="31" t="s">
        <v>664</v>
      </c>
      <c r="Y267" s="13" t="s">
        <v>20</v>
      </c>
      <c r="Z267" s="33" t="s">
        <v>28</v>
      </c>
      <c r="AA267" s="31" t="s">
        <v>161</v>
      </c>
    </row>
    <row r="268" spans="2:27" ht="24" hidden="1">
      <c r="B268" s="5">
        <f t="shared" si="4"/>
        <v>266</v>
      </c>
      <c r="C268" s="13" t="s">
        <v>570</v>
      </c>
      <c r="D268" s="13" t="s">
        <v>859</v>
      </c>
      <c r="E268" s="13"/>
      <c r="F268" s="13"/>
      <c r="G268" s="13"/>
      <c r="H268" s="13"/>
      <c r="I268" s="13"/>
      <c r="J268" s="13"/>
      <c r="K268" s="25" t="s">
        <v>265</v>
      </c>
      <c r="L268" s="25" t="s">
        <v>568</v>
      </c>
      <c r="M268" s="25" t="s">
        <v>569</v>
      </c>
      <c r="N268" s="31" t="s">
        <v>590</v>
      </c>
      <c r="O268" s="13" t="s">
        <v>112</v>
      </c>
      <c r="P268" s="32"/>
      <c r="Q268" s="32"/>
      <c r="R268" s="32"/>
      <c r="S268" s="32"/>
      <c r="T268" s="66" t="s">
        <v>10</v>
      </c>
      <c r="U268" s="66" t="s">
        <v>110</v>
      </c>
      <c r="V268" s="66" t="s">
        <v>665</v>
      </c>
      <c r="W268" s="66"/>
      <c r="X268" s="31" t="s">
        <v>591</v>
      </c>
      <c r="Y268" s="13" t="s">
        <v>20</v>
      </c>
      <c r="Z268" s="33" t="s">
        <v>28</v>
      </c>
      <c r="AA268" s="31" t="s">
        <v>161</v>
      </c>
    </row>
    <row r="269" spans="2:27" hidden="1">
      <c r="B269" s="94">
        <f t="shared" si="4"/>
        <v>267</v>
      </c>
      <c r="C269" s="95" t="s">
        <v>583</v>
      </c>
      <c r="D269" s="95" t="s">
        <v>863</v>
      </c>
      <c r="E269" s="95"/>
      <c r="F269" s="95"/>
      <c r="G269" s="95"/>
      <c r="H269" s="95"/>
      <c r="I269" s="95"/>
      <c r="J269" s="95"/>
      <c r="K269" s="96" t="s">
        <v>584</v>
      </c>
      <c r="L269" s="96" t="s">
        <v>585</v>
      </c>
      <c r="M269" s="96" t="s">
        <v>586</v>
      </c>
      <c r="N269" s="97" t="s">
        <v>587</v>
      </c>
      <c r="O269" s="95" t="s">
        <v>226</v>
      </c>
      <c r="P269" s="32"/>
      <c r="Q269" s="32"/>
      <c r="R269" s="32"/>
      <c r="S269" s="32"/>
      <c r="T269" s="66" t="s">
        <v>10</v>
      </c>
      <c r="U269" s="66" t="s">
        <v>226</v>
      </c>
      <c r="V269" s="66"/>
      <c r="W269" s="66"/>
      <c r="X269" s="31" t="s">
        <v>138</v>
      </c>
      <c r="Y269" s="13" t="s">
        <v>227</v>
      </c>
      <c r="Z269" s="33" t="s">
        <v>19</v>
      </c>
      <c r="AA269" s="31"/>
    </row>
    <row r="270" spans="2:27" hidden="1">
      <c r="B270" s="5">
        <f t="shared" si="4"/>
        <v>268</v>
      </c>
      <c r="C270" s="13" t="s">
        <v>583</v>
      </c>
      <c r="D270" s="13" t="s">
        <v>863</v>
      </c>
      <c r="E270" s="13" t="s">
        <v>940</v>
      </c>
      <c r="F270" s="13"/>
      <c r="G270" s="9" t="s">
        <v>960</v>
      </c>
      <c r="H270" s="13"/>
      <c r="I270" s="9" t="s">
        <v>960</v>
      </c>
      <c r="J270" s="13"/>
      <c r="K270" s="25" t="s">
        <v>584</v>
      </c>
      <c r="L270" s="25" t="s">
        <v>585</v>
      </c>
      <c r="M270" s="25" t="s">
        <v>942</v>
      </c>
      <c r="N270" s="86" t="s">
        <v>943</v>
      </c>
      <c r="O270" s="13" t="s">
        <v>950</v>
      </c>
      <c r="P270" s="82"/>
      <c r="Q270" s="82"/>
      <c r="R270" s="82"/>
      <c r="S270" s="82"/>
      <c r="T270" s="66" t="s">
        <v>228</v>
      </c>
      <c r="U270" s="66" t="s">
        <v>949</v>
      </c>
      <c r="V270" s="66"/>
      <c r="W270" s="66"/>
      <c r="X270" s="31" t="s">
        <v>164</v>
      </c>
      <c r="Y270" s="13" t="s">
        <v>229</v>
      </c>
      <c r="Z270" s="33" t="s">
        <v>230</v>
      </c>
      <c r="AA270" s="31"/>
    </row>
    <row r="271" spans="2:27" hidden="1">
      <c r="B271" s="103">
        <f t="shared" si="4"/>
        <v>269</v>
      </c>
      <c r="C271" s="95" t="s">
        <v>583</v>
      </c>
      <c r="D271" s="95" t="s">
        <v>863</v>
      </c>
      <c r="E271" s="95"/>
      <c r="F271" s="95"/>
      <c r="G271" s="95"/>
      <c r="H271" s="95"/>
      <c r="I271" s="95"/>
      <c r="J271" s="95"/>
      <c r="K271" s="96" t="s">
        <v>584</v>
      </c>
      <c r="L271" s="96" t="s">
        <v>585</v>
      </c>
      <c r="M271" s="106" t="s">
        <v>586</v>
      </c>
      <c r="N271" s="100" t="s">
        <v>588</v>
      </c>
      <c r="O271" s="107" t="s">
        <v>226</v>
      </c>
      <c r="P271" s="32"/>
      <c r="Q271" s="32"/>
      <c r="R271" s="32"/>
      <c r="S271" s="32"/>
      <c r="T271" s="66" t="s">
        <v>10</v>
      </c>
      <c r="U271" s="66" t="s">
        <v>226</v>
      </c>
      <c r="V271" s="66"/>
      <c r="W271" s="66"/>
      <c r="X271" s="31" t="s">
        <v>143</v>
      </c>
      <c r="Y271" s="13" t="s">
        <v>229</v>
      </c>
      <c r="Z271" s="33" t="s">
        <v>521</v>
      </c>
      <c r="AA271" s="31" t="s">
        <v>90</v>
      </c>
    </row>
    <row r="272" spans="2:27" ht="24">
      <c r="B272" s="5">
        <f t="shared" si="4"/>
        <v>270</v>
      </c>
      <c r="C272" s="13" t="s">
        <v>583</v>
      </c>
      <c r="D272" s="13" t="s">
        <v>863</v>
      </c>
      <c r="E272" s="13" t="s">
        <v>941</v>
      </c>
      <c r="F272" s="13"/>
      <c r="G272" s="9" t="s">
        <v>960</v>
      </c>
      <c r="H272" s="13"/>
      <c r="I272" s="9" t="s">
        <v>960</v>
      </c>
      <c r="J272" s="13"/>
      <c r="K272" s="25" t="s">
        <v>584</v>
      </c>
      <c r="L272" s="25" t="s">
        <v>669</v>
      </c>
      <c r="M272" s="25" t="s">
        <v>942</v>
      </c>
      <c r="N272" s="31" t="s">
        <v>983</v>
      </c>
      <c r="O272" s="13" t="s">
        <v>226</v>
      </c>
      <c r="P272" s="82" t="s">
        <v>1002</v>
      </c>
      <c r="Q272" s="82" t="s">
        <v>998</v>
      </c>
      <c r="R272" s="82"/>
      <c r="S272" s="82"/>
      <c r="T272" s="66" t="s">
        <v>228</v>
      </c>
      <c r="U272" s="66" t="s">
        <v>226</v>
      </c>
      <c r="V272" s="66"/>
      <c r="W272" s="66"/>
      <c r="X272" s="31" t="s">
        <v>984</v>
      </c>
      <c r="Y272" s="13" t="s">
        <v>229</v>
      </c>
      <c r="Z272" s="33" t="s">
        <v>230</v>
      </c>
      <c r="AA272" s="31"/>
    </row>
    <row r="273" spans="2:27" ht="36">
      <c r="B273" s="5">
        <f t="shared" si="4"/>
        <v>271</v>
      </c>
      <c r="C273" s="13" t="s">
        <v>583</v>
      </c>
      <c r="D273" s="13" t="s">
        <v>863</v>
      </c>
      <c r="E273" s="13" t="s">
        <v>927</v>
      </c>
      <c r="F273" s="13"/>
      <c r="G273" s="9" t="s">
        <v>960</v>
      </c>
      <c r="H273" s="13"/>
      <c r="I273" s="9" t="s">
        <v>960</v>
      </c>
      <c r="J273" s="13"/>
      <c r="K273" s="25" t="s">
        <v>584</v>
      </c>
      <c r="L273" s="25" t="s">
        <v>585</v>
      </c>
      <c r="M273" s="25" t="s">
        <v>942</v>
      </c>
      <c r="N273" s="31" t="s">
        <v>987</v>
      </c>
      <c r="O273" s="13" t="s">
        <v>226</v>
      </c>
      <c r="P273" s="82" t="s">
        <v>1002</v>
      </c>
      <c r="Q273" s="82" t="s">
        <v>1004</v>
      </c>
      <c r="R273" s="82"/>
      <c r="S273" s="82"/>
      <c r="T273" s="66" t="s">
        <v>228</v>
      </c>
      <c r="U273" s="66" t="s">
        <v>226</v>
      </c>
      <c r="V273" s="66"/>
      <c r="W273" s="66"/>
      <c r="X273" s="31" t="s">
        <v>985</v>
      </c>
      <c r="Y273" s="13" t="s">
        <v>229</v>
      </c>
      <c r="Z273" s="33" t="s">
        <v>230</v>
      </c>
      <c r="AA273" s="31"/>
    </row>
    <row r="274" spans="2:27" ht="24" hidden="1">
      <c r="B274" s="94">
        <f t="shared" si="4"/>
        <v>272</v>
      </c>
      <c r="C274" s="95" t="s">
        <v>583</v>
      </c>
      <c r="D274" s="95" t="s">
        <v>863</v>
      </c>
      <c r="E274" s="95"/>
      <c r="F274" s="95"/>
      <c r="G274" s="95"/>
      <c r="H274" s="95"/>
      <c r="I274" s="95"/>
      <c r="J274" s="95"/>
      <c r="K274" s="96" t="s">
        <v>584</v>
      </c>
      <c r="L274" s="96" t="s">
        <v>585</v>
      </c>
      <c r="M274" s="96" t="s">
        <v>586</v>
      </c>
      <c r="N274" s="97" t="s">
        <v>666</v>
      </c>
      <c r="O274" s="95" t="s">
        <v>136</v>
      </c>
      <c r="P274" s="32"/>
      <c r="Q274" s="32"/>
      <c r="R274" s="32"/>
      <c r="S274" s="32"/>
      <c r="T274" s="66" t="s">
        <v>10</v>
      </c>
      <c r="U274" s="66" t="s">
        <v>136</v>
      </c>
      <c r="V274" s="66"/>
      <c r="W274" s="66"/>
      <c r="X274" s="31" t="s">
        <v>668</v>
      </c>
      <c r="Y274" s="13" t="s">
        <v>20</v>
      </c>
      <c r="Z274" s="33" t="s">
        <v>28</v>
      </c>
      <c r="AA274" s="31" t="s">
        <v>161</v>
      </c>
    </row>
    <row r="275" spans="2:27" ht="24" hidden="1">
      <c r="B275" s="94">
        <f t="shared" si="4"/>
        <v>273</v>
      </c>
      <c r="C275" s="95" t="s">
        <v>583</v>
      </c>
      <c r="D275" s="95" t="s">
        <v>863</v>
      </c>
      <c r="E275" s="95"/>
      <c r="F275" s="95"/>
      <c r="G275" s="95"/>
      <c r="H275" s="95"/>
      <c r="I275" s="95"/>
      <c r="J275" s="95"/>
      <c r="K275" s="96" t="s">
        <v>584</v>
      </c>
      <c r="L275" s="96" t="s">
        <v>585</v>
      </c>
      <c r="M275" s="96" t="s">
        <v>586</v>
      </c>
      <c r="N275" s="97" t="s">
        <v>589</v>
      </c>
      <c r="O275" s="95" t="s">
        <v>226</v>
      </c>
      <c r="P275" s="7"/>
      <c r="Q275" s="7"/>
      <c r="R275" s="7"/>
      <c r="S275" s="7"/>
      <c r="T275" s="64" t="s">
        <v>59</v>
      </c>
      <c r="U275" s="64" t="s">
        <v>226</v>
      </c>
      <c r="V275" s="66"/>
      <c r="W275" s="66"/>
      <c r="X275" s="8" t="s">
        <v>234</v>
      </c>
      <c r="Y275" s="13" t="s">
        <v>227</v>
      </c>
      <c r="Z275" s="33" t="s">
        <v>28</v>
      </c>
      <c r="AA275" s="31"/>
    </row>
    <row r="276" spans="2:27" hidden="1">
      <c r="B276" s="5">
        <f t="shared" si="4"/>
        <v>274</v>
      </c>
      <c r="C276" s="13" t="s">
        <v>593</v>
      </c>
      <c r="D276" s="13" t="s">
        <v>886</v>
      </c>
      <c r="E276" s="13"/>
      <c r="F276" s="13"/>
      <c r="G276" s="13"/>
      <c r="H276" s="13"/>
      <c r="I276" s="13"/>
      <c r="J276" s="13"/>
      <c r="K276" s="25" t="s">
        <v>594</v>
      </c>
      <c r="L276" s="25" t="s">
        <v>585</v>
      </c>
      <c r="M276" s="25" t="s">
        <v>595</v>
      </c>
      <c r="N276" s="31" t="s">
        <v>598</v>
      </c>
      <c r="O276" s="13" t="s">
        <v>136</v>
      </c>
      <c r="P276" s="32"/>
      <c r="Q276" s="32"/>
      <c r="R276" s="32"/>
      <c r="S276" s="32"/>
      <c r="T276" s="66" t="s">
        <v>10</v>
      </c>
      <c r="U276" s="66" t="s">
        <v>136</v>
      </c>
      <c r="V276" s="66"/>
      <c r="W276" s="66"/>
      <c r="X276" s="31" t="s">
        <v>599</v>
      </c>
      <c r="Y276" s="13" t="s">
        <v>20</v>
      </c>
      <c r="Z276" s="33" t="s">
        <v>19</v>
      </c>
      <c r="AA276" s="31"/>
    </row>
    <row r="277" spans="2:27" hidden="1">
      <c r="B277" s="5">
        <f t="shared" si="4"/>
        <v>275</v>
      </c>
      <c r="C277" s="13" t="s">
        <v>593</v>
      </c>
      <c r="D277" s="13" t="s">
        <v>886</v>
      </c>
      <c r="E277" s="13"/>
      <c r="F277" s="13"/>
      <c r="G277" s="13"/>
      <c r="H277" s="13"/>
      <c r="I277" s="13"/>
      <c r="J277" s="13"/>
      <c r="K277" s="25" t="s">
        <v>594</v>
      </c>
      <c r="L277" s="25" t="s">
        <v>585</v>
      </c>
      <c r="M277" s="25" t="s">
        <v>595</v>
      </c>
      <c r="N277" s="31" t="s">
        <v>679</v>
      </c>
      <c r="O277" s="13" t="s">
        <v>136</v>
      </c>
      <c r="P277" s="32"/>
      <c r="Q277" s="32"/>
      <c r="R277" s="32"/>
      <c r="S277" s="32"/>
      <c r="T277" s="66" t="s">
        <v>10</v>
      </c>
      <c r="U277" s="66" t="s">
        <v>136</v>
      </c>
      <c r="V277" s="66"/>
      <c r="W277" s="66"/>
      <c r="X277" s="31" t="s">
        <v>605</v>
      </c>
      <c r="Y277" s="13" t="s">
        <v>229</v>
      </c>
      <c r="Z277" s="33" t="s">
        <v>521</v>
      </c>
      <c r="AA277" s="31" t="s">
        <v>90</v>
      </c>
    </row>
    <row r="278" spans="2:27" ht="24">
      <c r="B278" s="5">
        <f t="shared" si="4"/>
        <v>276</v>
      </c>
      <c r="C278" s="13" t="s">
        <v>593</v>
      </c>
      <c r="D278" s="13" t="s">
        <v>886</v>
      </c>
      <c r="E278" s="13" t="s">
        <v>657</v>
      </c>
      <c r="F278" s="9" t="s">
        <v>962</v>
      </c>
      <c r="G278" s="9" t="s">
        <v>962</v>
      </c>
      <c r="H278" s="9"/>
      <c r="I278" s="9" t="s">
        <v>962</v>
      </c>
      <c r="J278" s="13"/>
      <c r="K278" s="25" t="s">
        <v>594</v>
      </c>
      <c r="L278" s="25" t="s">
        <v>585</v>
      </c>
      <c r="M278" s="25" t="s">
        <v>595</v>
      </c>
      <c r="N278" s="31" t="s">
        <v>947</v>
      </c>
      <c r="O278" s="13" t="s">
        <v>136</v>
      </c>
      <c r="P278" s="82" t="s">
        <v>999</v>
      </c>
      <c r="Q278" s="82" t="s">
        <v>1000</v>
      </c>
      <c r="R278" s="82"/>
      <c r="S278" s="82"/>
      <c r="T278" s="66" t="s">
        <v>12</v>
      </c>
      <c r="U278" s="66" t="s">
        <v>136</v>
      </c>
      <c r="V278" s="66"/>
      <c r="W278" s="66"/>
      <c r="X278" s="31" t="s">
        <v>606</v>
      </c>
      <c r="Y278" s="13" t="s">
        <v>229</v>
      </c>
      <c r="Z278" s="33" t="s">
        <v>230</v>
      </c>
      <c r="AA278" s="31"/>
    </row>
    <row r="279" spans="2:27" ht="24">
      <c r="B279" s="5">
        <f t="shared" si="4"/>
        <v>277</v>
      </c>
      <c r="C279" s="13" t="s">
        <v>593</v>
      </c>
      <c r="D279" s="13" t="s">
        <v>886</v>
      </c>
      <c r="E279" s="13" t="s">
        <v>657</v>
      </c>
      <c r="F279" s="9" t="s">
        <v>962</v>
      </c>
      <c r="G279" s="9" t="s">
        <v>962</v>
      </c>
      <c r="H279" s="9"/>
      <c r="I279" s="9" t="s">
        <v>962</v>
      </c>
      <c r="J279" s="13"/>
      <c r="K279" s="25" t="s">
        <v>594</v>
      </c>
      <c r="L279" s="25" t="s">
        <v>585</v>
      </c>
      <c r="M279" s="25" t="s">
        <v>595</v>
      </c>
      <c r="N279" s="100" t="s">
        <v>892</v>
      </c>
      <c r="O279" s="13" t="s">
        <v>136</v>
      </c>
      <c r="P279" s="82" t="s">
        <v>999</v>
      </c>
      <c r="Q279" s="82" t="s">
        <v>1001</v>
      </c>
      <c r="R279" s="82"/>
      <c r="S279" s="82"/>
      <c r="T279" s="66" t="s">
        <v>12</v>
      </c>
      <c r="U279" s="66" t="s">
        <v>136</v>
      </c>
      <c r="V279" s="66"/>
      <c r="W279" s="66"/>
      <c r="X279" s="31" t="s">
        <v>991</v>
      </c>
      <c r="Y279" s="13" t="s">
        <v>229</v>
      </c>
      <c r="Z279" s="33" t="s">
        <v>230</v>
      </c>
      <c r="AA279" s="31"/>
    </row>
    <row r="280" spans="2:27" ht="24" hidden="1">
      <c r="B280" s="5">
        <f t="shared" si="4"/>
        <v>278</v>
      </c>
      <c r="C280" s="13" t="s">
        <v>593</v>
      </c>
      <c r="D280" s="13" t="s">
        <v>886</v>
      </c>
      <c r="E280" s="13"/>
      <c r="F280" s="13"/>
      <c r="G280" s="13"/>
      <c r="H280" s="13"/>
      <c r="I280" s="13"/>
      <c r="J280" s="13"/>
      <c r="K280" s="25" t="s">
        <v>594</v>
      </c>
      <c r="L280" s="25" t="s">
        <v>585</v>
      </c>
      <c r="M280" s="25" t="s">
        <v>595</v>
      </c>
      <c r="N280" s="100" t="s">
        <v>680</v>
      </c>
      <c r="O280" s="13" t="s">
        <v>136</v>
      </c>
      <c r="P280" s="32"/>
      <c r="Q280" s="32"/>
      <c r="R280" s="32"/>
      <c r="S280" s="32"/>
      <c r="T280" s="66" t="s">
        <v>10</v>
      </c>
      <c r="U280" s="66" t="s">
        <v>136</v>
      </c>
      <c r="V280" s="66"/>
      <c r="W280" s="66"/>
      <c r="X280" s="31" t="s">
        <v>682</v>
      </c>
      <c r="Y280" s="13" t="s">
        <v>120</v>
      </c>
      <c r="Z280" s="33" t="s">
        <v>28</v>
      </c>
      <c r="AA280" s="31" t="s">
        <v>161</v>
      </c>
    </row>
    <row r="281" spans="2:27" ht="24" hidden="1">
      <c r="B281" s="5">
        <f t="shared" si="4"/>
        <v>279</v>
      </c>
      <c r="C281" s="13" t="s">
        <v>593</v>
      </c>
      <c r="D281" s="13" t="s">
        <v>886</v>
      </c>
      <c r="E281" s="13"/>
      <c r="F281" s="13"/>
      <c r="G281" s="13"/>
      <c r="H281" s="13"/>
      <c r="I281" s="13"/>
      <c r="J281" s="13"/>
      <c r="K281" s="25" t="s">
        <v>594</v>
      </c>
      <c r="L281" s="25" t="s">
        <v>585</v>
      </c>
      <c r="M281" s="25" t="s">
        <v>595</v>
      </c>
      <c r="N281" s="100" t="s">
        <v>608</v>
      </c>
      <c r="O281" s="13" t="s">
        <v>136</v>
      </c>
      <c r="P281" s="32"/>
      <c r="Q281" s="32"/>
      <c r="R281" s="32"/>
      <c r="S281" s="32"/>
      <c r="T281" s="66" t="s">
        <v>59</v>
      </c>
      <c r="U281" s="66" t="s">
        <v>136</v>
      </c>
      <c r="V281" s="66"/>
      <c r="W281" s="66"/>
      <c r="X281" s="31" t="s">
        <v>607</v>
      </c>
      <c r="Y281" s="13" t="s">
        <v>227</v>
      </c>
      <c r="Z281" s="33" t="s">
        <v>28</v>
      </c>
      <c r="AA281" s="31"/>
    </row>
    <row r="282" spans="2:27" hidden="1">
      <c r="B282" s="5">
        <f t="shared" si="4"/>
        <v>280</v>
      </c>
      <c r="C282" s="13" t="s">
        <v>814</v>
      </c>
      <c r="D282" s="13" t="s">
        <v>887</v>
      </c>
      <c r="E282" s="13"/>
      <c r="F282" s="13"/>
      <c r="G282" s="13"/>
      <c r="H282" s="13"/>
      <c r="I282" s="13"/>
      <c r="J282" s="13"/>
      <c r="K282" s="25" t="s">
        <v>815</v>
      </c>
      <c r="L282" s="25" t="s">
        <v>585</v>
      </c>
      <c r="M282" s="25" t="s">
        <v>816</v>
      </c>
      <c r="N282" s="31" t="s">
        <v>817</v>
      </c>
      <c r="O282" s="13" t="s">
        <v>136</v>
      </c>
      <c r="P282" s="32"/>
      <c r="Q282" s="32"/>
      <c r="R282" s="32"/>
      <c r="S282" s="32"/>
      <c r="T282" s="66" t="s">
        <v>10</v>
      </c>
      <c r="U282" s="66" t="s">
        <v>136</v>
      </c>
      <c r="V282" s="66"/>
      <c r="W282" s="66"/>
      <c r="X282" s="31" t="s">
        <v>821</v>
      </c>
      <c r="Y282" s="13" t="s">
        <v>120</v>
      </c>
      <c r="Z282" s="33" t="s">
        <v>19</v>
      </c>
      <c r="AA282" s="31"/>
    </row>
    <row r="283" spans="2:27">
      <c r="B283" s="5">
        <f t="shared" si="4"/>
        <v>281</v>
      </c>
      <c r="C283" s="13" t="s">
        <v>814</v>
      </c>
      <c r="D283" s="13" t="s">
        <v>887</v>
      </c>
      <c r="E283" s="13" t="s">
        <v>235</v>
      </c>
      <c r="F283" s="13"/>
      <c r="G283" s="13"/>
      <c r="H283" s="13"/>
      <c r="I283" s="9" t="s">
        <v>960</v>
      </c>
      <c r="J283" s="13"/>
      <c r="K283" s="25" t="s">
        <v>815</v>
      </c>
      <c r="L283" s="25" t="s">
        <v>585</v>
      </c>
      <c r="M283" s="25" t="s">
        <v>816</v>
      </c>
      <c r="N283" s="31" t="s">
        <v>824</v>
      </c>
      <c r="O283" s="13" t="s">
        <v>136</v>
      </c>
      <c r="P283" s="82" t="s">
        <v>1006</v>
      </c>
      <c r="Q283" s="82" t="s">
        <v>1007</v>
      </c>
      <c r="R283" s="82"/>
      <c r="S283" s="82"/>
      <c r="T283" s="66" t="s">
        <v>12</v>
      </c>
      <c r="U283" s="66" t="s">
        <v>136</v>
      </c>
      <c r="V283" s="66"/>
      <c r="W283" s="66"/>
      <c r="X283" s="31" t="s">
        <v>825</v>
      </c>
      <c r="Y283" s="13" t="s">
        <v>826</v>
      </c>
      <c r="Z283" s="33" t="s">
        <v>21</v>
      </c>
      <c r="AA283" s="31"/>
    </row>
    <row r="284" spans="2:27" hidden="1">
      <c r="B284" s="5">
        <f t="shared" si="4"/>
        <v>282</v>
      </c>
      <c r="C284" s="13" t="s">
        <v>814</v>
      </c>
      <c r="D284" s="13" t="s">
        <v>887</v>
      </c>
      <c r="E284" s="13"/>
      <c r="F284" s="13"/>
      <c r="G284" s="13"/>
      <c r="H284" s="13"/>
      <c r="I284" s="13"/>
      <c r="J284" s="13"/>
      <c r="K284" s="25" t="s">
        <v>815</v>
      </c>
      <c r="L284" s="25" t="s">
        <v>585</v>
      </c>
      <c r="M284" s="25" t="s">
        <v>816</v>
      </c>
      <c r="N284" s="31" t="s">
        <v>827</v>
      </c>
      <c r="O284" s="13" t="s">
        <v>136</v>
      </c>
      <c r="P284" s="32"/>
      <c r="Q284" s="32"/>
      <c r="R284" s="32"/>
      <c r="S284" s="32"/>
      <c r="T284" s="66" t="s">
        <v>10</v>
      </c>
      <c r="U284" s="66" t="s">
        <v>136</v>
      </c>
      <c r="V284" s="66"/>
      <c r="W284" s="66"/>
      <c r="X284" s="31" t="s">
        <v>829</v>
      </c>
      <c r="Y284" s="13" t="s">
        <v>826</v>
      </c>
      <c r="Z284" s="33" t="s">
        <v>521</v>
      </c>
      <c r="AA284" s="31" t="s">
        <v>317</v>
      </c>
    </row>
    <row r="285" spans="2:27" ht="24">
      <c r="B285" s="5">
        <f t="shared" si="4"/>
        <v>283</v>
      </c>
      <c r="C285" s="13" t="s">
        <v>814</v>
      </c>
      <c r="D285" s="13" t="s">
        <v>887</v>
      </c>
      <c r="E285" s="13" t="s">
        <v>235</v>
      </c>
      <c r="F285" s="13"/>
      <c r="G285" s="13"/>
      <c r="H285" s="13"/>
      <c r="I285" s="9" t="s">
        <v>960</v>
      </c>
      <c r="J285" s="13"/>
      <c r="K285" s="25" t="s">
        <v>815</v>
      </c>
      <c r="L285" s="25" t="s">
        <v>585</v>
      </c>
      <c r="M285" s="25" t="s">
        <v>816</v>
      </c>
      <c r="N285" s="31" t="s">
        <v>948</v>
      </c>
      <c r="O285" s="13" t="s">
        <v>136</v>
      </c>
      <c r="P285" s="82" t="s">
        <v>1006</v>
      </c>
      <c r="Q285" s="82" t="s">
        <v>998</v>
      </c>
      <c r="R285" s="82"/>
      <c r="S285" s="82"/>
      <c r="T285" s="66" t="s">
        <v>12</v>
      </c>
      <c r="U285" s="66" t="s">
        <v>136</v>
      </c>
      <c r="V285" s="66"/>
      <c r="W285" s="66"/>
      <c r="X285" s="31" t="s">
        <v>1010</v>
      </c>
      <c r="Y285" s="13" t="s">
        <v>229</v>
      </c>
      <c r="Z285" s="33" t="s">
        <v>230</v>
      </c>
      <c r="AA285" s="31"/>
    </row>
    <row r="286" spans="2:27" ht="24">
      <c r="B286" s="5">
        <f t="shared" si="4"/>
        <v>284</v>
      </c>
      <c r="C286" s="13" t="s">
        <v>814</v>
      </c>
      <c r="D286" s="13" t="s">
        <v>887</v>
      </c>
      <c r="E286" s="13" t="s">
        <v>235</v>
      </c>
      <c r="F286" s="13"/>
      <c r="G286" s="13"/>
      <c r="H286" s="13"/>
      <c r="I286" s="9" t="s">
        <v>960</v>
      </c>
      <c r="J286" s="13"/>
      <c r="K286" s="25" t="s">
        <v>815</v>
      </c>
      <c r="L286" s="25" t="s">
        <v>585</v>
      </c>
      <c r="M286" s="25" t="s">
        <v>816</v>
      </c>
      <c r="N286" s="31" t="s">
        <v>989</v>
      </c>
      <c r="O286" s="13" t="s">
        <v>136</v>
      </c>
      <c r="P286" s="82" t="s">
        <v>1006</v>
      </c>
      <c r="Q286" s="82" t="s">
        <v>1005</v>
      </c>
      <c r="R286" s="82"/>
      <c r="S286" s="82"/>
      <c r="T286" s="66" t="s">
        <v>12</v>
      </c>
      <c r="U286" s="66" t="s">
        <v>136</v>
      </c>
      <c r="V286" s="66"/>
      <c r="W286" s="66"/>
      <c r="X286" s="31" t="s">
        <v>990</v>
      </c>
      <c r="Y286" s="13" t="s">
        <v>229</v>
      </c>
      <c r="Z286" s="33" t="s">
        <v>230</v>
      </c>
      <c r="AA286" s="31"/>
    </row>
    <row r="287" spans="2:27" ht="24" hidden="1">
      <c r="B287" s="5">
        <f t="shared" si="4"/>
        <v>285</v>
      </c>
      <c r="C287" s="13" t="s">
        <v>814</v>
      </c>
      <c r="D287" s="13" t="s">
        <v>887</v>
      </c>
      <c r="E287" s="13"/>
      <c r="F287" s="13"/>
      <c r="G287" s="13"/>
      <c r="H287" s="13"/>
      <c r="I287" s="13"/>
      <c r="J287" s="13"/>
      <c r="K287" s="25" t="s">
        <v>815</v>
      </c>
      <c r="L287" s="25" t="s">
        <v>585</v>
      </c>
      <c r="M287" s="25" t="s">
        <v>816</v>
      </c>
      <c r="N287" s="100" t="s">
        <v>832</v>
      </c>
      <c r="O287" s="13" t="s">
        <v>136</v>
      </c>
      <c r="P287" s="32"/>
      <c r="Q287" s="32"/>
      <c r="R287" s="32"/>
      <c r="S287" s="32"/>
      <c r="T287" s="66" t="s">
        <v>10</v>
      </c>
      <c r="U287" s="66" t="s">
        <v>136</v>
      </c>
      <c r="V287" s="66"/>
      <c r="W287" s="66"/>
      <c r="X287" s="31" t="s">
        <v>834</v>
      </c>
      <c r="Y287" s="13" t="s">
        <v>120</v>
      </c>
      <c r="Z287" s="33" t="s">
        <v>28</v>
      </c>
      <c r="AA287" s="31" t="s">
        <v>161</v>
      </c>
    </row>
    <row r="288" spans="2:27" ht="24" hidden="1">
      <c r="B288" s="5">
        <f t="shared" si="4"/>
        <v>286</v>
      </c>
      <c r="C288" s="9" t="s">
        <v>25</v>
      </c>
      <c r="D288" s="9" t="s">
        <v>869</v>
      </c>
      <c r="E288" s="9" t="s">
        <v>117</v>
      </c>
      <c r="F288" s="9" t="s">
        <v>962</v>
      </c>
      <c r="G288" s="9" t="s">
        <v>962</v>
      </c>
      <c r="H288" s="9"/>
      <c r="I288" s="9"/>
      <c r="J288" s="9"/>
      <c r="K288" s="23" t="s">
        <v>44</v>
      </c>
      <c r="L288" s="23" t="s">
        <v>42</v>
      </c>
      <c r="M288" s="23" t="s">
        <v>43</v>
      </c>
      <c r="N288" s="8" t="s">
        <v>904</v>
      </c>
      <c r="O288" s="9" t="s">
        <v>167</v>
      </c>
      <c r="P288" s="81"/>
      <c r="Q288" s="81"/>
      <c r="R288" s="81"/>
      <c r="S288" s="81"/>
      <c r="T288" s="64" t="s">
        <v>12</v>
      </c>
      <c r="U288" s="64" t="s">
        <v>9</v>
      </c>
      <c r="V288" s="64"/>
      <c r="W288" s="64"/>
      <c r="X288" s="8" t="s">
        <v>672</v>
      </c>
      <c r="Y288" s="9" t="s">
        <v>72</v>
      </c>
      <c r="Z288" s="28" t="s">
        <v>73</v>
      </c>
      <c r="AA288" s="8"/>
    </row>
    <row r="289" spans="2:27" ht="24" hidden="1">
      <c r="B289" s="5">
        <f t="shared" si="4"/>
        <v>287</v>
      </c>
      <c r="C289" s="9" t="s">
        <v>25</v>
      </c>
      <c r="D289" s="9" t="s">
        <v>869</v>
      </c>
      <c r="E289" s="9" t="s">
        <v>117</v>
      </c>
      <c r="F289" s="9" t="s">
        <v>962</v>
      </c>
      <c r="G289" s="9" t="s">
        <v>962</v>
      </c>
      <c r="H289" s="9"/>
      <c r="I289" s="9"/>
      <c r="J289" s="9"/>
      <c r="K289" s="23" t="s">
        <v>44</v>
      </c>
      <c r="L289" s="23" t="s">
        <v>42</v>
      </c>
      <c r="M289" s="23" t="s">
        <v>43</v>
      </c>
      <c r="N289" s="8" t="s">
        <v>905</v>
      </c>
      <c r="O289" s="9" t="s">
        <v>167</v>
      </c>
      <c r="P289" s="81"/>
      <c r="Q289" s="81"/>
      <c r="R289" s="81"/>
      <c r="S289" s="81"/>
      <c r="T289" s="64" t="s">
        <v>12</v>
      </c>
      <c r="U289" s="64" t="s">
        <v>9</v>
      </c>
      <c r="V289" s="64"/>
      <c r="W289" s="64"/>
      <c r="X289" s="8" t="s">
        <v>912</v>
      </c>
      <c r="Y289" s="9" t="s">
        <v>72</v>
      </c>
      <c r="Z289" s="28" t="s">
        <v>73</v>
      </c>
      <c r="AA289" s="8"/>
    </row>
    <row r="290" spans="2:27" ht="24" hidden="1">
      <c r="B290" s="5">
        <f t="shared" si="4"/>
        <v>288</v>
      </c>
      <c r="C290" s="9" t="s">
        <v>27</v>
      </c>
      <c r="D290" s="9" t="s">
        <v>871</v>
      </c>
      <c r="E290" s="9" t="s">
        <v>117</v>
      </c>
      <c r="F290" s="9" t="s">
        <v>962</v>
      </c>
      <c r="G290" s="9" t="s">
        <v>962</v>
      </c>
      <c r="H290" s="9"/>
      <c r="I290" s="9"/>
      <c r="J290" s="9"/>
      <c r="K290" s="23" t="s">
        <v>44</v>
      </c>
      <c r="L290" s="23" t="s">
        <v>42</v>
      </c>
      <c r="M290" s="23" t="s">
        <v>43</v>
      </c>
      <c r="N290" s="8" t="s">
        <v>904</v>
      </c>
      <c r="O290" s="9" t="s">
        <v>167</v>
      </c>
      <c r="P290" s="81"/>
      <c r="Q290" s="81"/>
      <c r="R290" s="81"/>
      <c r="S290" s="81"/>
      <c r="T290" s="64" t="s">
        <v>12</v>
      </c>
      <c r="U290" s="64" t="s">
        <v>9</v>
      </c>
      <c r="V290" s="64"/>
      <c r="W290" s="64"/>
      <c r="X290" s="8" t="s">
        <v>672</v>
      </c>
      <c r="Y290" s="9" t="s">
        <v>72</v>
      </c>
      <c r="Z290" s="28" t="s">
        <v>73</v>
      </c>
      <c r="AA290" s="8"/>
    </row>
    <row r="291" spans="2:27" ht="25.5" hidden="1" customHeight="1">
      <c r="B291" s="5">
        <f t="shared" si="4"/>
        <v>289</v>
      </c>
      <c r="C291" s="9" t="s">
        <v>27</v>
      </c>
      <c r="D291" s="9" t="s">
        <v>871</v>
      </c>
      <c r="E291" s="9" t="s">
        <v>117</v>
      </c>
      <c r="F291" s="9" t="s">
        <v>962</v>
      </c>
      <c r="G291" s="9" t="s">
        <v>962</v>
      </c>
      <c r="H291" s="9"/>
      <c r="I291" s="9"/>
      <c r="J291" s="9"/>
      <c r="K291" s="23" t="s">
        <v>44</v>
      </c>
      <c r="L291" s="23" t="s">
        <v>42</v>
      </c>
      <c r="M291" s="23" t="s">
        <v>43</v>
      </c>
      <c r="N291" s="8" t="s">
        <v>905</v>
      </c>
      <c r="O291" s="9" t="s">
        <v>167</v>
      </c>
      <c r="P291" s="81"/>
      <c r="Q291" s="81"/>
      <c r="R291" s="81"/>
      <c r="S291" s="81"/>
      <c r="T291" s="64" t="s">
        <v>12</v>
      </c>
      <c r="U291" s="64" t="s">
        <v>9</v>
      </c>
      <c r="V291" s="64"/>
      <c r="W291" s="64"/>
      <c r="X291" s="8" t="s">
        <v>913</v>
      </c>
      <c r="Y291" s="9" t="s">
        <v>72</v>
      </c>
      <c r="Z291" s="28" t="s">
        <v>73</v>
      </c>
      <c r="AA291" s="8"/>
    </row>
    <row r="292" spans="2:27" ht="36" hidden="1">
      <c r="B292" s="5">
        <f t="shared" si="4"/>
        <v>290</v>
      </c>
      <c r="C292" s="9" t="s">
        <v>32</v>
      </c>
      <c r="D292" s="9" t="s">
        <v>873</v>
      </c>
      <c r="E292" s="9" t="s">
        <v>657</v>
      </c>
      <c r="F292" s="9" t="s">
        <v>962</v>
      </c>
      <c r="G292" s="9"/>
      <c r="H292" s="9"/>
      <c r="I292" s="9"/>
      <c r="J292" s="9"/>
      <c r="K292" s="23" t="s">
        <v>51</v>
      </c>
      <c r="L292" s="23" t="s">
        <v>42</v>
      </c>
      <c r="M292" s="24" t="s">
        <v>46</v>
      </c>
      <c r="N292" s="8" t="s">
        <v>892</v>
      </c>
      <c r="O292" s="9" t="s">
        <v>8</v>
      </c>
      <c r="P292" s="85"/>
      <c r="Q292" s="85"/>
      <c r="R292" s="85"/>
      <c r="S292" s="85"/>
      <c r="T292" s="64" t="s">
        <v>12</v>
      </c>
      <c r="U292" s="64" t="s">
        <v>9</v>
      </c>
      <c r="V292" s="64"/>
      <c r="W292" s="64"/>
      <c r="X292" s="8" t="s">
        <v>918</v>
      </c>
      <c r="Y292" s="9" t="s">
        <v>50</v>
      </c>
      <c r="Z292" s="28" t="s">
        <v>21</v>
      </c>
      <c r="AA292" s="8"/>
    </row>
    <row r="293" spans="2:27" ht="48" hidden="1">
      <c r="B293" s="5">
        <f t="shared" si="4"/>
        <v>291</v>
      </c>
      <c r="C293" s="9" t="s">
        <v>68</v>
      </c>
      <c r="D293" s="9" t="s">
        <v>876</v>
      </c>
      <c r="E293" s="9" t="s">
        <v>657</v>
      </c>
      <c r="F293" s="9" t="s">
        <v>962</v>
      </c>
      <c r="G293" s="9"/>
      <c r="H293" s="9"/>
      <c r="I293" s="9"/>
      <c r="J293" s="9"/>
      <c r="K293" s="23" t="s">
        <v>69</v>
      </c>
      <c r="L293" s="23" t="s">
        <v>70</v>
      </c>
      <c r="M293" s="23" t="s">
        <v>40</v>
      </c>
      <c r="N293" s="8" t="s">
        <v>920</v>
      </c>
      <c r="O293" s="9" t="s">
        <v>8</v>
      </c>
      <c r="P293" s="81"/>
      <c r="Q293" s="81"/>
      <c r="R293" s="81"/>
      <c r="S293" s="81"/>
      <c r="T293" s="64" t="s">
        <v>12</v>
      </c>
      <c r="U293" s="64" t="s">
        <v>9</v>
      </c>
      <c r="V293" s="64"/>
      <c r="W293" s="64"/>
      <c r="X293" s="8" t="s">
        <v>921</v>
      </c>
      <c r="Y293" s="9" t="s">
        <v>72</v>
      </c>
      <c r="Z293" s="28" t="s">
        <v>21</v>
      </c>
      <c r="AA293" s="8"/>
    </row>
    <row r="294" spans="2:27" ht="24" hidden="1">
      <c r="B294" s="5">
        <f t="shared" si="4"/>
        <v>292</v>
      </c>
      <c r="C294" s="13" t="s">
        <v>386</v>
      </c>
      <c r="D294" s="13" t="s">
        <v>883</v>
      </c>
      <c r="E294" s="13" t="s">
        <v>657</v>
      </c>
      <c r="F294" s="13"/>
      <c r="G294" s="13"/>
      <c r="H294" s="13"/>
      <c r="I294" s="13"/>
      <c r="J294" s="9" t="s">
        <v>962</v>
      </c>
      <c r="K294" s="25" t="s">
        <v>387</v>
      </c>
      <c r="L294" s="25" t="s">
        <v>924</v>
      </c>
      <c r="M294" s="25" t="s">
        <v>389</v>
      </c>
      <c r="N294" s="8" t="s">
        <v>922</v>
      </c>
      <c r="O294" s="9" t="s">
        <v>113</v>
      </c>
      <c r="P294" s="81"/>
      <c r="Q294" s="81"/>
      <c r="R294" s="81"/>
      <c r="S294" s="81"/>
      <c r="T294" s="64" t="s">
        <v>12</v>
      </c>
      <c r="U294" s="64" t="s">
        <v>110</v>
      </c>
      <c r="V294" s="64"/>
      <c r="W294" s="64"/>
      <c r="X294" s="8" t="s">
        <v>926</v>
      </c>
      <c r="Y294" s="9" t="s">
        <v>50</v>
      </c>
      <c r="Z294" s="28" t="s">
        <v>21</v>
      </c>
      <c r="AA294" s="8"/>
    </row>
    <row r="295" spans="2:27" hidden="1">
      <c r="B295" s="5">
        <f t="shared" si="4"/>
        <v>293</v>
      </c>
      <c r="C295" s="13" t="s">
        <v>928</v>
      </c>
      <c r="D295" s="13" t="s">
        <v>929</v>
      </c>
      <c r="E295" s="13" t="s">
        <v>657</v>
      </c>
      <c r="F295" s="13"/>
      <c r="G295" s="13"/>
      <c r="H295" s="13"/>
      <c r="I295" s="13"/>
      <c r="J295" s="13"/>
      <c r="K295" s="25" t="s">
        <v>930</v>
      </c>
      <c r="L295" s="25"/>
      <c r="M295" s="25"/>
      <c r="N295" s="31"/>
      <c r="O295" s="13"/>
      <c r="P295" s="32"/>
      <c r="Q295" s="32"/>
      <c r="R295" s="32"/>
      <c r="S295" s="32"/>
      <c r="T295" s="66"/>
      <c r="U295" s="66"/>
      <c r="V295" s="66"/>
      <c r="W295" s="66"/>
      <c r="X295" s="31"/>
      <c r="Y295" s="13"/>
      <c r="Z295" s="33"/>
      <c r="AA295" s="31"/>
    </row>
    <row r="296" spans="2:27" hidden="1">
      <c r="B296" s="5">
        <f t="shared" si="4"/>
        <v>294</v>
      </c>
      <c r="C296" s="13"/>
      <c r="D296" s="13"/>
      <c r="E296" s="13"/>
      <c r="F296" s="13"/>
      <c r="G296" s="13"/>
      <c r="H296" s="13"/>
      <c r="I296" s="13"/>
      <c r="J296" s="13"/>
      <c r="K296" s="25"/>
      <c r="L296" s="25"/>
      <c r="M296" s="25"/>
      <c r="N296" s="31"/>
      <c r="O296" s="13"/>
      <c r="P296" s="32"/>
      <c r="Q296" s="32"/>
      <c r="R296" s="32"/>
      <c r="S296" s="32"/>
      <c r="T296" s="66"/>
      <c r="U296" s="66"/>
      <c r="V296" s="66"/>
      <c r="W296" s="66"/>
      <c r="X296" s="31"/>
      <c r="Y296" s="13"/>
      <c r="Z296" s="33"/>
      <c r="AA296" s="31"/>
    </row>
    <row r="297" spans="2:27" hidden="1">
      <c r="B297" s="5">
        <f t="shared" si="4"/>
        <v>295</v>
      </c>
      <c r="C297" s="13"/>
      <c r="D297" s="13"/>
      <c r="E297" s="13"/>
      <c r="F297" s="13"/>
      <c r="G297" s="13"/>
      <c r="H297" s="13"/>
      <c r="I297" s="13"/>
      <c r="J297" s="13"/>
      <c r="K297" s="25"/>
      <c r="L297" s="25"/>
      <c r="M297" s="25"/>
      <c r="N297" s="31"/>
      <c r="O297" s="13"/>
      <c r="P297" s="32"/>
      <c r="Q297" s="32"/>
      <c r="R297" s="32"/>
      <c r="S297" s="32"/>
      <c r="T297" s="66"/>
      <c r="U297" s="66"/>
      <c r="V297" s="66"/>
      <c r="W297" s="66"/>
      <c r="X297" s="31"/>
      <c r="Y297" s="13"/>
      <c r="Z297" s="33"/>
      <c r="AA297" s="31"/>
    </row>
    <row r="298" spans="2:27" hidden="1">
      <c r="B298" s="5">
        <f t="shared" si="4"/>
        <v>296</v>
      </c>
      <c r="C298" s="13"/>
      <c r="D298" s="13"/>
      <c r="E298" s="13"/>
      <c r="F298" s="13"/>
      <c r="G298" s="13"/>
      <c r="H298" s="13"/>
      <c r="I298" s="13"/>
      <c r="J298" s="13"/>
      <c r="K298" s="25"/>
      <c r="L298" s="25"/>
      <c r="M298" s="25"/>
      <c r="N298" s="31"/>
      <c r="O298" s="13"/>
      <c r="P298" s="32"/>
      <c r="Q298" s="32"/>
      <c r="R298" s="32"/>
      <c r="S298" s="32"/>
      <c r="T298" s="66"/>
      <c r="U298" s="66"/>
      <c r="V298" s="66"/>
      <c r="W298" s="66"/>
      <c r="X298" s="31"/>
      <c r="Y298" s="13"/>
      <c r="Z298" s="33"/>
      <c r="AA298" s="31"/>
    </row>
    <row r="299" spans="2:27" hidden="1">
      <c r="B299" s="5">
        <f t="shared" si="4"/>
        <v>297</v>
      </c>
      <c r="C299" s="13"/>
      <c r="D299" s="13"/>
      <c r="E299" s="13"/>
      <c r="F299" s="13"/>
      <c r="G299" s="13"/>
      <c r="H299" s="13"/>
      <c r="I299" s="13"/>
      <c r="J299" s="13"/>
      <c r="K299" s="25"/>
      <c r="L299" s="25"/>
      <c r="M299" s="25"/>
      <c r="N299" s="31"/>
      <c r="O299" s="13"/>
      <c r="P299" s="32"/>
      <c r="Q299" s="32"/>
      <c r="R299" s="32"/>
      <c r="S299" s="32"/>
      <c r="T299" s="66"/>
      <c r="U299" s="66"/>
      <c r="V299" s="66"/>
      <c r="W299" s="66"/>
      <c r="X299" s="31"/>
      <c r="Y299" s="13"/>
      <c r="Z299" s="33"/>
      <c r="AA299" s="31"/>
    </row>
    <row r="300" spans="2:27" hidden="1">
      <c r="B300" s="5">
        <f t="shared" si="4"/>
        <v>298</v>
      </c>
      <c r="C300" s="13"/>
      <c r="D300" s="13"/>
      <c r="E300" s="13"/>
      <c r="F300" s="13"/>
      <c r="G300" s="13"/>
      <c r="H300" s="13"/>
      <c r="I300" s="13"/>
      <c r="J300" s="13"/>
      <c r="K300" s="25"/>
      <c r="L300" s="25"/>
      <c r="M300" s="25"/>
      <c r="N300" s="31"/>
      <c r="O300" s="13"/>
      <c r="P300" s="32"/>
      <c r="Q300" s="32"/>
      <c r="R300" s="32"/>
      <c r="S300" s="32"/>
      <c r="T300" s="66"/>
      <c r="U300" s="66"/>
      <c r="V300" s="66"/>
      <c r="W300" s="66"/>
      <c r="X300" s="31"/>
      <c r="Y300" s="13"/>
      <c r="Z300" s="33"/>
      <c r="AA300" s="31"/>
    </row>
    <row r="301" spans="2:27" hidden="1">
      <c r="B301" s="5">
        <f t="shared" si="4"/>
        <v>299</v>
      </c>
      <c r="C301" s="13"/>
      <c r="D301" s="13"/>
      <c r="E301" s="13"/>
      <c r="F301" s="13"/>
      <c r="G301" s="13"/>
      <c r="H301" s="13"/>
      <c r="I301" s="13"/>
      <c r="J301" s="13"/>
      <c r="K301" s="25"/>
      <c r="L301" s="25"/>
      <c r="M301" s="25"/>
      <c r="N301" s="31"/>
      <c r="O301" s="13"/>
      <c r="P301" s="32"/>
      <c r="Q301" s="32"/>
      <c r="R301" s="32"/>
      <c r="S301" s="32"/>
      <c r="T301" s="66"/>
      <c r="U301" s="66"/>
      <c r="V301" s="66"/>
      <c r="W301" s="66"/>
      <c r="X301" s="31"/>
      <c r="Y301" s="13"/>
      <c r="Z301" s="33"/>
      <c r="AA301" s="31"/>
    </row>
    <row r="302" spans="2:27" hidden="1">
      <c r="B302" s="5">
        <f t="shared" si="4"/>
        <v>300</v>
      </c>
      <c r="C302" s="13"/>
      <c r="D302" s="13"/>
      <c r="E302" s="13"/>
      <c r="F302" s="13"/>
      <c r="G302" s="13"/>
      <c r="H302" s="13"/>
      <c r="I302" s="13"/>
      <c r="J302" s="13"/>
      <c r="K302" s="25"/>
      <c r="L302" s="25"/>
      <c r="M302" s="25"/>
      <c r="N302" s="31"/>
      <c r="O302" s="13"/>
      <c r="P302" s="32"/>
      <c r="Q302" s="32"/>
      <c r="R302" s="32"/>
      <c r="S302" s="32"/>
      <c r="T302" s="66"/>
      <c r="U302" s="66"/>
      <c r="V302" s="66"/>
      <c r="W302" s="66"/>
      <c r="X302" s="31"/>
      <c r="Y302" s="13"/>
      <c r="Z302" s="33"/>
      <c r="AA302" s="31"/>
    </row>
    <row r="303" spans="2:27" hidden="1">
      <c r="B303" s="5">
        <f t="shared" si="4"/>
        <v>301</v>
      </c>
      <c r="C303" s="13"/>
      <c r="D303" s="13"/>
      <c r="E303" s="13"/>
      <c r="F303" s="13"/>
      <c r="G303" s="13"/>
      <c r="H303" s="13"/>
      <c r="I303" s="13"/>
      <c r="J303" s="13"/>
      <c r="K303" s="25"/>
      <c r="L303" s="25"/>
      <c r="M303" s="25"/>
      <c r="N303" s="31"/>
      <c r="O303" s="13"/>
      <c r="P303" s="32"/>
      <c r="Q303" s="32"/>
      <c r="R303" s="32"/>
      <c r="S303" s="32"/>
      <c r="T303" s="66"/>
      <c r="U303" s="66"/>
      <c r="V303" s="66"/>
      <c r="W303" s="66"/>
      <c r="X303" s="31"/>
      <c r="Y303" s="13"/>
      <c r="Z303" s="33"/>
      <c r="AA303" s="31"/>
    </row>
    <row r="304" spans="2:27" hidden="1">
      <c r="B304" s="5">
        <f t="shared" si="4"/>
        <v>302</v>
      </c>
      <c r="C304" s="13"/>
      <c r="D304" s="13"/>
      <c r="E304" s="13"/>
      <c r="F304" s="13"/>
      <c r="G304" s="13"/>
      <c r="H304" s="13"/>
      <c r="I304" s="13"/>
      <c r="J304" s="13"/>
      <c r="K304" s="25"/>
      <c r="L304" s="25"/>
      <c r="M304" s="25"/>
      <c r="N304" s="31"/>
      <c r="O304" s="13"/>
      <c r="P304" s="32"/>
      <c r="Q304" s="32"/>
      <c r="R304" s="32"/>
      <c r="S304" s="32"/>
      <c r="T304" s="66"/>
      <c r="U304" s="66"/>
      <c r="V304" s="66"/>
      <c r="W304" s="66"/>
      <c r="X304" s="31"/>
      <c r="Y304" s="13"/>
      <c r="Z304" s="33"/>
      <c r="AA304" s="31"/>
    </row>
    <row r="305" spans="2:27" hidden="1">
      <c r="B305" s="5">
        <f t="shared" si="4"/>
        <v>303</v>
      </c>
      <c r="C305" s="11"/>
      <c r="D305" s="11"/>
      <c r="E305" s="11"/>
      <c r="F305" s="11"/>
      <c r="G305" s="11"/>
      <c r="H305" s="11"/>
      <c r="I305" s="11"/>
      <c r="J305" s="11"/>
      <c r="K305" s="26"/>
      <c r="L305" s="26"/>
      <c r="M305" s="26"/>
      <c r="N305" s="18"/>
      <c r="O305" s="11"/>
      <c r="P305" s="10"/>
      <c r="Q305" s="10"/>
      <c r="R305" s="10"/>
      <c r="S305" s="10"/>
      <c r="T305" s="68"/>
      <c r="U305" s="68"/>
      <c r="V305" s="68"/>
      <c r="W305" s="68"/>
      <c r="X305" s="18"/>
      <c r="Y305" s="11"/>
      <c r="Z305" s="29"/>
      <c r="AA305" s="18"/>
    </row>
    <row r="306" spans="2:27" hidden="1">
      <c r="B306" s="35" t="s">
        <v>5</v>
      </c>
      <c r="C306" s="35" t="s">
        <v>5</v>
      </c>
      <c r="D306" s="35"/>
      <c r="E306" s="35"/>
      <c r="F306" s="35"/>
      <c r="G306" s="35"/>
      <c r="H306" s="35"/>
      <c r="I306" s="35"/>
      <c r="J306" s="35"/>
      <c r="K306" s="36" t="s">
        <v>5</v>
      </c>
      <c r="L306" s="36" t="s">
        <v>5</v>
      </c>
      <c r="M306" s="36" t="s">
        <v>5</v>
      </c>
      <c r="N306" s="35" t="s">
        <v>5</v>
      </c>
      <c r="O306" s="35" t="s">
        <v>5</v>
      </c>
      <c r="P306" s="34" t="s">
        <v>5</v>
      </c>
      <c r="Q306" s="34"/>
      <c r="R306" s="34"/>
      <c r="S306" s="34"/>
      <c r="T306" s="69" t="s">
        <v>5</v>
      </c>
      <c r="U306" s="69" t="s">
        <v>5</v>
      </c>
      <c r="V306" s="69"/>
      <c r="W306" s="69"/>
      <c r="X306" s="35" t="s">
        <v>5</v>
      </c>
      <c r="Y306" s="37"/>
      <c r="Z306" s="38"/>
      <c r="AA306" s="40"/>
    </row>
    <row r="307" spans="2:27" hidden="1">
      <c r="B307" s="5">
        <f>ROW()-2</f>
        <v>305</v>
      </c>
      <c r="C307" s="13" t="s">
        <v>583</v>
      </c>
      <c r="D307" s="13" t="s">
        <v>863</v>
      </c>
      <c r="E307" s="13" t="s">
        <v>927</v>
      </c>
      <c r="F307" s="13"/>
      <c r="G307" s="9" t="s">
        <v>960</v>
      </c>
      <c r="H307" s="13"/>
      <c r="I307" s="9" t="s">
        <v>960</v>
      </c>
      <c r="J307" s="13"/>
      <c r="K307" s="25" t="s">
        <v>584</v>
      </c>
      <c r="L307" s="25" t="s">
        <v>585</v>
      </c>
      <c r="M307" s="25" t="s">
        <v>942</v>
      </c>
      <c r="N307" s="87" t="s">
        <v>932</v>
      </c>
      <c r="O307" s="13" t="s">
        <v>950</v>
      </c>
      <c r="P307" s="82"/>
      <c r="Q307" s="82"/>
      <c r="R307" s="82"/>
      <c r="S307" s="82"/>
      <c r="T307" s="66" t="s">
        <v>228</v>
      </c>
      <c r="U307" s="66" t="s">
        <v>949</v>
      </c>
      <c r="V307" s="66"/>
      <c r="W307" s="66"/>
      <c r="X307" s="31" t="s">
        <v>944</v>
      </c>
      <c r="Y307" s="13" t="s">
        <v>229</v>
      </c>
      <c r="Z307" s="33" t="s">
        <v>230</v>
      </c>
      <c r="AA307" s="31"/>
    </row>
    <row r="308" spans="2:27" ht="36">
      <c r="B308" s="5">
        <f>ROW()-2</f>
        <v>306</v>
      </c>
      <c r="C308" s="13" t="s">
        <v>583</v>
      </c>
      <c r="D308" s="13" t="s">
        <v>863</v>
      </c>
      <c r="E308" s="13" t="s">
        <v>927</v>
      </c>
      <c r="F308" s="13"/>
      <c r="G308" s="9" t="s">
        <v>960</v>
      </c>
      <c r="H308" s="13"/>
      <c r="I308" s="9" t="s">
        <v>960</v>
      </c>
      <c r="J308" s="13"/>
      <c r="K308" s="25" t="s">
        <v>584</v>
      </c>
      <c r="L308" s="25" t="s">
        <v>585</v>
      </c>
      <c r="M308" s="25" t="s">
        <v>942</v>
      </c>
      <c r="N308" s="100" t="s">
        <v>988</v>
      </c>
      <c r="O308" s="13" t="s">
        <v>226</v>
      </c>
      <c r="P308" s="82" t="s">
        <v>1002</v>
      </c>
      <c r="Q308" s="82" t="s">
        <v>1005</v>
      </c>
      <c r="R308" s="82"/>
      <c r="S308" s="82"/>
      <c r="T308" s="66" t="s">
        <v>228</v>
      </c>
      <c r="U308" s="66" t="s">
        <v>226</v>
      </c>
      <c r="V308" s="66"/>
      <c r="W308" s="66"/>
      <c r="X308" s="31" t="s">
        <v>986</v>
      </c>
      <c r="Y308" s="13" t="s">
        <v>229</v>
      </c>
      <c r="Z308" s="33" t="s">
        <v>230</v>
      </c>
      <c r="AA308" s="31"/>
    </row>
    <row r="309" spans="2:27" ht="24" hidden="1">
      <c r="B309" s="5">
        <f>ROW()-2</f>
        <v>307</v>
      </c>
      <c r="C309" s="13" t="s">
        <v>583</v>
      </c>
      <c r="D309" s="13" t="s">
        <v>863</v>
      </c>
      <c r="E309" s="13" t="s">
        <v>927</v>
      </c>
      <c r="F309" s="13"/>
      <c r="G309" s="9" t="s">
        <v>960</v>
      </c>
      <c r="H309" s="13"/>
      <c r="I309" s="9" t="s">
        <v>960</v>
      </c>
      <c r="J309" s="13"/>
      <c r="K309" s="25" t="s">
        <v>584</v>
      </c>
      <c r="L309" s="25" t="s">
        <v>585</v>
      </c>
      <c r="M309" s="25" t="s">
        <v>942</v>
      </c>
      <c r="N309" s="87" t="s">
        <v>945</v>
      </c>
      <c r="O309" s="13" t="s">
        <v>950</v>
      </c>
      <c r="P309" s="82"/>
      <c r="Q309" s="82"/>
      <c r="R309" s="82"/>
      <c r="S309" s="82"/>
      <c r="T309" s="66" t="s">
        <v>228</v>
      </c>
      <c r="U309" s="66" t="s">
        <v>949</v>
      </c>
      <c r="V309" s="66"/>
      <c r="W309" s="66"/>
      <c r="X309" s="31" t="s">
        <v>951</v>
      </c>
      <c r="Y309" s="13" t="s">
        <v>229</v>
      </c>
      <c r="Z309" s="33" t="s">
        <v>230</v>
      </c>
      <c r="AA309" s="31"/>
    </row>
    <row r="310" spans="2:27" ht="24" hidden="1">
      <c r="B310" s="5">
        <f>ROW()-2</f>
        <v>308</v>
      </c>
      <c r="C310" s="13" t="s">
        <v>583</v>
      </c>
      <c r="D310" s="13" t="s">
        <v>863</v>
      </c>
      <c r="E310" s="13" t="s">
        <v>927</v>
      </c>
      <c r="F310" s="13"/>
      <c r="G310" s="9" t="s">
        <v>960</v>
      </c>
      <c r="H310" s="13"/>
      <c r="I310" s="9" t="s">
        <v>960</v>
      </c>
      <c r="J310" s="13"/>
      <c r="K310" s="25" t="s">
        <v>584</v>
      </c>
      <c r="L310" s="25" t="s">
        <v>585</v>
      </c>
      <c r="M310" s="25" t="s">
        <v>942</v>
      </c>
      <c r="N310" s="87" t="s">
        <v>946</v>
      </c>
      <c r="O310" s="13" t="s">
        <v>950</v>
      </c>
      <c r="P310" s="82"/>
      <c r="Q310" s="82"/>
      <c r="R310" s="82"/>
      <c r="S310" s="82"/>
      <c r="T310" s="66" t="s">
        <v>228</v>
      </c>
      <c r="U310" s="66" t="s">
        <v>949</v>
      </c>
      <c r="V310" s="66"/>
      <c r="W310" s="66"/>
      <c r="X310" s="31" t="s">
        <v>952</v>
      </c>
      <c r="Y310" s="13" t="s">
        <v>229</v>
      </c>
      <c r="Z310" s="33" t="s">
        <v>230</v>
      </c>
      <c r="AA310" s="31"/>
    </row>
    <row r="312" spans="2:27">
      <c r="B312" s="108" t="s">
        <v>1012</v>
      </c>
    </row>
    <row r="313" spans="2:27" ht="24">
      <c r="B313" s="5"/>
      <c r="C313" s="13"/>
      <c r="D313" s="13"/>
      <c r="E313" s="13"/>
      <c r="F313" s="13"/>
      <c r="G313" s="9"/>
      <c r="H313" s="13"/>
      <c r="I313" s="9"/>
      <c r="J313" s="13"/>
      <c r="K313" s="25" t="s">
        <v>994</v>
      </c>
      <c r="L313" s="25"/>
      <c r="M313" s="25"/>
      <c r="N313" s="100" t="s">
        <v>995</v>
      </c>
      <c r="O313" s="13" t="s">
        <v>226</v>
      </c>
      <c r="P313" s="82" t="s">
        <v>997</v>
      </c>
      <c r="Q313" s="82" t="s">
        <v>998</v>
      </c>
      <c r="R313" s="82"/>
      <c r="S313" s="82"/>
      <c r="T313" s="66" t="s">
        <v>228</v>
      </c>
      <c r="U313" s="66" t="s">
        <v>226</v>
      </c>
      <c r="V313" s="66"/>
      <c r="W313" s="66"/>
      <c r="X313" s="31"/>
      <c r="Y313" s="13" t="s">
        <v>229</v>
      </c>
      <c r="Z313" s="33" t="s">
        <v>230</v>
      </c>
      <c r="AA313" s="31"/>
    </row>
    <row r="314" spans="2:27" ht="24">
      <c r="B314" s="5"/>
      <c r="C314" s="13"/>
      <c r="D314" s="13"/>
      <c r="E314" s="13"/>
      <c r="F314" s="13"/>
      <c r="G314" s="9"/>
      <c r="H314" s="13"/>
      <c r="I314" s="9"/>
      <c r="J314" s="13"/>
      <c r="K314" s="25" t="s">
        <v>994</v>
      </c>
      <c r="L314" s="25"/>
      <c r="M314" s="25"/>
      <c r="N314" s="100" t="s">
        <v>996</v>
      </c>
      <c r="O314" s="13" t="s">
        <v>226</v>
      </c>
      <c r="P314" s="82" t="s">
        <v>997</v>
      </c>
      <c r="Q314" s="82" t="s">
        <v>1003</v>
      </c>
      <c r="R314" s="82"/>
      <c r="S314" s="82"/>
      <c r="T314" s="66" t="s">
        <v>228</v>
      </c>
      <c r="U314" s="66" t="s">
        <v>226</v>
      </c>
      <c r="V314" s="66"/>
      <c r="W314" s="66"/>
      <c r="X314" s="31"/>
      <c r="Y314" s="13" t="s">
        <v>229</v>
      </c>
      <c r="Z314" s="33" t="s">
        <v>230</v>
      </c>
      <c r="AA314" s="31"/>
    </row>
    <row r="315" spans="2:27" ht="24">
      <c r="B315" s="5"/>
      <c r="C315" s="13" t="s">
        <v>814</v>
      </c>
      <c r="D315" s="13" t="s">
        <v>887</v>
      </c>
      <c r="E315" s="13" t="s">
        <v>235</v>
      </c>
      <c r="F315" s="13"/>
      <c r="G315" s="13"/>
      <c r="H315" s="13"/>
      <c r="I315" s="9" t="s">
        <v>960</v>
      </c>
      <c r="J315" s="13"/>
      <c r="K315" s="25" t="s">
        <v>815</v>
      </c>
      <c r="L315" s="25" t="s">
        <v>585</v>
      </c>
      <c r="M315" s="25" t="s">
        <v>816</v>
      </c>
      <c r="N315" s="31" t="s">
        <v>1009</v>
      </c>
      <c r="O315" s="13" t="s">
        <v>136</v>
      </c>
      <c r="P315" s="82" t="s">
        <v>1006</v>
      </c>
      <c r="Q315" s="82" t="s">
        <v>1008</v>
      </c>
      <c r="R315" s="82"/>
      <c r="S315" s="82"/>
      <c r="T315" s="66" t="s">
        <v>12</v>
      </c>
      <c r="U315" s="66" t="s">
        <v>136</v>
      </c>
      <c r="V315" s="66"/>
      <c r="W315" s="66"/>
      <c r="X315" s="31" t="s">
        <v>1011</v>
      </c>
      <c r="Y315" s="13" t="s">
        <v>229</v>
      </c>
      <c r="Z315" s="33" t="s">
        <v>230</v>
      </c>
      <c r="AA315" s="31"/>
    </row>
  </sheetData>
  <autoFilter ref="B2:AB310">
    <filterColumn colId="13">
      <filters>
        <filter val="PJNAVI"/>
      </filters>
    </filterColumn>
    <filterColumn colId="18">
      <filters>
        <filter val="サービス"/>
      </filters>
    </filterColumn>
    <filterColumn colId="23">
      <filters>
        <filter val="Outboud"/>
      </filters>
    </filterColumn>
  </autoFilter>
  <mergeCells count="3">
    <mergeCell ref="F1:J1"/>
    <mergeCell ref="P1:X1"/>
    <mergeCell ref="Y1:Z1"/>
  </mergeCells>
  <phoneticPr fontId="1"/>
  <pageMargins left="0.70866141732283472" right="0.70866141732283472" top="0.74803149606299213" bottom="0.74803149606299213" header="0.31496062992125984" footer="0.31496062992125984"/>
  <pageSetup paperSize="8" scale="40" fitToHeight="0"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2:L156"/>
  <sheetViews>
    <sheetView zoomScaleNormal="100" workbookViewId="0">
      <selection activeCell="J151" sqref="J151"/>
    </sheetView>
  </sheetViews>
  <sheetFormatPr defaultRowHeight="13.5"/>
  <cols>
    <col min="1" max="1" width="3.5" style="73" customWidth="1"/>
    <col min="2" max="2" width="31.375" customWidth="1"/>
    <col min="3" max="3" width="2.375" customWidth="1"/>
    <col min="4" max="4" width="7.125" style="75" bestFit="1" customWidth="1"/>
    <col min="5" max="5" width="13.875" style="80" customWidth="1"/>
    <col min="6" max="6" width="13.25" style="72" bestFit="1" customWidth="1"/>
    <col min="7" max="7" width="13.25" style="72" customWidth="1"/>
    <col min="8" max="8" width="12.375" style="72" bestFit="1" customWidth="1"/>
    <col min="9" max="9" width="57.5" style="55" customWidth="1"/>
    <col min="10" max="10" width="91.125" customWidth="1"/>
    <col min="11" max="11" width="17.625" bestFit="1" customWidth="1"/>
    <col min="12" max="12" width="68.125" style="55" customWidth="1"/>
    <col min="13" max="14" width="9.375" customWidth="1"/>
    <col min="15" max="15" width="15.25" customWidth="1"/>
    <col min="16" max="16" width="22.625" customWidth="1"/>
    <col min="17" max="18" width="12.75" customWidth="1"/>
    <col min="19" max="19" width="18.625" customWidth="1"/>
    <col min="20" max="33" width="14.125" customWidth="1"/>
    <col min="34" max="34" width="20" customWidth="1"/>
    <col min="35" max="35" width="20.625" customWidth="1"/>
    <col min="36" max="36" width="26.5" bestFit="1" customWidth="1"/>
    <col min="37" max="37" width="11.875" customWidth="1"/>
    <col min="38" max="38" width="16.375" customWidth="1"/>
    <col min="39" max="39" width="9.75" customWidth="1"/>
    <col min="40" max="44" width="14.125" customWidth="1"/>
    <col min="45" max="45" width="20" bestFit="1" customWidth="1"/>
    <col min="46" max="51" width="14.125" customWidth="1"/>
    <col min="52" max="52" width="20" bestFit="1" customWidth="1"/>
    <col min="53" max="53" width="11.875" customWidth="1"/>
    <col min="54" max="58" width="14.125" customWidth="1"/>
    <col min="59" max="59" width="20" customWidth="1"/>
    <col min="60" max="60" width="16.375" customWidth="1"/>
    <col min="61" max="61" width="28.625" customWidth="1"/>
    <col min="62" max="62" width="9.75" customWidth="1"/>
    <col min="63" max="63" width="17" customWidth="1"/>
    <col min="64" max="64" width="9.75" customWidth="1"/>
    <col min="65" max="66" width="14.125" customWidth="1"/>
    <col min="67" max="67" width="20" customWidth="1"/>
    <col min="68" max="68" width="14.125" customWidth="1"/>
    <col min="69" max="75" width="9.75" customWidth="1"/>
    <col min="76" max="76" width="15.5" customWidth="1"/>
    <col min="77" max="77" width="16.375" customWidth="1"/>
    <col min="78" max="78" width="15.5" customWidth="1"/>
    <col min="79" max="79" width="9.75" customWidth="1"/>
    <col min="80" max="80" width="25.75" customWidth="1"/>
    <col min="81" max="81" width="16.375" bestFit="1" customWidth="1"/>
    <col min="82" max="82" width="9.75" customWidth="1"/>
    <col min="83" max="83" width="20" customWidth="1"/>
    <col min="84" max="86" width="16.375" customWidth="1"/>
    <col min="87" max="87" width="14.125" customWidth="1"/>
    <col min="88" max="92" width="14.125" bestFit="1" customWidth="1"/>
    <col min="93" max="97" width="14.125" customWidth="1"/>
    <col min="98" max="98" width="16.375" customWidth="1"/>
    <col min="99" max="99" width="16.375" bestFit="1" customWidth="1"/>
    <col min="100" max="100" width="7.25" customWidth="1"/>
    <col min="101" max="101" width="5.75" customWidth="1"/>
    <col min="102" max="102" width="14.125" bestFit="1" customWidth="1"/>
    <col min="103" max="103" width="20" customWidth="1"/>
    <col min="104" max="105" width="14.125" bestFit="1" customWidth="1"/>
    <col min="106" max="106" width="20" customWidth="1"/>
    <col min="107" max="111" width="9.75" customWidth="1"/>
    <col min="112" max="112" width="9.75" bestFit="1" customWidth="1"/>
    <col min="113" max="114" width="15.5" customWidth="1"/>
    <col min="115" max="115" width="20" bestFit="1" customWidth="1"/>
    <col min="116" max="123" width="14.125" customWidth="1"/>
    <col min="124" max="126" width="14.125" bestFit="1" customWidth="1"/>
    <col min="127" max="127" width="7.25" customWidth="1"/>
    <col min="128" max="128" width="12.125" customWidth="1"/>
    <col min="129" max="129" width="5.75" customWidth="1"/>
    <col min="130" max="134" width="14.125" bestFit="1" customWidth="1"/>
    <col min="135" max="135" width="12.125" bestFit="1" customWidth="1"/>
    <col min="136" max="136" width="13.875" bestFit="1" customWidth="1"/>
    <col min="137" max="137" width="22.625" bestFit="1" customWidth="1"/>
    <col min="138" max="139" width="12.75" bestFit="1" customWidth="1"/>
    <col min="140" max="140" width="12.125" bestFit="1" customWidth="1"/>
    <col min="141" max="141" width="18.25" bestFit="1" customWidth="1"/>
    <col min="142" max="142" width="9.25" bestFit="1" customWidth="1"/>
    <col min="143" max="143" width="7.25" customWidth="1"/>
    <col min="144" max="145" width="12.125" bestFit="1" customWidth="1"/>
    <col min="146" max="146" width="5.75" customWidth="1"/>
  </cols>
  <sheetData>
    <row r="2" spans="1:12">
      <c r="B2" s="44" t="s">
        <v>436</v>
      </c>
      <c r="C2">
        <v>1</v>
      </c>
      <c r="D2" s="74" t="s">
        <v>689</v>
      </c>
      <c r="E2" s="78" t="s">
        <v>850</v>
      </c>
      <c r="F2" s="56" t="s">
        <v>1</v>
      </c>
      <c r="G2" s="56" t="s">
        <v>0</v>
      </c>
      <c r="H2" s="56" t="s">
        <v>116</v>
      </c>
      <c r="I2" s="57" t="s">
        <v>3</v>
      </c>
      <c r="J2" s="58" t="s">
        <v>49</v>
      </c>
      <c r="K2" s="58" t="s">
        <v>48</v>
      </c>
      <c r="L2" s="59" t="s">
        <v>2</v>
      </c>
    </row>
    <row r="3" spans="1:12" hidden="1">
      <c r="A3" s="73">
        <v>1</v>
      </c>
      <c r="B3" s="45" t="s">
        <v>439</v>
      </c>
      <c r="C3">
        <v>1</v>
      </c>
      <c r="D3" s="77"/>
      <c r="E3" s="79"/>
      <c r="F3" s="71" t="str">
        <f>IF(ISERROR(VLOOKUP(B3,機能一覧!$P$2:$AA$306,2,0)),"",IF(VLOOKUP(B3,機能一覧!$P$2:$AA$306,2,0)=0,"",VLOOKUP(B3,機能一覧!$P$2:$AA$306,2,0)))</f>
        <v/>
      </c>
      <c r="G3" s="71" t="str">
        <f>IF(ISERROR(VLOOKUP(B3,機能一覧!$P$2:$AA$306,4,0)),"",IF(VLOOKUP(B3,機能一覧!$P$2:$AA$306,4,0)=0,"",VLOOKUP(B3,機能一覧!$P$2:$AA$306,4,0)))</f>
        <v/>
      </c>
      <c r="H3" s="71" t="str">
        <f>IF(ISERROR(VLOOKUP(B3,機能一覧!$P$2:$AA$306,5,0)),"",IF(VLOOKUP(B3,機能一覧!$P$2:$AA$306,5,0)=0,"",VLOOKUP(B3,機能一覧!$P$2:$AA$306,5,0)))</f>
        <v/>
      </c>
      <c r="I3" s="61" t="str">
        <f>IF(ISERROR(VLOOKUP(B3,機能一覧!$P$2:$AA$306,6,0)),"",IF(VLOOKUP(B3,機能一覧!$P$2:$AA$306,6,0)=0,"",VLOOKUP(B3,機能一覧!$P$2:$AA$306,6,0)))</f>
        <v/>
      </c>
      <c r="J3" s="60" t="str">
        <f>IF(ISERROR(VLOOKUP(B3,機能一覧!$P$2:$AA$306,7,0)),"",IF(VLOOKUP(B3,機能一覧!$P$2:$AA$306,7,0)=0,"",VLOOKUP(B3,機能一覧!$P$2:$AA$306,7,0)))</f>
        <v/>
      </c>
      <c r="K3" s="60" t="str">
        <f>IF(ISERROR(VLOOKUP(B3,機能一覧!$P$2:$AA$306,8,0)),"",IF(VLOOKUP(B3,機能一覧!$P$2:$AA$306,8,0)=0,"",VLOOKUP(B3,機能一覧!$P$2:$AA$306,8,0)))</f>
        <v/>
      </c>
      <c r="L3" s="61" t="str">
        <f>IF(ISERROR(VLOOKUP(B3,機能一覧!$P$2:$AA$306,9,0)),"",IF(VLOOKUP(B3,機能一覧!$P$2:$AA$306,9,0)=0,"",VLOOKUP(B3,機能一覧!$P$2:$AA$306,9,0)))</f>
        <v/>
      </c>
    </row>
    <row r="4" spans="1:12">
      <c r="B4" s="46" t="s">
        <v>442</v>
      </c>
      <c r="C4">
        <v>1</v>
      </c>
      <c r="D4" s="77" t="s">
        <v>690</v>
      </c>
      <c r="E4" s="79" t="s">
        <v>439</v>
      </c>
      <c r="F4" s="71" t="str">
        <f>IF(ISERROR(VLOOKUP(B4,機能一覧!$P$2:$AA$306,2,0)),"",IF(VLOOKUP(B4,機能一覧!$P$2:$AA$306,2,0)=0,"",VLOOKUP(B4,機能一覧!$P$2:$AA$306,2,0)))</f>
        <v/>
      </c>
      <c r="G4" s="71" t="str">
        <f>IF(ISERROR(VLOOKUP(B4,機能一覧!$P$2:$AA$306,4,0)),"",IF(VLOOKUP(B4,機能一覧!$P$2:$AA$306,4,0)=0,"",VLOOKUP(B4,機能一覧!$P$2:$AA$306,4,0)))</f>
        <v/>
      </c>
      <c r="H4" s="71" t="str">
        <f>IF(ISERROR(VLOOKUP(B4,機能一覧!$P$2:$AA$306,5,0)),"",IF(VLOOKUP(B4,機能一覧!$P$2:$AA$306,5,0)=0,"",VLOOKUP(B4,機能一覧!$P$2:$AA$306,5,0)))</f>
        <v/>
      </c>
      <c r="I4" s="61" t="str">
        <f>IF(ISERROR(VLOOKUP(B4,機能一覧!$P$2:$AA$306,6,0)),"",IF(VLOOKUP(B4,機能一覧!$P$2:$AA$306,6,0)=0,"",VLOOKUP(B4,機能一覧!$P$2:$AA$306,6,0)))</f>
        <v/>
      </c>
      <c r="J4" s="60" t="str">
        <f>IF(ISERROR(VLOOKUP(B4,機能一覧!$P$2:$AA$306,7,0)),"",IF(VLOOKUP(B4,機能一覧!$P$2:$AA$306,7,0)=0,"",VLOOKUP(B4,機能一覧!$P$2:$AA$306,7,0)))</f>
        <v/>
      </c>
      <c r="K4" s="60" t="str">
        <f>IF(ISERROR(VLOOKUP(B4,機能一覧!$P$2:$AA$306,8,0)),"",IF(VLOOKUP(B4,機能一覧!$P$2:$AA$306,8,0)=0,"",VLOOKUP(B4,機能一覧!$P$2:$AA$306,8,0)))</f>
        <v/>
      </c>
      <c r="L4" s="61" t="str">
        <f>IF(ISERROR(VLOOKUP(B4,機能一覧!$P$2:$AA$306,9,0)),"",IF(VLOOKUP(B4,機能一覧!$P$2:$AA$306,9,0)=0,"",VLOOKUP(B4,機能一覧!$P$2:$AA$306,9,0)))</f>
        <v/>
      </c>
    </row>
    <row r="5" spans="1:12" hidden="1">
      <c r="A5" s="73">
        <v>2</v>
      </c>
      <c r="B5" s="45" t="s">
        <v>226</v>
      </c>
      <c r="C5">
        <v>1</v>
      </c>
      <c r="D5" s="77"/>
      <c r="E5" s="79" t="s">
        <v>813</v>
      </c>
      <c r="F5" s="71" t="str">
        <f>IF(ISERROR(VLOOKUP(B5,機能一覧!$P$2:$AA$306,2,0)),"",IF(VLOOKUP(B5,機能一覧!$P$2:$AA$306,2,0)=0,"",VLOOKUP(B5,機能一覧!$P$2:$AA$306,2,0)))</f>
        <v/>
      </c>
      <c r="G5" s="71" t="str">
        <f>IF(ISERROR(VLOOKUP(B5,機能一覧!$P$2:$AA$306,4,0)),"",IF(VLOOKUP(B5,機能一覧!$P$2:$AA$306,4,0)=0,"",VLOOKUP(B5,機能一覧!$P$2:$AA$306,4,0)))</f>
        <v/>
      </c>
      <c r="H5" s="71" t="str">
        <f>IF(ISERROR(VLOOKUP(B5,機能一覧!$P$2:$AA$306,5,0)),"",IF(VLOOKUP(B5,機能一覧!$P$2:$AA$306,5,0)=0,"",VLOOKUP(B5,機能一覧!$P$2:$AA$306,5,0)))</f>
        <v/>
      </c>
      <c r="I5" s="61" t="str">
        <f>IF(ISERROR(VLOOKUP(B5,機能一覧!$P$2:$AA$306,6,0)),"",IF(VLOOKUP(B5,機能一覧!$P$2:$AA$306,6,0)=0,"",VLOOKUP(B5,機能一覧!$P$2:$AA$306,6,0)))</f>
        <v/>
      </c>
      <c r="J5" s="60" t="str">
        <f>IF(ISERROR(VLOOKUP(B5,機能一覧!$P$2:$AA$306,7,0)),"",IF(VLOOKUP(B5,機能一覧!$P$2:$AA$306,7,0)=0,"",VLOOKUP(B5,機能一覧!$P$2:$AA$306,7,0)))</f>
        <v/>
      </c>
      <c r="K5" s="60" t="str">
        <f>IF(ISERROR(VLOOKUP(B5,機能一覧!$P$2:$AA$306,8,0)),"",IF(VLOOKUP(B5,機能一覧!$P$2:$AA$306,8,0)=0,"",VLOOKUP(B5,機能一覧!$P$2:$AA$306,8,0)))</f>
        <v/>
      </c>
      <c r="L5" s="61" t="str">
        <f>IF(ISERROR(VLOOKUP(B5,機能一覧!$P$2:$AA$306,9,0)),"",IF(VLOOKUP(B5,機能一覧!$P$2:$AA$306,9,0)=0,"",VLOOKUP(B5,機能一覧!$P$2:$AA$306,9,0)))</f>
        <v/>
      </c>
    </row>
    <row r="6" spans="1:12" hidden="1">
      <c r="B6" s="46" t="s">
        <v>443</v>
      </c>
      <c r="C6">
        <v>1</v>
      </c>
      <c r="D6" s="77" t="s">
        <v>691</v>
      </c>
      <c r="E6" s="79" t="s">
        <v>226</v>
      </c>
      <c r="F6" s="71" t="str">
        <f>IF(ISERROR(VLOOKUP(B6,機能一覧!$P$2:$AA$306,2,0)),"",IF(VLOOKUP(B6,機能一覧!$P$2:$AA$306,2,0)=0,"",VLOOKUP(B6,機能一覧!$P$2:$AA$306,2,0)))</f>
        <v/>
      </c>
      <c r="G6" s="71" t="str">
        <f>IF(ISERROR(VLOOKUP(B6,機能一覧!$P$2:$AA$306,4,0)),"",IF(VLOOKUP(B6,機能一覧!$P$2:$AA$306,4,0)=0,"",VLOOKUP(B6,機能一覧!$P$2:$AA$306,4,0)))</f>
        <v/>
      </c>
      <c r="H6" s="71" t="str">
        <f>IF(ISERROR(VLOOKUP(B6,機能一覧!$P$2:$AA$306,5,0)),"",IF(VLOOKUP(B6,機能一覧!$P$2:$AA$306,5,0)=0,"",VLOOKUP(B6,機能一覧!$P$2:$AA$306,5,0)))</f>
        <v/>
      </c>
      <c r="I6" s="61" t="str">
        <f>IF(ISERROR(VLOOKUP(B6,機能一覧!$P$2:$AA$306,6,0)),"",IF(VLOOKUP(B6,機能一覧!$P$2:$AA$306,6,0)=0,"",VLOOKUP(B6,機能一覧!$P$2:$AA$306,6,0)))</f>
        <v/>
      </c>
      <c r="J6" s="60" t="str">
        <f>IF(ISERROR(VLOOKUP(B6,機能一覧!$P$2:$AA$306,7,0)),"",IF(VLOOKUP(B6,機能一覧!$P$2:$AA$306,7,0)=0,"",VLOOKUP(B6,機能一覧!$P$2:$AA$306,7,0)))</f>
        <v/>
      </c>
      <c r="K6" s="60" t="str">
        <f>IF(ISERROR(VLOOKUP(B6,機能一覧!$P$2:$AA$306,8,0)),"",IF(VLOOKUP(B6,機能一覧!$P$2:$AA$306,8,0)=0,"",VLOOKUP(B6,機能一覧!$P$2:$AA$306,8,0)))</f>
        <v/>
      </c>
      <c r="L6" s="61" t="str">
        <f>IF(ISERROR(VLOOKUP(B6,機能一覧!$P$2:$AA$306,9,0)),"",IF(VLOOKUP(B6,機能一覧!$P$2:$AA$306,9,0)=0,"",VLOOKUP(B6,機能一覧!$P$2:$AA$306,9,0)))</f>
        <v/>
      </c>
    </row>
    <row r="7" spans="1:12" hidden="1">
      <c r="B7" s="46" t="s">
        <v>444</v>
      </c>
      <c r="C7">
        <v>1</v>
      </c>
      <c r="D7" s="77" t="s">
        <v>692</v>
      </c>
      <c r="E7" s="79" t="s">
        <v>226</v>
      </c>
      <c r="F7" s="71" t="str">
        <f>IF(ISERROR(VLOOKUP(B7,機能一覧!$P$2:$AA$306,2,0)),"",IF(VLOOKUP(B7,機能一覧!$P$2:$AA$306,2,0)=0,"",VLOOKUP(B7,機能一覧!$P$2:$AA$306,2,0)))</f>
        <v/>
      </c>
      <c r="G7" s="71" t="str">
        <f>IF(ISERROR(VLOOKUP(B7,機能一覧!$P$2:$AA$306,4,0)),"",IF(VLOOKUP(B7,機能一覧!$P$2:$AA$306,4,0)=0,"",VLOOKUP(B7,機能一覧!$P$2:$AA$306,4,0)))</f>
        <v/>
      </c>
      <c r="H7" s="71" t="str">
        <f>IF(ISERROR(VLOOKUP(B7,機能一覧!$P$2:$AA$306,5,0)),"",IF(VLOOKUP(B7,機能一覧!$P$2:$AA$306,5,0)=0,"",VLOOKUP(B7,機能一覧!$P$2:$AA$306,5,0)))</f>
        <v/>
      </c>
      <c r="I7" s="61" t="str">
        <f>IF(ISERROR(VLOOKUP(B7,機能一覧!$P$2:$AA$306,6,0)),"",IF(VLOOKUP(B7,機能一覧!$P$2:$AA$306,6,0)=0,"",VLOOKUP(B7,機能一覧!$P$2:$AA$306,6,0)))</f>
        <v/>
      </c>
      <c r="J7" s="60" t="str">
        <f>IF(ISERROR(VLOOKUP(B7,機能一覧!$P$2:$AA$306,7,0)),"",IF(VLOOKUP(B7,機能一覧!$P$2:$AA$306,7,0)=0,"",VLOOKUP(B7,機能一覧!$P$2:$AA$306,7,0)))</f>
        <v/>
      </c>
      <c r="K7" s="60" t="str">
        <f>IF(ISERROR(VLOOKUP(B7,機能一覧!$P$2:$AA$306,8,0)),"",IF(VLOOKUP(B7,機能一覧!$P$2:$AA$306,8,0)=0,"",VLOOKUP(B7,機能一覧!$P$2:$AA$306,8,0)))</f>
        <v/>
      </c>
      <c r="L7" s="61" t="str">
        <f>IF(ISERROR(VLOOKUP(B7,機能一覧!$P$2:$AA$306,9,0)),"",IF(VLOOKUP(B7,機能一覧!$P$2:$AA$306,9,0)=0,"",VLOOKUP(B7,機能一覧!$P$2:$AA$306,9,0)))</f>
        <v/>
      </c>
    </row>
    <row r="8" spans="1:12" hidden="1">
      <c r="B8" s="46" t="s">
        <v>445</v>
      </c>
      <c r="C8">
        <v>1</v>
      </c>
      <c r="D8" s="77" t="s">
        <v>693</v>
      </c>
      <c r="E8" s="79" t="s">
        <v>226</v>
      </c>
      <c r="F8" s="71" t="str">
        <f>IF(ISERROR(VLOOKUP(B8,機能一覧!$P$2:$AA$306,2,0)),"",IF(VLOOKUP(B8,機能一覧!$P$2:$AA$306,2,0)=0,"",VLOOKUP(B8,機能一覧!$P$2:$AA$306,2,0)))</f>
        <v/>
      </c>
      <c r="G8" s="71" t="str">
        <f>IF(ISERROR(VLOOKUP(B8,機能一覧!$P$2:$AA$306,4,0)),"",IF(VLOOKUP(B8,機能一覧!$P$2:$AA$306,4,0)=0,"",VLOOKUP(B8,機能一覧!$P$2:$AA$306,4,0)))</f>
        <v/>
      </c>
      <c r="H8" s="71" t="str">
        <f>IF(ISERROR(VLOOKUP(B8,機能一覧!$P$2:$AA$306,5,0)),"",IF(VLOOKUP(B8,機能一覧!$P$2:$AA$306,5,0)=0,"",VLOOKUP(B8,機能一覧!$P$2:$AA$306,5,0)))</f>
        <v/>
      </c>
      <c r="I8" s="61" t="str">
        <f>IF(ISERROR(VLOOKUP(B8,機能一覧!$P$2:$AA$306,6,0)),"",IF(VLOOKUP(B8,機能一覧!$P$2:$AA$306,6,0)=0,"",VLOOKUP(B8,機能一覧!$P$2:$AA$306,6,0)))</f>
        <v/>
      </c>
      <c r="J8" s="60" t="str">
        <f>IF(ISERROR(VLOOKUP(B8,機能一覧!$P$2:$AA$306,7,0)),"",IF(VLOOKUP(B8,機能一覧!$P$2:$AA$306,7,0)=0,"",VLOOKUP(B8,機能一覧!$P$2:$AA$306,7,0)))</f>
        <v/>
      </c>
      <c r="K8" s="60" t="str">
        <f>IF(ISERROR(VLOOKUP(B8,機能一覧!$P$2:$AA$306,8,0)),"",IF(VLOOKUP(B8,機能一覧!$P$2:$AA$306,8,0)=0,"",VLOOKUP(B8,機能一覧!$P$2:$AA$306,8,0)))</f>
        <v/>
      </c>
      <c r="L8" s="61" t="str">
        <f>IF(ISERROR(VLOOKUP(B8,機能一覧!$P$2:$AA$306,9,0)),"",IF(VLOOKUP(B8,機能一覧!$P$2:$AA$306,9,0)=0,"",VLOOKUP(B8,機能一覧!$P$2:$AA$306,9,0)))</f>
        <v/>
      </c>
    </row>
    <row r="9" spans="1:12" hidden="1">
      <c r="B9" s="46" t="s">
        <v>446</v>
      </c>
      <c r="C9">
        <v>1</v>
      </c>
      <c r="D9" s="77" t="s">
        <v>694</v>
      </c>
      <c r="E9" s="79" t="s">
        <v>226</v>
      </c>
      <c r="F9" s="71" t="str">
        <f>IF(ISERROR(VLOOKUP(B9,機能一覧!$P$2:$AA$306,2,0)),"",IF(VLOOKUP(B9,機能一覧!$P$2:$AA$306,2,0)=0,"",VLOOKUP(B9,機能一覧!$P$2:$AA$306,2,0)))</f>
        <v/>
      </c>
      <c r="G9" s="71" t="str">
        <f>IF(ISERROR(VLOOKUP(B9,機能一覧!$P$2:$AA$306,4,0)),"",IF(VLOOKUP(B9,機能一覧!$P$2:$AA$306,4,0)=0,"",VLOOKUP(B9,機能一覧!$P$2:$AA$306,4,0)))</f>
        <v/>
      </c>
      <c r="H9" s="71" t="str">
        <f>IF(ISERROR(VLOOKUP(B9,機能一覧!$P$2:$AA$306,5,0)),"",IF(VLOOKUP(B9,機能一覧!$P$2:$AA$306,5,0)=0,"",VLOOKUP(B9,機能一覧!$P$2:$AA$306,5,0)))</f>
        <v/>
      </c>
      <c r="I9" s="61" t="str">
        <f>IF(ISERROR(VLOOKUP(B9,機能一覧!$P$2:$AA$306,6,0)),"",IF(VLOOKUP(B9,機能一覧!$P$2:$AA$306,6,0)=0,"",VLOOKUP(B9,機能一覧!$P$2:$AA$306,6,0)))</f>
        <v/>
      </c>
      <c r="J9" s="60" t="str">
        <f>IF(ISERROR(VLOOKUP(B9,機能一覧!$P$2:$AA$306,7,0)),"",IF(VLOOKUP(B9,機能一覧!$P$2:$AA$306,7,0)=0,"",VLOOKUP(B9,機能一覧!$P$2:$AA$306,7,0)))</f>
        <v/>
      </c>
      <c r="K9" s="60" t="str">
        <f>IF(ISERROR(VLOOKUP(B9,機能一覧!$P$2:$AA$306,8,0)),"",IF(VLOOKUP(B9,機能一覧!$P$2:$AA$306,8,0)=0,"",VLOOKUP(B9,機能一覧!$P$2:$AA$306,8,0)))</f>
        <v/>
      </c>
      <c r="L9" s="61" t="str">
        <f>IF(ISERROR(VLOOKUP(B9,機能一覧!$P$2:$AA$306,9,0)),"",IF(VLOOKUP(B9,機能一覧!$P$2:$AA$306,9,0)=0,"",VLOOKUP(B9,機能一覧!$P$2:$AA$306,9,0)))</f>
        <v/>
      </c>
    </row>
    <row r="10" spans="1:12">
      <c r="B10" s="46" t="s">
        <v>447</v>
      </c>
      <c r="C10">
        <v>1</v>
      </c>
      <c r="D10" s="77" t="s">
        <v>695</v>
      </c>
      <c r="E10" s="79" t="s">
        <v>226</v>
      </c>
      <c r="F10" s="71" t="str">
        <f>IF(ISERROR(VLOOKUP(B10,機能一覧!$P$2:$AA$306,2,0)),"",IF(VLOOKUP(B10,機能一覧!$P$2:$AA$306,2,0)=0,"",VLOOKUP(B10,機能一覧!$P$2:$AA$306,2,0)))</f>
        <v/>
      </c>
      <c r="G10" s="71" t="str">
        <f>IF(ISERROR(VLOOKUP(B10,機能一覧!$P$2:$AA$306,4,0)),"",IF(VLOOKUP(B10,機能一覧!$P$2:$AA$306,4,0)=0,"",VLOOKUP(B10,機能一覧!$P$2:$AA$306,4,0)))</f>
        <v/>
      </c>
      <c r="H10" s="71" t="str">
        <f>IF(ISERROR(VLOOKUP(B10,機能一覧!$P$2:$AA$306,5,0)),"",IF(VLOOKUP(B10,機能一覧!$P$2:$AA$306,5,0)=0,"",VLOOKUP(B10,機能一覧!$P$2:$AA$306,5,0)))</f>
        <v/>
      </c>
      <c r="I10" s="61" t="str">
        <f>IF(ISERROR(VLOOKUP(B10,機能一覧!$P$2:$AA$306,6,0)),"",IF(VLOOKUP(B10,機能一覧!$P$2:$AA$306,6,0)=0,"",VLOOKUP(B10,機能一覧!$P$2:$AA$306,6,0)))</f>
        <v/>
      </c>
      <c r="J10" s="60" t="str">
        <f>IF(ISERROR(VLOOKUP(B10,機能一覧!$P$2:$AA$306,7,0)),"",IF(VLOOKUP(B10,機能一覧!$P$2:$AA$306,7,0)=0,"",VLOOKUP(B10,機能一覧!$P$2:$AA$306,7,0)))</f>
        <v/>
      </c>
      <c r="K10" s="60" t="str">
        <f>IF(ISERROR(VLOOKUP(B10,機能一覧!$P$2:$AA$306,8,0)),"",IF(VLOOKUP(B10,機能一覧!$P$2:$AA$306,8,0)=0,"",VLOOKUP(B10,機能一覧!$P$2:$AA$306,8,0)))</f>
        <v/>
      </c>
      <c r="L10" s="61" t="str">
        <f>IF(ISERROR(VLOOKUP(B10,機能一覧!$P$2:$AA$306,9,0)),"",IF(VLOOKUP(B10,機能一覧!$P$2:$AA$306,9,0)=0,"",VLOOKUP(B10,機能一覧!$P$2:$AA$306,9,0)))</f>
        <v/>
      </c>
    </row>
    <row r="11" spans="1:12">
      <c r="B11" s="46" t="s">
        <v>448</v>
      </c>
      <c r="C11">
        <v>1</v>
      </c>
      <c r="D11" s="77" t="s">
        <v>696</v>
      </c>
      <c r="E11" s="79" t="s">
        <v>226</v>
      </c>
      <c r="F11" s="71" t="str">
        <f>IF(ISERROR(VLOOKUP(B11,機能一覧!$P$2:$AA$306,2,0)),"",IF(VLOOKUP(B11,機能一覧!$P$2:$AA$306,2,0)=0,"",VLOOKUP(B11,機能一覧!$P$2:$AA$306,2,0)))</f>
        <v/>
      </c>
      <c r="G11" s="71" t="str">
        <f>IF(ISERROR(VLOOKUP(B11,機能一覧!$P$2:$AA$306,4,0)),"",IF(VLOOKUP(B11,機能一覧!$P$2:$AA$306,4,0)=0,"",VLOOKUP(B11,機能一覧!$P$2:$AA$306,4,0)))</f>
        <v/>
      </c>
      <c r="H11" s="71" t="str">
        <f>IF(ISERROR(VLOOKUP(B11,機能一覧!$P$2:$AA$306,5,0)),"",IF(VLOOKUP(B11,機能一覧!$P$2:$AA$306,5,0)=0,"",VLOOKUP(B11,機能一覧!$P$2:$AA$306,5,0)))</f>
        <v/>
      </c>
      <c r="I11" s="61" t="str">
        <f>IF(ISERROR(VLOOKUP(B11,機能一覧!$P$2:$AA$306,6,0)),"",IF(VLOOKUP(B11,機能一覧!$P$2:$AA$306,6,0)=0,"",VLOOKUP(B11,機能一覧!$P$2:$AA$306,6,0)))</f>
        <v/>
      </c>
      <c r="J11" s="60" t="str">
        <f>IF(ISERROR(VLOOKUP(B11,機能一覧!$P$2:$AA$306,7,0)),"",IF(VLOOKUP(B11,機能一覧!$P$2:$AA$306,7,0)=0,"",VLOOKUP(B11,機能一覧!$P$2:$AA$306,7,0)))</f>
        <v/>
      </c>
      <c r="K11" s="60" t="str">
        <f>IF(ISERROR(VLOOKUP(B11,機能一覧!$P$2:$AA$306,8,0)),"",IF(VLOOKUP(B11,機能一覧!$P$2:$AA$306,8,0)=0,"",VLOOKUP(B11,機能一覧!$P$2:$AA$306,8,0)))</f>
        <v/>
      </c>
      <c r="L11" s="61" t="str">
        <f>IF(ISERROR(VLOOKUP(B11,機能一覧!$P$2:$AA$306,9,0)),"",IF(VLOOKUP(B11,機能一覧!$P$2:$AA$306,9,0)=0,"",VLOOKUP(B11,機能一覧!$P$2:$AA$306,9,0)))</f>
        <v/>
      </c>
    </row>
    <row r="12" spans="1:12" hidden="1">
      <c r="B12" s="46" t="s">
        <v>449</v>
      </c>
      <c r="C12">
        <v>1</v>
      </c>
      <c r="D12" s="77" t="s">
        <v>697</v>
      </c>
      <c r="E12" s="79" t="s">
        <v>226</v>
      </c>
      <c r="F12" s="71" t="str">
        <f>IF(ISERROR(VLOOKUP(B12,機能一覧!$P$2:$AA$306,2,0)),"",IF(VLOOKUP(B12,機能一覧!$P$2:$AA$306,2,0)=0,"",VLOOKUP(B12,機能一覧!$P$2:$AA$306,2,0)))</f>
        <v/>
      </c>
      <c r="G12" s="71" t="str">
        <f>IF(ISERROR(VLOOKUP(B12,機能一覧!$P$2:$AA$306,4,0)),"",IF(VLOOKUP(B12,機能一覧!$P$2:$AA$306,4,0)=0,"",VLOOKUP(B12,機能一覧!$P$2:$AA$306,4,0)))</f>
        <v/>
      </c>
      <c r="H12" s="71" t="str">
        <f>IF(ISERROR(VLOOKUP(B12,機能一覧!$P$2:$AA$306,5,0)),"",IF(VLOOKUP(B12,機能一覧!$P$2:$AA$306,5,0)=0,"",VLOOKUP(B12,機能一覧!$P$2:$AA$306,5,0)))</f>
        <v/>
      </c>
      <c r="I12" s="61" t="str">
        <f>IF(ISERROR(VLOOKUP(B12,機能一覧!$P$2:$AA$306,6,0)),"",IF(VLOOKUP(B12,機能一覧!$P$2:$AA$306,6,0)=0,"",VLOOKUP(B12,機能一覧!$P$2:$AA$306,6,0)))</f>
        <v/>
      </c>
      <c r="J12" s="60" t="str">
        <f>IF(ISERROR(VLOOKUP(B12,機能一覧!$P$2:$AA$306,7,0)),"",IF(VLOOKUP(B12,機能一覧!$P$2:$AA$306,7,0)=0,"",VLOOKUP(B12,機能一覧!$P$2:$AA$306,7,0)))</f>
        <v/>
      </c>
      <c r="K12" s="60" t="str">
        <f>IF(ISERROR(VLOOKUP(B12,機能一覧!$P$2:$AA$306,8,0)),"",IF(VLOOKUP(B12,機能一覧!$P$2:$AA$306,8,0)=0,"",VLOOKUP(B12,機能一覧!$P$2:$AA$306,8,0)))</f>
        <v/>
      </c>
      <c r="L12" s="61" t="str">
        <f>IF(ISERROR(VLOOKUP(B12,機能一覧!$P$2:$AA$306,9,0)),"",IF(VLOOKUP(B12,機能一覧!$P$2:$AA$306,9,0)=0,"",VLOOKUP(B12,機能一覧!$P$2:$AA$306,9,0)))</f>
        <v/>
      </c>
    </row>
    <row r="13" spans="1:12" hidden="1">
      <c r="B13" s="46" t="s">
        <v>450</v>
      </c>
      <c r="C13">
        <v>1</v>
      </c>
      <c r="D13" s="77" t="s">
        <v>698</v>
      </c>
      <c r="E13" s="79" t="s">
        <v>226</v>
      </c>
      <c r="F13" s="71" t="str">
        <f>IF(ISERROR(VLOOKUP(B13,機能一覧!$P$2:$AA$306,2,0)),"",IF(VLOOKUP(B13,機能一覧!$P$2:$AA$306,2,0)=0,"",VLOOKUP(B13,機能一覧!$P$2:$AA$306,2,0)))</f>
        <v/>
      </c>
      <c r="G13" s="71" t="str">
        <f>IF(ISERROR(VLOOKUP(B13,機能一覧!$P$2:$AA$306,4,0)),"",IF(VLOOKUP(B13,機能一覧!$P$2:$AA$306,4,0)=0,"",VLOOKUP(B13,機能一覧!$P$2:$AA$306,4,0)))</f>
        <v/>
      </c>
      <c r="H13" s="71" t="str">
        <f>IF(ISERROR(VLOOKUP(B13,機能一覧!$P$2:$AA$306,5,0)),"",IF(VLOOKUP(B13,機能一覧!$P$2:$AA$306,5,0)=0,"",VLOOKUP(B13,機能一覧!$P$2:$AA$306,5,0)))</f>
        <v/>
      </c>
      <c r="I13" s="61" t="str">
        <f>IF(ISERROR(VLOOKUP(B13,機能一覧!$P$2:$AA$306,6,0)),"",IF(VLOOKUP(B13,機能一覧!$P$2:$AA$306,6,0)=0,"",VLOOKUP(B13,機能一覧!$P$2:$AA$306,6,0)))</f>
        <v/>
      </c>
      <c r="J13" s="60" t="str">
        <f>IF(ISERROR(VLOOKUP(B13,機能一覧!$P$2:$AA$306,7,0)),"",IF(VLOOKUP(B13,機能一覧!$P$2:$AA$306,7,0)=0,"",VLOOKUP(B13,機能一覧!$P$2:$AA$306,7,0)))</f>
        <v/>
      </c>
      <c r="K13" s="60" t="str">
        <f>IF(ISERROR(VLOOKUP(B13,機能一覧!$P$2:$AA$306,8,0)),"",IF(VLOOKUP(B13,機能一覧!$P$2:$AA$306,8,0)=0,"",VLOOKUP(B13,機能一覧!$P$2:$AA$306,8,0)))</f>
        <v/>
      </c>
      <c r="L13" s="61" t="str">
        <f>IF(ISERROR(VLOOKUP(B13,機能一覧!$P$2:$AA$306,9,0)),"",IF(VLOOKUP(B13,機能一覧!$P$2:$AA$306,9,0)=0,"",VLOOKUP(B13,機能一覧!$P$2:$AA$306,9,0)))</f>
        <v/>
      </c>
    </row>
    <row r="14" spans="1:12" hidden="1">
      <c r="B14" s="46" t="s">
        <v>451</v>
      </c>
      <c r="C14">
        <v>1</v>
      </c>
      <c r="D14" s="77" t="s">
        <v>699</v>
      </c>
      <c r="E14" s="79" t="s">
        <v>226</v>
      </c>
      <c r="F14" s="71" t="str">
        <f>IF(ISERROR(VLOOKUP(B14,機能一覧!$P$2:$AA$306,2,0)),"",IF(VLOOKUP(B14,機能一覧!$P$2:$AA$306,2,0)=0,"",VLOOKUP(B14,機能一覧!$P$2:$AA$306,2,0)))</f>
        <v/>
      </c>
      <c r="G14" s="71" t="str">
        <f>IF(ISERROR(VLOOKUP(B14,機能一覧!$P$2:$AA$306,4,0)),"",IF(VLOOKUP(B14,機能一覧!$P$2:$AA$306,4,0)=0,"",VLOOKUP(B14,機能一覧!$P$2:$AA$306,4,0)))</f>
        <v/>
      </c>
      <c r="H14" s="71" t="str">
        <f>IF(ISERROR(VLOOKUP(B14,機能一覧!$P$2:$AA$306,5,0)),"",IF(VLOOKUP(B14,機能一覧!$P$2:$AA$306,5,0)=0,"",VLOOKUP(B14,機能一覧!$P$2:$AA$306,5,0)))</f>
        <v/>
      </c>
      <c r="I14" s="61" t="str">
        <f>IF(ISERROR(VLOOKUP(B14,機能一覧!$P$2:$AA$306,6,0)),"",IF(VLOOKUP(B14,機能一覧!$P$2:$AA$306,6,0)=0,"",VLOOKUP(B14,機能一覧!$P$2:$AA$306,6,0)))</f>
        <v/>
      </c>
      <c r="J14" s="60" t="str">
        <f>IF(ISERROR(VLOOKUP(B14,機能一覧!$P$2:$AA$306,7,0)),"",IF(VLOOKUP(B14,機能一覧!$P$2:$AA$306,7,0)=0,"",VLOOKUP(B14,機能一覧!$P$2:$AA$306,7,0)))</f>
        <v/>
      </c>
      <c r="K14" s="60" t="str">
        <f>IF(ISERROR(VLOOKUP(B14,機能一覧!$P$2:$AA$306,8,0)),"",IF(VLOOKUP(B14,機能一覧!$P$2:$AA$306,8,0)=0,"",VLOOKUP(B14,機能一覧!$P$2:$AA$306,8,0)))</f>
        <v/>
      </c>
      <c r="L14" s="61" t="str">
        <f>IF(ISERROR(VLOOKUP(B14,機能一覧!$P$2:$AA$306,9,0)),"",IF(VLOOKUP(B14,機能一覧!$P$2:$AA$306,9,0)=0,"",VLOOKUP(B14,機能一覧!$P$2:$AA$306,9,0)))</f>
        <v/>
      </c>
    </row>
    <row r="15" spans="1:12" hidden="1">
      <c r="B15" s="46" t="s">
        <v>452</v>
      </c>
      <c r="C15">
        <v>1</v>
      </c>
      <c r="D15" s="77" t="s">
        <v>700</v>
      </c>
      <c r="E15" s="79" t="s">
        <v>226</v>
      </c>
      <c r="F15" s="71" t="str">
        <f>IF(ISERROR(VLOOKUP(B15,機能一覧!$P$2:$AA$306,2,0)),"",IF(VLOOKUP(B15,機能一覧!$P$2:$AA$306,2,0)=0,"",VLOOKUP(B15,機能一覧!$P$2:$AA$306,2,0)))</f>
        <v/>
      </c>
      <c r="G15" s="71" t="str">
        <f>IF(ISERROR(VLOOKUP(B15,機能一覧!$P$2:$AA$306,4,0)),"",IF(VLOOKUP(B15,機能一覧!$P$2:$AA$306,4,0)=0,"",VLOOKUP(B15,機能一覧!$P$2:$AA$306,4,0)))</f>
        <v/>
      </c>
      <c r="H15" s="71" t="str">
        <f>IF(ISERROR(VLOOKUP(B15,機能一覧!$P$2:$AA$306,5,0)),"",IF(VLOOKUP(B15,機能一覧!$P$2:$AA$306,5,0)=0,"",VLOOKUP(B15,機能一覧!$P$2:$AA$306,5,0)))</f>
        <v/>
      </c>
      <c r="I15" s="61" t="str">
        <f>IF(ISERROR(VLOOKUP(B15,機能一覧!$P$2:$AA$306,6,0)),"",IF(VLOOKUP(B15,機能一覧!$P$2:$AA$306,6,0)=0,"",VLOOKUP(B15,機能一覧!$P$2:$AA$306,6,0)))</f>
        <v/>
      </c>
      <c r="J15" s="60" t="str">
        <f>IF(ISERROR(VLOOKUP(B15,機能一覧!$P$2:$AA$306,7,0)),"",IF(VLOOKUP(B15,機能一覧!$P$2:$AA$306,7,0)=0,"",VLOOKUP(B15,機能一覧!$P$2:$AA$306,7,0)))</f>
        <v/>
      </c>
      <c r="K15" s="60" t="str">
        <f>IF(ISERROR(VLOOKUP(B15,機能一覧!$P$2:$AA$306,8,0)),"",IF(VLOOKUP(B15,機能一覧!$P$2:$AA$306,8,0)=0,"",VLOOKUP(B15,機能一覧!$P$2:$AA$306,8,0)))</f>
        <v/>
      </c>
      <c r="L15" s="61" t="str">
        <f>IF(ISERROR(VLOOKUP(B15,機能一覧!$P$2:$AA$306,9,0)),"",IF(VLOOKUP(B15,機能一覧!$P$2:$AA$306,9,0)=0,"",VLOOKUP(B15,機能一覧!$P$2:$AA$306,9,0)))</f>
        <v/>
      </c>
    </row>
    <row r="16" spans="1:12">
      <c r="B16" s="46" t="s">
        <v>453</v>
      </c>
      <c r="C16">
        <v>1</v>
      </c>
      <c r="D16" s="77" t="s">
        <v>701</v>
      </c>
      <c r="E16" s="79" t="s">
        <v>226</v>
      </c>
      <c r="F16" s="71" t="str">
        <f>IF(ISERROR(VLOOKUP(B16,機能一覧!$P$2:$AA$306,2,0)),"",IF(VLOOKUP(B16,機能一覧!$P$2:$AA$306,2,0)=0,"",VLOOKUP(B16,機能一覧!$P$2:$AA$306,2,0)))</f>
        <v/>
      </c>
      <c r="G16" s="71" t="str">
        <f>IF(ISERROR(VLOOKUP(B16,機能一覧!$P$2:$AA$306,4,0)),"",IF(VLOOKUP(B16,機能一覧!$P$2:$AA$306,4,0)=0,"",VLOOKUP(B16,機能一覧!$P$2:$AA$306,4,0)))</f>
        <v/>
      </c>
      <c r="H16" s="71" t="str">
        <f>IF(ISERROR(VLOOKUP(B16,機能一覧!$P$2:$AA$306,5,0)),"",IF(VLOOKUP(B16,機能一覧!$P$2:$AA$306,5,0)=0,"",VLOOKUP(B16,機能一覧!$P$2:$AA$306,5,0)))</f>
        <v/>
      </c>
      <c r="I16" s="61" t="str">
        <f>IF(ISERROR(VLOOKUP(B16,機能一覧!$P$2:$AA$306,6,0)),"",IF(VLOOKUP(B16,機能一覧!$P$2:$AA$306,6,0)=0,"",VLOOKUP(B16,機能一覧!$P$2:$AA$306,6,0)))</f>
        <v/>
      </c>
      <c r="J16" s="60" t="str">
        <f>IF(ISERROR(VLOOKUP(B16,機能一覧!$P$2:$AA$306,7,0)),"",IF(VLOOKUP(B16,機能一覧!$P$2:$AA$306,7,0)=0,"",VLOOKUP(B16,機能一覧!$P$2:$AA$306,7,0)))</f>
        <v/>
      </c>
      <c r="K16" s="60" t="str">
        <f>IF(ISERROR(VLOOKUP(B16,機能一覧!$P$2:$AA$306,8,0)),"",IF(VLOOKUP(B16,機能一覧!$P$2:$AA$306,8,0)=0,"",VLOOKUP(B16,機能一覧!$P$2:$AA$306,8,0)))</f>
        <v/>
      </c>
      <c r="L16" s="61" t="str">
        <f>IF(ISERROR(VLOOKUP(B16,機能一覧!$P$2:$AA$306,9,0)),"",IF(VLOOKUP(B16,機能一覧!$P$2:$AA$306,9,0)=0,"",VLOOKUP(B16,機能一覧!$P$2:$AA$306,9,0)))</f>
        <v/>
      </c>
    </row>
    <row r="17" spans="2:12">
      <c r="B17" s="46" t="s">
        <v>454</v>
      </c>
      <c r="C17">
        <v>1</v>
      </c>
      <c r="D17" s="77" t="s">
        <v>702</v>
      </c>
      <c r="E17" s="79" t="s">
        <v>226</v>
      </c>
      <c r="F17" s="71" t="str">
        <f>IF(ISERROR(VLOOKUP(B17,機能一覧!$P$2:$AA$306,2,0)),"",IF(VLOOKUP(B17,機能一覧!$P$2:$AA$306,2,0)=0,"",VLOOKUP(B17,機能一覧!$P$2:$AA$306,2,0)))</f>
        <v/>
      </c>
      <c r="G17" s="71" t="str">
        <f>IF(ISERROR(VLOOKUP(B17,機能一覧!$P$2:$AA$306,4,0)),"",IF(VLOOKUP(B17,機能一覧!$P$2:$AA$306,4,0)=0,"",VLOOKUP(B17,機能一覧!$P$2:$AA$306,4,0)))</f>
        <v/>
      </c>
      <c r="H17" s="71" t="str">
        <f>IF(ISERROR(VLOOKUP(B17,機能一覧!$P$2:$AA$306,5,0)),"",IF(VLOOKUP(B17,機能一覧!$P$2:$AA$306,5,0)=0,"",VLOOKUP(B17,機能一覧!$P$2:$AA$306,5,0)))</f>
        <v/>
      </c>
      <c r="I17" s="61" t="str">
        <f>IF(ISERROR(VLOOKUP(B17,機能一覧!$P$2:$AA$306,6,0)),"",IF(VLOOKUP(B17,機能一覧!$P$2:$AA$306,6,0)=0,"",VLOOKUP(B17,機能一覧!$P$2:$AA$306,6,0)))</f>
        <v/>
      </c>
      <c r="J17" s="60" t="str">
        <f>IF(ISERROR(VLOOKUP(B17,機能一覧!$P$2:$AA$306,7,0)),"",IF(VLOOKUP(B17,機能一覧!$P$2:$AA$306,7,0)=0,"",VLOOKUP(B17,機能一覧!$P$2:$AA$306,7,0)))</f>
        <v/>
      </c>
      <c r="K17" s="60" t="str">
        <f>IF(ISERROR(VLOOKUP(B17,機能一覧!$P$2:$AA$306,8,0)),"",IF(VLOOKUP(B17,機能一覧!$P$2:$AA$306,8,0)=0,"",VLOOKUP(B17,機能一覧!$P$2:$AA$306,8,0)))</f>
        <v/>
      </c>
      <c r="L17" s="61" t="str">
        <f>IF(ISERROR(VLOOKUP(B17,機能一覧!$P$2:$AA$306,9,0)),"",IF(VLOOKUP(B17,機能一覧!$P$2:$AA$306,9,0)=0,"",VLOOKUP(B17,機能一覧!$P$2:$AA$306,9,0)))</f>
        <v/>
      </c>
    </row>
    <row r="18" spans="2:12">
      <c r="B18" s="46" t="s">
        <v>597</v>
      </c>
      <c r="C18">
        <v>1</v>
      </c>
      <c r="D18" s="77" t="s">
        <v>703</v>
      </c>
      <c r="E18" s="79" t="s">
        <v>226</v>
      </c>
      <c r="F18" s="71" t="str">
        <f>IF(ISERROR(VLOOKUP(B18,機能一覧!$P$2:$AA$306,2,0)),"",IF(VLOOKUP(B18,機能一覧!$P$2:$AA$306,2,0)=0,"",VLOOKUP(B18,機能一覧!$P$2:$AA$306,2,0)))</f>
        <v/>
      </c>
      <c r="G18" s="71" t="str">
        <f>IF(ISERROR(VLOOKUP(B18,機能一覧!$P$2:$AA$306,4,0)),"",IF(VLOOKUP(B18,機能一覧!$P$2:$AA$306,4,0)=0,"",VLOOKUP(B18,機能一覧!$P$2:$AA$306,4,0)))</f>
        <v/>
      </c>
      <c r="H18" s="71" t="str">
        <f>IF(ISERROR(VLOOKUP(B18,機能一覧!$P$2:$AA$306,5,0)),"",IF(VLOOKUP(B18,機能一覧!$P$2:$AA$306,5,0)=0,"",VLOOKUP(B18,機能一覧!$P$2:$AA$306,5,0)))</f>
        <v/>
      </c>
      <c r="I18" s="61" t="str">
        <f>IF(ISERROR(VLOOKUP(B18,機能一覧!$P$2:$AA$306,6,0)),"",IF(VLOOKUP(B18,機能一覧!$P$2:$AA$306,6,0)=0,"",VLOOKUP(B18,機能一覧!$P$2:$AA$306,6,0)))</f>
        <v/>
      </c>
      <c r="J18" s="60" t="str">
        <f>IF(ISERROR(VLOOKUP(B18,機能一覧!$P$2:$AA$306,7,0)),"",IF(VLOOKUP(B18,機能一覧!$P$2:$AA$306,7,0)=0,"",VLOOKUP(B18,機能一覧!$P$2:$AA$306,7,0)))</f>
        <v/>
      </c>
      <c r="K18" s="60" t="str">
        <f>IF(ISERROR(VLOOKUP(B18,機能一覧!$P$2:$AA$306,8,0)),"",IF(VLOOKUP(B18,機能一覧!$P$2:$AA$306,8,0)=0,"",VLOOKUP(B18,機能一覧!$P$2:$AA$306,8,0)))</f>
        <v/>
      </c>
      <c r="L18" s="61" t="str">
        <f>IF(ISERROR(VLOOKUP(B18,機能一覧!$P$2:$AA$306,9,0)),"",IF(VLOOKUP(B18,機能一覧!$P$2:$AA$306,9,0)=0,"",VLOOKUP(B18,機能一覧!$P$2:$AA$306,9,0)))</f>
        <v/>
      </c>
    </row>
    <row r="19" spans="2:12" hidden="1">
      <c r="B19" s="46" t="s">
        <v>600</v>
      </c>
      <c r="C19">
        <v>1</v>
      </c>
      <c r="D19" s="77" t="s">
        <v>704</v>
      </c>
      <c r="E19" s="79" t="s">
        <v>226</v>
      </c>
      <c r="F19" s="71" t="str">
        <f>IF(ISERROR(VLOOKUP(B19,機能一覧!$P$2:$AA$306,2,0)),"",IF(VLOOKUP(B19,機能一覧!$P$2:$AA$306,2,0)=0,"",VLOOKUP(B19,機能一覧!$P$2:$AA$306,2,0)))</f>
        <v/>
      </c>
      <c r="G19" s="71" t="str">
        <f>IF(ISERROR(VLOOKUP(B19,機能一覧!$P$2:$AA$306,4,0)),"",IF(VLOOKUP(B19,機能一覧!$P$2:$AA$306,4,0)=0,"",VLOOKUP(B19,機能一覧!$P$2:$AA$306,4,0)))</f>
        <v/>
      </c>
      <c r="H19" s="71" t="str">
        <f>IF(ISERROR(VLOOKUP(B19,機能一覧!$P$2:$AA$306,5,0)),"",IF(VLOOKUP(B19,機能一覧!$P$2:$AA$306,5,0)=0,"",VLOOKUP(B19,機能一覧!$P$2:$AA$306,5,0)))</f>
        <v/>
      </c>
      <c r="I19" s="61" t="str">
        <f>IF(ISERROR(VLOOKUP(B19,機能一覧!$P$2:$AA$306,6,0)),"",IF(VLOOKUP(B19,機能一覧!$P$2:$AA$306,6,0)=0,"",VLOOKUP(B19,機能一覧!$P$2:$AA$306,6,0)))</f>
        <v/>
      </c>
      <c r="J19" s="60" t="str">
        <f>IF(ISERROR(VLOOKUP(B19,機能一覧!$P$2:$AA$306,7,0)),"",IF(VLOOKUP(B19,機能一覧!$P$2:$AA$306,7,0)=0,"",VLOOKUP(B19,機能一覧!$P$2:$AA$306,7,0)))</f>
        <v/>
      </c>
      <c r="K19" s="60" t="str">
        <f>IF(ISERROR(VLOOKUP(B19,機能一覧!$P$2:$AA$306,8,0)),"",IF(VLOOKUP(B19,機能一覧!$P$2:$AA$306,8,0)=0,"",VLOOKUP(B19,機能一覧!$P$2:$AA$306,8,0)))</f>
        <v/>
      </c>
      <c r="L19" s="61" t="str">
        <f>IF(ISERROR(VLOOKUP(B19,機能一覧!$P$2:$AA$306,9,0)),"",IF(VLOOKUP(B19,機能一覧!$P$2:$AA$306,9,0)=0,"",VLOOKUP(B19,機能一覧!$P$2:$AA$306,9,0)))</f>
        <v/>
      </c>
    </row>
    <row r="20" spans="2:12" hidden="1">
      <c r="B20" s="46" t="s">
        <v>601</v>
      </c>
      <c r="C20">
        <v>1</v>
      </c>
      <c r="D20" s="77" t="s">
        <v>705</v>
      </c>
      <c r="E20" s="79" t="s">
        <v>226</v>
      </c>
      <c r="F20" s="71" t="str">
        <f>IF(ISERROR(VLOOKUP(B20,機能一覧!$P$2:$AA$306,2,0)),"",IF(VLOOKUP(B20,機能一覧!$P$2:$AA$306,2,0)=0,"",VLOOKUP(B20,機能一覧!$P$2:$AA$306,2,0)))</f>
        <v/>
      </c>
      <c r="G20" s="71" t="str">
        <f>IF(ISERROR(VLOOKUP(B20,機能一覧!$P$2:$AA$306,4,0)),"",IF(VLOOKUP(B20,機能一覧!$P$2:$AA$306,4,0)=0,"",VLOOKUP(B20,機能一覧!$P$2:$AA$306,4,0)))</f>
        <v/>
      </c>
      <c r="H20" s="71" t="str">
        <f>IF(ISERROR(VLOOKUP(B20,機能一覧!$P$2:$AA$306,5,0)),"",IF(VLOOKUP(B20,機能一覧!$P$2:$AA$306,5,0)=0,"",VLOOKUP(B20,機能一覧!$P$2:$AA$306,5,0)))</f>
        <v/>
      </c>
      <c r="I20" s="61" t="str">
        <f>IF(ISERROR(VLOOKUP(B20,機能一覧!$P$2:$AA$306,6,0)),"",IF(VLOOKUP(B20,機能一覧!$P$2:$AA$306,6,0)=0,"",VLOOKUP(B20,機能一覧!$P$2:$AA$306,6,0)))</f>
        <v/>
      </c>
      <c r="J20" s="60" t="str">
        <f>IF(ISERROR(VLOOKUP(B20,機能一覧!$P$2:$AA$306,7,0)),"",IF(VLOOKUP(B20,機能一覧!$P$2:$AA$306,7,0)=0,"",VLOOKUP(B20,機能一覧!$P$2:$AA$306,7,0)))</f>
        <v/>
      </c>
      <c r="K20" s="60" t="str">
        <f>IF(ISERROR(VLOOKUP(B20,機能一覧!$P$2:$AA$306,8,0)),"",IF(VLOOKUP(B20,機能一覧!$P$2:$AA$306,8,0)=0,"",VLOOKUP(B20,機能一覧!$P$2:$AA$306,8,0)))</f>
        <v/>
      </c>
      <c r="L20" s="61" t="str">
        <f>IF(ISERROR(VLOOKUP(B20,機能一覧!$P$2:$AA$306,9,0)),"",IF(VLOOKUP(B20,機能一覧!$P$2:$AA$306,9,0)=0,"",VLOOKUP(B20,機能一覧!$P$2:$AA$306,9,0)))</f>
        <v/>
      </c>
    </row>
    <row r="21" spans="2:12" hidden="1">
      <c r="B21" s="46" t="s">
        <v>602</v>
      </c>
      <c r="C21">
        <v>1</v>
      </c>
      <c r="D21" s="77" t="s">
        <v>706</v>
      </c>
      <c r="E21" s="79" t="s">
        <v>226</v>
      </c>
      <c r="F21" s="71" t="str">
        <f>IF(ISERROR(VLOOKUP(B21,機能一覧!$P$2:$AA$306,2,0)),"",IF(VLOOKUP(B21,機能一覧!$P$2:$AA$306,2,0)=0,"",VLOOKUP(B21,機能一覧!$P$2:$AA$306,2,0)))</f>
        <v/>
      </c>
      <c r="G21" s="71" t="str">
        <f>IF(ISERROR(VLOOKUP(B21,機能一覧!$P$2:$AA$306,4,0)),"",IF(VLOOKUP(B21,機能一覧!$P$2:$AA$306,4,0)=0,"",VLOOKUP(B21,機能一覧!$P$2:$AA$306,4,0)))</f>
        <v/>
      </c>
      <c r="H21" s="71" t="str">
        <f>IF(ISERROR(VLOOKUP(B21,機能一覧!$P$2:$AA$306,5,0)),"",IF(VLOOKUP(B21,機能一覧!$P$2:$AA$306,5,0)=0,"",VLOOKUP(B21,機能一覧!$P$2:$AA$306,5,0)))</f>
        <v/>
      </c>
      <c r="I21" s="61" t="str">
        <f>IF(ISERROR(VLOOKUP(B21,機能一覧!$P$2:$AA$306,6,0)),"",IF(VLOOKUP(B21,機能一覧!$P$2:$AA$306,6,0)=0,"",VLOOKUP(B21,機能一覧!$P$2:$AA$306,6,0)))</f>
        <v/>
      </c>
      <c r="J21" s="60" t="str">
        <f>IF(ISERROR(VLOOKUP(B21,機能一覧!$P$2:$AA$306,7,0)),"",IF(VLOOKUP(B21,機能一覧!$P$2:$AA$306,7,0)=0,"",VLOOKUP(B21,機能一覧!$P$2:$AA$306,7,0)))</f>
        <v/>
      </c>
      <c r="K21" s="60" t="str">
        <f>IF(ISERROR(VLOOKUP(B21,機能一覧!$P$2:$AA$306,8,0)),"",IF(VLOOKUP(B21,機能一覧!$P$2:$AA$306,8,0)=0,"",VLOOKUP(B21,機能一覧!$P$2:$AA$306,8,0)))</f>
        <v/>
      </c>
      <c r="L21" s="61" t="str">
        <f>IF(ISERROR(VLOOKUP(B21,機能一覧!$P$2:$AA$306,9,0)),"",IF(VLOOKUP(B21,機能一覧!$P$2:$AA$306,9,0)=0,"",VLOOKUP(B21,機能一覧!$P$2:$AA$306,9,0)))</f>
        <v/>
      </c>
    </row>
    <row r="22" spans="2:12" hidden="1">
      <c r="B22" s="46" t="s">
        <v>603</v>
      </c>
      <c r="C22">
        <v>1</v>
      </c>
      <c r="D22" s="77" t="s">
        <v>707</v>
      </c>
      <c r="E22" s="79" t="s">
        <v>226</v>
      </c>
      <c r="F22" s="71" t="str">
        <f>IF(ISERROR(VLOOKUP(B22,機能一覧!$P$2:$AA$306,2,0)),"",IF(VLOOKUP(B22,機能一覧!$P$2:$AA$306,2,0)=0,"",VLOOKUP(B22,機能一覧!$P$2:$AA$306,2,0)))</f>
        <v/>
      </c>
      <c r="G22" s="71" t="str">
        <f>IF(ISERROR(VLOOKUP(B22,機能一覧!$P$2:$AA$306,4,0)),"",IF(VLOOKUP(B22,機能一覧!$P$2:$AA$306,4,0)=0,"",VLOOKUP(B22,機能一覧!$P$2:$AA$306,4,0)))</f>
        <v/>
      </c>
      <c r="H22" s="71" t="str">
        <f>IF(ISERROR(VLOOKUP(B22,機能一覧!$P$2:$AA$306,5,0)),"",IF(VLOOKUP(B22,機能一覧!$P$2:$AA$306,5,0)=0,"",VLOOKUP(B22,機能一覧!$P$2:$AA$306,5,0)))</f>
        <v/>
      </c>
      <c r="I22" s="61" t="str">
        <f>IF(ISERROR(VLOOKUP(B22,機能一覧!$P$2:$AA$306,6,0)),"",IF(VLOOKUP(B22,機能一覧!$P$2:$AA$306,6,0)=0,"",VLOOKUP(B22,機能一覧!$P$2:$AA$306,6,0)))</f>
        <v/>
      </c>
      <c r="J22" s="60" t="str">
        <f>IF(ISERROR(VLOOKUP(B22,機能一覧!$P$2:$AA$306,7,0)),"",IF(VLOOKUP(B22,機能一覧!$P$2:$AA$306,7,0)=0,"",VLOOKUP(B22,機能一覧!$P$2:$AA$306,7,0)))</f>
        <v/>
      </c>
      <c r="K22" s="60" t="str">
        <f>IF(ISERROR(VLOOKUP(B22,機能一覧!$P$2:$AA$306,8,0)),"",IF(VLOOKUP(B22,機能一覧!$P$2:$AA$306,8,0)=0,"",VLOOKUP(B22,機能一覧!$P$2:$AA$306,8,0)))</f>
        <v/>
      </c>
      <c r="L22" s="61" t="str">
        <f>IF(ISERROR(VLOOKUP(B22,機能一覧!$P$2:$AA$306,9,0)),"",IF(VLOOKUP(B22,機能一覧!$P$2:$AA$306,9,0)=0,"",VLOOKUP(B22,機能一覧!$P$2:$AA$306,9,0)))</f>
        <v/>
      </c>
    </row>
    <row r="23" spans="2:12">
      <c r="B23" s="46" t="s">
        <v>604</v>
      </c>
      <c r="C23">
        <v>1</v>
      </c>
      <c r="D23" s="77" t="s">
        <v>708</v>
      </c>
      <c r="E23" s="79" t="s">
        <v>226</v>
      </c>
      <c r="F23" s="71" t="str">
        <f>IF(ISERROR(VLOOKUP(B23,機能一覧!$P$2:$AA$306,2,0)),"",IF(VLOOKUP(B23,機能一覧!$P$2:$AA$306,2,0)=0,"",VLOOKUP(B23,機能一覧!$P$2:$AA$306,2,0)))</f>
        <v/>
      </c>
      <c r="G23" s="71" t="str">
        <f>IF(ISERROR(VLOOKUP(B23,機能一覧!$P$2:$AA$306,4,0)),"",IF(VLOOKUP(B23,機能一覧!$P$2:$AA$306,4,0)=0,"",VLOOKUP(B23,機能一覧!$P$2:$AA$306,4,0)))</f>
        <v/>
      </c>
      <c r="H23" s="71" t="str">
        <f>IF(ISERROR(VLOOKUP(B23,機能一覧!$P$2:$AA$306,5,0)),"",IF(VLOOKUP(B23,機能一覧!$P$2:$AA$306,5,0)=0,"",VLOOKUP(B23,機能一覧!$P$2:$AA$306,5,0)))</f>
        <v/>
      </c>
      <c r="I23" s="61" t="str">
        <f>IF(ISERROR(VLOOKUP(B23,機能一覧!$P$2:$AA$306,6,0)),"",IF(VLOOKUP(B23,機能一覧!$P$2:$AA$306,6,0)=0,"",VLOOKUP(B23,機能一覧!$P$2:$AA$306,6,0)))</f>
        <v/>
      </c>
      <c r="J23" s="60" t="str">
        <f>IF(ISERROR(VLOOKUP(B23,機能一覧!$P$2:$AA$306,7,0)),"",IF(VLOOKUP(B23,機能一覧!$P$2:$AA$306,7,0)=0,"",VLOOKUP(B23,機能一覧!$P$2:$AA$306,7,0)))</f>
        <v/>
      </c>
      <c r="K23" s="60" t="str">
        <f>IF(ISERROR(VLOOKUP(B23,機能一覧!$P$2:$AA$306,8,0)),"",IF(VLOOKUP(B23,機能一覧!$P$2:$AA$306,8,0)=0,"",VLOOKUP(B23,機能一覧!$P$2:$AA$306,8,0)))</f>
        <v/>
      </c>
      <c r="L23" s="61" t="str">
        <f>IF(ISERROR(VLOOKUP(B23,機能一覧!$P$2:$AA$306,9,0)),"",IF(VLOOKUP(B23,機能一覧!$P$2:$AA$306,9,0)=0,"",VLOOKUP(B23,機能一覧!$P$2:$AA$306,9,0)))</f>
        <v/>
      </c>
    </row>
    <row r="24" spans="2:12">
      <c r="B24" s="46" t="s">
        <v>610</v>
      </c>
      <c r="C24">
        <v>1</v>
      </c>
      <c r="D24" s="77" t="s">
        <v>709</v>
      </c>
      <c r="E24" s="79" t="s">
        <v>226</v>
      </c>
      <c r="F24" s="71" t="str">
        <f>IF(ISERROR(VLOOKUP(B24,機能一覧!$P$2:$AA$306,2,0)),"",IF(VLOOKUP(B24,機能一覧!$P$2:$AA$306,2,0)=0,"",VLOOKUP(B24,機能一覧!$P$2:$AA$306,2,0)))</f>
        <v/>
      </c>
      <c r="G24" s="71" t="str">
        <f>IF(ISERROR(VLOOKUP(B24,機能一覧!$P$2:$AA$306,4,0)),"",IF(VLOOKUP(B24,機能一覧!$P$2:$AA$306,4,0)=0,"",VLOOKUP(B24,機能一覧!$P$2:$AA$306,4,0)))</f>
        <v/>
      </c>
      <c r="H24" s="71" t="str">
        <f>IF(ISERROR(VLOOKUP(B24,機能一覧!$P$2:$AA$306,5,0)),"",IF(VLOOKUP(B24,機能一覧!$P$2:$AA$306,5,0)=0,"",VLOOKUP(B24,機能一覧!$P$2:$AA$306,5,0)))</f>
        <v/>
      </c>
      <c r="I24" s="61" t="str">
        <f>IF(ISERROR(VLOOKUP(B24,機能一覧!$P$2:$AA$306,6,0)),"",IF(VLOOKUP(B24,機能一覧!$P$2:$AA$306,6,0)=0,"",VLOOKUP(B24,機能一覧!$P$2:$AA$306,6,0)))</f>
        <v/>
      </c>
      <c r="J24" s="60" t="str">
        <f>IF(ISERROR(VLOOKUP(B24,機能一覧!$P$2:$AA$306,7,0)),"",IF(VLOOKUP(B24,機能一覧!$P$2:$AA$306,7,0)=0,"",VLOOKUP(B24,機能一覧!$P$2:$AA$306,7,0)))</f>
        <v/>
      </c>
      <c r="K24" s="60" t="str">
        <f>IF(ISERROR(VLOOKUP(B24,機能一覧!$P$2:$AA$306,8,0)),"",IF(VLOOKUP(B24,機能一覧!$P$2:$AA$306,8,0)=0,"",VLOOKUP(B24,機能一覧!$P$2:$AA$306,8,0)))</f>
        <v/>
      </c>
      <c r="L24" s="61" t="str">
        <f>IF(ISERROR(VLOOKUP(B24,機能一覧!$P$2:$AA$306,9,0)),"",IF(VLOOKUP(B24,機能一覧!$P$2:$AA$306,9,0)=0,"",VLOOKUP(B24,機能一覧!$P$2:$AA$306,9,0)))</f>
        <v/>
      </c>
    </row>
    <row r="25" spans="2:12">
      <c r="B25" s="46" t="s">
        <v>634</v>
      </c>
      <c r="C25">
        <v>1</v>
      </c>
      <c r="D25" s="77" t="s">
        <v>710</v>
      </c>
      <c r="E25" s="79" t="s">
        <v>226</v>
      </c>
      <c r="F25" s="71" t="str">
        <f>IF(ISERROR(VLOOKUP(B25,機能一覧!$P$2:$AA$306,2,0)),"",IF(VLOOKUP(B25,機能一覧!$P$2:$AA$306,2,0)=0,"",VLOOKUP(B25,機能一覧!$P$2:$AA$306,2,0)))</f>
        <v/>
      </c>
      <c r="G25" s="71" t="str">
        <f>IF(ISERROR(VLOOKUP(B25,機能一覧!$P$2:$AA$306,4,0)),"",IF(VLOOKUP(B25,機能一覧!$P$2:$AA$306,4,0)=0,"",VLOOKUP(B25,機能一覧!$P$2:$AA$306,4,0)))</f>
        <v/>
      </c>
      <c r="H25" s="71" t="str">
        <f>IF(ISERROR(VLOOKUP(B25,機能一覧!$P$2:$AA$306,5,0)),"",IF(VLOOKUP(B25,機能一覧!$P$2:$AA$306,5,0)=0,"",VLOOKUP(B25,機能一覧!$P$2:$AA$306,5,0)))</f>
        <v/>
      </c>
      <c r="I25" s="61" t="str">
        <f>IF(ISERROR(VLOOKUP(B25,機能一覧!$P$2:$AA$306,6,0)),"",IF(VLOOKUP(B25,機能一覧!$P$2:$AA$306,6,0)=0,"",VLOOKUP(B25,機能一覧!$P$2:$AA$306,6,0)))</f>
        <v/>
      </c>
      <c r="J25" s="60" t="str">
        <f>IF(ISERROR(VLOOKUP(B25,機能一覧!$P$2:$AA$306,7,0)),"",IF(VLOOKUP(B25,機能一覧!$P$2:$AA$306,7,0)=0,"",VLOOKUP(B25,機能一覧!$P$2:$AA$306,7,0)))</f>
        <v/>
      </c>
      <c r="K25" s="60" t="str">
        <f>IF(ISERROR(VLOOKUP(B25,機能一覧!$P$2:$AA$306,8,0)),"",IF(VLOOKUP(B25,機能一覧!$P$2:$AA$306,8,0)=0,"",VLOOKUP(B25,機能一覧!$P$2:$AA$306,8,0)))</f>
        <v/>
      </c>
      <c r="L25" s="61" t="str">
        <f>IF(ISERROR(VLOOKUP(B25,機能一覧!$P$2:$AA$306,9,0)),"",IF(VLOOKUP(B25,機能一覧!$P$2:$AA$306,9,0)=0,"",VLOOKUP(B25,機能一覧!$P$2:$AA$306,9,0)))</f>
        <v/>
      </c>
    </row>
    <row r="26" spans="2:12">
      <c r="B26" s="46" t="s">
        <v>667</v>
      </c>
      <c r="C26">
        <v>1</v>
      </c>
      <c r="D26" s="77" t="s">
        <v>711</v>
      </c>
      <c r="E26" s="79" t="s">
        <v>226</v>
      </c>
      <c r="F26" s="71" t="str">
        <f>IF(ISERROR(VLOOKUP(B26,機能一覧!$P$2:$AA$306,2,0)),"",IF(VLOOKUP(B26,機能一覧!$P$2:$AA$306,2,0)=0,"",VLOOKUP(B26,機能一覧!$P$2:$AA$306,2,0)))</f>
        <v/>
      </c>
      <c r="G26" s="71" t="str">
        <f>IF(ISERROR(VLOOKUP(B26,機能一覧!$P$2:$AA$306,4,0)),"",IF(VLOOKUP(B26,機能一覧!$P$2:$AA$306,4,0)=0,"",VLOOKUP(B26,機能一覧!$P$2:$AA$306,4,0)))</f>
        <v/>
      </c>
      <c r="H26" s="71" t="str">
        <f>IF(ISERROR(VLOOKUP(B26,機能一覧!$P$2:$AA$306,5,0)),"",IF(VLOOKUP(B26,機能一覧!$P$2:$AA$306,5,0)=0,"",VLOOKUP(B26,機能一覧!$P$2:$AA$306,5,0)))</f>
        <v/>
      </c>
      <c r="I26" s="61" t="str">
        <f>IF(ISERROR(VLOOKUP(B26,機能一覧!$P$2:$AA$306,6,0)),"",IF(VLOOKUP(B26,機能一覧!$P$2:$AA$306,6,0)=0,"",VLOOKUP(B26,機能一覧!$P$2:$AA$306,6,0)))</f>
        <v/>
      </c>
      <c r="J26" s="60" t="str">
        <f>IF(ISERROR(VLOOKUP(B26,機能一覧!$P$2:$AA$306,7,0)),"",IF(VLOOKUP(B26,機能一覧!$P$2:$AA$306,7,0)=0,"",VLOOKUP(B26,機能一覧!$P$2:$AA$306,7,0)))</f>
        <v/>
      </c>
      <c r="K26" s="60" t="str">
        <f>IF(ISERROR(VLOOKUP(B26,機能一覧!$P$2:$AA$306,8,0)),"",IF(VLOOKUP(B26,機能一覧!$P$2:$AA$306,8,0)=0,"",VLOOKUP(B26,機能一覧!$P$2:$AA$306,8,0)))</f>
        <v/>
      </c>
      <c r="L26" s="61" t="str">
        <f>IF(ISERROR(VLOOKUP(B26,機能一覧!$P$2:$AA$306,9,0)),"",IF(VLOOKUP(B26,機能一覧!$P$2:$AA$306,9,0)=0,"",VLOOKUP(B26,機能一覧!$P$2:$AA$306,9,0)))</f>
        <v/>
      </c>
    </row>
    <row r="27" spans="2:12">
      <c r="B27" s="46" t="s">
        <v>681</v>
      </c>
      <c r="C27">
        <v>1</v>
      </c>
      <c r="D27" s="77" t="s">
        <v>712</v>
      </c>
      <c r="E27" s="79" t="s">
        <v>226</v>
      </c>
      <c r="F27" s="71" t="str">
        <f>IF(ISERROR(VLOOKUP(B27,機能一覧!$P$2:$AA$306,2,0)),"",IF(VLOOKUP(B27,機能一覧!$P$2:$AA$306,2,0)=0,"",VLOOKUP(B27,機能一覧!$P$2:$AA$306,2,0)))</f>
        <v/>
      </c>
      <c r="G27" s="71" t="str">
        <f>IF(ISERROR(VLOOKUP(B27,機能一覧!$P$2:$AA$306,4,0)),"",IF(VLOOKUP(B27,機能一覧!$P$2:$AA$306,4,0)=0,"",VLOOKUP(B27,機能一覧!$P$2:$AA$306,4,0)))</f>
        <v/>
      </c>
      <c r="H27" s="71" t="str">
        <f>IF(ISERROR(VLOOKUP(B27,機能一覧!$P$2:$AA$306,5,0)),"",IF(VLOOKUP(B27,機能一覧!$P$2:$AA$306,5,0)=0,"",VLOOKUP(B27,機能一覧!$P$2:$AA$306,5,0)))</f>
        <v/>
      </c>
      <c r="I27" s="61" t="str">
        <f>IF(ISERROR(VLOOKUP(B27,機能一覧!$P$2:$AA$306,6,0)),"",IF(VLOOKUP(B27,機能一覧!$P$2:$AA$306,6,0)=0,"",VLOOKUP(B27,機能一覧!$P$2:$AA$306,6,0)))</f>
        <v/>
      </c>
      <c r="J27" s="60" t="str">
        <f>IF(ISERROR(VLOOKUP(B27,機能一覧!$P$2:$AA$306,7,0)),"",IF(VLOOKUP(B27,機能一覧!$P$2:$AA$306,7,0)=0,"",VLOOKUP(B27,機能一覧!$P$2:$AA$306,7,0)))</f>
        <v/>
      </c>
      <c r="K27" s="60" t="str">
        <f>IF(ISERROR(VLOOKUP(B27,機能一覧!$P$2:$AA$306,8,0)),"",IF(VLOOKUP(B27,機能一覧!$P$2:$AA$306,8,0)=0,"",VLOOKUP(B27,機能一覧!$P$2:$AA$306,8,0)))</f>
        <v/>
      </c>
      <c r="L27" s="61" t="str">
        <f>IF(ISERROR(VLOOKUP(B27,機能一覧!$P$2:$AA$306,9,0)),"",IF(VLOOKUP(B27,機能一覧!$P$2:$AA$306,9,0)=0,"",VLOOKUP(B27,機能一覧!$P$2:$AA$306,9,0)))</f>
        <v/>
      </c>
    </row>
    <row r="28" spans="2:12">
      <c r="B28" s="46" t="s">
        <v>820</v>
      </c>
      <c r="C28">
        <v>1</v>
      </c>
      <c r="D28" s="77" t="s">
        <v>836</v>
      </c>
      <c r="E28" s="79" t="s">
        <v>226</v>
      </c>
      <c r="F28" s="71" t="str">
        <f>IF(ISERROR(VLOOKUP(B28,機能一覧!$P$2:$AA$306,2,0)),"",IF(VLOOKUP(B28,機能一覧!$P$2:$AA$306,2,0)=0,"",VLOOKUP(B28,機能一覧!$P$2:$AA$306,2,0)))</f>
        <v/>
      </c>
      <c r="G28" s="71" t="str">
        <f>IF(ISERROR(VLOOKUP(B28,機能一覧!$P$2:$AA$306,4,0)),"",IF(VLOOKUP(B28,機能一覧!$P$2:$AA$306,4,0)=0,"",VLOOKUP(B28,機能一覧!$P$2:$AA$306,4,0)))</f>
        <v/>
      </c>
      <c r="H28" s="71" t="str">
        <f>IF(ISERROR(VLOOKUP(B28,機能一覧!$P$2:$AA$306,5,0)),"",IF(VLOOKUP(B28,機能一覧!$P$2:$AA$306,5,0)=0,"",VLOOKUP(B28,機能一覧!$P$2:$AA$306,5,0)))</f>
        <v/>
      </c>
      <c r="I28" s="61" t="str">
        <f>IF(ISERROR(VLOOKUP(B28,機能一覧!$P$2:$AA$306,6,0)),"",IF(VLOOKUP(B28,機能一覧!$P$2:$AA$306,6,0)=0,"",VLOOKUP(B28,機能一覧!$P$2:$AA$306,6,0)))</f>
        <v/>
      </c>
      <c r="J28" s="60" t="str">
        <f>IF(ISERROR(VLOOKUP(B28,機能一覧!$P$2:$AA$306,7,0)),"",IF(VLOOKUP(B28,機能一覧!$P$2:$AA$306,7,0)=0,"",VLOOKUP(B28,機能一覧!$P$2:$AA$306,7,0)))</f>
        <v/>
      </c>
      <c r="K28" s="60" t="str">
        <f>IF(ISERROR(VLOOKUP(B28,機能一覧!$P$2:$AA$306,8,0)),"",IF(VLOOKUP(B28,機能一覧!$P$2:$AA$306,8,0)=0,"",VLOOKUP(B28,機能一覧!$P$2:$AA$306,8,0)))</f>
        <v/>
      </c>
      <c r="L28" s="61" t="str">
        <f>IF(ISERROR(VLOOKUP(B28,機能一覧!$P$2:$AA$306,9,0)),"",IF(VLOOKUP(B28,機能一覧!$P$2:$AA$306,9,0)=0,"",VLOOKUP(B28,機能一覧!$P$2:$AA$306,9,0)))</f>
        <v/>
      </c>
    </row>
    <row r="29" spans="2:12" hidden="1">
      <c r="B29" s="46" t="s">
        <v>823</v>
      </c>
      <c r="C29">
        <v>1</v>
      </c>
      <c r="D29" s="77" t="s">
        <v>837</v>
      </c>
      <c r="E29" s="79" t="s">
        <v>226</v>
      </c>
      <c r="F29" s="71" t="str">
        <f>IF(ISERROR(VLOOKUP(B29,機能一覧!$P$2:$AA$306,2,0)),"",IF(VLOOKUP(B29,機能一覧!$P$2:$AA$306,2,0)=0,"",VLOOKUP(B29,機能一覧!$P$2:$AA$306,2,0)))</f>
        <v/>
      </c>
      <c r="G29" s="71" t="str">
        <f>IF(ISERROR(VLOOKUP(B29,機能一覧!$P$2:$AA$306,4,0)),"",IF(VLOOKUP(B29,機能一覧!$P$2:$AA$306,4,0)=0,"",VLOOKUP(B29,機能一覧!$P$2:$AA$306,4,0)))</f>
        <v/>
      </c>
      <c r="H29" s="71" t="str">
        <f>IF(ISERROR(VLOOKUP(B29,機能一覧!$P$2:$AA$306,5,0)),"",IF(VLOOKUP(B29,機能一覧!$P$2:$AA$306,5,0)=0,"",VLOOKUP(B29,機能一覧!$P$2:$AA$306,5,0)))</f>
        <v/>
      </c>
      <c r="I29" s="61" t="str">
        <f>IF(ISERROR(VLOOKUP(B29,機能一覧!$P$2:$AA$306,6,0)),"",IF(VLOOKUP(B29,機能一覧!$P$2:$AA$306,6,0)=0,"",VLOOKUP(B29,機能一覧!$P$2:$AA$306,6,0)))</f>
        <v/>
      </c>
      <c r="J29" s="60" t="str">
        <f>IF(ISERROR(VLOOKUP(B29,機能一覧!$P$2:$AA$306,7,0)),"",IF(VLOOKUP(B29,機能一覧!$P$2:$AA$306,7,0)=0,"",VLOOKUP(B29,機能一覧!$P$2:$AA$306,7,0)))</f>
        <v/>
      </c>
      <c r="K29" s="60" t="str">
        <f>IF(ISERROR(VLOOKUP(B29,機能一覧!$P$2:$AA$306,8,0)),"",IF(VLOOKUP(B29,機能一覧!$P$2:$AA$306,8,0)=0,"",VLOOKUP(B29,機能一覧!$P$2:$AA$306,8,0)))</f>
        <v/>
      </c>
      <c r="L29" s="61" t="str">
        <f>IF(ISERROR(VLOOKUP(B29,機能一覧!$P$2:$AA$306,9,0)),"",IF(VLOOKUP(B29,機能一覧!$P$2:$AA$306,9,0)=0,"",VLOOKUP(B29,機能一覧!$P$2:$AA$306,9,0)))</f>
        <v/>
      </c>
    </row>
    <row r="30" spans="2:12" hidden="1">
      <c r="B30" s="46" t="s">
        <v>828</v>
      </c>
      <c r="C30">
        <v>1</v>
      </c>
      <c r="D30" s="77" t="s">
        <v>838</v>
      </c>
      <c r="E30" s="79" t="s">
        <v>226</v>
      </c>
      <c r="F30" s="71" t="str">
        <f>IF(ISERROR(VLOOKUP(B30,機能一覧!$P$2:$AA$306,2,0)),"",IF(VLOOKUP(B30,機能一覧!$P$2:$AA$306,2,0)=0,"",VLOOKUP(B30,機能一覧!$P$2:$AA$306,2,0)))</f>
        <v/>
      </c>
      <c r="G30" s="71" t="str">
        <f>IF(ISERROR(VLOOKUP(B30,機能一覧!$P$2:$AA$306,4,0)),"",IF(VLOOKUP(B30,機能一覧!$P$2:$AA$306,4,0)=0,"",VLOOKUP(B30,機能一覧!$P$2:$AA$306,4,0)))</f>
        <v/>
      </c>
      <c r="H30" s="71" t="str">
        <f>IF(ISERROR(VLOOKUP(B30,機能一覧!$P$2:$AA$306,5,0)),"",IF(VLOOKUP(B30,機能一覧!$P$2:$AA$306,5,0)=0,"",VLOOKUP(B30,機能一覧!$P$2:$AA$306,5,0)))</f>
        <v/>
      </c>
      <c r="I30" s="61" t="str">
        <f>IF(ISERROR(VLOOKUP(B30,機能一覧!$P$2:$AA$306,6,0)),"",IF(VLOOKUP(B30,機能一覧!$P$2:$AA$306,6,0)=0,"",VLOOKUP(B30,機能一覧!$P$2:$AA$306,6,0)))</f>
        <v/>
      </c>
      <c r="J30" s="60" t="str">
        <f>IF(ISERROR(VLOOKUP(B30,機能一覧!$P$2:$AA$306,7,0)),"",IF(VLOOKUP(B30,機能一覧!$P$2:$AA$306,7,0)=0,"",VLOOKUP(B30,機能一覧!$P$2:$AA$306,7,0)))</f>
        <v/>
      </c>
      <c r="K30" s="60" t="str">
        <f>IF(ISERROR(VLOOKUP(B30,機能一覧!$P$2:$AA$306,8,0)),"",IF(VLOOKUP(B30,機能一覧!$P$2:$AA$306,8,0)=0,"",VLOOKUP(B30,機能一覧!$P$2:$AA$306,8,0)))</f>
        <v/>
      </c>
      <c r="L30" s="61" t="str">
        <f>IF(ISERROR(VLOOKUP(B30,機能一覧!$P$2:$AA$306,9,0)),"",IF(VLOOKUP(B30,機能一覧!$P$2:$AA$306,9,0)=0,"",VLOOKUP(B30,機能一覧!$P$2:$AA$306,9,0)))</f>
        <v/>
      </c>
    </row>
    <row r="31" spans="2:12" hidden="1">
      <c r="B31" s="46" t="s">
        <v>830</v>
      </c>
      <c r="C31">
        <v>1</v>
      </c>
      <c r="D31" s="77" t="s">
        <v>839</v>
      </c>
      <c r="E31" s="79" t="s">
        <v>226</v>
      </c>
      <c r="F31" s="71" t="str">
        <f>IF(ISERROR(VLOOKUP(B31,機能一覧!$P$2:$AA$306,2,0)),"",IF(VLOOKUP(B31,機能一覧!$P$2:$AA$306,2,0)=0,"",VLOOKUP(B31,機能一覧!$P$2:$AA$306,2,0)))</f>
        <v/>
      </c>
      <c r="G31" s="71" t="str">
        <f>IF(ISERROR(VLOOKUP(B31,機能一覧!$P$2:$AA$306,4,0)),"",IF(VLOOKUP(B31,機能一覧!$P$2:$AA$306,4,0)=0,"",VLOOKUP(B31,機能一覧!$P$2:$AA$306,4,0)))</f>
        <v/>
      </c>
      <c r="H31" s="71" t="str">
        <f>IF(ISERROR(VLOOKUP(B31,機能一覧!$P$2:$AA$306,5,0)),"",IF(VLOOKUP(B31,機能一覧!$P$2:$AA$306,5,0)=0,"",VLOOKUP(B31,機能一覧!$P$2:$AA$306,5,0)))</f>
        <v/>
      </c>
      <c r="I31" s="61" t="str">
        <f>IF(ISERROR(VLOOKUP(B31,機能一覧!$P$2:$AA$306,6,0)),"",IF(VLOOKUP(B31,機能一覧!$P$2:$AA$306,6,0)=0,"",VLOOKUP(B31,機能一覧!$P$2:$AA$306,6,0)))</f>
        <v/>
      </c>
      <c r="J31" s="60" t="str">
        <f>IF(ISERROR(VLOOKUP(B31,機能一覧!$P$2:$AA$306,7,0)),"",IF(VLOOKUP(B31,機能一覧!$P$2:$AA$306,7,0)=0,"",VLOOKUP(B31,機能一覧!$P$2:$AA$306,7,0)))</f>
        <v/>
      </c>
      <c r="K31" s="60" t="str">
        <f>IF(ISERROR(VLOOKUP(B31,機能一覧!$P$2:$AA$306,8,0)),"",IF(VLOOKUP(B31,機能一覧!$P$2:$AA$306,8,0)=0,"",VLOOKUP(B31,機能一覧!$P$2:$AA$306,8,0)))</f>
        <v/>
      </c>
      <c r="L31" s="61" t="str">
        <f>IF(ISERROR(VLOOKUP(B31,機能一覧!$P$2:$AA$306,9,0)),"",IF(VLOOKUP(B31,機能一覧!$P$2:$AA$306,9,0)=0,"",VLOOKUP(B31,機能一覧!$P$2:$AA$306,9,0)))</f>
        <v/>
      </c>
    </row>
    <row r="32" spans="2:12" hidden="1">
      <c r="B32" s="46" t="s">
        <v>831</v>
      </c>
      <c r="C32">
        <v>1</v>
      </c>
      <c r="D32" s="77" t="s">
        <v>840</v>
      </c>
      <c r="E32" s="79" t="s">
        <v>226</v>
      </c>
      <c r="F32" s="71" t="str">
        <f>IF(ISERROR(VLOOKUP(B32,機能一覧!$P$2:$AA$306,2,0)),"",IF(VLOOKUP(B32,機能一覧!$P$2:$AA$306,2,0)=0,"",VLOOKUP(B32,機能一覧!$P$2:$AA$306,2,0)))</f>
        <v/>
      </c>
      <c r="G32" s="71" t="str">
        <f>IF(ISERROR(VLOOKUP(B32,機能一覧!$P$2:$AA$306,4,0)),"",IF(VLOOKUP(B32,機能一覧!$P$2:$AA$306,4,0)=0,"",VLOOKUP(B32,機能一覧!$P$2:$AA$306,4,0)))</f>
        <v/>
      </c>
      <c r="H32" s="71" t="str">
        <f>IF(ISERROR(VLOOKUP(B32,機能一覧!$P$2:$AA$306,5,0)),"",IF(VLOOKUP(B32,機能一覧!$P$2:$AA$306,5,0)=0,"",VLOOKUP(B32,機能一覧!$P$2:$AA$306,5,0)))</f>
        <v/>
      </c>
      <c r="I32" s="61" t="str">
        <f>IF(ISERROR(VLOOKUP(B32,機能一覧!$P$2:$AA$306,6,0)),"",IF(VLOOKUP(B32,機能一覧!$P$2:$AA$306,6,0)=0,"",VLOOKUP(B32,機能一覧!$P$2:$AA$306,6,0)))</f>
        <v/>
      </c>
      <c r="J32" s="60" t="str">
        <f>IF(ISERROR(VLOOKUP(B32,機能一覧!$P$2:$AA$306,7,0)),"",IF(VLOOKUP(B32,機能一覧!$P$2:$AA$306,7,0)=0,"",VLOOKUP(B32,機能一覧!$P$2:$AA$306,7,0)))</f>
        <v/>
      </c>
      <c r="K32" s="60" t="str">
        <f>IF(ISERROR(VLOOKUP(B32,機能一覧!$P$2:$AA$306,8,0)),"",IF(VLOOKUP(B32,機能一覧!$P$2:$AA$306,8,0)=0,"",VLOOKUP(B32,機能一覧!$P$2:$AA$306,8,0)))</f>
        <v/>
      </c>
      <c r="L32" s="61" t="str">
        <f>IF(ISERROR(VLOOKUP(B32,機能一覧!$P$2:$AA$306,9,0)),"",IF(VLOOKUP(B32,機能一覧!$P$2:$AA$306,9,0)=0,"",VLOOKUP(B32,機能一覧!$P$2:$AA$306,9,0)))</f>
        <v/>
      </c>
    </row>
    <row r="33" spans="1:12">
      <c r="B33" s="46" t="s">
        <v>833</v>
      </c>
      <c r="C33">
        <v>1</v>
      </c>
      <c r="D33" s="77" t="s">
        <v>841</v>
      </c>
      <c r="E33" s="79" t="s">
        <v>226</v>
      </c>
      <c r="F33" s="71" t="str">
        <f>IF(ISERROR(VLOOKUP(B33,機能一覧!$P$2:$AA$306,2,0)),"",IF(VLOOKUP(B33,機能一覧!$P$2:$AA$306,2,0)=0,"",VLOOKUP(B33,機能一覧!$P$2:$AA$306,2,0)))</f>
        <v/>
      </c>
      <c r="G33" s="71" t="str">
        <f>IF(ISERROR(VLOOKUP(B33,機能一覧!$P$2:$AA$306,4,0)),"",IF(VLOOKUP(B33,機能一覧!$P$2:$AA$306,4,0)=0,"",VLOOKUP(B33,機能一覧!$P$2:$AA$306,4,0)))</f>
        <v/>
      </c>
      <c r="H33" s="71" t="str">
        <f>IF(ISERROR(VLOOKUP(B33,機能一覧!$P$2:$AA$306,5,0)),"",IF(VLOOKUP(B33,機能一覧!$P$2:$AA$306,5,0)=0,"",VLOOKUP(B33,機能一覧!$P$2:$AA$306,5,0)))</f>
        <v/>
      </c>
      <c r="I33" s="61" t="str">
        <f>IF(ISERROR(VLOOKUP(B33,機能一覧!$P$2:$AA$306,6,0)),"",IF(VLOOKUP(B33,機能一覧!$P$2:$AA$306,6,0)=0,"",VLOOKUP(B33,機能一覧!$P$2:$AA$306,6,0)))</f>
        <v/>
      </c>
      <c r="J33" s="60" t="str">
        <f>IF(ISERROR(VLOOKUP(B33,機能一覧!$P$2:$AA$306,7,0)),"",IF(VLOOKUP(B33,機能一覧!$P$2:$AA$306,7,0)=0,"",VLOOKUP(B33,機能一覧!$P$2:$AA$306,7,0)))</f>
        <v/>
      </c>
      <c r="K33" s="60" t="str">
        <f>IF(ISERROR(VLOOKUP(B33,機能一覧!$P$2:$AA$306,8,0)),"",IF(VLOOKUP(B33,機能一覧!$P$2:$AA$306,8,0)=0,"",VLOOKUP(B33,機能一覧!$P$2:$AA$306,8,0)))</f>
        <v/>
      </c>
      <c r="L33" s="61" t="str">
        <f>IF(ISERROR(VLOOKUP(B33,機能一覧!$P$2:$AA$306,9,0)),"",IF(VLOOKUP(B33,機能一覧!$P$2:$AA$306,9,0)=0,"",VLOOKUP(B33,機能一覧!$P$2:$AA$306,9,0)))</f>
        <v/>
      </c>
    </row>
    <row r="34" spans="1:12" hidden="1">
      <c r="A34" s="73">
        <v>3</v>
      </c>
      <c r="B34" s="45" t="s">
        <v>236</v>
      </c>
      <c r="C34">
        <v>1</v>
      </c>
      <c r="D34" s="77"/>
      <c r="E34" s="79"/>
      <c r="F34" s="71" t="str">
        <f>IF(ISERROR(VLOOKUP(B34,機能一覧!$P$2:$AA$306,2,0)),"",IF(VLOOKUP(B34,機能一覧!$P$2:$AA$306,2,0)=0,"",VLOOKUP(B34,機能一覧!$P$2:$AA$306,2,0)))</f>
        <v/>
      </c>
      <c r="G34" s="71" t="str">
        <f>IF(ISERROR(VLOOKUP(B34,機能一覧!$P$2:$AA$306,4,0)),"",IF(VLOOKUP(B34,機能一覧!$P$2:$AA$306,4,0)=0,"",VLOOKUP(B34,機能一覧!$P$2:$AA$306,4,0)))</f>
        <v/>
      </c>
      <c r="H34" s="71" t="str">
        <f>IF(ISERROR(VLOOKUP(B34,機能一覧!$P$2:$AA$306,5,0)),"",IF(VLOOKUP(B34,機能一覧!$P$2:$AA$306,5,0)=0,"",VLOOKUP(B34,機能一覧!$P$2:$AA$306,5,0)))</f>
        <v/>
      </c>
      <c r="I34" s="61" t="str">
        <f>IF(ISERROR(VLOOKUP(B34,機能一覧!$P$2:$AA$306,6,0)),"",IF(VLOOKUP(B34,機能一覧!$P$2:$AA$306,6,0)=0,"",VLOOKUP(B34,機能一覧!$P$2:$AA$306,6,0)))</f>
        <v/>
      </c>
      <c r="J34" s="60" t="str">
        <f>IF(ISERROR(VLOOKUP(B34,機能一覧!$P$2:$AA$306,7,0)),"",IF(VLOOKUP(B34,機能一覧!$P$2:$AA$306,7,0)=0,"",VLOOKUP(B34,機能一覧!$P$2:$AA$306,7,0)))</f>
        <v/>
      </c>
      <c r="K34" s="60" t="str">
        <f>IF(ISERROR(VLOOKUP(B34,機能一覧!$P$2:$AA$306,8,0)),"",IF(VLOOKUP(B34,機能一覧!$P$2:$AA$306,8,0)=0,"",VLOOKUP(B34,機能一覧!$P$2:$AA$306,8,0)))</f>
        <v/>
      </c>
      <c r="L34" s="61" t="str">
        <f>IF(ISERROR(VLOOKUP(B34,機能一覧!$P$2:$AA$306,9,0)),"",IF(VLOOKUP(B34,機能一覧!$P$2:$AA$306,9,0)=0,"",VLOOKUP(B34,機能一覧!$P$2:$AA$306,9,0)))</f>
        <v/>
      </c>
    </row>
    <row r="35" spans="1:12">
      <c r="B35" s="46" t="s">
        <v>459</v>
      </c>
      <c r="C35">
        <v>1</v>
      </c>
      <c r="D35" s="77" t="s">
        <v>842</v>
      </c>
      <c r="E35" s="79" t="s">
        <v>236</v>
      </c>
      <c r="F35" s="71" t="str">
        <f>IF(ISERROR(VLOOKUP(B35,機能一覧!$P$2:$AA$306,2,0)),"",IF(VLOOKUP(B35,機能一覧!$P$2:$AA$306,2,0)=0,"",VLOOKUP(B35,機能一覧!$P$2:$AA$306,2,0)))</f>
        <v/>
      </c>
      <c r="G35" s="71" t="str">
        <f>IF(ISERROR(VLOOKUP(B35,機能一覧!$P$2:$AA$306,4,0)),"",IF(VLOOKUP(B35,機能一覧!$P$2:$AA$306,4,0)=0,"",VLOOKUP(B35,機能一覧!$P$2:$AA$306,4,0)))</f>
        <v/>
      </c>
      <c r="H35" s="71" t="str">
        <f>IF(ISERROR(VLOOKUP(B35,機能一覧!$P$2:$AA$306,5,0)),"",IF(VLOOKUP(B35,機能一覧!$P$2:$AA$306,5,0)=0,"",VLOOKUP(B35,機能一覧!$P$2:$AA$306,5,0)))</f>
        <v/>
      </c>
      <c r="I35" s="61" t="str">
        <f>IF(ISERROR(VLOOKUP(B35,機能一覧!$P$2:$AA$306,6,0)),"",IF(VLOOKUP(B35,機能一覧!$P$2:$AA$306,6,0)=0,"",VLOOKUP(B35,機能一覧!$P$2:$AA$306,6,0)))</f>
        <v/>
      </c>
      <c r="J35" s="60" t="str">
        <f>IF(ISERROR(VLOOKUP(B35,機能一覧!$P$2:$AA$306,7,0)),"",IF(VLOOKUP(B35,機能一覧!$P$2:$AA$306,7,0)=0,"",VLOOKUP(B35,機能一覧!$P$2:$AA$306,7,0)))</f>
        <v/>
      </c>
      <c r="K35" s="60" t="str">
        <f>IF(ISERROR(VLOOKUP(B35,機能一覧!$P$2:$AA$306,8,0)),"",IF(VLOOKUP(B35,機能一覧!$P$2:$AA$306,8,0)=0,"",VLOOKUP(B35,機能一覧!$P$2:$AA$306,8,0)))</f>
        <v/>
      </c>
      <c r="L35" s="61" t="str">
        <f>IF(ISERROR(VLOOKUP(B35,機能一覧!$P$2:$AA$306,9,0)),"",IF(VLOOKUP(B35,機能一覧!$P$2:$AA$306,9,0)=0,"",VLOOKUP(B35,機能一覧!$P$2:$AA$306,9,0)))</f>
        <v/>
      </c>
    </row>
    <row r="36" spans="1:12">
      <c r="B36" s="46" t="s">
        <v>460</v>
      </c>
      <c r="C36">
        <v>1</v>
      </c>
      <c r="D36" s="77" t="s">
        <v>844</v>
      </c>
      <c r="E36" s="79" t="s">
        <v>236</v>
      </c>
      <c r="F36" s="71" t="str">
        <f>IF(ISERROR(VLOOKUP(B36,機能一覧!$P$2:$AA$306,2,0)),"",IF(VLOOKUP(B36,機能一覧!$P$2:$AA$306,2,0)=0,"",VLOOKUP(B36,機能一覧!$P$2:$AA$306,2,0)))</f>
        <v/>
      </c>
      <c r="G36" s="71" t="str">
        <f>IF(ISERROR(VLOOKUP(B36,機能一覧!$P$2:$AA$306,4,0)),"",IF(VLOOKUP(B36,機能一覧!$P$2:$AA$306,4,0)=0,"",VLOOKUP(B36,機能一覧!$P$2:$AA$306,4,0)))</f>
        <v/>
      </c>
      <c r="H36" s="71" t="str">
        <f>IF(ISERROR(VLOOKUP(B36,機能一覧!$P$2:$AA$306,5,0)),"",IF(VLOOKUP(B36,機能一覧!$P$2:$AA$306,5,0)=0,"",VLOOKUP(B36,機能一覧!$P$2:$AA$306,5,0)))</f>
        <v/>
      </c>
      <c r="I36" s="61" t="str">
        <f>IF(ISERROR(VLOOKUP(B36,機能一覧!$P$2:$AA$306,6,0)),"",IF(VLOOKUP(B36,機能一覧!$P$2:$AA$306,6,0)=0,"",VLOOKUP(B36,機能一覧!$P$2:$AA$306,6,0)))</f>
        <v/>
      </c>
      <c r="J36" s="60" t="str">
        <f>IF(ISERROR(VLOOKUP(B36,機能一覧!$P$2:$AA$306,7,0)),"",IF(VLOOKUP(B36,機能一覧!$P$2:$AA$306,7,0)=0,"",VLOOKUP(B36,機能一覧!$P$2:$AA$306,7,0)))</f>
        <v/>
      </c>
      <c r="K36" s="60" t="str">
        <f>IF(ISERROR(VLOOKUP(B36,機能一覧!$P$2:$AA$306,8,0)),"",IF(VLOOKUP(B36,機能一覧!$P$2:$AA$306,8,0)=0,"",VLOOKUP(B36,機能一覧!$P$2:$AA$306,8,0)))</f>
        <v/>
      </c>
      <c r="L36" s="61" t="str">
        <f>IF(ISERROR(VLOOKUP(B36,機能一覧!$P$2:$AA$306,9,0)),"",IF(VLOOKUP(B36,機能一覧!$P$2:$AA$306,9,0)=0,"",VLOOKUP(B36,機能一覧!$P$2:$AA$306,9,0)))</f>
        <v/>
      </c>
    </row>
    <row r="37" spans="1:12" hidden="1">
      <c r="B37" s="46" t="s">
        <v>461</v>
      </c>
      <c r="C37">
        <v>1</v>
      </c>
      <c r="D37" s="77" t="s">
        <v>845</v>
      </c>
      <c r="E37" s="79" t="s">
        <v>236</v>
      </c>
      <c r="F37" s="71" t="str">
        <f>IF(ISERROR(VLOOKUP(B37,機能一覧!$P$2:$AA$306,2,0)),"",IF(VLOOKUP(B37,機能一覧!$P$2:$AA$306,2,0)=0,"",VLOOKUP(B37,機能一覧!$P$2:$AA$306,2,0)))</f>
        <v/>
      </c>
      <c r="G37" s="71" t="str">
        <f>IF(ISERROR(VLOOKUP(B37,機能一覧!$P$2:$AA$306,4,0)),"",IF(VLOOKUP(B37,機能一覧!$P$2:$AA$306,4,0)=0,"",VLOOKUP(B37,機能一覧!$P$2:$AA$306,4,0)))</f>
        <v/>
      </c>
      <c r="H37" s="71" t="str">
        <f>IF(ISERROR(VLOOKUP(B37,機能一覧!$P$2:$AA$306,5,0)),"",IF(VLOOKUP(B37,機能一覧!$P$2:$AA$306,5,0)=0,"",VLOOKUP(B37,機能一覧!$P$2:$AA$306,5,0)))</f>
        <v/>
      </c>
      <c r="I37" s="61" t="str">
        <f>IF(ISERROR(VLOOKUP(B37,機能一覧!$P$2:$AA$306,6,0)),"",IF(VLOOKUP(B37,機能一覧!$P$2:$AA$306,6,0)=0,"",VLOOKUP(B37,機能一覧!$P$2:$AA$306,6,0)))</f>
        <v/>
      </c>
      <c r="J37" s="60" t="str">
        <f>IF(ISERROR(VLOOKUP(B37,機能一覧!$P$2:$AA$306,7,0)),"",IF(VLOOKUP(B37,機能一覧!$P$2:$AA$306,7,0)=0,"",VLOOKUP(B37,機能一覧!$P$2:$AA$306,7,0)))</f>
        <v/>
      </c>
      <c r="K37" s="60" t="str">
        <f>IF(ISERROR(VLOOKUP(B37,機能一覧!$P$2:$AA$306,8,0)),"",IF(VLOOKUP(B37,機能一覧!$P$2:$AA$306,8,0)=0,"",VLOOKUP(B37,機能一覧!$P$2:$AA$306,8,0)))</f>
        <v/>
      </c>
      <c r="L37" s="61" t="str">
        <f>IF(ISERROR(VLOOKUP(B37,機能一覧!$P$2:$AA$306,9,0)),"",IF(VLOOKUP(B37,機能一覧!$P$2:$AA$306,9,0)=0,"",VLOOKUP(B37,機能一覧!$P$2:$AA$306,9,0)))</f>
        <v/>
      </c>
    </row>
    <row r="38" spans="1:12" hidden="1">
      <c r="B38" s="46" t="s">
        <v>462</v>
      </c>
      <c r="C38">
        <v>1</v>
      </c>
      <c r="D38" s="77" t="s">
        <v>846</v>
      </c>
      <c r="E38" s="79" t="s">
        <v>236</v>
      </c>
      <c r="F38" s="71" t="str">
        <f>IF(ISERROR(VLOOKUP(B38,機能一覧!$P$2:$AA$306,2,0)),"",IF(VLOOKUP(B38,機能一覧!$P$2:$AA$306,2,0)=0,"",VLOOKUP(B38,機能一覧!$P$2:$AA$306,2,0)))</f>
        <v/>
      </c>
      <c r="G38" s="71" t="str">
        <f>IF(ISERROR(VLOOKUP(B38,機能一覧!$P$2:$AA$306,4,0)),"",IF(VLOOKUP(B38,機能一覧!$P$2:$AA$306,4,0)=0,"",VLOOKUP(B38,機能一覧!$P$2:$AA$306,4,0)))</f>
        <v/>
      </c>
      <c r="H38" s="71" t="str">
        <f>IF(ISERROR(VLOOKUP(B38,機能一覧!$P$2:$AA$306,5,0)),"",IF(VLOOKUP(B38,機能一覧!$P$2:$AA$306,5,0)=0,"",VLOOKUP(B38,機能一覧!$P$2:$AA$306,5,0)))</f>
        <v/>
      </c>
      <c r="I38" s="61" t="str">
        <f>IF(ISERROR(VLOOKUP(B38,機能一覧!$P$2:$AA$306,6,0)),"",IF(VLOOKUP(B38,機能一覧!$P$2:$AA$306,6,0)=0,"",VLOOKUP(B38,機能一覧!$P$2:$AA$306,6,0)))</f>
        <v/>
      </c>
      <c r="J38" s="60" t="str">
        <f>IF(ISERROR(VLOOKUP(B38,機能一覧!$P$2:$AA$306,7,0)),"",IF(VLOOKUP(B38,機能一覧!$P$2:$AA$306,7,0)=0,"",VLOOKUP(B38,機能一覧!$P$2:$AA$306,7,0)))</f>
        <v/>
      </c>
      <c r="K38" s="60" t="str">
        <f>IF(ISERROR(VLOOKUP(B38,機能一覧!$P$2:$AA$306,8,0)),"",IF(VLOOKUP(B38,機能一覧!$P$2:$AA$306,8,0)=0,"",VLOOKUP(B38,機能一覧!$P$2:$AA$306,8,0)))</f>
        <v/>
      </c>
      <c r="L38" s="61" t="str">
        <f>IF(ISERROR(VLOOKUP(B38,機能一覧!$P$2:$AA$306,9,0)),"",IF(VLOOKUP(B38,機能一覧!$P$2:$AA$306,9,0)=0,"",VLOOKUP(B38,機能一覧!$P$2:$AA$306,9,0)))</f>
        <v/>
      </c>
    </row>
    <row r="39" spans="1:12">
      <c r="B39" s="46" t="s">
        <v>463</v>
      </c>
      <c r="C39">
        <v>1</v>
      </c>
      <c r="D39" s="77" t="s">
        <v>847</v>
      </c>
      <c r="E39" s="79" t="s">
        <v>236</v>
      </c>
      <c r="F39" s="71" t="str">
        <f>IF(ISERROR(VLOOKUP(B39,機能一覧!$P$2:$AA$306,2,0)),"",IF(VLOOKUP(B39,機能一覧!$P$2:$AA$306,2,0)=0,"",VLOOKUP(B39,機能一覧!$P$2:$AA$306,2,0)))</f>
        <v/>
      </c>
      <c r="G39" s="71" t="str">
        <f>IF(ISERROR(VLOOKUP(B39,機能一覧!$P$2:$AA$306,4,0)),"",IF(VLOOKUP(B39,機能一覧!$P$2:$AA$306,4,0)=0,"",VLOOKUP(B39,機能一覧!$P$2:$AA$306,4,0)))</f>
        <v/>
      </c>
      <c r="H39" s="71" t="str">
        <f>IF(ISERROR(VLOOKUP(B39,機能一覧!$P$2:$AA$306,5,0)),"",IF(VLOOKUP(B39,機能一覧!$P$2:$AA$306,5,0)=0,"",VLOOKUP(B39,機能一覧!$P$2:$AA$306,5,0)))</f>
        <v/>
      </c>
      <c r="I39" s="61" t="str">
        <f>IF(ISERROR(VLOOKUP(B39,機能一覧!$P$2:$AA$306,6,0)),"",IF(VLOOKUP(B39,機能一覧!$P$2:$AA$306,6,0)=0,"",VLOOKUP(B39,機能一覧!$P$2:$AA$306,6,0)))</f>
        <v/>
      </c>
      <c r="J39" s="60" t="str">
        <f>IF(ISERROR(VLOOKUP(B39,機能一覧!$P$2:$AA$306,7,0)),"",IF(VLOOKUP(B39,機能一覧!$P$2:$AA$306,7,0)=0,"",VLOOKUP(B39,機能一覧!$P$2:$AA$306,7,0)))</f>
        <v/>
      </c>
      <c r="K39" s="60" t="str">
        <f>IF(ISERROR(VLOOKUP(B39,機能一覧!$P$2:$AA$306,8,0)),"",IF(VLOOKUP(B39,機能一覧!$P$2:$AA$306,8,0)=0,"",VLOOKUP(B39,機能一覧!$P$2:$AA$306,8,0)))</f>
        <v/>
      </c>
      <c r="L39" s="61" t="str">
        <f>IF(ISERROR(VLOOKUP(B39,機能一覧!$P$2:$AA$306,9,0)),"",IF(VLOOKUP(B39,機能一覧!$P$2:$AA$306,9,0)=0,"",VLOOKUP(B39,機能一覧!$P$2:$AA$306,9,0)))</f>
        <v/>
      </c>
    </row>
    <row r="40" spans="1:12" hidden="1">
      <c r="B40" s="46" t="s">
        <v>443</v>
      </c>
      <c r="C40">
        <v>1</v>
      </c>
      <c r="D40" s="77" t="s">
        <v>848</v>
      </c>
      <c r="E40" s="79" t="s">
        <v>236</v>
      </c>
      <c r="F40" s="71" t="str">
        <f>IF(ISERROR(VLOOKUP(B40,機能一覧!$P$2:$AA$306,2,0)),"",IF(VLOOKUP(B40,機能一覧!$P$2:$AA$306,2,0)=0,"",VLOOKUP(B40,機能一覧!$P$2:$AA$306,2,0)))</f>
        <v/>
      </c>
      <c r="G40" s="71" t="str">
        <f>IF(ISERROR(VLOOKUP(B40,機能一覧!$P$2:$AA$306,4,0)),"",IF(VLOOKUP(B40,機能一覧!$P$2:$AA$306,4,0)=0,"",VLOOKUP(B40,機能一覧!$P$2:$AA$306,4,0)))</f>
        <v/>
      </c>
      <c r="H40" s="71" t="str">
        <f>IF(ISERROR(VLOOKUP(B40,機能一覧!$P$2:$AA$306,5,0)),"",IF(VLOOKUP(B40,機能一覧!$P$2:$AA$306,5,0)=0,"",VLOOKUP(B40,機能一覧!$P$2:$AA$306,5,0)))</f>
        <v/>
      </c>
      <c r="I40" s="61" t="str">
        <f>IF(ISERROR(VLOOKUP(B40,機能一覧!$P$2:$AA$306,6,0)),"",IF(VLOOKUP(B40,機能一覧!$P$2:$AA$306,6,0)=0,"",VLOOKUP(B40,機能一覧!$P$2:$AA$306,6,0)))</f>
        <v/>
      </c>
      <c r="J40" s="60" t="str">
        <f>IF(ISERROR(VLOOKUP(B40,機能一覧!$P$2:$AA$306,7,0)),"",IF(VLOOKUP(B40,機能一覧!$P$2:$AA$306,7,0)=0,"",VLOOKUP(B40,機能一覧!$P$2:$AA$306,7,0)))</f>
        <v/>
      </c>
      <c r="K40" s="60" t="str">
        <f>IF(ISERROR(VLOOKUP(B40,機能一覧!$P$2:$AA$306,8,0)),"",IF(VLOOKUP(B40,機能一覧!$P$2:$AA$306,8,0)=0,"",VLOOKUP(B40,機能一覧!$P$2:$AA$306,8,0)))</f>
        <v/>
      </c>
      <c r="L40" s="61" t="str">
        <f>IF(ISERROR(VLOOKUP(B40,機能一覧!$P$2:$AA$306,9,0)),"",IF(VLOOKUP(B40,機能一覧!$P$2:$AA$306,9,0)=0,"",VLOOKUP(B40,機能一覧!$P$2:$AA$306,9,0)))</f>
        <v/>
      </c>
    </row>
    <row r="41" spans="1:12" hidden="1">
      <c r="B41" s="46" t="s">
        <v>444</v>
      </c>
      <c r="C41">
        <v>1</v>
      </c>
      <c r="D41" s="77" t="s">
        <v>849</v>
      </c>
      <c r="E41" s="79" t="s">
        <v>236</v>
      </c>
      <c r="F41" s="71" t="str">
        <f>IF(ISERROR(VLOOKUP(B41,機能一覧!$P$2:$AA$306,2,0)),"",IF(VLOOKUP(B41,機能一覧!$P$2:$AA$306,2,0)=0,"",VLOOKUP(B41,機能一覧!$P$2:$AA$306,2,0)))</f>
        <v/>
      </c>
      <c r="G41" s="71" t="str">
        <f>IF(ISERROR(VLOOKUP(B41,機能一覧!$P$2:$AA$306,4,0)),"",IF(VLOOKUP(B41,機能一覧!$P$2:$AA$306,4,0)=0,"",VLOOKUP(B41,機能一覧!$P$2:$AA$306,4,0)))</f>
        <v/>
      </c>
      <c r="H41" s="71" t="str">
        <f>IF(ISERROR(VLOOKUP(B41,機能一覧!$P$2:$AA$306,5,0)),"",IF(VLOOKUP(B41,機能一覧!$P$2:$AA$306,5,0)=0,"",VLOOKUP(B41,機能一覧!$P$2:$AA$306,5,0)))</f>
        <v/>
      </c>
      <c r="I41" s="61" t="str">
        <f>IF(ISERROR(VLOOKUP(B41,機能一覧!$P$2:$AA$306,6,0)),"",IF(VLOOKUP(B41,機能一覧!$P$2:$AA$306,6,0)=0,"",VLOOKUP(B41,機能一覧!$P$2:$AA$306,6,0)))</f>
        <v/>
      </c>
      <c r="J41" s="60" t="str">
        <f>IF(ISERROR(VLOOKUP(B41,機能一覧!$P$2:$AA$306,7,0)),"",IF(VLOOKUP(B41,機能一覧!$P$2:$AA$306,7,0)=0,"",VLOOKUP(B41,機能一覧!$P$2:$AA$306,7,0)))</f>
        <v/>
      </c>
      <c r="K41" s="60" t="str">
        <f>IF(ISERROR(VLOOKUP(B41,機能一覧!$P$2:$AA$306,8,0)),"",IF(VLOOKUP(B41,機能一覧!$P$2:$AA$306,8,0)=0,"",VLOOKUP(B41,機能一覧!$P$2:$AA$306,8,0)))</f>
        <v/>
      </c>
      <c r="L41" s="61" t="str">
        <f>IF(ISERROR(VLOOKUP(B41,機能一覧!$P$2:$AA$306,9,0)),"",IF(VLOOKUP(B41,機能一覧!$P$2:$AA$306,9,0)=0,"",VLOOKUP(B41,機能一覧!$P$2:$AA$306,9,0)))</f>
        <v/>
      </c>
    </row>
    <row r="42" spans="1:12" hidden="1">
      <c r="B42" s="46" t="s">
        <v>445</v>
      </c>
      <c r="C42">
        <v>1</v>
      </c>
      <c r="D42" s="77" t="s">
        <v>713</v>
      </c>
      <c r="E42" s="79" t="s">
        <v>236</v>
      </c>
      <c r="F42" s="71" t="str">
        <f>IF(ISERROR(VLOOKUP(B42,機能一覧!$P$2:$AA$306,2,0)),"",IF(VLOOKUP(B42,機能一覧!$P$2:$AA$306,2,0)=0,"",VLOOKUP(B42,機能一覧!$P$2:$AA$306,2,0)))</f>
        <v/>
      </c>
      <c r="G42" s="71" t="str">
        <f>IF(ISERROR(VLOOKUP(B42,機能一覧!$P$2:$AA$306,4,0)),"",IF(VLOOKUP(B42,機能一覧!$P$2:$AA$306,4,0)=0,"",VLOOKUP(B42,機能一覧!$P$2:$AA$306,4,0)))</f>
        <v/>
      </c>
      <c r="H42" s="71" t="str">
        <f>IF(ISERROR(VLOOKUP(B42,機能一覧!$P$2:$AA$306,5,0)),"",IF(VLOOKUP(B42,機能一覧!$P$2:$AA$306,5,0)=0,"",VLOOKUP(B42,機能一覧!$P$2:$AA$306,5,0)))</f>
        <v/>
      </c>
      <c r="I42" s="61" t="str">
        <f>IF(ISERROR(VLOOKUP(B42,機能一覧!$P$2:$AA$306,6,0)),"",IF(VLOOKUP(B42,機能一覧!$P$2:$AA$306,6,0)=0,"",VLOOKUP(B42,機能一覧!$P$2:$AA$306,6,0)))</f>
        <v/>
      </c>
      <c r="J42" s="60" t="str">
        <f>IF(ISERROR(VLOOKUP(B42,機能一覧!$P$2:$AA$306,7,0)),"",IF(VLOOKUP(B42,機能一覧!$P$2:$AA$306,7,0)=0,"",VLOOKUP(B42,機能一覧!$P$2:$AA$306,7,0)))</f>
        <v/>
      </c>
      <c r="K42" s="60" t="str">
        <f>IF(ISERROR(VLOOKUP(B42,機能一覧!$P$2:$AA$306,8,0)),"",IF(VLOOKUP(B42,機能一覧!$P$2:$AA$306,8,0)=0,"",VLOOKUP(B42,機能一覧!$P$2:$AA$306,8,0)))</f>
        <v/>
      </c>
      <c r="L42" s="61" t="str">
        <f>IF(ISERROR(VLOOKUP(B42,機能一覧!$P$2:$AA$306,9,0)),"",IF(VLOOKUP(B42,機能一覧!$P$2:$AA$306,9,0)=0,"",VLOOKUP(B42,機能一覧!$P$2:$AA$306,9,0)))</f>
        <v/>
      </c>
    </row>
    <row r="43" spans="1:12" hidden="1">
      <c r="B43" s="46" t="s">
        <v>446</v>
      </c>
      <c r="C43">
        <v>1</v>
      </c>
      <c r="D43" s="77" t="s">
        <v>714</v>
      </c>
      <c r="E43" s="79" t="s">
        <v>236</v>
      </c>
      <c r="F43" s="71" t="str">
        <f>IF(ISERROR(VLOOKUP(B43,機能一覧!$P$2:$AA$306,2,0)),"",IF(VLOOKUP(B43,機能一覧!$P$2:$AA$306,2,0)=0,"",VLOOKUP(B43,機能一覧!$P$2:$AA$306,2,0)))</f>
        <v/>
      </c>
      <c r="G43" s="71" t="str">
        <f>IF(ISERROR(VLOOKUP(B43,機能一覧!$P$2:$AA$306,4,0)),"",IF(VLOOKUP(B43,機能一覧!$P$2:$AA$306,4,0)=0,"",VLOOKUP(B43,機能一覧!$P$2:$AA$306,4,0)))</f>
        <v/>
      </c>
      <c r="H43" s="71" t="str">
        <f>IF(ISERROR(VLOOKUP(B43,機能一覧!$P$2:$AA$306,5,0)),"",IF(VLOOKUP(B43,機能一覧!$P$2:$AA$306,5,0)=0,"",VLOOKUP(B43,機能一覧!$P$2:$AA$306,5,0)))</f>
        <v/>
      </c>
      <c r="I43" s="61" t="str">
        <f>IF(ISERROR(VLOOKUP(B43,機能一覧!$P$2:$AA$306,6,0)),"",IF(VLOOKUP(B43,機能一覧!$P$2:$AA$306,6,0)=0,"",VLOOKUP(B43,機能一覧!$P$2:$AA$306,6,0)))</f>
        <v/>
      </c>
      <c r="J43" s="60" t="str">
        <f>IF(ISERROR(VLOOKUP(B43,機能一覧!$P$2:$AA$306,7,0)),"",IF(VLOOKUP(B43,機能一覧!$P$2:$AA$306,7,0)=0,"",VLOOKUP(B43,機能一覧!$P$2:$AA$306,7,0)))</f>
        <v/>
      </c>
      <c r="K43" s="60" t="str">
        <f>IF(ISERROR(VLOOKUP(B43,機能一覧!$P$2:$AA$306,8,0)),"",IF(VLOOKUP(B43,機能一覧!$P$2:$AA$306,8,0)=0,"",VLOOKUP(B43,機能一覧!$P$2:$AA$306,8,0)))</f>
        <v/>
      </c>
      <c r="L43" s="61" t="str">
        <f>IF(ISERROR(VLOOKUP(B43,機能一覧!$P$2:$AA$306,9,0)),"",IF(VLOOKUP(B43,機能一覧!$P$2:$AA$306,9,0)=0,"",VLOOKUP(B43,機能一覧!$P$2:$AA$306,9,0)))</f>
        <v/>
      </c>
    </row>
    <row r="44" spans="1:12">
      <c r="B44" s="46" t="s">
        <v>447</v>
      </c>
      <c r="C44">
        <v>1</v>
      </c>
      <c r="D44" s="77" t="s">
        <v>715</v>
      </c>
      <c r="E44" s="79" t="s">
        <v>236</v>
      </c>
      <c r="F44" s="71" t="str">
        <f>IF(ISERROR(VLOOKUP(B44,機能一覧!$P$2:$AA$306,2,0)),"",IF(VLOOKUP(B44,機能一覧!$P$2:$AA$306,2,0)=0,"",VLOOKUP(B44,機能一覧!$P$2:$AA$306,2,0)))</f>
        <v/>
      </c>
      <c r="G44" s="71" t="str">
        <f>IF(ISERROR(VLOOKUP(B44,機能一覧!$P$2:$AA$306,4,0)),"",IF(VLOOKUP(B44,機能一覧!$P$2:$AA$306,4,0)=0,"",VLOOKUP(B44,機能一覧!$P$2:$AA$306,4,0)))</f>
        <v/>
      </c>
      <c r="H44" s="71" t="str">
        <f>IF(ISERROR(VLOOKUP(B44,機能一覧!$P$2:$AA$306,5,0)),"",IF(VLOOKUP(B44,機能一覧!$P$2:$AA$306,5,0)=0,"",VLOOKUP(B44,機能一覧!$P$2:$AA$306,5,0)))</f>
        <v/>
      </c>
      <c r="I44" s="61" t="str">
        <f>IF(ISERROR(VLOOKUP(B44,機能一覧!$P$2:$AA$306,6,0)),"",IF(VLOOKUP(B44,機能一覧!$P$2:$AA$306,6,0)=0,"",VLOOKUP(B44,機能一覧!$P$2:$AA$306,6,0)))</f>
        <v/>
      </c>
      <c r="J44" s="60" t="str">
        <f>IF(ISERROR(VLOOKUP(B44,機能一覧!$P$2:$AA$306,7,0)),"",IF(VLOOKUP(B44,機能一覧!$P$2:$AA$306,7,0)=0,"",VLOOKUP(B44,機能一覧!$P$2:$AA$306,7,0)))</f>
        <v/>
      </c>
      <c r="K44" s="60" t="str">
        <f>IF(ISERROR(VLOOKUP(B44,機能一覧!$P$2:$AA$306,8,0)),"",IF(VLOOKUP(B44,機能一覧!$P$2:$AA$306,8,0)=0,"",VLOOKUP(B44,機能一覧!$P$2:$AA$306,8,0)))</f>
        <v/>
      </c>
      <c r="L44" s="61" t="str">
        <f>IF(ISERROR(VLOOKUP(B44,機能一覧!$P$2:$AA$306,9,0)),"",IF(VLOOKUP(B44,機能一覧!$P$2:$AA$306,9,0)=0,"",VLOOKUP(B44,機能一覧!$P$2:$AA$306,9,0)))</f>
        <v/>
      </c>
    </row>
    <row r="45" spans="1:12" hidden="1">
      <c r="B45" s="46" t="s">
        <v>464</v>
      </c>
      <c r="C45">
        <v>1</v>
      </c>
      <c r="D45" s="77" t="s">
        <v>716</v>
      </c>
      <c r="E45" s="79" t="s">
        <v>236</v>
      </c>
      <c r="F45" s="71" t="str">
        <f>IF(ISERROR(VLOOKUP(B45,機能一覧!$P$2:$AA$306,2,0)),"",IF(VLOOKUP(B45,機能一覧!$P$2:$AA$306,2,0)=0,"",VLOOKUP(B45,機能一覧!$P$2:$AA$306,2,0)))</f>
        <v/>
      </c>
      <c r="G45" s="71" t="str">
        <f>IF(ISERROR(VLOOKUP(B45,機能一覧!$P$2:$AA$306,4,0)),"",IF(VLOOKUP(B45,機能一覧!$P$2:$AA$306,4,0)=0,"",VLOOKUP(B45,機能一覧!$P$2:$AA$306,4,0)))</f>
        <v/>
      </c>
      <c r="H45" s="71" t="str">
        <f>IF(ISERROR(VLOOKUP(B45,機能一覧!$P$2:$AA$306,5,0)),"",IF(VLOOKUP(B45,機能一覧!$P$2:$AA$306,5,0)=0,"",VLOOKUP(B45,機能一覧!$P$2:$AA$306,5,0)))</f>
        <v/>
      </c>
      <c r="I45" s="61" t="str">
        <f>IF(ISERROR(VLOOKUP(B45,機能一覧!$P$2:$AA$306,6,0)),"",IF(VLOOKUP(B45,機能一覧!$P$2:$AA$306,6,0)=0,"",VLOOKUP(B45,機能一覧!$P$2:$AA$306,6,0)))</f>
        <v/>
      </c>
      <c r="J45" s="60" t="str">
        <f>IF(ISERROR(VLOOKUP(B45,機能一覧!$P$2:$AA$306,7,0)),"",IF(VLOOKUP(B45,機能一覧!$P$2:$AA$306,7,0)=0,"",VLOOKUP(B45,機能一覧!$P$2:$AA$306,7,0)))</f>
        <v/>
      </c>
      <c r="K45" s="60" t="str">
        <f>IF(ISERROR(VLOOKUP(B45,機能一覧!$P$2:$AA$306,8,0)),"",IF(VLOOKUP(B45,機能一覧!$P$2:$AA$306,8,0)=0,"",VLOOKUP(B45,機能一覧!$P$2:$AA$306,8,0)))</f>
        <v/>
      </c>
      <c r="L45" s="61" t="str">
        <f>IF(ISERROR(VLOOKUP(B45,機能一覧!$P$2:$AA$306,9,0)),"",IF(VLOOKUP(B45,機能一覧!$P$2:$AA$306,9,0)=0,"",VLOOKUP(B45,機能一覧!$P$2:$AA$306,9,0)))</f>
        <v/>
      </c>
    </row>
    <row r="46" spans="1:12" hidden="1">
      <c r="B46" s="46" t="s">
        <v>465</v>
      </c>
      <c r="C46">
        <v>1</v>
      </c>
      <c r="D46" s="77" t="s">
        <v>717</v>
      </c>
      <c r="E46" s="79" t="s">
        <v>236</v>
      </c>
      <c r="F46" s="71" t="str">
        <f>IF(ISERROR(VLOOKUP(B46,機能一覧!$P$2:$AA$306,2,0)),"",IF(VLOOKUP(B46,機能一覧!$P$2:$AA$306,2,0)=0,"",VLOOKUP(B46,機能一覧!$P$2:$AA$306,2,0)))</f>
        <v/>
      </c>
      <c r="G46" s="71" t="str">
        <f>IF(ISERROR(VLOOKUP(B46,機能一覧!$P$2:$AA$306,4,0)),"",IF(VLOOKUP(B46,機能一覧!$P$2:$AA$306,4,0)=0,"",VLOOKUP(B46,機能一覧!$P$2:$AA$306,4,0)))</f>
        <v/>
      </c>
      <c r="H46" s="71" t="str">
        <f>IF(ISERROR(VLOOKUP(B46,機能一覧!$P$2:$AA$306,5,0)),"",IF(VLOOKUP(B46,機能一覧!$P$2:$AA$306,5,0)=0,"",VLOOKUP(B46,機能一覧!$P$2:$AA$306,5,0)))</f>
        <v/>
      </c>
      <c r="I46" s="61" t="str">
        <f>IF(ISERROR(VLOOKUP(B46,機能一覧!$P$2:$AA$306,6,0)),"",IF(VLOOKUP(B46,機能一覧!$P$2:$AA$306,6,0)=0,"",VLOOKUP(B46,機能一覧!$P$2:$AA$306,6,0)))</f>
        <v/>
      </c>
      <c r="J46" s="60" t="str">
        <f>IF(ISERROR(VLOOKUP(B46,機能一覧!$P$2:$AA$306,7,0)),"",IF(VLOOKUP(B46,機能一覧!$P$2:$AA$306,7,0)=0,"",VLOOKUP(B46,機能一覧!$P$2:$AA$306,7,0)))</f>
        <v/>
      </c>
      <c r="K46" s="60" t="str">
        <f>IF(ISERROR(VLOOKUP(B46,機能一覧!$P$2:$AA$306,8,0)),"",IF(VLOOKUP(B46,機能一覧!$P$2:$AA$306,8,0)=0,"",VLOOKUP(B46,機能一覧!$P$2:$AA$306,8,0)))</f>
        <v/>
      </c>
      <c r="L46" s="61" t="str">
        <f>IF(ISERROR(VLOOKUP(B46,機能一覧!$P$2:$AA$306,9,0)),"",IF(VLOOKUP(B46,機能一覧!$P$2:$AA$306,9,0)=0,"",VLOOKUP(B46,機能一覧!$P$2:$AA$306,9,0)))</f>
        <v/>
      </c>
    </row>
    <row r="47" spans="1:12" hidden="1">
      <c r="B47" s="46" t="s">
        <v>466</v>
      </c>
      <c r="C47">
        <v>1</v>
      </c>
      <c r="D47" s="77" t="s">
        <v>718</v>
      </c>
      <c r="E47" s="79" t="s">
        <v>236</v>
      </c>
      <c r="F47" s="71" t="str">
        <f>IF(ISERROR(VLOOKUP(B47,機能一覧!$P$2:$AA$306,2,0)),"",IF(VLOOKUP(B47,機能一覧!$P$2:$AA$306,2,0)=0,"",VLOOKUP(B47,機能一覧!$P$2:$AA$306,2,0)))</f>
        <v/>
      </c>
      <c r="G47" s="71" t="str">
        <f>IF(ISERROR(VLOOKUP(B47,機能一覧!$P$2:$AA$306,4,0)),"",IF(VLOOKUP(B47,機能一覧!$P$2:$AA$306,4,0)=0,"",VLOOKUP(B47,機能一覧!$P$2:$AA$306,4,0)))</f>
        <v/>
      </c>
      <c r="H47" s="71" t="str">
        <f>IF(ISERROR(VLOOKUP(B47,機能一覧!$P$2:$AA$306,5,0)),"",IF(VLOOKUP(B47,機能一覧!$P$2:$AA$306,5,0)=0,"",VLOOKUP(B47,機能一覧!$P$2:$AA$306,5,0)))</f>
        <v/>
      </c>
      <c r="I47" s="61" t="str">
        <f>IF(ISERROR(VLOOKUP(B47,機能一覧!$P$2:$AA$306,6,0)),"",IF(VLOOKUP(B47,機能一覧!$P$2:$AA$306,6,0)=0,"",VLOOKUP(B47,機能一覧!$P$2:$AA$306,6,0)))</f>
        <v/>
      </c>
      <c r="J47" s="60" t="str">
        <f>IF(ISERROR(VLOOKUP(B47,機能一覧!$P$2:$AA$306,7,0)),"",IF(VLOOKUP(B47,機能一覧!$P$2:$AA$306,7,0)=0,"",VLOOKUP(B47,機能一覧!$P$2:$AA$306,7,0)))</f>
        <v/>
      </c>
      <c r="K47" s="60" t="str">
        <f>IF(ISERROR(VLOOKUP(B47,機能一覧!$P$2:$AA$306,8,0)),"",IF(VLOOKUP(B47,機能一覧!$P$2:$AA$306,8,0)=0,"",VLOOKUP(B47,機能一覧!$P$2:$AA$306,8,0)))</f>
        <v/>
      </c>
      <c r="L47" s="61" t="str">
        <f>IF(ISERROR(VLOOKUP(B47,機能一覧!$P$2:$AA$306,9,0)),"",IF(VLOOKUP(B47,機能一覧!$P$2:$AA$306,9,0)=0,"",VLOOKUP(B47,機能一覧!$P$2:$AA$306,9,0)))</f>
        <v/>
      </c>
    </row>
    <row r="48" spans="1:12" hidden="1">
      <c r="B48" s="46" t="s">
        <v>467</v>
      </c>
      <c r="C48">
        <v>1</v>
      </c>
      <c r="D48" s="77" t="s">
        <v>719</v>
      </c>
      <c r="E48" s="79" t="s">
        <v>236</v>
      </c>
      <c r="F48" s="71" t="str">
        <f>IF(ISERROR(VLOOKUP(B48,機能一覧!$P$2:$AA$306,2,0)),"",IF(VLOOKUP(B48,機能一覧!$P$2:$AA$306,2,0)=0,"",VLOOKUP(B48,機能一覧!$P$2:$AA$306,2,0)))</f>
        <v/>
      </c>
      <c r="G48" s="71" t="str">
        <f>IF(ISERROR(VLOOKUP(B48,機能一覧!$P$2:$AA$306,4,0)),"",IF(VLOOKUP(B48,機能一覧!$P$2:$AA$306,4,0)=0,"",VLOOKUP(B48,機能一覧!$P$2:$AA$306,4,0)))</f>
        <v/>
      </c>
      <c r="H48" s="71" t="str">
        <f>IF(ISERROR(VLOOKUP(B48,機能一覧!$P$2:$AA$306,5,0)),"",IF(VLOOKUP(B48,機能一覧!$P$2:$AA$306,5,0)=0,"",VLOOKUP(B48,機能一覧!$P$2:$AA$306,5,0)))</f>
        <v/>
      </c>
      <c r="I48" s="61" t="str">
        <f>IF(ISERROR(VLOOKUP(B48,機能一覧!$P$2:$AA$306,6,0)),"",IF(VLOOKUP(B48,機能一覧!$P$2:$AA$306,6,0)=0,"",VLOOKUP(B48,機能一覧!$P$2:$AA$306,6,0)))</f>
        <v/>
      </c>
      <c r="J48" s="60" t="str">
        <f>IF(ISERROR(VLOOKUP(B48,機能一覧!$P$2:$AA$306,7,0)),"",IF(VLOOKUP(B48,機能一覧!$P$2:$AA$306,7,0)=0,"",VLOOKUP(B48,機能一覧!$P$2:$AA$306,7,0)))</f>
        <v/>
      </c>
      <c r="K48" s="60" t="str">
        <f>IF(ISERROR(VLOOKUP(B48,機能一覧!$P$2:$AA$306,8,0)),"",IF(VLOOKUP(B48,機能一覧!$P$2:$AA$306,8,0)=0,"",VLOOKUP(B48,機能一覧!$P$2:$AA$306,8,0)))</f>
        <v/>
      </c>
      <c r="L48" s="61" t="str">
        <f>IF(ISERROR(VLOOKUP(B48,機能一覧!$P$2:$AA$306,9,0)),"",IF(VLOOKUP(B48,機能一覧!$P$2:$AA$306,9,0)=0,"",VLOOKUP(B48,機能一覧!$P$2:$AA$306,9,0)))</f>
        <v/>
      </c>
    </row>
    <row r="49" spans="2:12">
      <c r="B49" s="46" t="s">
        <v>268</v>
      </c>
      <c r="C49">
        <v>1</v>
      </c>
      <c r="D49" s="77" t="s">
        <v>720</v>
      </c>
      <c r="E49" s="79" t="s">
        <v>236</v>
      </c>
      <c r="F49" s="71" t="str">
        <f>IF(ISERROR(VLOOKUP(B49,機能一覧!$P$2:$AA$306,2,0)),"",IF(VLOOKUP(B49,機能一覧!$P$2:$AA$306,2,0)=0,"",VLOOKUP(B49,機能一覧!$P$2:$AA$306,2,0)))</f>
        <v/>
      </c>
      <c r="G49" s="71" t="str">
        <f>IF(ISERROR(VLOOKUP(B49,機能一覧!$P$2:$AA$306,4,0)),"",IF(VLOOKUP(B49,機能一覧!$P$2:$AA$306,4,0)=0,"",VLOOKUP(B49,機能一覧!$P$2:$AA$306,4,0)))</f>
        <v/>
      </c>
      <c r="H49" s="71" t="str">
        <f>IF(ISERROR(VLOOKUP(B49,機能一覧!$P$2:$AA$306,5,0)),"",IF(VLOOKUP(B49,機能一覧!$P$2:$AA$306,5,0)=0,"",VLOOKUP(B49,機能一覧!$P$2:$AA$306,5,0)))</f>
        <v/>
      </c>
      <c r="I49" s="61" t="str">
        <f>IF(ISERROR(VLOOKUP(B49,機能一覧!$P$2:$AA$306,6,0)),"",IF(VLOOKUP(B49,機能一覧!$P$2:$AA$306,6,0)=0,"",VLOOKUP(B49,機能一覧!$P$2:$AA$306,6,0)))</f>
        <v/>
      </c>
      <c r="J49" s="60" t="str">
        <f>IF(ISERROR(VLOOKUP(B49,機能一覧!$P$2:$AA$306,7,0)),"",IF(VLOOKUP(B49,機能一覧!$P$2:$AA$306,7,0)=0,"",VLOOKUP(B49,機能一覧!$P$2:$AA$306,7,0)))</f>
        <v/>
      </c>
      <c r="K49" s="60" t="str">
        <f>IF(ISERROR(VLOOKUP(B49,機能一覧!$P$2:$AA$306,8,0)),"",IF(VLOOKUP(B49,機能一覧!$P$2:$AA$306,8,0)=0,"",VLOOKUP(B49,機能一覧!$P$2:$AA$306,8,0)))</f>
        <v/>
      </c>
      <c r="L49" s="61" t="str">
        <f>IF(ISERROR(VLOOKUP(B49,機能一覧!$P$2:$AA$306,9,0)),"",IF(VLOOKUP(B49,機能一覧!$P$2:$AA$306,9,0)=0,"",VLOOKUP(B49,機能一覧!$P$2:$AA$306,9,0)))</f>
        <v/>
      </c>
    </row>
    <row r="50" spans="2:12">
      <c r="B50" s="46" t="s">
        <v>468</v>
      </c>
      <c r="C50">
        <v>1</v>
      </c>
      <c r="D50" s="77" t="s">
        <v>721</v>
      </c>
      <c r="E50" s="79" t="s">
        <v>236</v>
      </c>
      <c r="F50" s="71" t="str">
        <f>IF(ISERROR(VLOOKUP(B50,機能一覧!$P$2:$AA$306,2,0)),"",IF(VLOOKUP(B50,機能一覧!$P$2:$AA$306,2,0)=0,"",VLOOKUP(B50,機能一覧!$P$2:$AA$306,2,0)))</f>
        <v/>
      </c>
      <c r="G50" s="71" t="str">
        <f>IF(ISERROR(VLOOKUP(B50,機能一覧!$P$2:$AA$306,4,0)),"",IF(VLOOKUP(B50,機能一覧!$P$2:$AA$306,4,0)=0,"",VLOOKUP(B50,機能一覧!$P$2:$AA$306,4,0)))</f>
        <v/>
      </c>
      <c r="H50" s="71" t="str">
        <f>IF(ISERROR(VLOOKUP(B50,機能一覧!$P$2:$AA$306,5,0)),"",IF(VLOOKUP(B50,機能一覧!$P$2:$AA$306,5,0)=0,"",VLOOKUP(B50,機能一覧!$P$2:$AA$306,5,0)))</f>
        <v/>
      </c>
      <c r="I50" s="61" t="str">
        <f>IF(ISERROR(VLOOKUP(B50,機能一覧!$P$2:$AA$306,6,0)),"",IF(VLOOKUP(B50,機能一覧!$P$2:$AA$306,6,0)=0,"",VLOOKUP(B50,機能一覧!$P$2:$AA$306,6,0)))</f>
        <v/>
      </c>
      <c r="J50" s="60" t="str">
        <f>IF(ISERROR(VLOOKUP(B50,機能一覧!$P$2:$AA$306,7,0)),"",IF(VLOOKUP(B50,機能一覧!$P$2:$AA$306,7,0)=0,"",VLOOKUP(B50,機能一覧!$P$2:$AA$306,7,0)))</f>
        <v/>
      </c>
      <c r="K50" s="60" t="str">
        <f>IF(ISERROR(VLOOKUP(B50,機能一覧!$P$2:$AA$306,8,0)),"",IF(VLOOKUP(B50,機能一覧!$P$2:$AA$306,8,0)=0,"",VLOOKUP(B50,機能一覧!$P$2:$AA$306,8,0)))</f>
        <v/>
      </c>
      <c r="L50" s="61" t="str">
        <f>IF(ISERROR(VLOOKUP(B50,機能一覧!$P$2:$AA$306,9,0)),"",IF(VLOOKUP(B50,機能一覧!$P$2:$AA$306,9,0)=0,"",VLOOKUP(B50,機能一覧!$P$2:$AA$306,9,0)))</f>
        <v/>
      </c>
    </row>
    <row r="51" spans="2:12">
      <c r="B51" s="46" t="s">
        <v>469</v>
      </c>
      <c r="C51">
        <v>1</v>
      </c>
      <c r="D51" s="77" t="s">
        <v>722</v>
      </c>
      <c r="E51" s="79" t="s">
        <v>236</v>
      </c>
      <c r="F51" s="71" t="str">
        <f>IF(ISERROR(VLOOKUP(B51,機能一覧!$P$2:$AA$306,2,0)),"",IF(VLOOKUP(B51,機能一覧!$P$2:$AA$306,2,0)=0,"",VLOOKUP(B51,機能一覧!$P$2:$AA$306,2,0)))</f>
        <v/>
      </c>
      <c r="G51" s="71" t="str">
        <f>IF(ISERROR(VLOOKUP(B51,機能一覧!$P$2:$AA$306,4,0)),"",IF(VLOOKUP(B51,機能一覧!$P$2:$AA$306,4,0)=0,"",VLOOKUP(B51,機能一覧!$P$2:$AA$306,4,0)))</f>
        <v/>
      </c>
      <c r="H51" s="71" t="str">
        <f>IF(ISERROR(VLOOKUP(B51,機能一覧!$P$2:$AA$306,5,0)),"",IF(VLOOKUP(B51,機能一覧!$P$2:$AA$306,5,0)=0,"",VLOOKUP(B51,機能一覧!$P$2:$AA$306,5,0)))</f>
        <v/>
      </c>
      <c r="I51" s="61" t="str">
        <f>IF(ISERROR(VLOOKUP(B51,機能一覧!$P$2:$AA$306,6,0)),"",IF(VLOOKUP(B51,機能一覧!$P$2:$AA$306,6,0)=0,"",VLOOKUP(B51,機能一覧!$P$2:$AA$306,6,0)))</f>
        <v/>
      </c>
      <c r="J51" s="60" t="str">
        <f>IF(ISERROR(VLOOKUP(B51,機能一覧!$P$2:$AA$306,7,0)),"",IF(VLOOKUP(B51,機能一覧!$P$2:$AA$306,7,0)=0,"",VLOOKUP(B51,機能一覧!$P$2:$AA$306,7,0)))</f>
        <v/>
      </c>
      <c r="K51" s="60" t="str">
        <f>IF(ISERROR(VLOOKUP(B51,機能一覧!$P$2:$AA$306,8,0)),"",IF(VLOOKUP(B51,機能一覧!$P$2:$AA$306,8,0)=0,"",VLOOKUP(B51,機能一覧!$P$2:$AA$306,8,0)))</f>
        <v/>
      </c>
      <c r="L51" s="61" t="str">
        <f>IF(ISERROR(VLOOKUP(B51,機能一覧!$P$2:$AA$306,9,0)),"",IF(VLOOKUP(B51,機能一覧!$P$2:$AA$306,9,0)=0,"",VLOOKUP(B51,機能一覧!$P$2:$AA$306,9,0)))</f>
        <v/>
      </c>
    </row>
    <row r="52" spans="2:12">
      <c r="B52" s="46" t="s">
        <v>470</v>
      </c>
      <c r="C52">
        <v>1</v>
      </c>
      <c r="D52" s="77" t="s">
        <v>723</v>
      </c>
      <c r="E52" s="79" t="s">
        <v>236</v>
      </c>
      <c r="F52" s="71" t="str">
        <f>IF(ISERROR(VLOOKUP(B52,機能一覧!$P$2:$AA$306,2,0)),"",IF(VLOOKUP(B52,機能一覧!$P$2:$AA$306,2,0)=0,"",VLOOKUP(B52,機能一覧!$P$2:$AA$306,2,0)))</f>
        <v/>
      </c>
      <c r="G52" s="71" t="str">
        <f>IF(ISERROR(VLOOKUP(B52,機能一覧!$P$2:$AA$306,4,0)),"",IF(VLOOKUP(B52,機能一覧!$P$2:$AA$306,4,0)=0,"",VLOOKUP(B52,機能一覧!$P$2:$AA$306,4,0)))</f>
        <v/>
      </c>
      <c r="H52" s="71" t="str">
        <f>IF(ISERROR(VLOOKUP(B52,機能一覧!$P$2:$AA$306,5,0)),"",IF(VLOOKUP(B52,機能一覧!$P$2:$AA$306,5,0)=0,"",VLOOKUP(B52,機能一覧!$P$2:$AA$306,5,0)))</f>
        <v/>
      </c>
      <c r="I52" s="61" t="str">
        <f>IF(ISERROR(VLOOKUP(B52,機能一覧!$P$2:$AA$306,6,0)),"",IF(VLOOKUP(B52,機能一覧!$P$2:$AA$306,6,0)=0,"",VLOOKUP(B52,機能一覧!$P$2:$AA$306,6,0)))</f>
        <v/>
      </c>
      <c r="J52" s="60" t="str">
        <f>IF(ISERROR(VLOOKUP(B52,機能一覧!$P$2:$AA$306,7,0)),"",IF(VLOOKUP(B52,機能一覧!$P$2:$AA$306,7,0)=0,"",VLOOKUP(B52,機能一覧!$P$2:$AA$306,7,0)))</f>
        <v/>
      </c>
      <c r="K52" s="60" t="str">
        <f>IF(ISERROR(VLOOKUP(B52,機能一覧!$P$2:$AA$306,8,0)),"",IF(VLOOKUP(B52,機能一覧!$P$2:$AA$306,8,0)=0,"",VLOOKUP(B52,機能一覧!$P$2:$AA$306,8,0)))</f>
        <v/>
      </c>
      <c r="L52" s="61" t="str">
        <f>IF(ISERROR(VLOOKUP(B52,機能一覧!$P$2:$AA$306,9,0)),"",IF(VLOOKUP(B52,機能一覧!$P$2:$AA$306,9,0)=0,"",VLOOKUP(B52,機能一覧!$P$2:$AA$306,9,0)))</f>
        <v/>
      </c>
    </row>
    <row r="53" spans="2:12">
      <c r="B53" s="46" t="s">
        <v>435</v>
      </c>
      <c r="C53">
        <v>1</v>
      </c>
      <c r="D53" s="77" t="s">
        <v>724</v>
      </c>
      <c r="E53" s="79" t="s">
        <v>236</v>
      </c>
      <c r="F53" s="71" t="str">
        <f>IF(ISERROR(VLOOKUP(B53,機能一覧!$P$2:$AA$306,2,0)),"",IF(VLOOKUP(B53,機能一覧!$P$2:$AA$306,2,0)=0,"",VLOOKUP(B53,機能一覧!$P$2:$AA$306,2,0)))</f>
        <v/>
      </c>
      <c r="G53" s="71" t="str">
        <f>IF(ISERROR(VLOOKUP(B53,機能一覧!$P$2:$AA$306,4,0)),"",IF(VLOOKUP(B53,機能一覧!$P$2:$AA$306,4,0)=0,"",VLOOKUP(B53,機能一覧!$P$2:$AA$306,4,0)))</f>
        <v/>
      </c>
      <c r="H53" s="71" t="str">
        <f>IF(ISERROR(VLOOKUP(B53,機能一覧!$P$2:$AA$306,5,0)),"",IF(VLOOKUP(B53,機能一覧!$P$2:$AA$306,5,0)=0,"",VLOOKUP(B53,機能一覧!$P$2:$AA$306,5,0)))</f>
        <v/>
      </c>
      <c r="I53" s="61" t="str">
        <f>IF(ISERROR(VLOOKUP(B53,機能一覧!$P$2:$AA$306,6,0)),"",IF(VLOOKUP(B53,機能一覧!$P$2:$AA$306,6,0)=0,"",VLOOKUP(B53,機能一覧!$P$2:$AA$306,6,0)))</f>
        <v/>
      </c>
      <c r="J53" s="60" t="str">
        <f>IF(ISERROR(VLOOKUP(B53,機能一覧!$P$2:$AA$306,7,0)),"",IF(VLOOKUP(B53,機能一覧!$P$2:$AA$306,7,0)=0,"",VLOOKUP(B53,機能一覧!$P$2:$AA$306,7,0)))</f>
        <v/>
      </c>
      <c r="K53" s="60" t="str">
        <f>IF(ISERROR(VLOOKUP(B53,機能一覧!$P$2:$AA$306,8,0)),"",IF(VLOOKUP(B53,機能一覧!$P$2:$AA$306,8,0)=0,"",VLOOKUP(B53,機能一覧!$P$2:$AA$306,8,0)))</f>
        <v/>
      </c>
      <c r="L53" s="61" t="str">
        <f>IF(ISERROR(VLOOKUP(B53,機能一覧!$P$2:$AA$306,9,0)),"",IF(VLOOKUP(B53,機能一覧!$P$2:$AA$306,9,0)=0,"",VLOOKUP(B53,機能一覧!$P$2:$AA$306,9,0)))</f>
        <v/>
      </c>
    </row>
    <row r="54" spans="2:12">
      <c r="B54" s="46" t="s">
        <v>471</v>
      </c>
      <c r="C54">
        <v>1</v>
      </c>
      <c r="D54" s="77" t="s">
        <v>725</v>
      </c>
      <c r="E54" s="79" t="s">
        <v>236</v>
      </c>
      <c r="F54" s="71" t="str">
        <f>IF(ISERROR(VLOOKUP(B54,機能一覧!$P$2:$AA$306,2,0)),"",IF(VLOOKUP(B54,機能一覧!$P$2:$AA$306,2,0)=0,"",VLOOKUP(B54,機能一覧!$P$2:$AA$306,2,0)))</f>
        <v/>
      </c>
      <c r="G54" s="71" t="str">
        <f>IF(ISERROR(VLOOKUP(B54,機能一覧!$P$2:$AA$306,4,0)),"",IF(VLOOKUP(B54,機能一覧!$P$2:$AA$306,4,0)=0,"",VLOOKUP(B54,機能一覧!$P$2:$AA$306,4,0)))</f>
        <v/>
      </c>
      <c r="H54" s="71" t="str">
        <f>IF(ISERROR(VLOOKUP(B54,機能一覧!$P$2:$AA$306,5,0)),"",IF(VLOOKUP(B54,機能一覧!$P$2:$AA$306,5,0)=0,"",VLOOKUP(B54,機能一覧!$P$2:$AA$306,5,0)))</f>
        <v/>
      </c>
      <c r="I54" s="61" t="str">
        <f>IF(ISERROR(VLOOKUP(B54,機能一覧!$P$2:$AA$306,6,0)),"",IF(VLOOKUP(B54,機能一覧!$P$2:$AA$306,6,0)=0,"",VLOOKUP(B54,機能一覧!$P$2:$AA$306,6,0)))</f>
        <v/>
      </c>
      <c r="J54" s="60" t="str">
        <f>IF(ISERROR(VLOOKUP(B54,機能一覧!$P$2:$AA$306,7,0)),"",IF(VLOOKUP(B54,機能一覧!$P$2:$AA$306,7,0)=0,"",VLOOKUP(B54,機能一覧!$P$2:$AA$306,7,0)))</f>
        <v/>
      </c>
      <c r="K54" s="60" t="str">
        <f>IF(ISERROR(VLOOKUP(B54,機能一覧!$P$2:$AA$306,8,0)),"",IF(VLOOKUP(B54,機能一覧!$P$2:$AA$306,8,0)=0,"",VLOOKUP(B54,機能一覧!$P$2:$AA$306,8,0)))</f>
        <v/>
      </c>
      <c r="L54" s="61" t="str">
        <f>IF(ISERROR(VLOOKUP(B54,機能一覧!$P$2:$AA$306,9,0)),"",IF(VLOOKUP(B54,機能一覧!$P$2:$AA$306,9,0)=0,"",VLOOKUP(B54,機能一覧!$P$2:$AA$306,9,0)))</f>
        <v/>
      </c>
    </row>
    <row r="55" spans="2:12" hidden="1">
      <c r="B55" s="46" t="s">
        <v>472</v>
      </c>
      <c r="C55">
        <v>1</v>
      </c>
      <c r="D55" s="77" t="s">
        <v>726</v>
      </c>
      <c r="E55" s="79" t="s">
        <v>236</v>
      </c>
      <c r="F55" s="71" t="str">
        <f>IF(ISERROR(VLOOKUP(B55,機能一覧!$P$2:$AA$306,2,0)),"",IF(VLOOKUP(B55,機能一覧!$P$2:$AA$306,2,0)=0,"",VLOOKUP(B55,機能一覧!$P$2:$AA$306,2,0)))</f>
        <v/>
      </c>
      <c r="G55" s="71" t="str">
        <f>IF(ISERROR(VLOOKUP(B55,機能一覧!$P$2:$AA$306,4,0)),"",IF(VLOOKUP(B55,機能一覧!$P$2:$AA$306,4,0)=0,"",VLOOKUP(B55,機能一覧!$P$2:$AA$306,4,0)))</f>
        <v/>
      </c>
      <c r="H55" s="71" t="str">
        <f>IF(ISERROR(VLOOKUP(B55,機能一覧!$P$2:$AA$306,5,0)),"",IF(VLOOKUP(B55,機能一覧!$P$2:$AA$306,5,0)=0,"",VLOOKUP(B55,機能一覧!$P$2:$AA$306,5,0)))</f>
        <v/>
      </c>
      <c r="I55" s="61" t="str">
        <f>IF(ISERROR(VLOOKUP(B55,機能一覧!$P$2:$AA$306,6,0)),"",IF(VLOOKUP(B55,機能一覧!$P$2:$AA$306,6,0)=0,"",VLOOKUP(B55,機能一覧!$P$2:$AA$306,6,0)))</f>
        <v/>
      </c>
      <c r="J55" s="60" t="str">
        <f>IF(ISERROR(VLOOKUP(B55,機能一覧!$P$2:$AA$306,7,0)),"",IF(VLOOKUP(B55,機能一覧!$P$2:$AA$306,7,0)=0,"",VLOOKUP(B55,機能一覧!$P$2:$AA$306,7,0)))</f>
        <v/>
      </c>
      <c r="K55" s="60" t="str">
        <f>IF(ISERROR(VLOOKUP(B55,機能一覧!$P$2:$AA$306,8,0)),"",IF(VLOOKUP(B55,機能一覧!$P$2:$AA$306,8,0)=0,"",VLOOKUP(B55,機能一覧!$P$2:$AA$306,8,0)))</f>
        <v/>
      </c>
      <c r="L55" s="61" t="str">
        <f>IF(ISERROR(VLOOKUP(B55,機能一覧!$P$2:$AA$306,9,0)),"",IF(VLOOKUP(B55,機能一覧!$P$2:$AA$306,9,0)=0,"",VLOOKUP(B55,機能一覧!$P$2:$AA$306,9,0)))</f>
        <v/>
      </c>
    </row>
    <row r="56" spans="2:12" hidden="1">
      <c r="B56" s="46" t="s">
        <v>473</v>
      </c>
      <c r="C56">
        <v>1</v>
      </c>
      <c r="D56" s="77" t="s">
        <v>727</v>
      </c>
      <c r="E56" s="79" t="s">
        <v>236</v>
      </c>
      <c r="F56" s="71" t="str">
        <f>IF(ISERROR(VLOOKUP(B56,機能一覧!$P$2:$AA$306,2,0)),"",IF(VLOOKUP(B56,機能一覧!$P$2:$AA$306,2,0)=0,"",VLOOKUP(B56,機能一覧!$P$2:$AA$306,2,0)))</f>
        <v/>
      </c>
      <c r="G56" s="71" t="str">
        <f>IF(ISERROR(VLOOKUP(B56,機能一覧!$P$2:$AA$306,4,0)),"",IF(VLOOKUP(B56,機能一覧!$P$2:$AA$306,4,0)=0,"",VLOOKUP(B56,機能一覧!$P$2:$AA$306,4,0)))</f>
        <v/>
      </c>
      <c r="H56" s="71" t="str">
        <f>IF(ISERROR(VLOOKUP(B56,機能一覧!$P$2:$AA$306,5,0)),"",IF(VLOOKUP(B56,機能一覧!$P$2:$AA$306,5,0)=0,"",VLOOKUP(B56,機能一覧!$P$2:$AA$306,5,0)))</f>
        <v/>
      </c>
      <c r="I56" s="61" t="str">
        <f>IF(ISERROR(VLOOKUP(B56,機能一覧!$P$2:$AA$306,6,0)),"",IF(VLOOKUP(B56,機能一覧!$P$2:$AA$306,6,0)=0,"",VLOOKUP(B56,機能一覧!$P$2:$AA$306,6,0)))</f>
        <v/>
      </c>
      <c r="J56" s="60" t="str">
        <f>IF(ISERROR(VLOOKUP(B56,機能一覧!$P$2:$AA$306,7,0)),"",IF(VLOOKUP(B56,機能一覧!$P$2:$AA$306,7,0)=0,"",VLOOKUP(B56,機能一覧!$P$2:$AA$306,7,0)))</f>
        <v/>
      </c>
      <c r="K56" s="60" t="str">
        <f>IF(ISERROR(VLOOKUP(B56,機能一覧!$P$2:$AA$306,8,0)),"",IF(VLOOKUP(B56,機能一覧!$P$2:$AA$306,8,0)=0,"",VLOOKUP(B56,機能一覧!$P$2:$AA$306,8,0)))</f>
        <v/>
      </c>
      <c r="L56" s="61" t="str">
        <f>IF(ISERROR(VLOOKUP(B56,機能一覧!$P$2:$AA$306,9,0)),"",IF(VLOOKUP(B56,機能一覧!$P$2:$AA$306,9,0)=0,"",VLOOKUP(B56,機能一覧!$P$2:$AA$306,9,0)))</f>
        <v/>
      </c>
    </row>
    <row r="57" spans="2:12">
      <c r="B57" s="46" t="s">
        <v>474</v>
      </c>
      <c r="C57">
        <v>1</v>
      </c>
      <c r="D57" s="77" t="s">
        <v>728</v>
      </c>
      <c r="E57" s="79" t="s">
        <v>236</v>
      </c>
      <c r="F57" s="71" t="str">
        <f>IF(ISERROR(VLOOKUP(B57,機能一覧!$P$2:$AA$306,2,0)),"",IF(VLOOKUP(B57,機能一覧!$P$2:$AA$306,2,0)=0,"",VLOOKUP(B57,機能一覧!$P$2:$AA$306,2,0)))</f>
        <v/>
      </c>
      <c r="G57" s="71" t="str">
        <f>IF(ISERROR(VLOOKUP(B57,機能一覧!$P$2:$AA$306,4,0)),"",IF(VLOOKUP(B57,機能一覧!$P$2:$AA$306,4,0)=0,"",VLOOKUP(B57,機能一覧!$P$2:$AA$306,4,0)))</f>
        <v/>
      </c>
      <c r="H57" s="71" t="str">
        <f>IF(ISERROR(VLOOKUP(B57,機能一覧!$P$2:$AA$306,5,0)),"",IF(VLOOKUP(B57,機能一覧!$P$2:$AA$306,5,0)=0,"",VLOOKUP(B57,機能一覧!$P$2:$AA$306,5,0)))</f>
        <v/>
      </c>
      <c r="I57" s="61" t="str">
        <f>IF(ISERROR(VLOOKUP(B57,機能一覧!$P$2:$AA$306,6,0)),"",IF(VLOOKUP(B57,機能一覧!$P$2:$AA$306,6,0)=0,"",VLOOKUP(B57,機能一覧!$P$2:$AA$306,6,0)))</f>
        <v/>
      </c>
      <c r="J57" s="60" t="str">
        <f>IF(ISERROR(VLOOKUP(B57,機能一覧!$P$2:$AA$306,7,0)),"",IF(VLOOKUP(B57,機能一覧!$P$2:$AA$306,7,0)=0,"",VLOOKUP(B57,機能一覧!$P$2:$AA$306,7,0)))</f>
        <v/>
      </c>
      <c r="K57" s="60" t="str">
        <f>IF(ISERROR(VLOOKUP(B57,機能一覧!$P$2:$AA$306,8,0)),"",IF(VLOOKUP(B57,機能一覧!$P$2:$AA$306,8,0)=0,"",VLOOKUP(B57,機能一覧!$P$2:$AA$306,8,0)))</f>
        <v/>
      </c>
      <c r="L57" s="61" t="str">
        <f>IF(ISERROR(VLOOKUP(B57,機能一覧!$P$2:$AA$306,9,0)),"",IF(VLOOKUP(B57,機能一覧!$P$2:$AA$306,9,0)=0,"",VLOOKUP(B57,機能一覧!$P$2:$AA$306,9,0)))</f>
        <v/>
      </c>
    </row>
    <row r="58" spans="2:12">
      <c r="B58" s="46" t="s">
        <v>475</v>
      </c>
      <c r="C58">
        <v>1</v>
      </c>
      <c r="D58" s="77" t="s">
        <v>729</v>
      </c>
      <c r="E58" s="79" t="s">
        <v>236</v>
      </c>
      <c r="F58" s="71" t="str">
        <f>IF(ISERROR(VLOOKUP(B58,機能一覧!$P$2:$AA$306,2,0)),"",IF(VLOOKUP(B58,機能一覧!$P$2:$AA$306,2,0)=0,"",VLOOKUP(B58,機能一覧!$P$2:$AA$306,2,0)))</f>
        <v/>
      </c>
      <c r="G58" s="71" t="str">
        <f>IF(ISERROR(VLOOKUP(B58,機能一覧!$P$2:$AA$306,4,0)),"",IF(VLOOKUP(B58,機能一覧!$P$2:$AA$306,4,0)=0,"",VLOOKUP(B58,機能一覧!$P$2:$AA$306,4,0)))</f>
        <v/>
      </c>
      <c r="H58" s="71" t="str">
        <f>IF(ISERROR(VLOOKUP(B58,機能一覧!$P$2:$AA$306,5,0)),"",IF(VLOOKUP(B58,機能一覧!$P$2:$AA$306,5,0)=0,"",VLOOKUP(B58,機能一覧!$P$2:$AA$306,5,0)))</f>
        <v/>
      </c>
      <c r="I58" s="61" t="str">
        <f>IF(ISERROR(VLOOKUP(B58,機能一覧!$P$2:$AA$306,6,0)),"",IF(VLOOKUP(B58,機能一覧!$P$2:$AA$306,6,0)=0,"",VLOOKUP(B58,機能一覧!$P$2:$AA$306,6,0)))</f>
        <v/>
      </c>
      <c r="J58" s="60" t="str">
        <f>IF(ISERROR(VLOOKUP(B58,機能一覧!$P$2:$AA$306,7,0)),"",IF(VLOOKUP(B58,機能一覧!$P$2:$AA$306,7,0)=0,"",VLOOKUP(B58,機能一覧!$P$2:$AA$306,7,0)))</f>
        <v/>
      </c>
      <c r="K58" s="60" t="str">
        <f>IF(ISERROR(VLOOKUP(B58,機能一覧!$P$2:$AA$306,8,0)),"",IF(VLOOKUP(B58,機能一覧!$P$2:$AA$306,8,0)=0,"",VLOOKUP(B58,機能一覧!$P$2:$AA$306,8,0)))</f>
        <v/>
      </c>
      <c r="L58" s="61" t="str">
        <f>IF(ISERROR(VLOOKUP(B58,機能一覧!$P$2:$AA$306,9,0)),"",IF(VLOOKUP(B58,機能一覧!$P$2:$AA$306,9,0)=0,"",VLOOKUP(B58,機能一覧!$P$2:$AA$306,9,0)))</f>
        <v/>
      </c>
    </row>
    <row r="59" spans="2:12">
      <c r="B59" s="46" t="s">
        <v>476</v>
      </c>
      <c r="C59">
        <v>1</v>
      </c>
      <c r="D59" s="77" t="s">
        <v>730</v>
      </c>
      <c r="E59" s="79" t="s">
        <v>236</v>
      </c>
      <c r="F59" s="71" t="str">
        <f>IF(ISERROR(VLOOKUP(B59,機能一覧!$P$2:$AA$306,2,0)),"",IF(VLOOKUP(B59,機能一覧!$P$2:$AA$306,2,0)=0,"",VLOOKUP(B59,機能一覧!$P$2:$AA$306,2,0)))</f>
        <v/>
      </c>
      <c r="G59" s="71" t="str">
        <f>IF(ISERROR(VLOOKUP(B59,機能一覧!$P$2:$AA$306,4,0)),"",IF(VLOOKUP(B59,機能一覧!$P$2:$AA$306,4,0)=0,"",VLOOKUP(B59,機能一覧!$P$2:$AA$306,4,0)))</f>
        <v/>
      </c>
      <c r="H59" s="71" t="str">
        <f>IF(ISERROR(VLOOKUP(B59,機能一覧!$P$2:$AA$306,5,0)),"",IF(VLOOKUP(B59,機能一覧!$P$2:$AA$306,5,0)=0,"",VLOOKUP(B59,機能一覧!$P$2:$AA$306,5,0)))</f>
        <v/>
      </c>
      <c r="I59" s="61" t="str">
        <f>IF(ISERROR(VLOOKUP(B59,機能一覧!$P$2:$AA$306,6,0)),"",IF(VLOOKUP(B59,機能一覧!$P$2:$AA$306,6,0)=0,"",VLOOKUP(B59,機能一覧!$P$2:$AA$306,6,0)))</f>
        <v/>
      </c>
      <c r="J59" s="60" t="str">
        <f>IF(ISERROR(VLOOKUP(B59,機能一覧!$P$2:$AA$306,7,0)),"",IF(VLOOKUP(B59,機能一覧!$P$2:$AA$306,7,0)=0,"",VLOOKUP(B59,機能一覧!$P$2:$AA$306,7,0)))</f>
        <v/>
      </c>
      <c r="K59" s="60" t="str">
        <f>IF(ISERROR(VLOOKUP(B59,機能一覧!$P$2:$AA$306,8,0)),"",IF(VLOOKUP(B59,機能一覧!$P$2:$AA$306,8,0)=0,"",VLOOKUP(B59,機能一覧!$P$2:$AA$306,8,0)))</f>
        <v/>
      </c>
      <c r="L59" s="61" t="str">
        <f>IF(ISERROR(VLOOKUP(B59,機能一覧!$P$2:$AA$306,9,0)),"",IF(VLOOKUP(B59,機能一覧!$P$2:$AA$306,9,0)=0,"",VLOOKUP(B59,機能一覧!$P$2:$AA$306,9,0)))</f>
        <v/>
      </c>
    </row>
    <row r="60" spans="2:12" hidden="1">
      <c r="B60" s="46" t="s">
        <v>343</v>
      </c>
      <c r="C60">
        <v>1</v>
      </c>
      <c r="D60" s="77" t="s">
        <v>731</v>
      </c>
      <c r="E60" s="79" t="s">
        <v>236</v>
      </c>
      <c r="F60" s="71" t="str">
        <f>IF(ISERROR(VLOOKUP(B60,機能一覧!$P$2:$AA$306,2,0)),"",IF(VLOOKUP(B60,機能一覧!$P$2:$AA$306,2,0)=0,"",VLOOKUP(B60,機能一覧!$P$2:$AA$306,2,0)))</f>
        <v/>
      </c>
      <c r="G60" s="71" t="str">
        <f>IF(ISERROR(VLOOKUP(B60,機能一覧!$P$2:$AA$306,4,0)),"",IF(VLOOKUP(B60,機能一覧!$P$2:$AA$306,4,0)=0,"",VLOOKUP(B60,機能一覧!$P$2:$AA$306,4,0)))</f>
        <v/>
      </c>
      <c r="H60" s="71" t="str">
        <f>IF(ISERROR(VLOOKUP(B60,機能一覧!$P$2:$AA$306,5,0)),"",IF(VLOOKUP(B60,機能一覧!$P$2:$AA$306,5,0)=0,"",VLOOKUP(B60,機能一覧!$P$2:$AA$306,5,0)))</f>
        <v/>
      </c>
      <c r="I60" s="61" t="str">
        <f>IF(ISERROR(VLOOKUP(B60,機能一覧!$P$2:$AA$306,6,0)),"",IF(VLOOKUP(B60,機能一覧!$P$2:$AA$306,6,0)=0,"",VLOOKUP(B60,機能一覧!$P$2:$AA$306,6,0)))</f>
        <v/>
      </c>
      <c r="J60" s="60" t="str">
        <f>IF(ISERROR(VLOOKUP(B60,機能一覧!$P$2:$AA$306,7,0)),"",IF(VLOOKUP(B60,機能一覧!$P$2:$AA$306,7,0)=0,"",VLOOKUP(B60,機能一覧!$P$2:$AA$306,7,0)))</f>
        <v/>
      </c>
      <c r="K60" s="60" t="str">
        <f>IF(ISERROR(VLOOKUP(B60,機能一覧!$P$2:$AA$306,8,0)),"",IF(VLOOKUP(B60,機能一覧!$P$2:$AA$306,8,0)=0,"",VLOOKUP(B60,機能一覧!$P$2:$AA$306,8,0)))</f>
        <v/>
      </c>
      <c r="L60" s="61" t="str">
        <f>IF(ISERROR(VLOOKUP(B60,機能一覧!$P$2:$AA$306,9,0)),"",IF(VLOOKUP(B60,機能一覧!$P$2:$AA$306,9,0)=0,"",VLOOKUP(B60,機能一覧!$P$2:$AA$306,9,0)))</f>
        <v/>
      </c>
    </row>
    <row r="61" spans="2:12">
      <c r="B61" s="46" t="s">
        <v>477</v>
      </c>
      <c r="C61">
        <v>1</v>
      </c>
      <c r="D61" s="77" t="s">
        <v>732</v>
      </c>
      <c r="E61" s="79" t="s">
        <v>236</v>
      </c>
      <c r="F61" s="71" t="str">
        <f>IF(ISERROR(VLOOKUP(B61,機能一覧!$P$2:$AA$306,2,0)),"",IF(VLOOKUP(B61,機能一覧!$P$2:$AA$306,2,0)=0,"",VLOOKUP(B61,機能一覧!$P$2:$AA$306,2,0)))</f>
        <v/>
      </c>
      <c r="G61" s="71" t="str">
        <f>IF(ISERROR(VLOOKUP(B61,機能一覧!$P$2:$AA$306,4,0)),"",IF(VLOOKUP(B61,機能一覧!$P$2:$AA$306,4,0)=0,"",VLOOKUP(B61,機能一覧!$P$2:$AA$306,4,0)))</f>
        <v/>
      </c>
      <c r="H61" s="71" t="str">
        <f>IF(ISERROR(VLOOKUP(B61,機能一覧!$P$2:$AA$306,5,0)),"",IF(VLOOKUP(B61,機能一覧!$P$2:$AA$306,5,0)=0,"",VLOOKUP(B61,機能一覧!$P$2:$AA$306,5,0)))</f>
        <v/>
      </c>
      <c r="I61" s="61" t="str">
        <f>IF(ISERROR(VLOOKUP(B61,機能一覧!$P$2:$AA$306,6,0)),"",IF(VLOOKUP(B61,機能一覧!$P$2:$AA$306,6,0)=0,"",VLOOKUP(B61,機能一覧!$P$2:$AA$306,6,0)))</f>
        <v/>
      </c>
      <c r="J61" s="60" t="str">
        <f>IF(ISERROR(VLOOKUP(B61,機能一覧!$P$2:$AA$306,7,0)),"",IF(VLOOKUP(B61,機能一覧!$P$2:$AA$306,7,0)=0,"",VLOOKUP(B61,機能一覧!$P$2:$AA$306,7,0)))</f>
        <v/>
      </c>
      <c r="K61" s="60" t="str">
        <f>IF(ISERROR(VLOOKUP(B61,機能一覧!$P$2:$AA$306,8,0)),"",IF(VLOOKUP(B61,機能一覧!$P$2:$AA$306,8,0)=0,"",VLOOKUP(B61,機能一覧!$P$2:$AA$306,8,0)))</f>
        <v/>
      </c>
      <c r="L61" s="61" t="str">
        <f>IF(ISERROR(VLOOKUP(B61,機能一覧!$P$2:$AA$306,9,0)),"",IF(VLOOKUP(B61,機能一覧!$P$2:$AA$306,9,0)=0,"",VLOOKUP(B61,機能一覧!$P$2:$AA$306,9,0)))</f>
        <v/>
      </c>
    </row>
    <row r="62" spans="2:12">
      <c r="B62" s="46" t="s">
        <v>478</v>
      </c>
      <c r="C62">
        <v>1</v>
      </c>
      <c r="D62" s="77" t="s">
        <v>733</v>
      </c>
      <c r="E62" s="79" t="s">
        <v>236</v>
      </c>
      <c r="F62" s="71" t="str">
        <f>IF(ISERROR(VLOOKUP(B62,機能一覧!$P$2:$AA$306,2,0)),"",IF(VLOOKUP(B62,機能一覧!$P$2:$AA$306,2,0)=0,"",VLOOKUP(B62,機能一覧!$P$2:$AA$306,2,0)))</f>
        <v/>
      </c>
      <c r="G62" s="71" t="str">
        <f>IF(ISERROR(VLOOKUP(B62,機能一覧!$P$2:$AA$306,4,0)),"",IF(VLOOKUP(B62,機能一覧!$P$2:$AA$306,4,0)=0,"",VLOOKUP(B62,機能一覧!$P$2:$AA$306,4,0)))</f>
        <v/>
      </c>
      <c r="H62" s="71" t="str">
        <f>IF(ISERROR(VLOOKUP(B62,機能一覧!$P$2:$AA$306,5,0)),"",IF(VLOOKUP(B62,機能一覧!$P$2:$AA$306,5,0)=0,"",VLOOKUP(B62,機能一覧!$P$2:$AA$306,5,0)))</f>
        <v/>
      </c>
      <c r="I62" s="61" t="str">
        <f>IF(ISERROR(VLOOKUP(B62,機能一覧!$P$2:$AA$306,6,0)),"",IF(VLOOKUP(B62,機能一覧!$P$2:$AA$306,6,0)=0,"",VLOOKUP(B62,機能一覧!$P$2:$AA$306,6,0)))</f>
        <v/>
      </c>
      <c r="J62" s="60" t="str">
        <f>IF(ISERROR(VLOOKUP(B62,機能一覧!$P$2:$AA$306,7,0)),"",IF(VLOOKUP(B62,機能一覧!$P$2:$AA$306,7,0)=0,"",VLOOKUP(B62,機能一覧!$P$2:$AA$306,7,0)))</f>
        <v/>
      </c>
      <c r="K62" s="60" t="str">
        <f>IF(ISERROR(VLOOKUP(B62,機能一覧!$P$2:$AA$306,8,0)),"",IF(VLOOKUP(B62,機能一覧!$P$2:$AA$306,8,0)=0,"",VLOOKUP(B62,機能一覧!$P$2:$AA$306,8,0)))</f>
        <v/>
      </c>
      <c r="L62" s="61" t="str">
        <f>IF(ISERROR(VLOOKUP(B62,機能一覧!$P$2:$AA$306,9,0)),"",IF(VLOOKUP(B62,機能一覧!$P$2:$AA$306,9,0)=0,"",VLOOKUP(B62,機能一覧!$P$2:$AA$306,9,0)))</f>
        <v/>
      </c>
    </row>
    <row r="63" spans="2:12">
      <c r="B63" s="46" t="s">
        <v>479</v>
      </c>
      <c r="C63">
        <v>1</v>
      </c>
      <c r="D63" s="77" t="s">
        <v>734</v>
      </c>
      <c r="E63" s="79" t="s">
        <v>236</v>
      </c>
      <c r="F63" s="71" t="str">
        <f>IF(ISERROR(VLOOKUP(B63,機能一覧!$P$2:$AA$306,2,0)),"",IF(VLOOKUP(B63,機能一覧!$P$2:$AA$306,2,0)=0,"",VLOOKUP(B63,機能一覧!$P$2:$AA$306,2,0)))</f>
        <v/>
      </c>
      <c r="G63" s="71" t="str">
        <f>IF(ISERROR(VLOOKUP(B63,機能一覧!$P$2:$AA$306,4,0)),"",IF(VLOOKUP(B63,機能一覧!$P$2:$AA$306,4,0)=0,"",VLOOKUP(B63,機能一覧!$P$2:$AA$306,4,0)))</f>
        <v/>
      </c>
      <c r="H63" s="71" t="str">
        <f>IF(ISERROR(VLOOKUP(B63,機能一覧!$P$2:$AA$306,5,0)),"",IF(VLOOKUP(B63,機能一覧!$P$2:$AA$306,5,0)=0,"",VLOOKUP(B63,機能一覧!$P$2:$AA$306,5,0)))</f>
        <v/>
      </c>
      <c r="I63" s="61" t="str">
        <f>IF(ISERROR(VLOOKUP(B63,機能一覧!$P$2:$AA$306,6,0)),"",IF(VLOOKUP(B63,機能一覧!$P$2:$AA$306,6,0)=0,"",VLOOKUP(B63,機能一覧!$P$2:$AA$306,6,0)))</f>
        <v/>
      </c>
      <c r="J63" s="60" t="str">
        <f>IF(ISERROR(VLOOKUP(B63,機能一覧!$P$2:$AA$306,7,0)),"",IF(VLOOKUP(B63,機能一覧!$P$2:$AA$306,7,0)=0,"",VLOOKUP(B63,機能一覧!$P$2:$AA$306,7,0)))</f>
        <v/>
      </c>
      <c r="K63" s="60" t="str">
        <f>IF(ISERROR(VLOOKUP(B63,機能一覧!$P$2:$AA$306,8,0)),"",IF(VLOOKUP(B63,機能一覧!$P$2:$AA$306,8,0)=0,"",VLOOKUP(B63,機能一覧!$P$2:$AA$306,8,0)))</f>
        <v/>
      </c>
      <c r="L63" s="61" t="str">
        <f>IF(ISERROR(VLOOKUP(B63,機能一覧!$P$2:$AA$306,9,0)),"",IF(VLOOKUP(B63,機能一覧!$P$2:$AA$306,9,0)=0,"",VLOOKUP(B63,機能一覧!$P$2:$AA$306,9,0)))</f>
        <v/>
      </c>
    </row>
    <row r="64" spans="2:12">
      <c r="B64" s="46" t="s">
        <v>480</v>
      </c>
      <c r="C64">
        <v>1</v>
      </c>
      <c r="D64" s="77" t="s">
        <v>735</v>
      </c>
      <c r="E64" s="79" t="s">
        <v>236</v>
      </c>
      <c r="F64" s="71" t="str">
        <f>IF(ISERROR(VLOOKUP(B64,機能一覧!$P$2:$AA$306,2,0)),"",IF(VLOOKUP(B64,機能一覧!$P$2:$AA$306,2,0)=0,"",VLOOKUP(B64,機能一覧!$P$2:$AA$306,2,0)))</f>
        <v/>
      </c>
      <c r="G64" s="71" t="str">
        <f>IF(ISERROR(VLOOKUP(B64,機能一覧!$P$2:$AA$306,4,0)),"",IF(VLOOKUP(B64,機能一覧!$P$2:$AA$306,4,0)=0,"",VLOOKUP(B64,機能一覧!$P$2:$AA$306,4,0)))</f>
        <v/>
      </c>
      <c r="H64" s="71" t="str">
        <f>IF(ISERROR(VLOOKUP(B64,機能一覧!$P$2:$AA$306,5,0)),"",IF(VLOOKUP(B64,機能一覧!$P$2:$AA$306,5,0)=0,"",VLOOKUP(B64,機能一覧!$P$2:$AA$306,5,0)))</f>
        <v/>
      </c>
      <c r="I64" s="61" t="str">
        <f>IF(ISERROR(VLOOKUP(B64,機能一覧!$P$2:$AA$306,6,0)),"",IF(VLOOKUP(B64,機能一覧!$P$2:$AA$306,6,0)=0,"",VLOOKUP(B64,機能一覧!$P$2:$AA$306,6,0)))</f>
        <v/>
      </c>
      <c r="J64" s="60" t="str">
        <f>IF(ISERROR(VLOOKUP(B64,機能一覧!$P$2:$AA$306,7,0)),"",IF(VLOOKUP(B64,機能一覧!$P$2:$AA$306,7,0)=0,"",VLOOKUP(B64,機能一覧!$P$2:$AA$306,7,0)))</f>
        <v/>
      </c>
      <c r="K64" s="60" t="str">
        <f>IF(ISERROR(VLOOKUP(B64,機能一覧!$P$2:$AA$306,8,0)),"",IF(VLOOKUP(B64,機能一覧!$P$2:$AA$306,8,0)=0,"",VLOOKUP(B64,機能一覧!$P$2:$AA$306,8,0)))</f>
        <v/>
      </c>
      <c r="L64" s="61" t="str">
        <f>IF(ISERROR(VLOOKUP(B64,機能一覧!$P$2:$AA$306,9,0)),"",IF(VLOOKUP(B64,機能一覧!$P$2:$AA$306,9,0)=0,"",VLOOKUP(B64,機能一覧!$P$2:$AA$306,9,0)))</f>
        <v/>
      </c>
    </row>
    <row r="65" spans="2:12" hidden="1">
      <c r="B65" s="46" t="s">
        <v>481</v>
      </c>
      <c r="C65">
        <v>1</v>
      </c>
      <c r="D65" s="77" t="s">
        <v>736</v>
      </c>
      <c r="E65" s="79" t="s">
        <v>236</v>
      </c>
      <c r="F65" s="71" t="str">
        <f>IF(ISERROR(VLOOKUP(B65,機能一覧!$P$2:$AA$306,2,0)),"",IF(VLOOKUP(B65,機能一覧!$P$2:$AA$306,2,0)=0,"",VLOOKUP(B65,機能一覧!$P$2:$AA$306,2,0)))</f>
        <v/>
      </c>
      <c r="G65" s="71" t="str">
        <f>IF(ISERROR(VLOOKUP(B65,機能一覧!$P$2:$AA$306,4,0)),"",IF(VLOOKUP(B65,機能一覧!$P$2:$AA$306,4,0)=0,"",VLOOKUP(B65,機能一覧!$P$2:$AA$306,4,0)))</f>
        <v/>
      </c>
      <c r="H65" s="71" t="str">
        <f>IF(ISERROR(VLOOKUP(B65,機能一覧!$P$2:$AA$306,5,0)),"",IF(VLOOKUP(B65,機能一覧!$P$2:$AA$306,5,0)=0,"",VLOOKUP(B65,機能一覧!$P$2:$AA$306,5,0)))</f>
        <v/>
      </c>
      <c r="I65" s="61" t="str">
        <f>IF(ISERROR(VLOOKUP(B65,機能一覧!$P$2:$AA$306,6,0)),"",IF(VLOOKUP(B65,機能一覧!$P$2:$AA$306,6,0)=0,"",VLOOKUP(B65,機能一覧!$P$2:$AA$306,6,0)))</f>
        <v/>
      </c>
      <c r="J65" s="60" t="str">
        <f>IF(ISERROR(VLOOKUP(B65,機能一覧!$P$2:$AA$306,7,0)),"",IF(VLOOKUP(B65,機能一覧!$P$2:$AA$306,7,0)=0,"",VLOOKUP(B65,機能一覧!$P$2:$AA$306,7,0)))</f>
        <v/>
      </c>
      <c r="K65" s="60" t="str">
        <f>IF(ISERROR(VLOOKUP(B65,機能一覧!$P$2:$AA$306,8,0)),"",IF(VLOOKUP(B65,機能一覧!$P$2:$AA$306,8,0)=0,"",VLOOKUP(B65,機能一覧!$P$2:$AA$306,8,0)))</f>
        <v/>
      </c>
      <c r="L65" s="61" t="str">
        <f>IF(ISERROR(VLOOKUP(B65,機能一覧!$P$2:$AA$306,9,0)),"",IF(VLOOKUP(B65,機能一覧!$P$2:$AA$306,9,0)=0,"",VLOOKUP(B65,機能一覧!$P$2:$AA$306,9,0)))</f>
        <v/>
      </c>
    </row>
    <row r="66" spans="2:12">
      <c r="B66" s="46" t="s">
        <v>482</v>
      </c>
      <c r="C66">
        <v>1</v>
      </c>
      <c r="D66" s="77" t="s">
        <v>737</v>
      </c>
      <c r="E66" s="79" t="s">
        <v>236</v>
      </c>
      <c r="F66" s="71" t="str">
        <f>IF(ISERROR(VLOOKUP(B66,機能一覧!$P$2:$AA$306,2,0)),"",IF(VLOOKUP(B66,機能一覧!$P$2:$AA$306,2,0)=0,"",VLOOKUP(B66,機能一覧!$P$2:$AA$306,2,0)))</f>
        <v/>
      </c>
      <c r="G66" s="71" t="str">
        <f>IF(ISERROR(VLOOKUP(B66,機能一覧!$P$2:$AA$306,4,0)),"",IF(VLOOKUP(B66,機能一覧!$P$2:$AA$306,4,0)=0,"",VLOOKUP(B66,機能一覧!$P$2:$AA$306,4,0)))</f>
        <v/>
      </c>
      <c r="H66" s="71" t="str">
        <f>IF(ISERROR(VLOOKUP(B66,機能一覧!$P$2:$AA$306,5,0)),"",IF(VLOOKUP(B66,機能一覧!$P$2:$AA$306,5,0)=0,"",VLOOKUP(B66,機能一覧!$P$2:$AA$306,5,0)))</f>
        <v/>
      </c>
      <c r="I66" s="61" t="str">
        <f>IF(ISERROR(VLOOKUP(B66,機能一覧!$P$2:$AA$306,6,0)),"",IF(VLOOKUP(B66,機能一覧!$P$2:$AA$306,6,0)=0,"",VLOOKUP(B66,機能一覧!$P$2:$AA$306,6,0)))</f>
        <v/>
      </c>
      <c r="J66" s="60" t="str">
        <f>IF(ISERROR(VLOOKUP(B66,機能一覧!$P$2:$AA$306,7,0)),"",IF(VLOOKUP(B66,機能一覧!$P$2:$AA$306,7,0)=0,"",VLOOKUP(B66,機能一覧!$P$2:$AA$306,7,0)))</f>
        <v/>
      </c>
      <c r="K66" s="60" t="str">
        <f>IF(ISERROR(VLOOKUP(B66,機能一覧!$P$2:$AA$306,8,0)),"",IF(VLOOKUP(B66,機能一覧!$P$2:$AA$306,8,0)=0,"",VLOOKUP(B66,機能一覧!$P$2:$AA$306,8,0)))</f>
        <v/>
      </c>
      <c r="L66" s="61" t="str">
        <f>IF(ISERROR(VLOOKUP(B66,機能一覧!$P$2:$AA$306,9,0)),"",IF(VLOOKUP(B66,機能一覧!$P$2:$AA$306,9,0)=0,"",VLOOKUP(B66,機能一覧!$P$2:$AA$306,9,0)))</f>
        <v/>
      </c>
    </row>
    <row r="67" spans="2:12">
      <c r="B67" s="46" t="s">
        <v>483</v>
      </c>
      <c r="C67">
        <v>1</v>
      </c>
      <c r="D67" s="77" t="s">
        <v>738</v>
      </c>
      <c r="E67" s="79" t="s">
        <v>236</v>
      </c>
      <c r="F67" s="71" t="str">
        <f>IF(ISERROR(VLOOKUP(B67,機能一覧!$P$2:$AA$306,2,0)),"",IF(VLOOKUP(B67,機能一覧!$P$2:$AA$306,2,0)=0,"",VLOOKUP(B67,機能一覧!$P$2:$AA$306,2,0)))</f>
        <v/>
      </c>
      <c r="G67" s="71" t="str">
        <f>IF(ISERROR(VLOOKUP(B67,機能一覧!$P$2:$AA$306,4,0)),"",IF(VLOOKUP(B67,機能一覧!$P$2:$AA$306,4,0)=0,"",VLOOKUP(B67,機能一覧!$P$2:$AA$306,4,0)))</f>
        <v/>
      </c>
      <c r="H67" s="71" t="str">
        <f>IF(ISERROR(VLOOKUP(B67,機能一覧!$P$2:$AA$306,5,0)),"",IF(VLOOKUP(B67,機能一覧!$P$2:$AA$306,5,0)=0,"",VLOOKUP(B67,機能一覧!$P$2:$AA$306,5,0)))</f>
        <v/>
      </c>
      <c r="I67" s="61" t="str">
        <f>IF(ISERROR(VLOOKUP(B67,機能一覧!$P$2:$AA$306,6,0)),"",IF(VLOOKUP(B67,機能一覧!$P$2:$AA$306,6,0)=0,"",VLOOKUP(B67,機能一覧!$P$2:$AA$306,6,0)))</f>
        <v/>
      </c>
      <c r="J67" s="60" t="str">
        <f>IF(ISERROR(VLOOKUP(B67,機能一覧!$P$2:$AA$306,7,0)),"",IF(VLOOKUP(B67,機能一覧!$P$2:$AA$306,7,0)=0,"",VLOOKUP(B67,機能一覧!$P$2:$AA$306,7,0)))</f>
        <v/>
      </c>
      <c r="K67" s="60" t="str">
        <f>IF(ISERROR(VLOOKUP(B67,機能一覧!$P$2:$AA$306,8,0)),"",IF(VLOOKUP(B67,機能一覧!$P$2:$AA$306,8,0)=0,"",VLOOKUP(B67,機能一覧!$P$2:$AA$306,8,0)))</f>
        <v/>
      </c>
      <c r="L67" s="61" t="str">
        <f>IF(ISERROR(VLOOKUP(B67,機能一覧!$P$2:$AA$306,9,0)),"",IF(VLOOKUP(B67,機能一覧!$P$2:$AA$306,9,0)=0,"",VLOOKUP(B67,機能一覧!$P$2:$AA$306,9,0)))</f>
        <v/>
      </c>
    </row>
    <row r="68" spans="2:12">
      <c r="B68" s="46" t="s">
        <v>348</v>
      </c>
      <c r="C68">
        <v>1</v>
      </c>
      <c r="D68" s="77" t="s">
        <v>739</v>
      </c>
      <c r="E68" s="79" t="s">
        <v>236</v>
      </c>
      <c r="F68" s="71" t="str">
        <f>IF(ISERROR(VLOOKUP(B68,機能一覧!$P$2:$AA$306,2,0)),"",IF(VLOOKUP(B68,機能一覧!$P$2:$AA$306,2,0)=0,"",VLOOKUP(B68,機能一覧!$P$2:$AA$306,2,0)))</f>
        <v/>
      </c>
      <c r="G68" s="71" t="str">
        <f>IF(ISERROR(VLOOKUP(B68,機能一覧!$P$2:$AA$306,4,0)),"",IF(VLOOKUP(B68,機能一覧!$P$2:$AA$306,4,0)=0,"",VLOOKUP(B68,機能一覧!$P$2:$AA$306,4,0)))</f>
        <v/>
      </c>
      <c r="H68" s="71" t="str">
        <f>IF(ISERROR(VLOOKUP(B68,機能一覧!$P$2:$AA$306,5,0)),"",IF(VLOOKUP(B68,機能一覧!$P$2:$AA$306,5,0)=0,"",VLOOKUP(B68,機能一覧!$P$2:$AA$306,5,0)))</f>
        <v/>
      </c>
      <c r="I68" s="61" t="str">
        <f>IF(ISERROR(VLOOKUP(B68,機能一覧!$P$2:$AA$306,6,0)),"",IF(VLOOKUP(B68,機能一覧!$P$2:$AA$306,6,0)=0,"",VLOOKUP(B68,機能一覧!$P$2:$AA$306,6,0)))</f>
        <v/>
      </c>
      <c r="J68" s="60" t="str">
        <f>IF(ISERROR(VLOOKUP(B68,機能一覧!$P$2:$AA$306,7,0)),"",IF(VLOOKUP(B68,機能一覧!$P$2:$AA$306,7,0)=0,"",VLOOKUP(B68,機能一覧!$P$2:$AA$306,7,0)))</f>
        <v/>
      </c>
      <c r="K68" s="60" t="str">
        <f>IF(ISERROR(VLOOKUP(B68,機能一覧!$P$2:$AA$306,8,0)),"",IF(VLOOKUP(B68,機能一覧!$P$2:$AA$306,8,0)=0,"",VLOOKUP(B68,機能一覧!$P$2:$AA$306,8,0)))</f>
        <v/>
      </c>
      <c r="L68" s="61" t="str">
        <f>IF(ISERROR(VLOOKUP(B68,機能一覧!$P$2:$AA$306,9,0)),"",IF(VLOOKUP(B68,機能一覧!$P$2:$AA$306,9,0)=0,"",VLOOKUP(B68,機能一覧!$P$2:$AA$306,9,0)))</f>
        <v/>
      </c>
    </row>
    <row r="69" spans="2:12">
      <c r="B69" s="46" t="s">
        <v>484</v>
      </c>
      <c r="C69">
        <v>1</v>
      </c>
      <c r="D69" s="77" t="s">
        <v>740</v>
      </c>
      <c r="E69" s="79" t="s">
        <v>236</v>
      </c>
      <c r="F69" s="71" t="str">
        <f>IF(ISERROR(VLOOKUP(B69,機能一覧!$P$2:$AA$306,2,0)),"",IF(VLOOKUP(B69,機能一覧!$P$2:$AA$306,2,0)=0,"",VLOOKUP(B69,機能一覧!$P$2:$AA$306,2,0)))</f>
        <v/>
      </c>
      <c r="G69" s="71" t="str">
        <f>IF(ISERROR(VLOOKUP(B69,機能一覧!$P$2:$AA$306,4,0)),"",IF(VLOOKUP(B69,機能一覧!$P$2:$AA$306,4,0)=0,"",VLOOKUP(B69,機能一覧!$P$2:$AA$306,4,0)))</f>
        <v/>
      </c>
      <c r="H69" s="71" t="str">
        <f>IF(ISERROR(VLOOKUP(B69,機能一覧!$P$2:$AA$306,5,0)),"",IF(VLOOKUP(B69,機能一覧!$P$2:$AA$306,5,0)=0,"",VLOOKUP(B69,機能一覧!$P$2:$AA$306,5,0)))</f>
        <v/>
      </c>
      <c r="I69" s="61" t="str">
        <f>IF(ISERROR(VLOOKUP(B69,機能一覧!$P$2:$AA$306,6,0)),"",IF(VLOOKUP(B69,機能一覧!$P$2:$AA$306,6,0)=0,"",VLOOKUP(B69,機能一覧!$P$2:$AA$306,6,0)))</f>
        <v/>
      </c>
      <c r="J69" s="60" t="str">
        <f>IF(ISERROR(VLOOKUP(B69,機能一覧!$P$2:$AA$306,7,0)),"",IF(VLOOKUP(B69,機能一覧!$P$2:$AA$306,7,0)=0,"",VLOOKUP(B69,機能一覧!$P$2:$AA$306,7,0)))</f>
        <v/>
      </c>
      <c r="K69" s="60" t="str">
        <f>IF(ISERROR(VLOOKUP(B69,機能一覧!$P$2:$AA$306,8,0)),"",IF(VLOOKUP(B69,機能一覧!$P$2:$AA$306,8,0)=0,"",VLOOKUP(B69,機能一覧!$P$2:$AA$306,8,0)))</f>
        <v/>
      </c>
      <c r="L69" s="61" t="str">
        <f>IF(ISERROR(VLOOKUP(B69,機能一覧!$P$2:$AA$306,9,0)),"",IF(VLOOKUP(B69,機能一覧!$P$2:$AA$306,9,0)=0,"",VLOOKUP(B69,機能一覧!$P$2:$AA$306,9,0)))</f>
        <v/>
      </c>
    </row>
    <row r="70" spans="2:12">
      <c r="B70" s="46" t="s">
        <v>522</v>
      </c>
      <c r="C70">
        <v>1</v>
      </c>
      <c r="D70" s="77" t="s">
        <v>741</v>
      </c>
      <c r="E70" s="79" t="s">
        <v>236</v>
      </c>
      <c r="F70" s="71" t="str">
        <f>IF(ISERROR(VLOOKUP(B70,機能一覧!$P$2:$AA$306,2,0)),"",IF(VLOOKUP(B70,機能一覧!$P$2:$AA$306,2,0)=0,"",VLOOKUP(B70,機能一覧!$P$2:$AA$306,2,0)))</f>
        <v/>
      </c>
      <c r="G70" s="71" t="str">
        <f>IF(ISERROR(VLOOKUP(B70,機能一覧!$P$2:$AA$306,4,0)),"",IF(VLOOKUP(B70,機能一覧!$P$2:$AA$306,4,0)=0,"",VLOOKUP(B70,機能一覧!$P$2:$AA$306,4,0)))</f>
        <v/>
      </c>
      <c r="H70" s="71" t="str">
        <f>IF(ISERROR(VLOOKUP(B70,機能一覧!$P$2:$AA$306,5,0)),"",IF(VLOOKUP(B70,機能一覧!$P$2:$AA$306,5,0)=0,"",VLOOKUP(B70,機能一覧!$P$2:$AA$306,5,0)))</f>
        <v/>
      </c>
      <c r="I70" s="61" t="str">
        <f>IF(ISERROR(VLOOKUP(B70,機能一覧!$P$2:$AA$306,6,0)),"",IF(VLOOKUP(B70,機能一覧!$P$2:$AA$306,6,0)=0,"",VLOOKUP(B70,機能一覧!$P$2:$AA$306,6,0)))</f>
        <v/>
      </c>
      <c r="J70" s="60" t="str">
        <f>IF(ISERROR(VLOOKUP(B70,機能一覧!$P$2:$AA$306,7,0)),"",IF(VLOOKUP(B70,機能一覧!$P$2:$AA$306,7,0)=0,"",VLOOKUP(B70,機能一覧!$P$2:$AA$306,7,0)))</f>
        <v/>
      </c>
      <c r="K70" s="60" t="str">
        <f>IF(ISERROR(VLOOKUP(B70,機能一覧!$P$2:$AA$306,8,0)),"",IF(VLOOKUP(B70,機能一覧!$P$2:$AA$306,8,0)=0,"",VLOOKUP(B70,機能一覧!$P$2:$AA$306,8,0)))</f>
        <v/>
      </c>
      <c r="L70" s="61" t="str">
        <f>IF(ISERROR(VLOOKUP(B70,機能一覧!$P$2:$AA$306,9,0)),"",IF(VLOOKUP(B70,機能一覧!$P$2:$AA$306,9,0)=0,"",VLOOKUP(B70,機能一覧!$P$2:$AA$306,9,0)))</f>
        <v/>
      </c>
    </row>
    <row r="71" spans="2:12">
      <c r="B71" s="46" t="s">
        <v>524</v>
      </c>
      <c r="C71">
        <v>1</v>
      </c>
      <c r="D71" s="77" t="s">
        <v>742</v>
      </c>
      <c r="E71" s="79" t="s">
        <v>236</v>
      </c>
      <c r="F71" s="71" t="str">
        <f>IF(ISERROR(VLOOKUP(B71,機能一覧!$P$2:$AA$306,2,0)),"",IF(VLOOKUP(B71,機能一覧!$P$2:$AA$306,2,0)=0,"",VLOOKUP(B71,機能一覧!$P$2:$AA$306,2,0)))</f>
        <v/>
      </c>
      <c r="G71" s="71" t="str">
        <f>IF(ISERROR(VLOOKUP(B71,機能一覧!$P$2:$AA$306,4,0)),"",IF(VLOOKUP(B71,機能一覧!$P$2:$AA$306,4,0)=0,"",VLOOKUP(B71,機能一覧!$P$2:$AA$306,4,0)))</f>
        <v/>
      </c>
      <c r="H71" s="71" t="str">
        <f>IF(ISERROR(VLOOKUP(B71,機能一覧!$P$2:$AA$306,5,0)),"",IF(VLOOKUP(B71,機能一覧!$P$2:$AA$306,5,0)=0,"",VLOOKUP(B71,機能一覧!$P$2:$AA$306,5,0)))</f>
        <v/>
      </c>
      <c r="I71" s="61" t="str">
        <f>IF(ISERROR(VLOOKUP(B71,機能一覧!$P$2:$AA$306,6,0)),"",IF(VLOOKUP(B71,機能一覧!$P$2:$AA$306,6,0)=0,"",VLOOKUP(B71,機能一覧!$P$2:$AA$306,6,0)))</f>
        <v/>
      </c>
      <c r="J71" s="60" t="str">
        <f>IF(ISERROR(VLOOKUP(B71,機能一覧!$P$2:$AA$306,7,0)),"",IF(VLOOKUP(B71,機能一覧!$P$2:$AA$306,7,0)=0,"",VLOOKUP(B71,機能一覧!$P$2:$AA$306,7,0)))</f>
        <v/>
      </c>
      <c r="K71" s="60" t="str">
        <f>IF(ISERROR(VLOOKUP(B71,機能一覧!$P$2:$AA$306,8,0)),"",IF(VLOOKUP(B71,機能一覧!$P$2:$AA$306,8,0)=0,"",VLOOKUP(B71,機能一覧!$P$2:$AA$306,8,0)))</f>
        <v/>
      </c>
      <c r="L71" s="61" t="str">
        <f>IF(ISERROR(VLOOKUP(B71,機能一覧!$P$2:$AA$306,9,0)),"",IF(VLOOKUP(B71,機能一覧!$P$2:$AA$306,9,0)=0,"",VLOOKUP(B71,機能一覧!$P$2:$AA$306,9,0)))</f>
        <v/>
      </c>
    </row>
    <row r="72" spans="2:12">
      <c r="B72" s="46" t="s">
        <v>525</v>
      </c>
      <c r="C72">
        <v>1</v>
      </c>
      <c r="D72" s="77" t="s">
        <v>743</v>
      </c>
      <c r="E72" s="79" t="s">
        <v>236</v>
      </c>
      <c r="F72" s="71" t="str">
        <f>IF(ISERROR(VLOOKUP(B72,機能一覧!$P$2:$AA$306,2,0)),"",IF(VLOOKUP(B72,機能一覧!$P$2:$AA$306,2,0)=0,"",VLOOKUP(B72,機能一覧!$P$2:$AA$306,2,0)))</f>
        <v/>
      </c>
      <c r="G72" s="71" t="str">
        <f>IF(ISERROR(VLOOKUP(B72,機能一覧!$P$2:$AA$306,4,0)),"",IF(VLOOKUP(B72,機能一覧!$P$2:$AA$306,4,0)=0,"",VLOOKUP(B72,機能一覧!$P$2:$AA$306,4,0)))</f>
        <v/>
      </c>
      <c r="H72" s="71" t="str">
        <f>IF(ISERROR(VLOOKUP(B72,機能一覧!$P$2:$AA$306,5,0)),"",IF(VLOOKUP(B72,機能一覧!$P$2:$AA$306,5,0)=0,"",VLOOKUP(B72,機能一覧!$P$2:$AA$306,5,0)))</f>
        <v/>
      </c>
      <c r="I72" s="61" t="str">
        <f>IF(ISERROR(VLOOKUP(B72,機能一覧!$P$2:$AA$306,6,0)),"",IF(VLOOKUP(B72,機能一覧!$P$2:$AA$306,6,0)=0,"",VLOOKUP(B72,機能一覧!$P$2:$AA$306,6,0)))</f>
        <v/>
      </c>
      <c r="J72" s="60" t="str">
        <f>IF(ISERROR(VLOOKUP(B72,機能一覧!$P$2:$AA$306,7,0)),"",IF(VLOOKUP(B72,機能一覧!$P$2:$AA$306,7,0)=0,"",VLOOKUP(B72,機能一覧!$P$2:$AA$306,7,0)))</f>
        <v/>
      </c>
      <c r="K72" s="60" t="str">
        <f>IF(ISERROR(VLOOKUP(B72,機能一覧!$P$2:$AA$306,8,0)),"",IF(VLOOKUP(B72,機能一覧!$P$2:$AA$306,8,0)=0,"",VLOOKUP(B72,機能一覧!$P$2:$AA$306,8,0)))</f>
        <v/>
      </c>
      <c r="L72" s="61" t="str">
        <f>IF(ISERROR(VLOOKUP(B72,機能一覧!$P$2:$AA$306,9,0)),"",IF(VLOOKUP(B72,機能一覧!$P$2:$AA$306,9,0)=0,"",VLOOKUP(B72,機能一覧!$P$2:$AA$306,9,0)))</f>
        <v/>
      </c>
    </row>
    <row r="73" spans="2:12">
      <c r="B73" s="46" t="s">
        <v>526</v>
      </c>
      <c r="C73">
        <v>1</v>
      </c>
      <c r="D73" s="77" t="s">
        <v>744</v>
      </c>
      <c r="E73" s="79" t="s">
        <v>236</v>
      </c>
      <c r="F73" s="71" t="str">
        <f>IF(ISERROR(VLOOKUP(B73,機能一覧!$P$2:$AA$306,2,0)),"",IF(VLOOKUP(B73,機能一覧!$P$2:$AA$306,2,0)=0,"",VLOOKUP(B73,機能一覧!$P$2:$AA$306,2,0)))</f>
        <v/>
      </c>
      <c r="G73" s="71" t="str">
        <f>IF(ISERROR(VLOOKUP(B73,機能一覧!$P$2:$AA$306,4,0)),"",IF(VLOOKUP(B73,機能一覧!$P$2:$AA$306,4,0)=0,"",VLOOKUP(B73,機能一覧!$P$2:$AA$306,4,0)))</f>
        <v/>
      </c>
      <c r="H73" s="71" t="str">
        <f>IF(ISERROR(VLOOKUP(B73,機能一覧!$P$2:$AA$306,5,0)),"",IF(VLOOKUP(B73,機能一覧!$P$2:$AA$306,5,0)=0,"",VLOOKUP(B73,機能一覧!$P$2:$AA$306,5,0)))</f>
        <v/>
      </c>
      <c r="I73" s="61" t="str">
        <f>IF(ISERROR(VLOOKUP(B73,機能一覧!$P$2:$AA$306,6,0)),"",IF(VLOOKUP(B73,機能一覧!$P$2:$AA$306,6,0)=0,"",VLOOKUP(B73,機能一覧!$P$2:$AA$306,6,0)))</f>
        <v/>
      </c>
      <c r="J73" s="60" t="str">
        <f>IF(ISERROR(VLOOKUP(B73,機能一覧!$P$2:$AA$306,7,0)),"",IF(VLOOKUP(B73,機能一覧!$P$2:$AA$306,7,0)=0,"",VLOOKUP(B73,機能一覧!$P$2:$AA$306,7,0)))</f>
        <v/>
      </c>
      <c r="K73" s="60" t="str">
        <f>IF(ISERROR(VLOOKUP(B73,機能一覧!$P$2:$AA$306,8,0)),"",IF(VLOOKUP(B73,機能一覧!$P$2:$AA$306,8,0)=0,"",VLOOKUP(B73,機能一覧!$P$2:$AA$306,8,0)))</f>
        <v/>
      </c>
      <c r="L73" s="61" t="str">
        <f>IF(ISERROR(VLOOKUP(B73,機能一覧!$P$2:$AA$306,9,0)),"",IF(VLOOKUP(B73,機能一覧!$P$2:$AA$306,9,0)=0,"",VLOOKUP(B73,機能一覧!$P$2:$AA$306,9,0)))</f>
        <v/>
      </c>
    </row>
    <row r="74" spans="2:12">
      <c r="B74" s="46" t="s">
        <v>547</v>
      </c>
      <c r="C74">
        <v>1</v>
      </c>
      <c r="D74" s="77" t="s">
        <v>745</v>
      </c>
      <c r="E74" s="79" t="s">
        <v>236</v>
      </c>
      <c r="F74" s="71" t="str">
        <f>IF(ISERROR(VLOOKUP(B74,機能一覧!$P$2:$AA$306,2,0)),"",IF(VLOOKUP(B74,機能一覧!$P$2:$AA$306,2,0)=0,"",VLOOKUP(B74,機能一覧!$P$2:$AA$306,2,0)))</f>
        <v/>
      </c>
      <c r="G74" s="71" t="str">
        <f>IF(ISERROR(VLOOKUP(B74,機能一覧!$P$2:$AA$306,4,0)),"",IF(VLOOKUP(B74,機能一覧!$P$2:$AA$306,4,0)=0,"",VLOOKUP(B74,機能一覧!$P$2:$AA$306,4,0)))</f>
        <v/>
      </c>
      <c r="H74" s="71" t="str">
        <f>IF(ISERROR(VLOOKUP(B74,機能一覧!$P$2:$AA$306,5,0)),"",IF(VLOOKUP(B74,機能一覧!$P$2:$AA$306,5,0)=0,"",VLOOKUP(B74,機能一覧!$P$2:$AA$306,5,0)))</f>
        <v/>
      </c>
      <c r="I74" s="61" t="str">
        <f>IF(ISERROR(VLOOKUP(B74,機能一覧!$P$2:$AA$306,6,0)),"",IF(VLOOKUP(B74,機能一覧!$P$2:$AA$306,6,0)=0,"",VLOOKUP(B74,機能一覧!$P$2:$AA$306,6,0)))</f>
        <v/>
      </c>
      <c r="J74" s="60" t="str">
        <f>IF(ISERROR(VLOOKUP(B74,機能一覧!$P$2:$AA$306,7,0)),"",IF(VLOOKUP(B74,機能一覧!$P$2:$AA$306,7,0)=0,"",VLOOKUP(B74,機能一覧!$P$2:$AA$306,7,0)))</f>
        <v/>
      </c>
      <c r="K74" s="60" t="str">
        <f>IF(ISERROR(VLOOKUP(B74,機能一覧!$P$2:$AA$306,8,0)),"",IF(VLOOKUP(B74,機能一覧!$P$2:$AA$306,8,0)=0,"",VLOOKUP(B74,機能一覧!$P$2:$AA$306,8,0)))</f>
        <v/>
      </c>
      <c r="L74" s="61" t="str">
        <f>IF(ISERROR(VLOOKUP(B74,機能一覧!$P$2:$AA$306,9,0)),"",IF(VLOOKUP(B74,機能一覧!$P$2:$AA$306,9,0)=0,"",VLOOKUP(B74,機能一覧!$P$2:$AA$306,9,0)))</f>
        <v/>
      </c>
    </row>
    <row r="75" spans="2:12">
      <c r="B75" s="46" t="s">
        <v>550</v>
      </c>
      <c r="C75">
        <v>1</v>
      </c>
      <c r="D75" s="77" t="s">
        <v>746</v>
      </c>
      <c r="E75" s="79" t="s">
        <v>236</v>
      </c>
      <c r="F75" s="71" t="str">
        <f>IF(ISERROR(VLOOKUP(B75,機能一覧!$P$2:$AA$306,2,0)),"",IF(VLOOKUP(B75,機能一覧!$P$2:$AA$306,2,0)=0,"",VLOOKUP(B75,機能一覧!$P$2:$AA$306,2,0)))</f>
        <v/>
      </c>
      <c r="G75" s="71" t="str">
        <f>IF(ISERROR(VLOOKUP(B75,機能一覧!$P$2:$AA$306,4,0)),"",IF(VLOOKUP(B75,機能一覧!$P$2:$AA$306,4,0)=0,"",VLOOKUP(B75,機能一覧!$P$2:$AA$306,4,0)))</f>
        <v/>
      </c>
      <c r="H75" s="71" t="str">
        <f>IF(ISERROR(VLOOKUP(B75,機能一覧!$P$2:$AA$306,5,0)),"",IF(VLOOKUP(B75,機能一覧!$P$2:$AA$306,5,0)=0,"",VLOOKUP(B75,機能一覧!$P$2:$AA$306,5,0)))</f>
        <v/>
      </c>
      <c r="I75" s="61" t="str">
        <f>IF(ISERROR(VLOOKUP(B75,機能一覧!$P$2:$AA$306,6,0)),"",IF(VLOOKUP(B75,機能一覧!$P$2:$AA$306,6,0)=0,"",VLOOKUP(B75,機能一覧!$P$2:$AA$306,6,0)))</f>
        <v/>
      </c>
      <c r="J75" s="60" t="str">
        <f>IF(ISERROR(VLOOKUP(B75,機能一覧!$P$2:$AA$306,7,0)),"",IF(VLOOKUP(B75,機能一覧!$P$2:$AA$306,7,0)=0,"",VLOOKUP(B75,機能一覧!$P$2:$AA$306,7,0)))</f>
        <v/>
      </c>
      <c r="K75" s="60" t="str">
        <f>IF(ISERROR(VLOOKUP(B75,機能一覧!$P$2:$AA$306,8,0)),"",IF(VLOOKUP(B75,機能一覧!$P$2:$AA$306,8,0)=0,"",VLOOKUP(B75,機能一覧!$P$2:$AA$306,8,0)))</f>
        <v/>
      </c>
      <c r="L75" s="61" t="str">
        <f>IF(ISERROR(VLOOKUP(B75,機能一覧!$P$2:$AA$306,9,0)),"",IF(VLOOKUP(B75,機能一覧!$P$2:$AA$306,9,0)=0,"",VLOOKUP(B75,機能一覧!$P$2:$AA$306,9,0)))</f>
        <v/>
      </c>
    </row>
    <row r="76" spans="2:12">
      <c r="B76" s="46" t="s">
        <v>551</v>
      </c>
      <c r="C76">
        <v>1</v>
      </c>
      <c r="D76" s="77" t="s">
        <v>747</v>
      </c>
      <c r="E76" s="79" t="s">
        <v>236</v>
      </c>
      <c r="F76" s="71" t="str">
        <f>IF(ISERROR(VLOOKUP(B76,機能一覧!$P$2:$AA$306,2,0)),"",IF(VLOOKUP(B76,機能一覧!$P$2:$AA$306,2,0)=0,"",VLOOKUP(B76,機能一覧!$P$2:$AA$306,2,0)))</f>
        <v/>
      </c>
      <c r="G76" s="71" t="str">
        <f>IF(ISERROR(VLOOKUP(B76,機能一覧!$P$2:$AA$306,4,0)),"",IF(VLOOKUP(B76,機能一覧!$P$2:$AA$306,4,0)=0,"",VLOOKUP(B76,機能一覧!$P$2:$AA$306,4,0)))</f>
        <v/>
      </c>
      <c r="H76" s="71" t="str">
        <f>IF(ISERROR(VLOOKUP(B76,機能一覧!$P$2:$AA$306,5,0)),"",IF(VLOOKUP(B76,機能一覧!$P$2:$AA$306,5,0)=0,"",VLOOKUP(B76,機能一覧!$P$2:$AA$306,5,0)))</f>
        <v/>
      </c>
      <c r="I76" s="61" t="str">
        <f>IF(ISERROR(VLOOKUP(B76,機能一覧!$P$2:$AA$306,6,0)),"",IF(VLOOKUP(B76,機能一覧!$P$2:$AA$306,6,0)=0,"",VLOOKUP(B76,機能一覧!$P$2:$AA$306,6,0)))</f>
        <v/>
      </c>
      <c r="J76" s="60" t="str">
        <f>IF(ISERROR(VLOOKUP(B76,機能一覧!$P$2:$AA$306,7,0)),"",IF(VLOOKUP(B76,機能一覧!$P$2:$AA$306,7,0)=0,"",VLOOKUP(B76,機能一覧!$P$2:$AA$306,7,0)))</f>
        <v/>
      </c>
      <c r="K76" s="60" t="str">
        <f>IF(ISERROR(VLOOKUP(B76,機能一覧!$P$2:$AA$306,8,0)),"",IF(VLOOKUP(B76,機能一覧!$P$2:$AA$306,8,0)=0,"",VLOOKUP(B76,機能一覧!$P$2:$AA$306,8,0)))</f>
        <v/>
      </c>
      <c r="L76" s="61" t="str">
        <f>IF(ISERROR(VLOOKUP(B76,機能一覧!$P$2:$AA$306,9,0)),"",IF(VLOOKUP(B76,機能一覧!$P$2:$AA$306,9,0)=0,"",VLOOKUP(B76,機能一覧!$P$2:$AA$306,9,0)))</f>
        <v/>
      </c>
    </row>
    <row r="77" spans="2:12">
      <c r="B77" s="46" t="s">
        <v>574</v>
      </c>
      <c r="C77">
        <v>1</v>
      </c>
      <c r="D77" s="77" t="s">
        <v>748</v>
      </c>
      <c r="E77" s="79" t="s">
        <v>236</v>
      </c>
      <c r="F77" s="71" t="str">
        <f>IF(ISERROR(VLOOKUP(B77,機能一覧!$P$2:$AA$306,2,0)),"",IF(VLOOKUP(B77,機能一覧!$P$2:$AA$306,2,0)=0,"",VLOOKUP(B77,機能一覧!$P$2:$AA$306,2,0)))</f>
        <v/>
      </c>
      <c r="G77" s="71" t="str">
        <f>IF(ISERROR(VLOOKUP(B77,機能一覧!$P$2:$AA$306,4,0)),"",IF(VLOOKUP(B77,機能一覧!$P$2:$AA$306,4,0)=0,"",VLOOKUP(B77,機能一覧!$P$2:$AA$306,4,0)))</f>
        <v/>
      </c>
      <c r="H77" s="71" t="str">
        <f>IF(ISERROR(VLOOKUP(B77,機能一覧!$P$2:$AA$306,5,0)),"",IF(VLOOKUP(B77,機能一覧!$P$2:$AA$306,5,0)=0,"",VLOOKUP(B77,機能一覧!$P$2:$AA$306,5,0)))</f>
        <v/>
      </c>
      <c r="I77" s="61" t="str">
        <f>IF(ISERROR(VLOOKUP(B77,機能一覧!$P$2:$AA$306,6,0)),"",IF(VLOOKUP(B77,機能一覧!$P$2:$AA$306,6,0)=0,"",VLOOKUP(B77,機能一覧!$P$2:$AA$306,6,0)))</f>
        <v/>
      </c>
      <c r="J77" s="60" t="str">
        <f>IF(ISERROR(VLOOKUP(B77,機能一覧!$P$2:$AA$306,7,0)),"",IF(VLOOKUP(B77,機能一覧!$P$2:$AA$306,7,0)=0,"",VLOOKUP(B77,機能一覧!$P$2:$AA$306,7,0)))</f>
        <v/>
      </c>
      <c r="K77" s="60" t="str">
        <f>IF(ISERROR(VLOOKUP(B77,機能一覧!$P$2:$AA$306,8,0)),"",IF(VLOOKUP(B77,機能一覧!$P$2:$AA$306,8,0)=0,"",VLOOKUP(B77,機能一覧!$P$2:$AA$306,8,0)))</f>
        <v/>
      </c>
      <c r="L77" s="61" t="str">
        <f>IF(ISERROR(VLOOKUP(B77,機能一覧!$P$2:$AA$306,9,0)),"",IF(VLOOKUP(B77,機能一覧!$P$2:$AA$306,9,0)=0,"",VLOOKUP(B77,機能一覧!$P$2:$AA$306,9,0)))</f>
        <v/>
      </c>
    </row>
    <row r="78" spans="2:12">
      <c r="B78" s="46" t="s">
        <v>610</v>
      </c>
      <c r="C78">
        <v>1</v>
      </c>
      <c r="D78" s="77" t="s">
        <v>749</v>
      </c>
      <c r="E78" s="79" t="s">
        <v>236</v>
      </c>
      <c r="F78" s="71" t="str">
        <f>IF(ISERROR(VLOOKUP(B78,機能一覧!$P$2:$AA$306,2,0)),"",IF(VLOOKUP(B78,機能一覧!$P$2:$AA$306,2,0)=0,"",VLOOKUP(B78,機能一覧!$P$2:$AA$306,2,0)))</f>
        <v/>
      </c>
      <c r="G78" s="71" t="str">
        <f>IF(ISERROR(VLOOKUP(B78,機能一覧!$P$2:$AA$306,4,0)),"",IF(VLOOKUP(B78,機能一覧!$P$2:$AA$306,4,0)=0,"",VLOOKUP(B78,機能一覧!$P$2:$AA$306,4,0)))</f>
        <v/>
      </c>
      <c r="H78" s="71" t="str">
        <f>IF(ISERROR(VLOOKUP(B78,機能一覧!$P$2:$AA$306,5,0)),"",IF(VLOOKUP(B78,機能一覧!$P$2:$AA$306,5,0)=0,"",VLOOKUP(B78,機能一覧!$P$2:$AA$306,5,0)))</f>
        <v/>
      </c>
      <c r="I78" s="61" t="str">
        <f>IF(ISERROR(VLOOKUP(B78,機能一覧!$P$2:$AA$306,6,0)),"",IF(VLOOKUP(B78,機能一覧!$P$2:$AA$306,6,0)=0,"",VLOOKUP(B78,機能一覧!$P$2:$AA$306,6,0)))</f>
        <v/>
      </c>
      <c r="J78" s="60" t="str">
        <f>IF(ISERROR(VLOOKUP(B78,機能一覧!$P$2:$AA$306,7,0)),"",IF(VLOOKUP(B78,機能一覧!$P$2:$AA$306,7,0)=0,"",VLOOKUP(B78,機能一覧!$P$2:$AA$306,7,0)))</f>
        <v/>
      </c>
      <c r="K78" s="60" t="str">
        <f>IF(ISERROR(VLOOKUP(B78,機能一覧!$P$2:$AA$306,8,0)),"",IF(VLOOKUP(B78,機能一覧!$P$2:$AA$306,8,0)=0,"",VLOOKUP(B78,機能一覧!$P$2:$AA$306,8,0)))</f>
        <v/>
      </c>
      <c r="L78" s="61" t="str">
        <f>IF(ISERROR(VLOOKUP(B78,機能一覧!$P$2:$AA$306,9,0)),"",IF(VLOOKUP(B78,機能一覧!$P$2:$AA$306,9,0)=0,"",VLOOKUP(B78,機能一覧!$P$2:$AA$306,9,0)))</f>
        <v/>
      </c>
    </row>
    <row r="79" spans="2:12" hidden="1">
      <c r="B79" s="46" t="s">
        <v>641</v>
      </c>
      <c r="C79">
        <v>1</v>
      </c>
      <c r="D79" s="77" t="s">
        <v>750</v>
      </c>
      <c r="E79" s="79" t="s">
        <v>236</v>
      </c>
      <c r="F79" s="71" t="str">
        <f>IF(ISERROR(VLOOKUP(B79,機能一覧!$P$2:$AA$306,2,0)),"",IF(VLOOKUP(B79,機能一覧!$P$2:$AA$306,2,0)=0,"",VLOOKUP(B79,機能一覧!$P$2:$AA$306,2,0)))</f>
        <v/>
      </c>
      <c r="G79" s="71" t="str">
        <f>IF(ISERROR(VLOOKUP(B79,機能一覧!$P$2:$AA$306,4,0)),"",IF(VLOOKUP(B79,機能一覧!$P$2:$AA$306,4,0)=0,"",VLOOKUP(B79,機能一覧!$P$2:$AA$306,4,0)))</f>
        <v/>
      </c>
      <c r="H79" s="71" t="str">
        <f>IF(ISERROR(VLOOKUP(B79,機能一覧!$P$2:$AA$306,5,0)),"",IF(VLOOKUP(B79,機能一覧!$P$2:$AA$306,5,0)=0,"",VLOOKUP(B79,機能一覧!$P$2:$AA$306,5,0)))</f>
        <v/>
      </c>
      <c r="I79" s="61" t="str">
        <f>IF(ISERROR(VLOOKUP(B79,機能一覧!$P$2:$AA$306,6,0)),"",IF(VLOOKUP(B79,機能一覧!$P$2:$AA$306,6,0)=0,"",VLOOKUP(B79,機能一覧!$P$2:$AA$306,6,0)))</f>
        <v/>
      </c>
      <c r="J79" s="60" t="str">
        <f>IF(ISERROR(VLOOKUP(B79,機能一覧!$P$2:$AA$306,7,0)),"",IF(VLOOKUP(B79,機能一覧!$P$2:$AA$306,7,0)=0,"",VLOOKUP(B79,機能一覧!$P$2:$AA$306,7,0)))</f>
        <v/>
      </c>
      <c r="K79" s="60" t="str">
        <f>IF(ISERROR(VLOOKUP(B79,機能一覧!$P$2:$AA$306,8,0)),"",IF(VLOOKUP(B79,機能一覧!$P$2:$AA$306,8,0)=0,"",VLOOKUP(B79,機能一覧!$P$2:$AA$306,8,0)))</f>
        <v/>
      </c>
      <c r="L79" s="61" t="str">
        <f>IF(ISERROR(VLOOKUP(B79,機能一覧!$P$2:$AA$306,9,0)),"",IF(VLOOKUP(B79,機能一覧!$P$2:$AA$306,9,0)=0,"",VLOOKUP(B79,機能一覧!$P$2:$AA$306,9,0)))</f>
        <v/>
      </c>
    </row>
    <row r="80" spans="2:12">
      <c r="B80" s="46" t="s">
        <v>638</v>
      </c>
      <c r="C80">
        <v>1</v>
      </c>
      <c r="D80" s="77" t="s">
        <v>751</v>
      </c>
      <c r="E80" s="79" t="s">
        <v>236</v>
      </c>
      <c r="F80" s="71" t="str">
        <f>IF(ISERROR(VLOOKUP(B80,機能一覧!$P$2:$AA$306,2,0)),"",IF(VLOOKUP(B80,機能一覧!$P$2:$AA$306,2,0)=0,"",VLOOKUP(B80,機能一覧!$P$2:$AA$306,2,0)))</f>
        <v/>
      </c>
      <c r="G80" s="71" t="str">
        <f>IF(ISERROR(VLOOKUP(B80,機能一覧!$P$2:$AA$306,4,0)),"",IF(VLOOKUP(B80,機能一覧!$P$2:$AA$306,4,0)=0,"",VLOOKUP(B80,機能一覧!$P$2:$AA$306,4,0)))</f>
        <v/>
      </c>
      <c r="H80" s="71" t="str">
        <f>IF(ISERROR(VLOOKUP(B80,機能一覧!$P$2:$AA$306,5,0)),"",IF(VLOOKUP(B80,機能一覧!$P$2:$AA$306,5,0)=0,"",VLOOKUP(B80,機能一覧!$P$2:$AA$306,5,0)))</f>
        <v/>
      </c>
      <c r="I80" s="61" t="str">
        <f>IF(ISERROR(VLOOKUP(B80,機能一覧!$P$2:$AA$306,6,0)),"",IF(VLOOKUP(B80,機能一覧!$P$2:$AA$306,6,0)=0,"",VLOOKUP(B80,機能一覧!$P$2:$AA$306,6,0)))</f>
        <v/>
      </c>
      <c r="J80" s="60" t="str">
        <f>IF(ISERROR(VLOOKUP(B80,機能一覧!$P$2:$AA$306,7,0)),"",IF(VLOOKUP(B80,機能一覧!$P$2:$AA$306,7,0)=0,"",VLOOKUP(B80,機能一覧!$P$2:$AA$306,7,0)))</f>
        <v/>
      </c>
      <c r="K80" s="60" t="str">
        <f>IF(ISERROR(VLOOKUP(B80,機能一覧!$P$2:$AA$306,8,0)),"",IF(VLOOKUP(B80,機能一覧!$P$2:$AA$306,8,0)=0,"",VLOOKUP(B80,機能一覧!$P$2:$AA$306,8,0)))</f>
        <v/>
      </c>
      <c r="L80" s="61" t="str">
        <f>IF(ISERROR(VLOOKUP(B80,機能一覧!$P$2:$AA$306,9,0)),"",IF(VLOOKUP(B80,機能一覧!$P$2:$AA$306,9,0)=0,"",VLOOKUP(B80,機能一覧!$P$2:$AA$306,9,0)))</f>
        <v/>
      </c>
    </row>
    <row r="81" spans="1:12" hidden="1">
      <c r="B81" s="46" t="s">
        <v>662</v>
      </c>
      <c r="C81">
        <v>1</v>
      </c>
      <c r="D81" s="77" t="s">
        <v>752</v>
      </c>
      <c r="E81" s="79" t="s">
        <v>236</v>
      </c>
      <c r="F81" s="71" t="str">
        <f>IF(ISERROR(VLOOKUP(B81,機能一覧!$P$2:$AA$306,2,0)),"",IF(VLOOKUP(B81,機能一覧!$P$2:$AA$306,2,0)=0,"",VLOOKUP(B81,機能一覧!$P$2:$AA$306,2,0)))</f>
        <v/>
      </c>
      <c r="G81" s="71" t="str">
        <f>IF(ISERROR(VLOOKUP(B81,機能一覧!$P$2:$AA$306,4,0)),"",IF(VLOOKUP(B81,機能一覧!$P$2:$AA$306,4,0)=0,"",VLOOKUP(B81,機能一覧!$P$2:$AA$306,4,0)))</f>
        <v/>
      </c>
      <c r="H81" s="71" t="str">
        <f>IF(ISERROR(VLOOKUP(B81,機能一覧!$P$2:$AA$306,5,0)),"",IF(VLOOKUP(B81,機能一覧!$P$2:$AA$306,5,0)=0,"",VLOOKUP(B81,機能一覧!$P$2:$AA$306,5,0)))</f>
        <v/>
      </c>
      <c r="I81" s="61" t="str">
        <f>IF(ISERROR(VLOOKUP(B81,機能一覧!$P$2:$AA$306,6,0)),"",IF(VLOOKUP(B81,機能一覧!$P$2:$AA$306,6,0)=0,"",VLOOKUP(B81,機能一覧!$P$2:$AA$306,6,0)))</f>
        <v/>
      </c>
      <c r="J81" s="60" t="str">
        <f>IF(ISERROR(VLOOKUP(B81,機能一覧!$P$2:$AA$306,7,0)),"",IF(VLOOKUP(B81,機能一覧!$P$2:$AA$306,7,0)=0,"",VLOOKUP(B81,機能一覧!$P$2:$AA$306,7,0)))</f>
        <v/>
      </c>
      <c r="K81" s="60" t="str">
        <f>IF(ISERROR(VLOOKUP(B81,機能一覧!$P$2:$AA$306,8,0)),"",IF(VLOOKUP(B81,機能一覧!$P$2:$AA$306,8,0)=0,"",VLOOKUP(B81,機能一覧!$P$2:$AA$306,8,0)))</f>
        <v/>
      </c>
      <c r="L81" s="61" t="str">
        <f>IF(ISERROR(VLOOKUP(B81,機能一覧!$P$2:$AA$306,9,0)),"",IF(VLOOKUP(B81,機能一覧!$P$2:$AA$306,9,0)=0,"",VLOOKUP(B81,機能一覧!$P$2:$AA$306,9,0)))</f>
        <v/>
      </c>
    </row>
    <row r="82" spans="1:12">
      <c r="B82" s="46" t="s">
        <v>684</v>
      </c>
      <c r="C82">
        <v>1</v>
      </c>
      <c r="D82" s="77" t="s">
        <v>753</v>
      </c>
      <c r="E82" s="79" t="s">
        <v>236</v>
      </c>
      <c r="F82" s="71" t="str">
        <f>IF(ISERROR(VLOOKUP(B82,機能一覧!$P$2:$AA$306,2,0)),"",IF(VLOOKUP(B82,機能一覧!$P$2:$AA$306,2,0)=0,"",VLOOKUP(B82,機能一覧!$P$2:$AA$306,2,0)))</f>
        <v/>
      </c>
      <c r="G82" s="71" t="str">
        <f>IF(ISERROR(VLOOKUP(B82,機能一覧!$P$2:$AA$306,4,0)),"",IF(VLOOKUP(B82,機能一覧!$P$2:$AA$306,4,0)=0,"",VLOOKUP(B82,機能一覧!$P$2:$AA$306,4,0)))</f>
        <v/>
      </c>
      <c r="H82" s="71" t="str">
        <f>IF(ISERROR(VLOOKUP(B82,機能一覧!$P$2:$AA$306,5,0)),"",IF(VLOOKUP(B82,機能一覧!$P$2:$AA$306,5,0)=0,"",VLOOKUP(B82,機能一覧!$P$2:$AA$306,5,0)))</f>
        <v/>
      </c>
      <c r="I82" s="61" t="str">
        <f>IF(ISERROR(VLOOKUP(B82,機能一覧!$P$2:$AA$306,6,0)),"",IF(VLOOKUP(B82,機能一覧!$P$2:$AA$306,6,0)=0,"",VLOOKUP(B82,機能一覧!$P$2:$AA$306,6,0)))</f>
        <v/>
      </c>
      <c r="J82" s="60" t="str">
        <f>IF(ISERROR(VLOOKUP(B82,機能一覧!$P$2:$AA$306,7,0)),"",IF(VLOOKUP(B82,機能一覧!$P$2:$AA$306,7,0)=0,"",VLOOKUP(B82,機能一覧!$P$2:$AA$306,7,0)))</f>
        <v/>
      </c>
      <c r="K82" s="60" t="str">
        <f>IF(ISERROR(VLOOKUP(B82,機能一覧!$P$2:$AA$306,8,0)),"",IF(VLOOKUP(B82,機能一覧!$P$2:$AA$306,8,0)=0,"",VLOOKUP(B82,機能一覧!$P$2:$AA$306,8,0)))</f>
        <v/>
      </c>
      <c r="L82" s="61" t="str">
        <f>IF(ISERROR(VLOOKUP(B82,機能一覧!$P$2:$AA$306,9,0)),"",IF(VLOOKUP(B82,機能一覧!$P$2:$AA$306,9,0)=0,"",VLOOKUP(B82,機能一覧!$P$2:$AA$306,9,0)))</f>
        <v/>
      </c>
    </row>
    <row r="83" spans="1:12">
      <c r="B83" s="46" t="s">
        <v>685</v>
      </c>
      <c r="C83">
        <v>1</v>
      </c>
      <c r="D83" s="77" t="s">
        <v>754</v>
      </c>
      <c r="E83" s="79" t="s">
        <v>236</v>
      </c>
      <c r="F83" s="71" t="str">
        <f>IF(ISERROR(VLOOKUP(B83,機能一覧!$P$2:$AA$306,2,0)),"",IF(VLOOKUP(B83,機能一覧!$P$2:$AA$306,2,0)=0,"",VLOOKUP(B83,機能一覧!$P$2:$AA$306,2,0)))</f>
        <v/>
      </c>
      <c r="G83" s="71" t="str">
        <f>IF(ISERROR(VLOOKUP(B83,機能一覧!$P$2:$AA$306,4,0)),"",IF(VLOOKUP(B83,機能一覧!$P$2:$AA$306,4,0)=0,"",VLOOKUP(B83,機能一覧!$P$2:$AA$306,4,0)))</f>
        <v/>
      </c>
      <c r="H83" s="71" t="str">
        <f>IF(ISERROR(VLOOKUP(B83,機能一覧!$P$2:$AA$306,5,0)),"",IF(VLOOKUP(B83,機能一覧!$P$2:$AA$306,5,0)=0,"",VLOOKUP(B83,機能一覧!$P$2:$AA$306,5,0)))</f>
        <v/>
      </c>
      <c r="I83" s="61" t="str">
        <f>IF(ISERROR(VLOOKUP(B83,機能一覧!$P$2:$AA$306,6,0)),"",IF(VLOOKUP(B83,機能一覧!$P$2:$AA$306,6,0)=0,"",VLOOKUP(B83,機能一覧!$P$2:$AA$306,6,0)))</f>
        <v/>
      </c>
      <c r="J83" s="60" t="str">
        <f>IF(ISERROR(VLOOKUP(B83,機能一覧!$P$2:$AA$306,7,0)),"",IF(VLOOKUP(B83,機能一覧!$P$2:$AA$306,7,0)=0,"",VLOOKUP(B83,機能一覧!$P$2:$AA$306,7,0)))</f>
        <v/>
      </c>
      <c r="K83" s="60" t="str">
        <f>IF(ISERROR(VLOOKUP(B83,機能一覧!$P$2:$AA$306,8,0)),"",IF(VLOOKUP(B83,機能一覧!$P$2:$AA$306,8,0)=0,"",VLOOKUP(B83,機能一覧!$P$2:$AA$306,8,0)))</f>
        <v/>
      </c>
      <c r="L83" s="61" t="str">
        <f>IF(ISERROR(VLOOKUP(B83,機能一覧!$P$2:$AA$306,9,0)),"",IF(VLOOKUP(B83,機能一覧!$P$2:$AA$306,9,0)=0,"",VLOOKUP(B83,機能一覧!$P$2:$AA$306,9,0)))</f>
        <v/>
      </c>
    </row>
    <row r="84" spans="1:12" hidden="1">
      <c r="B84" s="46" t="s">
        <v>686</v>
      </c>
      <c r="C84">
        <v>1</v>
      </c>
      <c r="D84" s="77" t="s">
        <v>755</v>
      </c>
      <c r="E84" s="79" t="s">
        <v>236</v>
      </c>
      <c r="F84" s="71" t="str">
        <f>IF(ISERROR(VLOOKUP(B84,機能一覧!$P$2:$AA$306,2,0)),"",IF(VLOOKUP(B84,機能一覧!$P$2:$AA$306,2,0)=0,"",VLOOKUP(B84,機能一覧!$P$2:$AA$306,2,0)))</f>
        <v/>
      </c>
      <c r="G84" s="71" t="str">
        <f>IF(ISERROR(VLOOKUP(B84,機能一覧!$P$2:$AA$306,4,0)),"",IF(VLOOKUP(B84,機能一覧!$P$2:$AA$306,4,0)=0,"",VLOOKUP(B84,機能一覧!$P$2:$AA$306,4,0)))</f>
        <v/>
      </c>
      <c r="H84" s="71" t="str">
        <f>IF(ISERROR(VLOOKUP(B84,機能一覧!$P$2:$AA$306,5,0)),"",IF(VLOOKUP(B84,機能一覧!$P$2:$AA$306,5,0)=0,"",VLOOKUP(B84,機能一覧!$P$2:$AA$306,5,0)))</f>
        <v/>
      </c>
      <c r="I84" s="61" t="str">
        <f>IF(ISERROR(VLOOKUP(B84,機能一覧!$P$2:$AA$306,6,0)),"",IF(VLOOKUP(B84,機能一覧!$P$2:$AA$306,6,0)=0,"",VLOOKUP(B84,機能一覧!$P$2:$AA$306,6,0)))</f>
        <v/>
      </c>
      <c r="J84" s="60" t="str">
        <f>IF(ISERROR(VLOOKUP(B84,機能一覧!$P$2:$AA$306,7,0)),"",IF(VLOOKUP(B84,機能一覧!$P$2:$AA$306,7,0)=0,"",VLOOKUP(B84,機能一覧!$P$2:$AA$306,7,0)))</f>
        <v/>
      </c>
      <c r="K84" s="60" t="str">
        <f>IF(ISERROR(VLOOKUP(B84,機能一覧!$P$2:$AA$306,8,0)),"",IF(VLOOKUP(B84,機能一覧!$P$2:$AA$306,8,0)=0,"",VLOOKUP(B84,機能一覧!$P$2:$AA$306,8,0)))</f>
        <v/>
      </c>
      <c r="L84" s="61" t="str">
        <f>IF(ISERROR(VLOOKUP(B84,機能一覧!$P$2:$AA$306,9,0)),"",IF(VLOOKUP(B84,機能一覧!$P$2:$AA$306,9,0)=0,"",VLOOKUP(B84,機能一覧!$P$2:$AA$306,9,0)))</f>
        <v/>
      </c>
    </row>
    <row r="85" spans="1:12">
      <c r="B85" s="46" t="s">
        <v>687</v>
      </c>
      <c r="C85">
        <v>1</v>
      </c>
      <c r="D85" s="77" t="s">
        <v>756</v>
      </c>
      <c r="E85" s="79" t="s">
        <v>236</v>
      </c>
      <c r="F85" s="71" t="str">
        <f>IF(ISERROR(VLOOKUP(B85,機能一覧!$P$2:$AA$306,2,0)),"",IF(VLOOKUP(B85,機能一覧!$P$2:$AA$306,2,0)=0,"",VLOOKUP(B85,機能一覧!$P$2:$AA$306,2,0)))</f>
        <v/>
      </c>
      <c r="G85" s="71" t="str">
        <f>IF(ISERROR(VLOOKUP(B85,機能一覧!$P$2:$AA$306,4,0)),"",IF(VLOOKUP(B85,機能一覧!$P$2:$AA$306,4,0)=0,"",VLOOKUP(B85,機能一覧!$P$2:$AA$306,4,0)))</f>
        <v/>
      </c>
      <c r="H85" s="71" t="str">
        <f>IF(ISERROR(VLOOKUP(B85,機能一覧!$P$2:$AA$306,5,0)),"",IF(VLOOKUP(B85,機能一覧!$P$2:$AA$306,5,0)=0,"",VLOOKUP(B85,機能一覧!$P$2:$AA$306,5,0)))</f>
        <v/>
      </c>
      <c r="I85" s="61" t="str">
        <f>IF(ISERROR(VLOOKUP(B85,機能一覧!$P$2:$AA$306,6,0)),"",IF(VLOOKUP(B85,機能一覧!$P$2:$AA$306,6,0)=0,"",VLOOKUP(B85,機能一覧!$P$2:$AA$306,6,0)))</f>
        <v/>
      </c>
      <c r="J85" s="60" t="str">
        <f>IF(ISERROR(VLOOKUP(B85,機能一覧!$P$2:$AA$306,7,0)),"",IF(VLOOKUP(B85,機能一覧!$P$2:$AA$306,7,0)=0,"",VLOOKUP(B85,機能一覧!$P$2:$AA$306,7,0)))</f>
        <v/>
      </c>
      <c r="K85" s="60" t="str">
        <f>IF(ISERROR(VLOOKUP(B85,機能一覧!$P$2:$AA$306,8,0)),"",IF(VLOOKUP(B85,機能一覧!$P$2:$AA$306,8,0)=0,"",VLOOKUP(B85,機能一覧!$P$2:$AA$306,8,0)))</f>
        <v/>
      </c>
      <c r="L85" s="61" t="str">
        <f>IF(ISERROR(VLOOKUP(B85,機能一覧!$P$2:$AA$306,9,0)),"",IF(VLOOKUP(B85,機能一覧!$P$2:$AA$306,9,0)=0,"",VLOOKUP(B85,機能一覧!$P$2:$AA$306,9,0)))</f>
        <v/>
      </c>
    </row>
    <row r="86" spans="1:12">
      <c r="B86" s="46" t="s">
        <v>688</v>
      </c>
      <c r="C86">
        <v>1</v>
      </c>
      <c r="D86" s="77" t="s">
        <v>757</v>
      </c>
      <c r="E86" s="79" t="s">
        <v>236</v>
      </c>
      <c r="F86" s="71" t="str">
        <f>IF(ISERROR(VLOOKUP(B86,機能一覧!$P$2:$AA$306,2,0)),"",IF(VLOOKUP(B86,機能一覧!$P$2:$AA$306,2,0)=0,"",VLOOKUP(B86,機能一覧!$P$2:$AA$306,2,0)))</f>
        <v/>
      </c>
      <c r="G86" s="71" t="str">
        <f>IF(ISERROR(VLOOKUP(B86,機能一覧!$P$2:$AA$306,4,0)),"",IF(VLOOKUP(B86,機能一覧!$P$2:$AA$306,4,0)=0,"",VLOOKUP(B86,機能一覧!$P$2:$AA$306,4,0)))</f>
        <v/>
      </c>
      <c r="H86" s="71" t="str">
        <f>IF(ISERROR(VLOOKUP(B86,機能一覧!$P$2:$AA$306,5,0)),"",IF(VLOOKUP(B86,機能一覧!$P$2:$AA$306,5,0)=0,"",VLOOKUP(B86,機能一覧!$P$2:$AA$306,5,0)))</f>
        <v/>
      </c>
      <c r="I86" s="61" t="str">
        <f>IF(ISERROR(VLOOKUP(B86,機能一覧!$P$2:$AA$306,6,0)),"",IF(VLOOKUP(B86,機能一覧!$P$2:$AA$306,6,0)=0,"",VLOOKUP(B86,機能一覧!$P$2:$AA$306,6,0)))</f>
        <v/>
      </c>
      <c r="J86" s="60" t="str">
        <f>IF(ISERROR(VLOOKUP(B86,機能一覧!$P$2:$AA$306,7,0)),"",IF(VLOOKUP(B86,機能一覧!$P$2:$AA$306,7,0)=0,"",VLOOKUP(B86,機能一覧!$P$2:$AA$306,7,0)))</f>
        <v/>
      </c>
      <c r="K86" s="60" t="str">
        <f>IF(ISERROR(VLOOKUP(B86,機能一覧!$P$2:$AA$306,8,0)),"",IF(VLOOKUP(B86,機能一覧!$P$2:$AA$306,8,0)=0,"",VLOOKUP(B86,機能一覧!$P$2:$AA$306,8,0)))</f>
        <v/>
      </c>
      <c r="L86" s="61" t="str">
        <f>IF(ISERROR(VLOOKUP(B86,機能一覧!$P$2:$AA$306,9,0)),"",IF(VLOOKUP(B86,機能一覧!$P$2:$AA$306,9,0)=0,"",VLOOKUP(B86,機能一覧!$P$2:$AA$306,9,0)))</f>
        <v/>
      </c>
    </row>
    <row r="87" spans="1:12">
      <c r="B87" s="46" t="s">
        <v>852</v>
      </c>
      <c r="C87">
        <v>1</v>
      </c>
      <c r="D87" s="77" t="s">
        <v>758</v>
      </c>
      <c r="E87" s="79" t="s">
        <v>236</v>
      </c>
      <c r="F87" s="71" t="str">
        <f>IF(ISERROR(VLOOKUP(B87,機能一覧!$P$2:$AA$306,2,0)),"",IF(VLOOKUP(B87,機能一覧!$P$2:$AA$306,2,0)=0,"",VLOOKUP(B87,機能一覧!$P$2:$AA$306,2,0)))</f>
        <v/>
      </c>
      <c r="G87" s="71" t="str">
        <f>IF(ISERROR(VLOOKUP(B87,機能一覧!$P$2:$AA$306,4,0)),"",IF(VLOOKUP(B87,機能一覧!$P$2:$AA$306,4,0)=0,"",VLOOKUP(B87,機能一覧!$P$2:$AA$306,4,0)))</f>
        <v/>
      </c>
      <c r="H87" s="71" t="str">
        <f>IF(ISERROR(VLOOKUP(B87,機能一覧!$P$2:$AA$306,5,0)),"",IF(VLOOKUP(B87,機能一覧!$P$2:$AA$306,5,0)=0,"",VLOOKUP(B87,機能一覧!$P$2:$AA$306,5,0)))</f>
        <v/>
      </c>
      <c r="I87" s="61" t="str">
        <f>IF(ISERROR(VLOOKUP(B87,機能一覧!$P$2:$AA$306,6,0)),"",IF(VLOOKUP(B87,機能一覧!$P$2:$AA$306,6,0)=0,"",VLOOKUP(B87,機能一覧!$P$2:$AA$306,6,0)))</f>
        <v/>
      </c>
      <c r="J87" s="60" t="str">
        <f>IF(ISERROR(VLOOKUP(B87,機能一覧!$P$2:$AA$306,7,0)),"",IF(VLOOKUP(B87,機能一覧!$P$2:$AA$306,7,0)=0,"",VLOOKUP(B87,機能一覧!$P$2:$AA$306,7,0)))</f>
        <v/>
      </c>
      <c r="K87" s="60" t="str">
        <f>IF(ISERROR(VLOOKUP(B87,機能一覧!$P$2:$AA$306,8,0)),"",IF(VLOOKUP(B87,機能一覧!$P$2:$AA$306,8,0)=0,"",VLOOKUP(B87,機能一覧!$P$2:$AA$306,8,0)))</f>
        <v/>
      </c>
      <c r="L87" s="61" t="str">
        <f>IF(ISERROR(VLOOKUP(B87,機能一覧!$P$2:$AA$306,9,0)),"",IF(VLOOKUP(B87,機能一覧!$P$2:$AA$306,9,0)=0,"",VLOOKUP(B87,機能一覧!$P$2:$AA$306,9,0)))</f>
        <v/>
      </c>
    </row>
    <row r="88" spans="1:12">
      <c r="B88" s="46" t="s">
        <v>853</v>
      </c>
      <c r="C88">
        <v>1</v>
      </c>
      <c r="D88" s="77" t="s">
        <v>759</v>
      </c>
      <c r="E88" s="79" t="s">
        <v>236</v>
      </c>
      <c r="F88" s="71" t="str">
        <f>IF(ISERROR(VLOOKUP(B88,機能一覧!$P$2:$AA$306,2,0)),"",IF(VLOOKUP(B88,機能一覧!$P$2:$AA$306,2,0)=0,"",VLOOKUP(B88,機能一覧!$P$2:$AA$306,2,0)))</f>
        <v/>
      </c>
      <c r="G88" s="71" t="str">
        <f>IF(ISERROR(VLOOKUP(B88,機能一覧!$P$2:$AA$306,4,0)),"",IF(VLOOKUP(B88,機能一覧!$P$2:$AA$306,4,0)=0,"",VLOOKUP(B88,機能一覧!$P$2:$AA$306,4,0)))</f>
        <v/>
      </c>
      <c r="H88" s="71" t="str">
        <f>IF(ISERROR(VLOOKUP(B88,機能一覧!$P$2:$AA$306,5,0)),"",IF(VLOOKUP(B88,機能一覧!$P$2:$AA$306,5,0)=0,"",VLOOKUP(B88,機能一覧!$P$2:$AA$306,5,0)))</f>
        <v/>
      </c>
      <c r="I88" s="61" t="str">
        <f>IF(ISERROR(VLOOKUP(B88,機能一覧!$P$2:$AA$306,6,0)),"",IF(VLOOKUP(B88,機能一覧!$P$2:$AA$306,6,0)=0,"",VLOOKUP(B88,機能一覧!$P$2:$AA$306,6,0)))</f>
        <v/>
      </c>
      <c r="J88" s="60" t="str">
        <f>IF(ISERROR(VLOOKUP(B88,機能一覧!$P$2:$AA$306,7,0)),"",IF(VLOOKUP(B88,機能一覧!$P$2:$AA$306,7,0)=0,"",VLOOKUP(B88,機能一覧!$P$2:$AA$306,7,0)))</f>
        <v/>
      </c>
      <c r="K88" s="60" t="str">
        <f>IF(ISERROR(VLOOKUP(B88,機能一覧!$P$2:$AA$306,8,0)),"",IF(VLOOKUP(B88,機能一覧!$P$2:$AA$306,8,0)=0,"",VLOOKUP(B88,機能一覧!$P$2:$AA$306,8,0)))</f>
        <v/>
      </c>
      <c r="L88" s="61" t="str">
        <f>IF(ISERROR(VLOOKUP(B88,機能一覧!$P$2:$AA$306,9,0)),"",IF(VLOOKUP(B88,機能一覧!$P$2:$AA$306,9,0)=0,"",VLOOKUP(B88,機能一覧!$P$2:$AA$306,9,0)))</f>
        <v/>
      </c>
    </row>
    <row r="89" spans="1:12" hidden="1">
      <c r="A89" s="73">
        <v>4</v>
      </c>
      <c r="B89" s="45" t="s">
        <v>440</v>
      </c>
      <c r="C89">
        <v>1</v>
      </c>
      <c r="D89" s="77"/>
      <c r="E89" s="79"/>
      <c r="F89" s="71" t="str">
        <f>IF(ISERROR(VLOOKUP(B89,機能一覧!$P$2:$AA$306,2,0)),"",IF(VLOOKUP(B89,機能一覧!$P$2:$AA$306,2,0)=0,"",VLOOKUP(B89,機能一覧!$P$2:$AA$306,2,0)))</f>
        <v/>
      </c>
      <c r="G89" s="71" t="str">
        <f>IF(ISERROR(VLOOKUP(B89,機能一覧!$P$2:$AA$306,4,0)),"",IF(VLOOKUP(B89,機能一覧!$P$2:$AA$306,4,0)=0,"",VLOOKUP(B89,機能一覧!$P$2:$AA$306,4,0)))</f>
        <v/>
      </c>
      <c r="H89" s="71" t="str">
        <f>IF(ISERROR(VLOOKUP(B89,機能一覧!$P$2:$AA$306,5,0)),"",IF(VLOOKUP(B89,機能一覧!$P$2:$AA$306,5,0)=0,"",VLOOKUP(B89,機能一覧!$P$2:$AA$306,5,0)))</f>
        <v/>
      </c>
      <c r="I89" s="61" t="str">
        <f>IF(ISERROR(VLOOKUP(B89,機能一覧!$P$2:$AA$306,6,0)),"",IF(VLOOKUP(B89,機能一覧!$P$2:$AA$306,6,0)=0,"",VLOOKUP(B89,機能一覧!$P$2:$AA$306,6,0)))</f>
        <v/>
      </c>
      <c r="J89" s="60" t="str">
        <f>IF(ISERROR(VLOOKUP(B89,機能一覧!$P$2:$AA$306,7,0)),"",IF(VLOOKUP(B89,機能一覧!$P$2:$AA$306,7,0)=0,"",VLOOKUP(B89,機能一覧!$P$2:$AA$306,7,0)))</f>
        <v/>
      </c>
      <c r="K89" s="60" t="str">
        <f>IF(ISERROR(VLOOKUP(B89,機能一覧!$P$2:$AA$306,8,0)),"",IF(VLOOKUP(B89,機能一覧!$P$2:$AA$306,8,0)=0,"",VLOOKUP(B89,機能一覧!$P$2:$AA$306,8,0)))</f>
        <v/>
      </c>
      <c r="L89" s="61" t="str">
        <f>IF(ISERROR(VLOOKUP(B89,機能一覧!$P$2:$AA$306,9,0)),"",IF(VLOOKUP(B89,機能一覧!$P$2:$AA$306,9,0)=0,"",VLOOKUP(B89,機能一覧!$P$2:$AA$306,9,0)))</f>
        <v/>
      </c>
    </row>
    <row r="90" spans="1:12" hidden="1">
      <c r="B90" s="46" t="s">
        <v>485</v>
      </c>
      <c r="C90">
        <v>1</v>
      </c>
      <c r="D90" s="77" t="s">
        <v>843</v>
      </c>
      <c r="E90" s="79" t="s">
        <v>440</v>
      </c>
      <c r="F90" s="71" t="str">
        <f>IF(ISERROR(VLOOKUP(B90,機能一覧!$P$2:$AA$306,2,0)),"",IF(VLOOKUP(B90,機能一覧!$P$2:$AA$306,2,0)=0,"",VLOOKUP(B90,機能一覧!$P$2:$AA$306,2,0)))</f>
        <v/>
      </c>
      <c r="G90" s="71" t="str">
        <f>IF(ISERROR(VLOOKUP(B90,機能一覧!$P$2:$AA$306,4,0)),"",IF(VLOOKUP(B90,機能一覧!$P$2:$AA$306,4,0)=0,"",VLOOKUP(B90,機能一覧!$P$2:$AA$306,4,0)))</f>
        <v/>
      </c>
      <c r="H90" s="71" t="str">
        <f>IF(ISERROR(VLOOKUP(B90,機能一覧!$P$2:$AA$306,5,0)),"",IF(VLOOKUP(B90,機能一覧!$P$2:$AA$306,5,0)=0,"",VLOOKUP(B90,機能一覧!$P$2:$AA$306,5,0)))</f>
        <v/>
      </c>
      <c r="I90" s="61" t="str">
        <f>IF(ISERROR(VLOOKUP(B90,機能一覧!$P$2:$AA$306,6,0)),"",IF(VLOOKUP(B90,機能一覧!$P$2:$AA$306,6,0)=0,"",VLOOKUP(B90,機能一覧!$P$2:$AA$306,6,0)))</f>
        <v/>
      </c>
      <c r="J90" s="60" t="str">
        <f>IF(ISERROR(VLOOKUP(B90,機能一覧!$P$2:$AA$306,7,0)),"",IF(VLOOKUP(B90,機能一覧!$P$2:$AA$306,7,0)=0,"",VLOOKUP(B90,機能一覧!$P$2:$AA$306,7,0)))</f>
        <v/>
      </c>
      <c r="K90" s="60" t="str">
        <f>IF(ISERROR(VLOOKUP(B90,機能一覧!$P$2:$AA$306,8,0)),"",IF(VLOOKUP(B90,機能一覧!$P$2:$AA$306,8,0)=0,"",VLOOKUP(B90,機能一覧!$P$2:$AA$306,8,0)))</f>
        <v/>
      </c>
      <c r="L90" s="61" t="str">
        <f>IF(ISERROR(VLOOKUP(B90,機能一覧!$P$2:$AA$306,9,0)),"",IF(VLOOKUP(B90,機能一覧!$P$2:$AA$306,9,0)=0,"",VLOOKUP(B90,機能一覧!$P$2:$AA$306,9,0)))</f>
        <v/>
      </c>
    </row>
    <row r="91" spans="1:12" hidden="1">
      <c r="B91" s="46" t="s">
        <v>486</v>
      </c>
      <c r="C91">
        <v>1</v>
      </c>
      <c r="D91" s="77" t="s">
        <v>760</v>
      </c>
      <c r="E91" s="79" t="s">
        <v>440</v>
      </c>
      <c r="F91" s="71" t="str">
        <f>IF(ISERROR(VLOOKUP(B91,機能一覧!$P$2:$AA$306,2,0)),"",IF(VLOOKUP(B91,機能一覧!$P$2:$AA$306,2,0)=0,"",VLOOKUP(B91,機能一覧!$P$2:$AA$306,2,0)))</f>
        <v/>
      </c>
      <c r="G91" s="71" t="str">
        <f>IF(ISERROR(VLOOKUP(B91,機能一覧!$P$2:$AA$306,4,0)),"",IF(VLOOKUP(B91,機能一覧!$P$2:$AA$306,4,0)=0,"",VLOOKUP(B91,機能一覧!$P$2:$AA$306,4,0)))</f>
        <v/>
      </c>
      <c r="H91" s="71" t="str">
        <f>IF(ISERROR(VLOOKUP(B91,機能一覧!$P$2:$AA$306,5,0)),"",IF(VLOOKUP(B91,機能一覧!$P$2:$AA$306,5,0)=0,"",VLOOKUP(B91,機能一覧!$P$2:$AA$306,5,0)))</f>
        <v/>
      </c>
      <c r="I91" s="61" t="str">
        <f>IF(ISERROR(VLOOKUP(B91,機能一覧!$P$2:$AA$306,6,0)),"",IF(VLOOKUP(B91,機能一覧!$P$2:$AA$306,6,0)=0,"",VLOOKUP(B91,機能一覧!$P$2:$AA$306,6,0)))</f>
        <v/>
      </c>
      <c r="J91" s="60" t="str">
        <f>IF(ISERROR(VLOOKUP(B91,機能一覧!$P$2:$AA$306,7,0)),"",IF(VLOOKUP(B91,機能一覧!$P$2:$AA$306,7,0)=0,"",VLOOKUP(B91,機能一覧!$P$2:$AA$306,7,0)))</f>
        <v/>
      </c>
      <c r="K91" s="60" t="str">
        <f>IF(ISERROR(VLOOKUP(B91,機能一覧!$P$2:$AA$306,8,0)),"",IF(VLOOKUP(B91,機能一覧!$P$2:$AA$306,8,0)=0,"",VLOOKUP(B91,機能一覧!$P$2:$AA$306,8,0)))</f>
        <v/>
      </c>
      <c r="L91" s="61" t="str">
        <f>IF(ISERROR(VLOOKUP(B91,機能一覧!$P$2:$AA$306,9,0)),"",IF(VLOOKUP(B91,機能一覧!$P$2:$AA$306,9,0)=0,"",VLOOKUP(B91,機能一覧!$P$2:$AA$306,9,0)))</f>
        <v/>
      </c>
    </row>
    <row r="92" spans="1:12">
      <c r="B92" s="46" t="s">
        <v>487</v>
      </c>
      <c r="C92">
        <v>1</v>
      </c>
      <c r="D92" s="77" t="s">
        <v>761</v>
      </c>
      <c r="E92" s="79" t="s">
        <v>440</v>
      </c>
      <c r="F92" s="71" t="str">
        <f>IF(ISERROR(VLOOKUP(B92,機能一覧!$P$2:$AA$306,2,0)),"",IF(VLOOKUP(B92,機能一覧!$P$2:$AA$306,2,0)=0,"",VLOOKUP(B92,機能一覧!$P$2:$AA$306,2,0)))</f>
        <v/>
      </c>
      <c r="G92" s="71" t="str">
        <f>IF(ISERROR(VLOOKUP(B92,機能一覧!$P$2:$AA$306,4,0)),"",IF(VLOOKUP(B92,機能一覧!$P$2:$AA$306,4,0)=0,"",VLOOKUP(B92,機能一覧!$P$2:$AA$306,4,0)))</f>
        <v/>
      </c>
      <c r="H92" s="71" t="str">
        <f>IF(ISERROR(VLOOKUP(B92,機能一覧!$P$2:$AA$306,5,0)),"",IF(VLOOKUP(B92,機能一覧!$P$2:$AA$306,5,0)=0,"",VLOOKUP(B92,機能一覧!$P$2:$AA$306,5,0)))</f>
        <v/>
      </c>
      <c r="I92" s="61" t="str">
        <f>IF(ISERROR(VLOOKUP(B92,機能一覧!$P$2:$AA$306,6,0)),"",IF(VLOOKUP(B92,機能一覧!$P$2:$AA$306,6,0)=0,"",VLOOKUP(B92,機能一覧!$P$2:$AA$306,6,0)))</f>
        <v/>
      </c>
      <c r="J92" s="60" t="str">
        <f>IF(ISERROR(VLOOKUP(B92,機能一覧!$P$2:$AA$306,7,0)),"",IF(VLOOKUP(B92,機能一覧!$P$2:$AA$306,7,0)=0,"",VLOOKUP(B92,機能一覧!$P$2:$AA$306,7,0)))</f>
        <v/>
      </c>
      <c r="K92" s="60" t="str">
        <f>IF(ISERROR(VLOOKUP(B92,機能一覧!$P$2:$AA$306,8,0)),"",IF(VLOOKUP(B92,機能一覧!$P$2:$AA$306,8,0)=0,"",VLOOKUP(B92,機能一覧!$P$2:$AA$306,8,0)))</f>
        <v/>
      </c>
      <c r="L92" s="61" t="str">
        <f>IF(ISERROR(VLOOKUP(B92,機能一覧!$P$2:$AA$306,9,0)),"",IF(VLOOKUP(B92,機能一覧!$P$2:$AA$306,9,0)=0,"",VLOOKUP(B92,機能一覧!$P$2:$AA$306,9,0)))</f>
        <v/>
      </c>
    </row>
    <row r="93" spans="1:12" hidden="1">
      <c r="B93" s="46" t="s">
        <v>488</v>
      </c>
      <c r="C93">
        <v>1</v>
      </c>
      <c r="D93" s="77" t="s">
        <v>762</v>
      </c>
      <c r="E93" s="79" t="s">
        <v>440</v>
      </c>
      <c r="F93" s="71" t="str">
        <f>IF(ISERROR(VLOOKUP(B93,機能一覧!$P$2:$AA$306,2,0)),"",IF(VLOOKUP(B93,機能一覧!$P$2:$AA$306,2,0)=0,"",VLOOKUP(B93,機能一覧!$P$2:$AA$306,2,0)))</f>
        <v/>
      </c>
      <c r="G93" s="71" t="str">
        <f>IF(ISERROR(VLOOKUP(B93,機能一覧!$P$2:$AA$306,4,0)),"",IF(VLOOKUP(B93,機能一覧!$P$2:$AA$306,4,0)=0,"",VLOOKUP(B93,機能一覧!$P$2:$AA$306,4,0)))</f>
        <v/>
      </c>
      <c r="H93" s="71" t="str">
        <f>IF(ISERROR(VLOOKUP(B93,機能一覧!$P$2:$AA$306,5,0)),"",IF(VLOOKUP(B93,機能一覧!$P$2:$AA$306,5,0)=0,"",VLOOKUP(B93,機能一覧!$P$2:$AA$306,5,0)))</f>
        <v/>
      </c>
      <c r="I93" s="61" t="str">
        <f>IF(ISERROR(VLOOKUP(B93,機能一覧!$P$2:$AA$306,6,0)),"",IF(VLOOKUP(B93,機能一覧!$P$2:$AA$306,6,0)=0,"",VLOOKUP(B93,機能一覧!$P$2:$AA$306,6,0)))</f>
        <v/>
      </c>
      <c r="J93" s="60" t="str">
        <f>IF(ISERROR(VLOOKUP(B93,機能一覧!$P$2:$AA$306,7,0)),"",IF(VLOOKUP(B93,機能一覧!$P$2:$AA$306,7,0)=0,"",VLOOKUP(B93,機能一覧!$P$2:$AA$306,7,0)))</f>
        <v/>
      </c>
      <c r="K93" s="60" t="str">
        <f>IF(ISERROR(VLOOKUP(B93,機能一覧!$P$2:$AA$306,8,0)),"",IF(VLOOKUP(B93,機能一覧!$P$2:$AA$306,8,0)=0,"",VLOOKUP(B93,機能一覧!$P$2:$AA$306,8,0)))</f>
        <v/>
      </c>
      <c r="L93" s="61" t="str">
        <f>IF(ISERROR(VLOOKUP(B93,機能一覧!$P$2:$AA$306,9,0)),"",IF(VLOOKUP(B93,機能一覧!$P$2:$AA$306,9,0)=0,"",VLOOKUP(B93,機能一覧!$P$2:$AA$306,9,0)))</f>
        <v/>
      </c>
    </row>
    <row r="94" spans="1:12" hidden="1">
      <c r="B94" s="46" t="s">
        <v>489</v>
      </c>
      <c r="C94">
        <v>1</v>
      </c>
      <c r="D94" s="77" t="s">
        <v>763</v>
      </c>
      <c r="E94" s="79" t="s">
        <v>440</v>
      </c>
      <c r="F94" s="71" t="str">
        <f>IF(ISERROR(VLOOKUP(B94,機能一覧!$P$2:$AA$306,2,0)),"",IF(VLOOKUP(B94,機能一覧!$P$2:$AA$306,2,0)=0,"",VLOOKUP(B94,機能一覧!$P$2:$AA$306,2,0)))</f>
        <v/>
      </c>
      <c r="G94" s="71" t="str">
        <f>IF(ISERROR(VLOOKUP(B94,機能一覧!$P$2:$AA$306,4,0)),"",IF(VLOOKUP(B94,機能一覧!$P$2:$AA$306,4,0)=0,"",VLOOKUP(B94,機能一覧!$P$2:$AA$306,4,0)))</f>
        <v/>
      </c>
      <c r="H94" s="71" t="str">
        <f>IF(ISERROR(VLOOKUP(B94,機能一覧!$P$2:$AA$306,5,0)),"",IF(VLOOKUP(B94,機能一覧!$P$2:$AA$306,5,0)=0,"",VLOOKUP(B94,機能一覧!$P$2:$AA$306,5,0)))</f>
        <v/>
      </c>
      <c r="I94" s="61" t="str">
        <f>IF(ISERROR(VLOOKUP(B94,機能一覧!$P$2:$AA$306,6,0)),"",IF(VLOOKUP(B94,機能一覧!$P$2:$AA$306,6,0)=0,"",VLOOKUP(B94,機能一覧!$P$2:$AA$306,6,0)))</f>
        <v/>
      </c>
      <c r="J94" s="60" t="str">
        <f>IF(ISERROR(VLOOKUP(B94,機能一覧!$P$2:$AA$306,7,0)),"",IF(VLOOKUP(B94,機能一覧!$P$2:$AA$306,7,0)=0,"",VLOOKUP(B94,機能一覧!$P$2:$AA$306,7,0)))</f>
        <v/>
      </c>
      <c r="K94" s="60" t="str">
        <f>IF(ISERROR(VLOOKUP(B94,機能一覧!$P$2:$AA$306,8,0)),"",IF(VLOOKUP(B94,機能一覧!$P$2:$AA$306,8,0)=0,"",VLOOKUP(B94,機能一覧!$P$2:$AA$306,8,0)))</f>
        <v/>
      </c>
      <c r="L94" s="61" t="str">
        <f>IF(ISERROR(VLOOKUP(B94,機能一覧!$P$2:$AA$306,9,0)),"",IF(VLOOKUP(B94,機能一覧!$P$2:$AA$306,9,0)=0,"",VLOOKUP(B94,機能一覧!$P$2:$AA$306,9,0)))</f>
        <v/>
      </c>
    </row>
    <row r="95" spans="1:12" hidden="1">
      <c r="B95" s="46" t="s">
        <v>490</v>
      </c>
      <c r="C95">
        <v>1</v>
      </c>
      <c r="D95" s="77" t="s">
        <v>764</v>
      </c>
      <c r="E95" s="79" t="s">
        <v>440</v>
      </c>
      <c r="F95" s="71" t="str">
        <f>IF(ISERROR(VLOOKUP(B95,機能一覧!$P$2:$AA$306,2,0)),"",IF(VLOOKUP(B95,機能一覧!$P$2:$AA$306,2,0)=0,"",VLOOKUP(B95,機能一覧!$P$2:$AA$306,2,0)))</f>
        <v/>
      </c>
      <c r="G95" s="71" t="str">
        <f>IF(ISERROR(VLOOKUP(B95,機能一覧!$P$2:$AA$306,4,0)),"",IF(VLOOKUP(B95,機能一覧!$P$2:$AA$306,4,0)=0,"",VLOOKUP(B95,機能一覧!$P$2:$AA$306,4,0)))</f>
        <v/>
      </c>
      <c r="H95" s="71" t="str">
        <f>IF(ISERROR(VLOOKUP(B95,機能一覧!$P$2:$AA$306,5,0)),"",IF(VLOOKUP(B95,機能一覧!$P$2:$AA$306,5,0)=0,"",VLOOKUP(B95,機能一覧!$P$2:$AA$306,5,0)))</f>
        <v/>
      </c>
      <c r="I95" s="61" t="str">
        <f>IF(ISERROR(VLOOKUP(B95,機能一覧!$P$2:$AA$306,6,0)),"",IF(VLOOKUP(B95,機能一覧!$P$2:$AA$306,6,0)=0,"",VLOOKUP(B95,機能一覧!$P$2:$AA$306,6,0)))</f>
        <v/>
      </c>
      <c r="J95" s="60" t="str">
        <f>IF(ISERROR(VLOOKUP(B95,機能一覧!$P$2:$AA$306,7,0)),"",IF(VLOOKUP(B95,機能一覧!$P$2:$AA$306,7,0)=0,"",VLOOKUP(B95,機能一覧!$P$2:$AA$306,7,0)))</f>
        <v/>
      </c>
      <c r="K95" s="60" t="str">
        <f>IF(ISERROR(VLOOKUP(B95,機能一覧!$P$2:$AA$306,8,0)),"",IF(VLOOKUP(B95,機能一覧!$P$2:$AA$306,8,0)=0,"",VLOOKUP(B95,機能一覧!$P$2:$AA$306,8,0)))</f>
        <v/>
      </c>
      <c r="L95" s="61" t="str">
        <f>IF(ISERROR(VLOOKUP(B95,機能一覧!$P$2:$AA$306,9,0)),"",IF(VLOOKUP(B95,機能一覧!$P$2:$AA$306,9,0)=0,"",VLOOKUP(B95,機能一覧!$P$2:$AA$306,9,0)))</f>
        <v/>
      </c>
    </row>
    <row r="96" spans="1:12" hidden="1">
      <c r="B96" s="46" t="s">
        <v>491</v>
      </c>
      <c r="C96">
        <v>1</v>
      </c>
      <c r="D96" s="77" t="s">
        <v>765</v>
      </c>
      <c r="E96" s="79" t="s">
        <v>440</v>
      </c>
      <c r="F96" s="71" t="str">
        <f>IF(ISERROR(VLOOKUP(B96,機能一覧!$P$2:$AA$306,2,0)),"",IF(VLOOKUP(B96,機能一覧!$P$2:$AA$306,2,0)=0,"",VLOOKUP(B96,機能一覧!$P$2:$AA$306,2,0)))</f>
        <v/>
      </c>
      <c r="G96" s="71" t="str">
        <f>IF(ISERROR(VLOOKUP(B96,機能一覧!$P$2:$AA$306,4,0)),"",IF(VLOOKUP(B96,機能一覧!$P$2:$AA$306,4,0)=0,"",VLOOKUP(B96,機能一覧!$P$2:$AA$306,4,0)))</f>
        <v/>
      </c>
      <c r="H96" s="71" t="str">
        <f>IF(ISERROR(VLOOKUP(B96,機能一覧!$P$2:$AA$306,5,0)),"",IF(VLOOKUP(B96,機能一覧!$P$2:$AA$306,5,0)=0,"",VLOOKUP(B96,機能一覧!$P$2:$AA$306,5,0)))</f>
        <v/>
      </c>
      <c r="I96" s="61" t="str">
        <f>IF(ISERROR(VLOOKUP(B96,機能一覧!$P$2:$AA$306,6,0)),"",IF(VLOOKUP(B96,機能一覧!$P$2:$AA$306,6,0)=0,"",VLOOKUP(B96,機能一覧!$P$2:$AA$306,6,0)))</f>
        <v/>
      </c>
      <c r="J96" s="60" t="str">
        <f>IF(ISERROR(VLOOKUP(B96,機能一覧!$P$2:$AA$306,7,0)),"",IF(VLOOKUP(B96,機能一覧!$P$2:$AA$306,7,0)=0,"",VLOOKUP(B96,機能一覧!$P$2:$AA$306,7,0)))</f>
        <v/>
      </c>
      <c r="K96" s="60" t="str">
        <f>IF(ISERROR(VLOOKUP(B96,機能一覧!$P$2:$AA$306,8,0)),"",IF(VLOOKUP(B96,機能一覧!$P$2:$AA$306,8,0)=0,"",VLOOKUP(B96,機能一覧!$P$2:$AA$306,8,0)))</f>
        <v/>
      </c>
      <c r="L96" s="61" t="str">
        <f>IF(ISERROR(VLOOKUP(B96,機能一覧!$P$2:$AA$306,9,0)),"",IF(VLOOKUP(B96,機能一覧!$P$2:$AA$306,9,0)=0,"",VLOOKUP(B96,機能一覧!$P$2:$AA$306,9,0)))</f>
        <v/>
      </c>
    </row>
    <row r="97" spans="2:12">
      <c r="B97" s="46" t="s">
        <v>315</v>
      </c>
      <c r="C97">
        <v>1</v>
      </c>
      <c r="D97" s="77" t="s">
        <v>766</v>
      </c>
      <c r="E97" s="79" t="s">
        <v>440</v>
      </c>
      <c r="F97" s="71" t="str">
        <f>IF(ISERROR(VLOOKUP(B97,機能一覧!$P$2:$AA$306,2,0)),"",IF(VLOOKUP(B97,機能一覧!$P$2:$AA$306,2,0)=0,"",VLOOKUP(B97,機能一覧!$P$2:$AA$306,2,0)))</f>
        <v/>
      </c>
      <c r="G97" s="71" t="str">
        <f>IF(ISERROR(VLOOKUP(B97,機能一覧!$P$2:$AA$306,4,0)),"",IF(VLOOKUP(B97,機能一覧!$P$2:$AA$306,4,0)=0,"",VLOOKUP(B97,機能一覧!$P$2:$AA$306,4,0)))</f>
        <v/>
      </c>
      <c r="H97" s="71" t="str">
        <f>IF(ISERROR(VLOOKUP(B97,機能一覧!$P$2:$AA$306,5,0)),"",IF(VLOOKUP(B97,機能一覧!$P$2:$AA$306,5,0)=0,"",VLOOKUP(B97,機能一覧!$P$2:$AA$306,5,0)))</f>
        <v/>
      </c>
      <c r="I97" s="61" t="str">
        <f>IF(ISERROR(VLOOKUP(B97,機能一覧!$P$2:$AA$306,6,0)),"",IF(VLOOKUP(B97,機能一覧!$P$2:$AA$306,6,0)=0,"",VLOOKUP(B97,機能一覧!$P$2:$AA$306,6,0)))</f>
        <v/>
      </c>
      <c r="J97" s="60" t="str">
        <f>IF(ISERROR(VLOOKUP(B97,機能一覧!$P$2:$AA$306,7,0)),"",IF(VLOOKUP(B97,機能一覧!$P$2:$AA$306,7,0)=0,"",VLOOKUP(B97,機能一覧!$P$2:$AA$306,7,0)))</f>
        <v/>
      </c>
      <c r="K97" s="60" t="str">
        <f>IF(ISERROR(VLOOKUP(B97,機能一覧!$P$2:$AA$306,8,0)),"",IF(VLOOKUP(B97,機能一覧!$P$2:$AA$306,8,0)=0,"",VLOOKUP(B97,機能一覧!$P$2:$AA$306,8,0)))</f>
        <v/>
      </c>
      <c r="L97" s="61" t="str">
        <f>IF(ISERROR(VLOOKUP(B97,機能一覧!$P$2:$AA$306,9,0)),"",IF(VLOOKUP(B97,機能一覧!$P$2:$AA$306,9,0)=0,"",VLOOKUP(B97,機能一覧!$P$2:$AA$306,9,0)))</f>
        <v/>
      </c>
    </row>
    <row r="98" spans="2:12" hidden="1">
      <c r="B98" s="46" t="s">
        <v>492</v>
      </c>
      <c r="C98">
        <v>1</v>
      </c>
      <c r="D98" s="77" t="s">
        <v>767</v>
      </c>
      <c r="E98" s="79" t="s">
        <v>440</v>
      </c>
      <c r="F98" s="71" t="str">
        <f>IF(ISERROR(VLOOKUP(B98,機能一覧!$P$2:$AA$306,2,0)),"",IF(VLOOKUP(B98,機能一覧!$P$2:$AA$306,2,0)=0,"",VLOOKUP(B98,機能一覧!$P$2:$AA$306,2,0)))</f>
        <v/>
      </c>
      <c r="G98" s="71" t="str">
        <f>IF(ISERROR(VLOOKUP(B98,機能一覧!$P$2:$AA$306,4,0)),"",IF(VLOOKUP(B98,機能一覧!$P$2:$AA$306,4,0)=0,"",VLOOKUP(B98,機能一覧!$P$2:$AA$306,4,0)))</f>
        <v/>
      </c>
      <c r="H98" s="71" t="str">
        <f>IF(ISERROR(VLOOKUP(B98,機能一覧!$P$2:$AA$306,5,0)),"",IF(VLOOKUP(B98,機能一覧!$P$2:$AA$306,5,0)=0,"",VLOOKUP(B98,機能一覧!$P$2:$AA$306,5,0)))</f>
        <v/>
      </c>
      <c r="I98" s="61" t="str">
        <f>IF(ISERROR(VLOOKUP(B98,機能一覧!$P$2:$AA$306,6,0)),"",IF(VLOOKUP(B98,機能一覧!$P$2:$AA$306,6,0)=0,"",VLOOKUP(B98,機能一覧!$P$2:$AA$306,6,0)))</f>
        <v/>
      </c>
      <c r="J98" s="60" t="str">
        <f>IF(ISERROR(VLOOKUP(B98,機能一覧!$P$2:$AA$306,7,0)),"",IF(VLOOKUP(B98,機能一覧!$P$2:$AA$306,7,0)=0,"",VLOOKUP(B98,機能一覧!$P$2:$AA$306,7,0)))</f>
        <v/>
      </c>
      <c r="K98" s="60" t="str">
        <f>IF(ISERROR(VLOOKUP(B98,機能一覧!$P$2:$AA$306,8,0)),"",IF(VLOOKUP(B98,機能一覧!$P$2:$AA$306,8,0)=0,"",VLOOKUP(B98,機能一覧!$P$2:$AA$306,8,0)))</f>
        <v/>
      </c>
      <c r="L98" s="61" t="str">
        <f>IF(ISERROR(VLOOKUP(B98,機能一覧!$P$2:$AA$306,9,0)),"",IF(VLOOKUP(B98,機能一覧!$P$2:$AA$306,9,0)=0,"",VLOOKUP(B98,機能一覧!$P$2:$AA$306,9,0)))</f>
        <v/>
      </c>
    </row>
    <row r="99" spans="2:12" hidden="1">
      <c r="B99" s="46" t="s">
        <v>493</v>
      </c>
      <c r="C99">
        <v>1</v>
      </c>
      <c r="D99" s="77" t="s">
        <v>768</v>
      </c>
      <c r="E99" s="79" t="s">
        <v>440</v>
      </c>
      <c r="F99" s="71" t="str">
        <f>IF(ISERROR(VLOOKUP(B99,機能一覧!$P$2:$AA$306,2,0)),"",IF(VLOOKUP(B99,機能一覧!$P$2:$AA$306,2,0)=0,"",VLOOKUP(B99,機能一覧!$P$2:$AA$306,2,0)))</f>
        <v/>
      </c>
      <c r="G99" s="71" t="str">
        <f>IF(ISERROR(VLOOKUP(B99,機能一覧!$P$2:$AA$306,4,0)),"",IF(VLOOKUP(B99,機能一覧!$P$2:$AA$306,4,0)=0,"",VLOOKUP(B99,機能一覧!$P$2:$AA$306,4,0)))</f>
        <v/>
      </c>
      <c r="H99" s="71" t="str">
        <f>IF(ISERROR(VLOOKUP(B99,機能一覧!$P$2:$AA$306,5,0)),"",IF(VLOOKUP(B99,機能一覧!$P$2:$AA$306,5,0)=0,"",VLOOKUP(B99,機能一覧!$P$2:$AA$306,5,0)))</f>
        <v/>
      </c>
      <c r="I99" s="61" t="str">
        <f>IF(ISERROR(VLOOKUP(B99,機能一覧!$P$2:$AA$306,6,0)),"",IF(VLOOKUP(B99,機能一覧!$P$2:$AA$306,6,0)=0,"",VLOOKUP(B99,機能一覧!$P$2:$AA$306,6,0)))</f>
        <v/>
      </c>
      <c r="J99" s="60" t="str">
        <f>IF(ISERROR(VLOOKUP(B99,機能一覧!$P$2:$AA$306,7,0)),"",IF(VLOOKUP(B99,機能一覧!$P$2:$AA$306,7,0)=0,"",VLOOKUP(B99,機能一覧!$P$2:$AA$306,7,0)))</f>
        <v/>
      </c>
      <c r="K99" s="60" t="str">
        <f>IF(ISERROR(VLOOKUP(B99,機能一覧!$P$2:$AA$306,8,0)),"",IF(VLOOKUP(B99,機能一覧!$P$2:$AA$306,8,0)=0,"",VLOOKUP(B99,機能一覧!$P$2:$AA$306,8,0)))</f>
        <v/>
      </c>
      <c r="L99" s="61" t="str">
        <f>IF(ISERROR(VLOOKUP(B99,機能一覧!$P$2:$AA$306,9,0)),"",IF(VLOOKUP(B99,機能一覧!$P$2:$AA$306,9,0)=0,"",VLOOKUP(B99,機能一覧!$P$2:$AA$306,9,0)))</f>
        <v/>
      </c>
    </row>
    <row r="100" spans="2:12" hidden="1">
      <c r="B100" s="46" t="s">
        <v>494</v>
      </c>
      <c r="C100">
        <v>1</v>
      </c>
      <c r="D100" s="77" t="s">
        <v>769</v>
      </c>
      <c r="E100" s="79" t="s">
        <v>440</v>
      </c>
      <c r="F100" s="71" t="str">
        <f>IF(ISERROR(VLOOKUP(B100,機能一覧!$P$2:$AA$306,2,0)),"",IF(VLOOKUP(B100,機能一覧!$P$2:$AA$306,2,0)=0,"",VLOOKUP(B100,機能一覧!$P$2:$AA$306,2,0)))</f>
        <v/>
      </c>
      <c r="G100" s="71" t="str">
        <f>IF(ISERROR(VLOOKUP(B100,機能一覧!$P$2:$AA$306,4,0)),"",IF(VLOOKUP(B100,機能一覧!$P$2:$AA$306,4,0)=0,"",VLOOKUP(B100,機能一覧!$P$2:$AA$306,4,0)))</f>
        <v/>
      </c>
      <c r="H100" s="71" t="str">
        <f>IF(ISERROR(VLOOKUP(B100,機能一覧!$P$2:$AA$306,5,0)),"",IF(VLOOKUP(B100,機能一覧!$P$2:$AA$306,5,0)=0,"",VLOOKUP(B100,機能一覧!$P$2:$AA$306,5,0)))</f>
        <v/>
      </c>
      <c r="I100" s="61" t="str">
        <f>IF(ISERROR(VLOOKUP(B100,機能一覧!$P$2:$AA$306,6,0)),"",IF(VLOOKUP(B100,機能一覧!$P$2:$AA$306,6,0)=0,"",VLOOKUP(B100,機能一覧!$P$2:$AA$306,6,0)))</f>
        <v/>
      </c>
      <c r="J100" s="60" t="str">
        <f>IF(ISERROR(VLOOKUP(B100,機能一覧!$P$2:$AA$306,7,0)),"",IF(VLOOKUP(B100,機能一覧!$P$2:$AA$306,7,0)=0,"",VLOOKUP(B100,機能一覧!$P$2:$AA$306,7,0)))</f>
        <v/>
      </c>
      <c r="K100" s="60" t="str">
        <f>IF(ISERROR(VLOOKUP(B100,機能一覧!$P$2:$AA$306,8,0)),"",IF(VLOOKUP(B100,機能一覧!$P$2:$AA$306,8,0)=0,"",VLOOKUP(B100,機能一覧!$P$2:$AA$306,8,0)))</f>
        <v/>
      </c>
      <c r="L100" s="61" t="str">
        <f>IF(ISERROR(VLOOKUP(B100,機能一覧!$P$2:$AA$306,9,0)),"",IF(VLOOKUP(B100,機能一覧!$P$2:$AA$306,9,0)=0,"",VLOOKUP(B100,機能一覧!$P$2:$AA$306,9,0)))</f>
        <v/>
      </c>
    </row>
    <row r="101" spans="2:12" hidden="1">
      <c r="B101" s="46" t="s">
        <v>495</v>
      </c>
      <c r="C101">
        <v>1</v>
      </c>
      <c r="D101" s="77" t="s">
        <v>770</v>
      </c>
      <c r="E101" s="79" t="s">
        <v>440</v>
      </c>
      <c r="F101" s="71" t="str">
        <f>IF(ISERROR(VLOOKUP(B101,機能一覧!$P$2:$AA$306,2,0)),"",IF(VLOOKUP(B101,機能一覧!$P$2:$AA$306,2,0)=0,"",VLOOKUP(B101,機能一覧!$P$2:$AA$306,2,0)))</f>
        <v/>
      </c>
      <c r="G101" s="71" t="str">
        <f>IF(ISERROR(VLOOKUP(B101,機能一覧!$P$2:$AA$306,4,0)),"",IF(VLOOKUP(B101,機能一覧!$P$2:$AA$306,4,0)=0,"",VLOOKUP(B101,機能一覧!$P$2:$AA$306,4,0)))</f>
        <v/>
      </c>
      <c r="H101" s="71" t="str">
        <f>IF(ISERROR(VLOOKUP(B101,機能一覧!$P$2:$AA$306,5,0)),"",IF(VLOOKUP(B101,機能一覧!$P$2:$AA$306,5,0)=0,"",VLOOKUP(B101,機能一覧!$P$2:$AA$306,5,0)))</f>
        <v/>
      </c>
      <c r="I101" s="61" t="str">
        <f>IF(ISERROR(VLOOKUP(B101,機能一覧!$P$2:$AA$306,6,0)),"",IF(VLOOKUP(B101,機能一覧!$P$2:$AA$306,6,0)=0,"",VLOOKUP(B101,機能一覧!$P$2:$AA$306,6,0)))</f>
        <v/>
      </c>
      <c r="J101" s="60" t="str">
        <f>IF(ISERROR(VLOOKUP(B101,機能一覧!$P$2:$AA$306,7,0)),"",IF(VLOOKUP(B101,機能一覧!$P$2:$AA$306,7,0)=0,"",VLOOKUP(B101,機能一覧!$P$2:$AA$306,7,0)))</f>
        <v/>
      </c>
      <c r="K101" s="60" t="str">
        <f>IF(ISERROR(VLOOKUP(B101,機能一覧!$P$2:$AA$306,8,0)),"",IF(VLOOKUP(B101,機能一覧!$P$2:$AA$306,8,0)=0,"",VLOOKUP(B101,機能一覧!$P$2:$AA$306,8,0)))</f>
        <v/>
      </c>
      <c r="L101" s="61" t="str">
        <f>IF(ISERROR(VLOOKUP(B101,機能一覧!$P$2:$AA$306,9,0)),"",IF(VLOOKUP(B101,機能一覧!$P$2:$AA$306,9,0)=0,"",VLOOKUP(B101,機能一覧!$P$2:$AA$306,9,0)))</f>
        <v/>
      </c>
    </row>
    <row r="102" spans="2:12">
      <c r="B102" s="46" t="s">
        <v>316</v>
      </c>
      <c r="C102">
        <v>1</v>
      </c>
      <c r="D102" s="77" t="s">
        <v>771</v>
      </c>
      <c r="E102" s="79" t="s">
        <v>440</v>
      </c>
      <c r="F102" s="71" t="str">
        <f>IF(ISERROR(VLOOKUP(B102,機能一覧!$P$2:$AA$306,2,0)),"",IF(VLOOKUP(B102,機能一覧!$P$2:$AA$306,2,0)=0,"",VLOOKUP(B102,機能一覧!$P$2:$AA$306,2,0)))</f>
        <v/>
      </c>
      <c r="G102" s="71" t="str">
        <f>IF(ISERROR(VLOOKUP(B102,機能一覧!$P$2:$AA$306,4,0)),"",IF(VLOOKUP(B102,機能一覧!$P$2:$AA$306,4,0)=0,"",VLOOKUP(B102,機能一覧!$P$2:$AA$306,4,0)))</f>
        <v/>
      </c>
      <c r="H102" s="71" t="str">
        <f>IF(ISERROR(VLOOKUP(B102,機能一覧!$P$2:$AA$306,5,0)),"",IF(VLOOKUP(B102,機能一覧!$P$2:$AA$306,5,0)=0,"",VLOOKUP(B102,機能一覧!$P$2:$AA$306,5,0)))</f>
        <v/>
      </c>
      <c r="I102" s="61" t="str">
        <f>IF(ISERROR(VLOOKUP(B102,機能一覧!$P$2:$AA$306,6,0)),"",IF(VLOOKUP(B102,機能一覧!$P$2:$AA$306,6,0)=0,"",VLOOKUP(B102,機能一覧!$P$2:$AA$306,6,0)))</f>
        <v/>
      </c>
      <c r="J102" s="60" t="str">
        <f>IF(ISERROR(VLOOKUP(B102,機能一覧!$P$2:$AA$306,7,0)),"",IF(VLOOKUP(B102,機能一覧!$P$2:$AA$306,7,0)=0,"",VLOOKUP(B102,機能一覧!$P$2:$AA$306,7,0)))</f>
        <v/>
      </c>
      <c r="K102" s="60" t="str">
        <f>IF(ISERROR(VLOOKUP(B102,機能一覧!$P$2:$AA$306,8,0)),"",IF(VLOOKUP(B102,機能一覧!$P$2:$AA$306,8,0)=0,"",VLOOKUP(B102,機能一覧!$P$2:$AA$306,8,0)))</f>
        <v/>
      </c>
      <c r="L102" s="61" t="str">
        <f>IF(ISERROR(VLOOKUP(B102,機能一覧!$P$2:$AA$306,9,0)),"",IF(VLOOKUP(B102,機能一覧!$P$2:$AA$306,9,0)=0,"",VLOOKUP(B102,機能一覧!$P$2:$AA$306,9,0)))</f>
        <v/>
      </c>
    </row>
    <row r="103" spans="2:12">
      <c r="B103" s="46" t="s">
        <v>496</v>
      </c>
      <c r="C103">
        <v>1</v>
      </c>
      <c r="D103" s="77" t="s">
        <v>772</v>
      </c>
      <c r="E103" s="79" t="s">
        <v>440</v>
      </c>
      <c r="F103" s="71" t="str">
        <f>IF(ISERROR(VLOOKUP(B103,機能一覧!$P$2:$AA$306,2,0)),"",IF(VLOOKUP(B103,機能一覧!$P$2:$AA$306,2,0)=0,"",VLOOKUP(B103,機能一覧!$P$2:$AA$306,2,0)))</f>
        <v/>
      </c>
      <c r="G103" s="71" t="str">
        <f>IF(ISERROR(VLOOKUP(B103,機能一覧!$P$2:$AA$306,4,0)),"",IF(VLOOKUP(B103,機能一覧!$P$2:$AA$306,4,0)=0,"",VLOOKUP(B103,機能一覧!$P$2:$AA$306,4,0)))</f>
        <v/>
      </c>
      <c r="H103" s="71" t="str">
        <f>IF(ISERROR(VLOOKUP(B103,機能一覧!$P$2:$AA$306,5,0)),"",IF(VLOOKUP(B103,機能一覧!$P$2:$AA$306,5,0)=0,"",VLOOKUP(B103,機能一覧!$P$2:$AA$306,5,0)))</f>
        <v/>
      </c>
      <c r="I103" s="61" t="str">
        <f>IF(ISERROR(VLOOKUP(B103,機能一覧!$P$2:$AA$306,6,0)),"",IF(VLOOKUP(B103,機能一覧!$P$2:$AA$306,6,0)=0,"",VLOOKUP(B103,機能一覧!$P$2:$AA$306,6,0)))</f>
        <v/>
      </c>
      <c r="J103" s="60" t="str">
        <f>IF(ISERROR(VLOOKUP(B103,機能一覧!$P$2:$AA$306,7,0)),"",IF(VLOOKUP(B103,機能一覧!$P$2:$AA$306,7,0)=0,"",VLOOKUP(B103,機能一覧!$P$2:$AA$306,7,0)))</f>
        <v/>
      </c>
      <c r="K103" s="60" t="str">
        <f>IF(ISERROR(VLOOKUP(B103,機能一覧!$P$2:$AA$306,8,0)),"",IF(VLOOKUP(B103,機能一覧!$P$2:$AA$306,8,0)=0,"",VLOOKUP(B103,機能一覧!$P$2:$AA$306,8,0)))</f>
        <v/>
      </c>
      <c r="L103" s="61" t="str">
        <f>IF(ISERROR(VLOOKUP(B103,機能一覧!$P$2:$AA$306,9,0)),"",IF(VLOOKUP(B103,機能一覧!$P$2:$AA$306,9,0)=0,"",VLOOKUP(B103,機能一覧!$P$2:$AA$306,9,0)))</f>
        <v/>
      </c>
    </row>
    <row r="104" spans="2:12">
      <c r="B104" s="46" t="s">
        <v>497</v>
      </c>
      <c r="C104">
        <v>1</v>
      </c>
      <c r="D104" s="77" t="s">
        <v>773</v>
      </c>
      <c r="E104" s="79" t="s">
        <v>440</v>
      </c>
      <c r="F104" s="71" t="str">
        <f>IF(ISERROR(VLOOKUP(B104,機能一覧!$P$2:$AA$306,2,0)),"",IF(VLOOKUP(B104,機能一覧!$P$2:$AA$306,2,0)=0,"",VLOOKUP(B104,機能一覧!$P$2:$AA$306,2,0)))</f>
        <v/>
      </c>
      <c r="G104" s="71" t="str">
        <f>IF(ISERROR(VLOOKUP(B104,機能一覧!$P$2:$AA$306,4,0)),"",IF(VLOOKUP(B104,機能一覧!$P$2:$AA$306,4,0)=0,"",VLOOKUP(B104,機能一覧!$P$2:$AA$306,4,0)))</f>
        <v/>
      </c>
      <c r="H104" s="71" t="str">
        <f>IF(ISERROR(VLOOKUP(B104,機能一覧!$P$2:$AA$306,5,0)),"",IF(VLOOKUP(B104,機能一覧!$P$2:$AA$306,5,0)=0,"",VLOOKUP(B104,機能一覧!$P$2:$AA$306,5,0)))</f>
        <v/>
      </c>
      <c r="I104" s="61" t="str">
        <f>IF(ISERROR(VLOOKUP(B104,機能一覧!$P$2:$AA$306,6,0)),"",IF(VLOOKUP(B104,機能一覧!$P$2:$AA$306,6,0)=0,"",VLOOKUP(B104,機能一覧!$P$2:$AA$306,6,0)))</f>
        <v/>
      </c>
      <c r="J104" s="60" t="str">
        <f>IF(ISERROR(VLOOKUP(B104,機能一覧!$P$2:$AA$306,7,0)),"",IF(VLOOKUP(B104,機能一覧!$P$2:$AA$306,7,0)=0,"",VLOOKUP(B104,機能一覧!$P$2:$AA$306,7,0)))</f>
        <v/>
      </c>
      <c r="K104" s="60" t="str">
        <f>IF(ISERROR(VLOOKUP(B104,機能一覧!$P$2:$AA$306,8,0)),"",IF(VLOOKUP(B104,機能一覧!$P$2:$AA$306,8,0)=0,"",VLOOKUP(B104,機能一覧!$P$2:$AA$306,8,0)))</f>
        <v/>
      </c>
      <c r="L104" s="61" t="str">
        <f>IF(ISERROR(VLOOKUP(B104,機能一覧!$P$2:$AA$306,9,0)),"",IF(VLOOKUP(B104,機能一覧!$P$2:$AA$306,9,0)=0,"",VLOOKUP(B104,機能一覧!$P$2:$AA$306,9,0)))</f>
        <v/>
      </c>
    </row>
    <row r="105" spans="2:12">
      <c r="B105" s="46" t="s">
        <v>498</v>
      </c>
      <c r="C105">
        <v>1</v>
      </c>
      <c r="D105" s="77" t="s">
        <v>774</v>
      </c>
      <c r="E105" s="79" t="s">
        <v>440</v>
      </c>
      <c r="F105" s="71" t="str">
        <f>IF(ISERROR(VLOOKUP(B105,機能一覧!$P$2:$AA$306,2,0)),"",IF(VLOOKUP(B105,機能一覧!$P$2:$AA$306,2,0)=0,"",VLOOKUP(B105,機能一覧!$P$2:$AA$306,2,0)))</f>
        <v/>
      </c>
      <c r="G105" s="71" t="str">
        <f>IF(ISERROR(VLOOKUP(B105,機能一覧!$P$2:$AA$306,4,0)),"",IF(VLOOKUP(B105,機能一覧!$P$2:$AA$306,4,0)=0,"",VLOOKUP(B105,機能一覧!$P$2:$AA$306,4,0)))</f>
        <v/>
      </c>
      <c r="H105" s="71" t="str">
        <f>IF(ISERROR(VLOOKUP(B105,機能一覧!$P$2:$AA$306,5,0)),"",IF(VLOOKUP(B105,機能一覧!$P$2:$AA$306,5,0)=0,"",VLOOKUP(B105,機能一覧!$P$2:$AA$306,5,0)))</f>
        <v/>
      </c>
      <c r="I105" s="61" t="str">
        <f>IF(ISERROR(VLOOKUP(B105,機能一覧!$P$2:$AA$306,6,0)),"",IF(VLOOKUP(B105,機能一覧!$P$2:$AA$306,6,0)=0,"",VLOOKUP(B105,機能一覧!$P$2:$AA$306,6,0)))</f>
        <v/>
      </c>
      <c r="J105" s="60" t="str">
        <f>IF(ISERROR(VLOOKUP(B105,機能一覧!$P$2:$AA$306,7,0)),"",IF(VLOOKUP(B105,機能一覧!$P$2:$AA$306,7,0)=0,"",VLOOKUP(B105,機能一覧!$P$2:$AA$306,7,0)))</f>
        <v/>
      </c>
      <c r="K105" s="60" t="str">
        <f>IF(ISERROR(VLOOKUP(B105,機能一覧!$P$2:$AA$306,8,0)),"",IF(VLOOKUP(B105,機能一覧!$P$2:$AA$306,8,0)=0,"",VLOOKUP(B105,機能一覧!$P$2:$AA$306,8,0)))</f>
        <v/>
      </c>
      <c r="L105" s="61" t="str">
        <f>IF(ISERROR(VLOOKUP(B105,機能一覧!$P$2:$AA$306,9,0)),"",IF(VLOOKUP(B105,機能一覧!$P$2:$AA$306,9,0)=0,"",VLOOKUP(B105,機能一覧!$P$2:$AA$306,9,0)))</f>
        <v/>
      </c>
    </row>
    <row r="106" spans="2:12" hidden="1">
      <c r="B106" s="46" t="s">
        <v>499</v>
      </c>
      <c r="C106">
        <v>1</v>
      </c>
      <c r="D106" s="77" t="s">
        <v>775</v>
      </c>
      <c r="E106" s="79" t="s">
        <v>440</v>
      </c>
      <c r="F106" s="71" t="str">
        <f>IF(ISERROR(VLOOKUP(B106,機能一覧!$P$2:$AA$306,2,0)),"",IF(VLOOKUP(B106,機能一覧!$P$2:$AA$306,2,0)=0,"",VLOOKUP(B106,機能一覧!$P$2:$AA$306,2,0)))</f>
        <v/>
      </c>
      <c r="G106" s="71" t="str">
        <f>IF(ISERROR(VLOOKUP(B106,機能一覧!$P$2:$AA$306,4,0)),"",IF(VLOOKUP(B106,機能一覧!$P$2:$AA$306,4,0)=0,"",VLOOKUP(B106,機能一覧!$P$2:$AA$306,4,0)))</f>
        <v/>
      </c>
      <c r="H106" s="71" t="str">
        <f>IF(ISERROR(VLOOKUP(B106,機能一覧!$P$2:$AA$306,5,0)),"",IF(VLOOKUP(B106,機能一覧!$P$2:$AA$306,5,0)=0,"",VLOOKUP(B106,機能一覧!$P$2:$AA$306,5,0)))</f>
        <v/>
      </c>
      <c r="I106" s="61" t="str">
        <f>IF(ISERROR(VLOOKUP(B106,機能一覧!$P$2:$AA$306,6,0)),"",IF(VLOOKUP(B106,機能一覧!$P$2:$AA$306,6,0)=0,"",VLOOKUP(B106,機能一覧!$P$2:$AA$306,6,0)))</f>
        <v/>
      </c>
      <c r="J106" s="60" t="str">
        <f>IF(ISERROR(VLOOKUP(B106,機能一覧!$P$2:$AA$306,7,0)),"",IF(VLOOKUP(B106,機能一覧!$P$2:$AA$306,7,0)=0,"",VLOOKUP(B106,機能一覧!$P$2:$AA$306,7,0)))</f>
        <v/>
      </c>
      <c r="K106" s="60" t="str">
        <f>IF(ISERROR(VLOOKUP(B106,機能一覧!$P$2:$AA$306,8,0)),"",IF(VLOOKUP(B106,機能一覧!$P$2:$AA$306,8,0)=0,"",VLOOKUP(B106,機能一覧!$P$2:$AA$306,8,0)))</f>
        <v/>
      </c>
      <c r="L106" s="61" t="str">
        <f>IF(ISERROR(VLOOKUP(B106,機能一覧!$P$2:$AA$306,9,0)),"",IF(VLOOKUP(B106,機能一覧!$P$2:$AA$306,9,0)=0,"",VLOOKUP(B106,機能一覧!$P$2:$AA$306,9,0)))</f>
        <v/>
      </c>
    </row>
    <row r="107" spans="2:12">
      <c r="B107" s="46" t="s">
        <v>500</v>
      </c>
      <c r="C107">
        <v>1</v>
      </c>
      <c r="D107" s="77" t="s">
        <v>776</v>
      </c>
      <c r="E107" s="79" t="s">
        <v>440</v>
      </c>
      <c r="F107" s="71" t="str">
        <f>IF(ISERROR(VLOOKUP(B107,機能一覧!$P$2:$AA$306,2,0)),"",IF(VLOOKUP(B107,機能一覧!$P$2:$AA$306,2,0)=0,"",VLOOKUP(B107,機能一覧!$P$2:$AA$306,2,0)))</f>
        <v/>
      </c>
      <c r="G107" s="71" t="str">
        <f>IF(ISERROR(VLOOKUP(B107,機能一覧!$P$2:$AA$306,4,0)),"",IF(VLOOKUP(B107,機能一覧!$P$2:$AA$306,4,0)=0,"",VLOOKUP(B107,機能一覧!$P$2:$AA$306,4,0)))</f>
        <v/>
      </c>
      <c r="H107" s="71" t="str">
        <f>IF(ISERROR(VLOOKUP(B107,機能一覧!$P$2:$AA$306,5,0)),"",IF(VLOOKUP(B107,機能一覧!$P$2:$AA$306,5,0)=0,"",VLOOKUP(B107,機能一覧!$P$2:$AA$306,5,0)))</f>
        <v/>
      </c>
      <c r="I107" s="61" t="str">
        <f>IF(ISERROR(VLOOKUP(B107,機能一覧!$P$2:$AA$306,6,0)),"",IF(VLOOKUP(B107,機能一覧!$P$2:$AA$306,6,0)=0,"",VLOOKUP(B107,機能一覧!$P$2:$AA$306,6,0)))</f>
        <v/>
      </c>
      <c r="J107" s="60" t="str">
        <f>IF(ISERROR(VLOOKUP(B107,機能一覧!$P$2:$AA$306,7,0)),"",IF(VLOOKUP(B107,機能一覧!$P$2:$AA$306,7,0)=0,"",VLOOKUP(B107,機能一覧!$P$2:$AA$306,7,0)))</f>
        <v/>
      </c>
      <c r="K107" s="60" t="str">
        <f>IF(ISERROR(VLOOKUP(B107,機能一覧!$P$2:$AA$306,8,0)),"",IF(VLOOKUP(B107,機能一覧!$P$2:$AA$306,8,0)=0,"",VLOOKUP(B107,機能一覧!$P$2:$AA$306,8,0)))</f>
        <v/>
      </c>
      <c r="L107" s="61" t="str">
        <f>IF(ISERROR(VLOOKUP(B107,機能一覧!$P$2:$AA$306,9,0)),"",IF(VLOOKUP(B107,機能一覧!$P$2:$AA$306,9,0)=0,"",VLOOKUP(B107,機能一覧!$P$2:$AA$306,9,0)))</f>
        <v/>
      </c>
    </row>
    <row r="108" spans="2:12">
      <c r="B108" s="46" t="s">
        <v>501</v>
      </c>
      <c r="C108">
        <v>1</v>
      </c>
      <c r="D108" s="77" t="s">
        <v>777</v>
      </c>
      <c r="E108" s="79" t="s">
        <v>440</v>
      </c>
      <c r="F108" s="71" t="str">
        <f>IF(ISERROR(VLOOKUP(B108,機能一覧!$P$2:$AA$306,2,0)),"",IF(VLOOKUP(B108,機能一覧!$P$2:$AA$306,2,0)=0,"",VLOOKUP(B108,機能一覧!$P$2:$AA$306,2,0)))</f>
        <v/>
      </c>
      <c r="G108" s="71" t="str">
        <f>IF(ISERROR(VLOOKUP(B108,機能一覧!$P$2:$AA$306,4,0)),"",IF(VLOOKUP(B108,機能一覧!$P$2:$AA$306,4,0)=0,"",VLOOKUP(B108,機能一覧!$P$2:$AA$306,4,0)))</f>
        <v/>
      </c>
      <c r="H108" s="71" t="str">
        <f>IF(ISERROR(VLOOKUP(B108,機能一覧!$P$2:$AA$306,5,0)),"",IF(VLOOKUP(B108,機能一覧!$P$2:$AA$306,5,0)=0,"",VLOOKUP(B108,機能一覧!$P$2:$AA$306,5,0)))</f>
        <v/>
      </c>
      <c r="I108" s="61" t="str">
        <f>IF(ISERROR(VLOOKUP(B108,機能一覧!$P$2:$AA$306,6,0)),"",IF(VLOOKUP(B108,機能一覧!$P$2:$AA$306,6,0)=0,"",VLOOKUP(B108,機能一覧!$P$2:$AA$306,6,0)))</f>
        <v/>
      </c>
      <c r="J108" s="60" t="str">
        <f>IF(ISERROR(VLOOKUP(B108,機能一覧!$P$2:$AA$306,7,0)),"",IF(VLOOKUP(B108,機能一覧!$P$2:$AA$306,7,0)=0,"",VLOOKUP(B108,機能一覧!$P$2:$AA$306,7,0)))</f>
        <v/>
      </c>
      <c r="K108" s="60" t="str">
        <f>IF(ISERROR(VLOOKUP(B108,機能一覧!$P$2:$AA$306,8,0)),"",IF(VLOOKUP(B108,機能一覧!$P$2:$AA$306,8,0)=0,"",VLOOKUP(B108,機能一覧!$P$2:$AA$306,8,0)))</f>
        <v/>
      </c>
      <c r="L108" s="61" t="str">
        <f>IF(ISERROR(VLOOKUP(B108,機能一覧!$P$2:$AA$306,9,0)),"",IF(VLOOKUP(B108,機能一覧!$P$2:$AA$306,9,0)=0,"",VLOOKUP(B108,機能一覧!$P$2:$AA$306,9,0)))</f>
        <v/>
      </c>
    </row>
    <row r="109" spans="2:12">
      <c r="B109" s="46" t="s">
        <v>502</v>
      </c>
      <c r="C109">
        <v>1</v>
      </c>
      <c r="D109" s="77" t="s">
        <v>778</v>
      </c>
      <c r="E109" s="79" t="s">
        <v>440</v>
      </c>
      <c r="F109" s="71" t="str">
        <f>IF(ISERROR(VLOOKUP(B109,機能一覧!$P$2:$AA$306,2,0)),"",IF(VLOOKUP(B109,機能一覧!$P$2:$AA$306,2,0)=0,"",VLOOKUP(B109,機能一覧!$P$2:$AA$306,2,0)))</f>
        <v/>
      </c>
      <c r="G109" s="71" t="str">
        <f>IF(ISERROR(VLOOKUP(B109,機能一覧!$P$2:$AA$306,4,0)),"",IF(VLOOKUP(B109,機能一覧!$P$2:$AA$306,4,0)=0,"",VLOOKUP(B109,機能一覧!$P$2:$AA$306,4,0)))</f>
        <v/>
      </c>
      <c r="H109" s="71" t="str">
        <f>IF(ISERROR(VLOOKUP(B109,機能一覧!$P$2:$AA$306,5,0)),"",IF(VLOOKUP(B109,機能一覧!$P$2:$AA$306,5,0)=0,"",VLOOKUP(B109,機能一覧!$P$2:$AA$306,5,0)))</f>
        <v/>
      </c>
      <c r="I109" s="61" t="str">
        <f>IF(ISERROR(VLOOKUP(B109,機能一覧!$P$2:$AA$306,6,0)),"",IF(VLOOKUP(B109,機能一覧!$P$2:$AA$306,6,0)=0,"",VLOOKUP(B109,機能一覧!$P$2:$AA$306,6,0)))</f>
        <v/>
      </c>
      <c r="J109" s="60" t="str">
        <f>IF(ISERROR(VLOOKUP(B109,機能一覧!$P$2:$AA$306,7,0)),"",IF(VLOOKUP(B109,機能一覧!$P$2:$AA$306,7,0)=0,"",VLOOKUP(B109,機能一覧!$P$2:$AA$306,7,0)))</f>
        <v/>
      </c>
      <c r="K109" s="60" t="str">
        <f>IF(ISERROR(VLOOKUP(B109,機能一覧!$P$2:$AA$306,8,0)),"",IF(VLOOKUP(B109,機能一覧!$P$2:$AA$306,8,0)=0,"",VLOOKUP(B109,機能一覧!$P$2:$AA$306,8,0)))</f>
        <v/>
      </c>
      <c r="L109" s="61" t="str">
        <f>IF(ISERROR(VLOOKUP(B109,機能一覧!$P$2:$AA$306,9,0)),"",IF(VLOOKUP(B109,機能一覧!$P$2:$AA$306,9,0)=0,"",VLOOKUP(B109,機能一覧!$P$2:$AA$306,9,0)))</f>
        <v/>
      </c>
    </row>
    <row r="110" spans="2:12" hidden="1">
      <c r="B110" s="46" t="s">
        <v>503</v>
      </c>
      <c r="C110">
        <v>1</v>
      </c>
      <c r="D110" s="77" t="s">
        <v>779</v>
      </c>
      <c r="E110" s="79" t="s">
        <v>440</v>
      </c>
      <c r="F110" s="71" t="str">
        <f>IF(ISERROR(VLOOKUP(B110,機能一覧!$P$2:$AA$306,2,0)),"",IF(VLOOKUP(B110,機能一覧!$P$2:$AA$306,2,0)=0,"",VLOOKUP(B110,機能一覧!$P$2:$AA$306,2,0)))</f>
        <v/>
      </c>
      <c r="G110" s="71" t="str">
        <f>IF(ISERROR(VLOOKUP(B110,機能一覧!$P$2:$AA$306,4,0)),"",IF(VLOOKUP(B110,機能一覧!$P$2:$AA$306,4,0)=0,"",VLOOKUP(B110,機能一覧!$P$2:$AA$306,4,0)))</f>
        <v/>
      </c>
      <c r="H110" s="71" t="str">
        <f>IF(ISERROR(VLOOKUP(B110,機能一覧!$P$2:$AA$306,5,0)),"",IF(VLOOKUP(B110,機能一覧!$P$2:$AA$306,5,0)=0,"",VLOOKUP(B110,機能一覧!$P$2:$AA$306,5,0)))</f>
        <v/>
      </c>
      <c r="I110" s="61" t="str">
        <f>IF(ISERROR(VLOOKUP(B110,機能一覧!$P$2:$AA$306,6,0)),"",IF(VLOOKUP(B110,機能一覧!$P$2:$AA$306,6,0)=0,"",VLOOKUP(B110,機能一覧!$P$2:$AA$306,6,0)))</f>
        <v/>
      </c>
      <c r="J110" s="60" t="str">
        <f>IF(ISERROR(VLOOKUP(B110,機能一覧!$P$2:$AA$306,7,0)),"",IF(VLOOKUP(B110,機能一覧!$P$2:$AA$306,7,0)=0,"",VLOOKUP(B110,機能一覧!$P$2:$AA$306,7,0)))</f>
        <v/>
      </c>
      <c r="K110" s="60" t="str">
        <f>IF(ISERROR(VLOOKUP(B110,機能一覧!$P$2:$AA$306,8,0)),"",IF(VLOOKUP(B110,機能一覧!$P$2:$AA$306,8,0)=0,"",VLOOKUP(B110,機能一覧!$P$2:$AA$306,8,0)))</f>
        <v/>
      </c>
      <c r="L110" s="61" t="str">
        <f>IF(ISERROR(VLOOKUP(B110,機能一覧!$P$2:$AA$306,9,0)),"",IF(VLOOKUP(B110,機能一覧!$P$2:$AA$306,9,0)=0,"",VLOOKUP(B110,機能一覧!$P$2:$AA$306,9,0)))</f>
        <v/>
      </c>
    </row>
    <row r="111" spans="2:12" hidden="1">
      <c r="B111" s="46" t="s">
        <v>504</v>
      </c>
      <c r="C111">
        <v>1</v>
      </c>
      <c r="D111" s="77" t="s">
        <v>780</v>
      </c>
      <c r="E111" s="79" t="s">
        <v>440</v>
      </c>
      <c r="F111" s="71" t="str">
        <f>IF(ISERROR(VLOOKUP(B111,機能一覧!$P$2:$AA$306,2,0)),"",IF(VLOOKUP(B111,機能一覧!$P$2:$AA$306,2,0)=0,"",VLOOKUP(B111,機能一覧!$P$2:$AA$306,2,0)))</f>
        <v/>
      </c>
      <c r="G111" s="71" t="str">
        <f>IF(ISERROR(VLOOKUP(B111,機能一覧!$P$2:$AA$306,4,0)),"",IF(VLOOKUP(B111,機能一覧!$P$2:$AA$306,4,0)=0,"",VLOOKUP(B111,機能一覧!$P$2:$AA$306,4,0)))</f>
        <v/>
      </c>
      <c r="H111" s="71" t="str">
        <f>IF(ISERROR(VLOOKUP(B111,機能一覧!$P$2:$AA$306,5,0)),"",IF(VLOOKUP(B111,機能一覧!$P$2:$AA$306,5,0)=0,"",VLOOKUP(B111,機能一覧!$P$2:$AA$306,5,0)))</f>
        <v/>
      </c>
      <c r="I111" s="61" t="str">
        <f>IF(ISERROR(VLOOKUP(B111,機能一覧!$P$2:$AA$306,6,0)),"",IF(VLOOKUP(B111,機能一覧!$P$2:$AA$306,6,0)=0,"",VLOOKUP(B111,機能一覧!$P$2:$AA$306,6,0)))</f>
        <v/>
      </c>
      <c r="J111" s="60" t="str">
        <f>IF(ISERROR(VLOOKUP(B111,機能一覧!$P$2:$AA$306,7,0)),"",IF(VLOOKUP(B111,機能一覧!$P$2:$AA$306,7,0)=0,"",VLOOKUP(B111,機能一覧!$P$2:$AA$306,7,0)))</f>
        <v/>
      </c>
      <c r="K111" s="60" t="str">
        <f>IF(ISERROR(VLOOKUP(B111,機能一覧!$P$2:$AA$306,8,0)),"",IF(VLOOKUP(B111,機能一覧!$P$2:$AA$306,8,0)=0,"",VLOOKUP(B111,機能一覧!$P$2:$AA$306,8,0)))</f>
        <v/>
      </c>
      <c r="L111" s="61" t="str">
        <f>IF(ISERROR(VLOOKUP(B111,機能一覧!$P$2:$AA$306,9,0)),"",IF(VLOOKUP(B111,機能一覧!$P$2:$AA$306,9,0)=0,"",VLOOKUP(B111,機能一覧!$P$2:$AA$306,9,0)))</f>
        <v/>
      </c>
    </row>
    <row r="112" spans="2:12" hidden="1">
      <c r="B112" s="46" t="s">
        <v>505</v>
      </c>
      <c r="C112">
        <v>1</v>
      </c>
      <c r="D112" s="77" t="s">
        <v>781</v>
      </c>
      <c r="E112" s="79" t="s">
        <v>440</v>
      </c>
      <c r="F112" s="71" t="str">
        <f>IF(ISERROR(VLOOKUP(B112,機能一覧!$P$2:$AA$306,2,0)),"",IF(VLOOKUP(B112,機能一覧!$P$2:$AA$306,2,0)=0,"",VLOOKUP(B112,機能一覧!$P$2:$AA$306,2,0)))</f>
        <v/>
      </c>
      <c r="G112" s="71" t="str">
        <f>IF(ISERROR(VLOOKUP(B112,機能一覧!$P$2:$AA$306,4,0)),"",IF(VLOOKUP(B112,機能一覧!$P$2:$AA$306,4,0)=0,"",VLOOKUP(B112,機能一覧!$P$2:$AA$306,4,0)))</f>
        <v/>
      </c>
      <c r="H112" s="71" t="str">
        <f>IF(ISERROR(VLOOKUP(B112,機能一覧!$P$2:$AA$306,5,0)),"",IF(VLOOKUP(B112,機能一覧!$P$2:$AA$306,5,0)=0,"",VLOOKUP(B112,機能一覧!$P$2:$AA$306,5,0)))</f>
        <v/>
      </c>
      <c r="I112" s="61" t="str">
        <f>IF(ISERROR(VLOOKUP(B112,機能一覧!$P$2:$AA$306,6,0)),"",IF(VLOOKUP(B112,機能一覧!$P$2:$AA$306,6,0)=0,"",VLOOKUP(B112,機能一覧!$P$2:$AA$306,6,0)))</f>
        <v/>
      </c>
      <c r="J112" s="60" t="str">
        <f>IF(ISERROR(VLOOKUP(B112,機能一覧!$P$2:$AA$306,7,0)),"",IF(VLOOKUP(B112,機能一覧!$P$2:$AA$306,7,0)=0,"",VLOOKUP(B112,機能一覧!$P$2:$AA$306,7,0)))</f>
        <v/>
      </c>
      <c r="K112" s="60" t="str">
        <f>IF(ISERROR(VLOOKUP(B112,機能一覧!$P$2:$AA$306,8,0)),"",IF(VLOOKUP(B112,機能一覧!$P$2:$AA$306,8,0)=0,"",VLOOKUP(B112,機能一覧!$P$2:$AA$306,8,0)))</f>
        <v/>
      </c>
      <c r="L112" s="61" t="str">
        <f>IF(ISERROR(VLOOKUP(B112,機能一覧!$P$2:$AA$306,9,0)),"",IF(VLOOKUP(B112,機能一覧!$P$2:$AA$306,9,0)=0,"",VLOOKUP(B112,機能一覧!$P$2:$AA$306,9,0)))</f>
        <v/>
      </c>
    </row>
    <row r="113" spans="2:12" hidden="1">
      <c r="B113" s="46" t="s">
        <v>506</v>
      </c>
      <c r="C113">
        <v>1</v>
      </c>
      <c r="D113" s="77" t="s">
        <v>782</v>
      </c>
      <c r="E113" s="79" t="s">
        <v>440</v>
      </c>
      <c r="F113" s="71" t="str">
        <f>IF(ISERROR(VLOOKUP(B113,機能一覧!$P$2:$AA$306,2,0)),"",IF(VLOOKUP(B113,機能一覧!$P$2:$AA$306,2,0)=0,"",VLOOKUP(B113,機能一覧!$P$2:$AA$306,2,0)))</f>
        <v/>
      </c>
      <c r="G113" s="71" t="str">
        <f>IF(ISERROR(VLOOKUP(B113,機能一覧!$P$2:$AA$306,4,0)),"",IF(VLOOKUP(B113,機能一覧!$P$2:$AA$306,4,0)=0,"",VLOOKUP(B113,機能一覧!$P$2:$AA$306,4,0)))</f>
        <v/>
      </c>
      <c r="H113" s="71" t="str">
        <f>IF(ISERROR(VLOOKUP(B113,機能一覧!$P$2:$AA$306,5,0)),"",IF(VLOOKUP(B113,機能一覧!$P$2:$AA$306,5,0)=0,"",VLOOKUP(B113,機能一覧!$P$2:$AA$306,5,0)))</f>
        <v/>
      </c>
      <c r="I113" s="61" t="str">
        <f>IF(ISERROR(VLOOKUP(B113,機能一覧!$P$2:$AA$306,6,0)),"",IF(VLOOKUP(B113,機能一覧!$P$2:$AA$306,6,0)=0,"",VLOOKUP(B113,機能一覧!$P$2:$AA$306,6,0)))</f>
        <v/>
      </c>
      <c r="J113" s="60" t="str">
        <f>IF(ISERROR(VLOOKUP(B113,機能一覧!$P$2:$AA$306,7,0)),"",IF(VLOOKUP(B113,機能一覧!$P$2:$AA$306,7,0)=0,"",VLOOKUP(B113,機能一覧!$P$2:$AA$306,7,0)))</f>
        <v/>
      </c>
      <c r="K113" s="60" t="str">
        <f>IF(ISERROR(VLOOKUP(B113,機能一覧!$P$2:$AA$306,8,0)),"",IF(VLOOKUP(B113,機能一覧!$P$2:$AA$306,8,0)=0,"",VLOOKUP(B113,機能一覧!$P$2:$AA$306,8,0)))</f>
        <v/>
      </c>
      <c r="L113" s="61" t="str">
        <f>IF(ISERROR(VLOOKUP(B113,機能一覧!$P$2:$AA$306,9,0)),"",IF(VLOOKUP(B113,機能一覧!$P$2:$AA$306,9,0)=0,"",VLOOKUP(B113,機能一覧!$P$2:$AA$306,9,0)))</f>
        <v/>
      </c>
    </row>
    <row r="114" spans="2:12">
      <c r="B114" s="46" t="s">
        <v>507</v>
      </c>
      <c r="C114">
        <v>1</v>
      </c>
      <c r="D114" s="77" t="s">
        <v>783</v>
      </c>
      <c r="E114" s="79" t="s">
        <v>440</v>
      </c>
      <c r="F114" s="71" t="str">
        <f>IF(ISERROR(VLOOKUP(B114,機能一覧!$P$2:$AA$306,2,0)),"",IF(VLOOKUP(B114,機能一覧!$P$2:$AA$306,2,0)=0,"",VLOOKUP(B114,機能一覧!$P$2:$AA$306,2,0)))</f>
        <v/>
      </c>
      <c r="G114" s="71" t="str">
        <f>IF(ISERROR(VLOOKUP(B114,機能一覧!$P$2:$AA$306,4,0)),"",IF(VLOOKUP(B114,機能一覧!$P$2:$AA$306,4,0)=0,"",VLOOKUP(B114,機能一覧!$P$2:$AA$306,4,0)))</f>
        <v/>
      </c>
      <c r="H114" s="71" t="str">
        <f>IF(ISERROR(VLOOKUP(B114,機能一覧!$P$2:$AA$306,5,0)),"",IF(VLOOKUP(B114,機能一覧!$P$2:$AA$306,5,0)=0,"",VLOOKUP(B114,機能一覧!$P$2:$AA$306,5,0)))</f>
        <v/>
      </c>
      <c r="I114" s="61" t="str">
        <f>IF(ISERROR(VLOOKUP(B114,機能一覧!$P$2:$AA$306,6,0)),"",IF(VLOOKUP(B114,機能一覧!$P$2:$AA$306,6,0)=0,"",VLOOKUP(B114,機能一覧!$P$2:$AA$306,6,0)))</f>
        <v/>
      </c>
      <c r="J114" s="60" t="str">
        <f>IF(ISERROR(VLOOKUP(B114,機能一覧!$P$2:$AA$306,7,0)),"",IF(VLOOKUP(B114,機能一覧!$P$2:$AA$306,7,0)=0,"",VLOOKUP(B114,機能一覧!$P$2:$AA$306,7,0)))</f>
        <v/>
      </c>
      <c r="K114" s="60" t="str">
        <f>IF(ISERROR(VLOOKUP(B114,機能一覧!$P$2:$AA$306,8,0)),"",IF(VLOOKUP(B114,機能一覧!$P$2:$AA$306,8,0)=0,"",VLOOKUP(B114,機能一覧!$P$2:$AA$306,8,0)))</f>
        <v/>
      </c>
      <c r="L114" s="61" t="str">
        <f>IF(ISERROR(VLOOKUP(B114,機能一覧!$P$2:$AA$306,9,0)),"",IF(VLOOKUP(B114,機能一覧!$P$2:$AA$306,9,0)=0,"",VLOOKUP(B114,機能一覧!$P$2:$AA$306,9,0)))</f>
        <v/>
      </c>
    </row>
    <row r="115" spans="2:12">
      <c r="B115" s="46" t="s">
        <v>508</v>
      </c>
      <c r="C115">
        <v>1</v>
      </c>
      <c r="D115" s="77" t="s">
        <v>784</v>
      </c>
      <c r="E115" s="79" t="s">
        <v>440</v>
      </c>
      <c r="F115" s="71" t="str">
        <f>IF(ISERROR(VLOOKUP(B115,機能一覧!$P$2:$AA$306,2,0)),"",IF(VLOOKUP(B115,機能一覧!$P$2:$AA$306,2,0)=0,"",VLOOKUP(B115,機能一覧!$P$2:$AA$306,2,0)))</f>
        <v/>
      </c>
      <c r="G115" s="71" t="str">
        <f>IF(ISERROR(VLOOKUP(B115,機能一覧!$P$2:$AA$306,4,0)),"",IF(VLOOKUP(B115,機能一覧!$P$2:$AA$306,4,0)=0,"",VLOOKUP(B115,機能一覧!$P$2:$AA$306,4,0)))</f>
        <v/>
      </c>
      <c r="H115" s="71" t="str">
        <f>IF(ISERROR(VLOOKUP(B115,機能一覧!$P$2:$AA$306,5,0)),"",IF(VLOOKUP(B115,機能一覧!$P$2:$AA$306,5,0)=0,"",VLOOKUP(B115,機能一覧!$P$2:$AA$306,5,0)))</f>
        <v/>
      </c>
      <c r="I115" s="61" t="str">
        <f>IF(ISERROR(VLOOKUP(B115,機能一覧!$P$2:$AA$306,6,0)),"",IF(VLOOKUP(B115,機能一覧!$P$2:$AA$306,6,0)=0,"",VLOOKUP(B115,機能一覧!$P$2:$AA$306,6,0)))</f>
        <v/>
      </c>
      <c r="J115" s="60" t="str">
        <f>IF(ISERROR(VLOOKUP(B115,機能一覧!$P$2:$AA$306,7,0)),"",IF(VLOOKUP(B115,機能一覧!$P$2:$AA$306,7,0)=0,"",VLOOKUP(B115,機能一覧!$P$2:$AA$306,7,0)))</f>
        <v/>
      </c>
      <c r="K115" s="60" t="str">
        <f>IF(ISERROR(VLOOKUP(B115,機能一覧!$P$2:$AA$306,8,0)),"",IF(VLOOKUP(B115,機能一覧!$P$2:$AA$306,8,0)=0,"",VLOOKUP(B115,機能一覧!$P$2:$AA$306,8,0)))</f>
        <v/>
      </c>
      <c r="L115" s="61" t="str">
        <f>IF(ISERROR(VLOOKUP(B115,機能一覧!$P$2:$AA$306,9,0)),"",IF(VLOOKUP(B115,機能一覧!$P$2:$AA$306,9,0)=0,"",VLOOKUP(B115,機能一覧!$P$2:$AA$306,9,0)))</f>
        <v/>
      </c>
    </row>
    <row r="116" spans="2:12">
      <c r="B116" s="46" t="s">
        <v>509</v>
      </c>
      <c r="C116">
        <v>1</v>
      </c>
      <c r="D116" s="77" t="s">
        <v>785</v>
      </c>
      <c r="E116" s="79" t="s">
        <v>440</v>
      </c>
      <c r="F116" s="71" t="str">
        <f>IF(ISERROR(VLOOKUP(B116,機能一覧!$P$2:$AA$306,2,0)),"",IF(VLOOKUP(B116,機能一覧!$P$2:$AA$306,2,0)=0,"",VLOOKUP(B116,機能一覧!$P$2:$AA$306,2,0)))</f>
        <v/>
      </c>
      <c r="G116" s="71" t="str">
        <f>IF(ISERROR(VLOOKUP(B116,機能一覧!$P$2:$AA$306,4,0)),"",IF(VLOOKUP(B116,機能一覧!$P$2:$AA$306,4,0)=0,"",VLOOKUP(B116,機能一覧!$P$2:$AA$306,4,0)))</f>
        <v/>
      </c>
      <c r="H116" s="71" t="str">
        <f>IF(ISERROR(VLOOKUP(B116,機能一覧!$P$2:$AA$306,5,0)),"",IF(VLOOKUP(B116,機能一覧!$P$2:$AA$306,5,0)=0,"",VLOOKUP(B116,機能一覧!$P$2:$AA$306,5,0)))</f>
        <v/>
      </c>
      <c r="I116" s="61" t="str">
        <f>IF(ISERROR(VLOOKUP(B116,機能一覧!$P$2:$AA$306,6,0)),"",IF(VLOOKUP(B116,機能一覧!$P$2:$AA$306,6,0)=0,"",VLOOKUP(B116,機能一覧!$P$2:$AA$306,6,0)))</f>
        <v/>
      </c>
      <c r="J116" s="60" t="str">
        <f>IF(ISERROR(VLOOKUP(B116,機能一覧!$P$2:$AA$306,7,0)),"",IF(VLOOKUP(B116,機能一覧!$P$2:$AA$306,7,0)=0,"",VLOOKUP(B116,機能一覧!$P$2:$AA$306,7,0)))</f>
        <v/>
      </c>
      <c r="K116" s="60" t="str">
        <f>IF(ISERROR(VLOOKUP(B116,機能一覧!$P$2:$AA$306,8,0)),"",IF(VLOOKUP(B116,機能一覧!$P$2:$AA$306,8,0)=0,"",VLOOKUP(B116,機能一覧!$P$2:$AA$306,8,0)))</f>
        <v/>
      </c>
      <c r="L116" s="61" t="str">
        <f>IF(ISERROR(VLOOKUP(B116,機能一覧!$P$2:$AA$306,9,0)),"",IF(VLOOKUP(B116,機能一覧!$P$2:$AA$306,9,0)=0,"",VLOOKUP(B116,機能一覧!$P$2:$AA$306,9,0)))</f>
        <v/>
      </c>
    </row>
    <row r="117" spans="2:12">
      <c r="B117" s="46" t="s">
        <v>510</v>
      </c>
      <c r="C117">
        <v>1</v>
      </c>
      <c r="D117" s="77" t="s">
        <v>786</v>
      </c>
      <c r="E117" s="79" t="s">
        <v>440</v>
      </c>
      <c r="F117" s="71" t="str">
        <f>IF(ISERROR(VLOOKUP(B117,機能一覧!$P$2:$AA$306,2,0)),"",IF(VLOOKUP(B117,機能一覧!$P$2:$AA$306,2,0)=0,"",VLOOKUP(B117,機能一覧!$P$2:$AA$306,2,0)))</f>
        <v/>
      </c>
      <c r="G117" s="71" t="str">
        <f>IF(ISERROR(VLOOKUP(B117,機能一覧!$P$2:$AA$306,4,0)),"",IF(VLOOKUP(B117,機能一覧!$P$2:$AA$306,4,0)=0,"",VLOOKUP(B117,機能一覧!$P$2:$AA$306,4,0)))</f>
        <v/>
      </c>
      <c r="H117" s="71" t="str">
        <f>IF(ISERROR(VLOOKUP(B117,機能一覧!$P$2:$AA$306,5,0)),"",IF(VLOOKUP(B117,機能一覧!$P$2:$AA$306,5,0)=0,"",VLOOKUP(B117,機能一覧!$P$2:$AA$306,5,0)))</f>
        <v/>
      </c>
      <c r="I117" s="61" t="str">
        <f>IF(ISERROR(VLOOKUP(B117,機能一覧!$P$2:$AA$306,6,0)),"",IF(VLOOKUP(B117,機能一覧!$P$2:$AA$306,6,0)=0,"",VLOOKUP(B117,機能一覧!$P$2:$AA$306,6,0)))</f>
        <v/>
      </c>
      <c r="J117" s="60" t="str">
        <f>IF(ISERROR(VLOOKUP(B117,機能一覧!$P$2:$AA$306,7,0)),"",IF(VLOOKUP(B117,機能一覧!$P$2:$AA$306,7,0)=0,"",VLOOKUP(B117,機能一覧!$P$2:$AA$306,7,0)))</f>
        <v/>
      </c>
      <c r="K117" s="60" t="str">
        <f>IF(ISERROR(VLOOKUP(B117,機能一覧!$P$2:$AA$306,8,0)),"",IF(VLOOKUP(B117,機能一覧!$P$2:$AA$306,8,0)=0,"",VLOOKUP(B117,機能一覧!$P$2:$AA$306,8,0)))</f>
        <v/>
      </c>
      <c r="L117" s="61" t="str">
        <f>IF(ISERROR(VLOOKUP(B117,機能一覧!$P$2:$AA$306,9,0)),"",IF(VLOOKUP(B117,機能一覧!$P$2:$AA$306,9,0)=0,"",VLOOKUP(B117,機能一覧!$P$2:$AA$306,9,0)))</f>
        <v/>
      </c>
    </row>
    <row r="118" spans="2:12" hidden="1">
      <c r="B118" s="46" t="s">
        <v>511</v>
      </c>
      <c r="C118">
        <v>1</v>
      </c>
      <c r="D118" s="77" t="s">
        <v>787</v>
      </c>
      <c r="E118" s="79" t="s">
        <v>440</v>
      </c>
      <c r="F118" s="71" t="str">
        <f>IF(ISERROR(VLOOKUP(B118,機能一覧!$P$2:$AA$306,2,0)),"",IF(VLOOKUP(B118,機能一覧!$P$2:$AA$306,2,0)=0,"",VLOOKUP(B118,機能一覧!$P$2:$AA$306,2,0)))</f>
        <v/>
      </c>
      <c r="G118" s="71" t="str">
        <f>IF(ISERROR(VLOOKUP(B118,機能一覧!$P$2:$AA$306,4,0)),"",IF(VLOOKUP(B118,機能一覧!$P$2:$AA$306,4,0)=0,"",VLOOKUP(B118,機能一覧!$P$2:$AA$306,4,0)))</f>
        <v/>
      </c>
      <c r="H118" s="71" t="str">
        <f>IF(ISERROR(VLOOKUP(B118,機能一覧!$P$2:$AA$306,5,0)),"",IF(VLOOKUP(B118,機能一覧!$P$2:$AA$306,5,0)=0,"",VLOOKUP(B118,機能一覧!$P$2:$AA$306,5,0)))</f>
        <v/>
      </c>
      <c r="I118" s="61" t="str">
        <f>IF(ISERROR(VLOOKUP(B118,機能一覧!$P$2:$AA$306,6,0)),"",IF(VLOOKUP(B118,機能一覧!$P$2:$AA$306,6,0)=0,"",VLOOKUP(B118,機能一覧!$P$2:$AA$306,6,0)))</f>
        <v/>
      </c>
      <c r="J118" s="60" t="str">
        <f>IF(ISERROR(VLOOKUP(B118,機能一覧!$P$2:$AA$306,7,0)),"",IF(VLOOKUP(B118,機能一覧!$P$2:$AA$306,7,0)=0,"",VLOOKUP(B118,機能一覧!$P$2:$AA$306,7,0)))</f>
        <v/>
      </c>
      <c r="K118" s="60" t="str">
        <f>IF(ISERROR(VLOOKUP(B118,機能一覧!$P$2:$AA$306,8,0)),"",IF(VLOOKUP(B118,機能一覧!$P$2:$AA$306,8,0)=0,"",VLOOKUP(B118,機能一覧!$P$2:$AA$306,8,0)))</f>
        <v/>
      </c>
      <c r="L118" s="61" t="str">
        <f>IF(ISERROR(VLOOKUP(B118,機能一覧!$P$2:$AA$306,9,0)),"",IF(VLOOKUP(B118,機能一覧!$P$2:$AA$306,9,0)=0,"",VLOOKUP(B118,機能一覧!$P$2:$AA$306,9,0)))</f>
        <v/>
      </c>
    </row>
    <row r="119" spans="2:12" hidden="1">
      <c r="B119" s="46" t="s">
        <v>455</v>
      </c>
      <c r="C119">
        <v>1</v>
      </c>
      <c r="D119" s="77" t="s">
        <v>788</v>
      </c>
      <c r="E119" s="79" t="s">
        <v>440</v>
      </c>
      <c r="F119" s="71" t="str">
        <f>IF(ISERROR(VLOOKUP(B119,機能一覧!$P$2:$AA$306,2,0)),"",IF(VLOOKUP(B119,機能一覧!$P$2:$AA$306,2,0)=0,"",VLOOKUP(B119,機能一覧!$P$2:$AA$306,2,0)))</f>
        <v/>
      </c>
      <c r="G119" s="71" t="str">
        <f>IF(ISERROR(VLOOKUP(B119,機能一覧!$P$2:$AA$306,4,0)),"",IF(VLOOKUP(B119,機能一覧!$P$2:$AA$306,4,0)=0,"",VLOOKUP(B119,機能一覧!$P$2:$AA$306,4,0)))</f>
        <v/>
      </c>
      <c r="H119" s="71" t="str">
        <f>IF(ISERROR(VLOOKUP(B119,機能一覧!$P$2:$AA$306,5,0)),"",IF(VLOOKUP(B119,機能一覧!$P$2:$AA$306,5,0)=0,"",VLOOKUP(B119,機能一覧!$P$2:$AA$306,5,0)))</f>
        <v/>
      </c>
      <c r="I119" s="61" t="str">
        <f>IF(ISERROR(VLOOKUP(B119,機能一覧!$P$2:$AA$306,6,0)),"",IF(VLOOKUP(B119,機能一覧!$P$2:$AA$306,6,0)=0,"",VLOOKUP(B119,機能一覧!$P$2:$AA$306,6,0)))</f>
        <v/>
      </c>
      <c r="J119" s="60" t="str">
        <f>IF(ISERROR(VLOOKUP(B119,機能一覧!$P$2:$AA$306,7,0)),"",IF(VLOOKUP(B119,機能一覧!$P$2:$AA$306,7,0)=0,"",VLOOKUP(B119,機能一覧!$P$2:$AA$306,7,0)))</f>
        <v/>
      </c>
      <c r="K119" s="60" t="str">
        <f>IF(ISERROR(VLOOKUP(B119,機能一覧!$P$2:$AA$306,8,0)),"",IF(VLOOKUP(B119,機能一覧!$P$2:$AA$306,8,0)=0,"",VLOOKUP(B119,機能一覧!$P$2:$AA$306,8,0)))</f>
        <v/>
      </c>
      <c r="L119" s="61" t="str">
        <f>IF(ISERROR(VLOOKUP(B119,機能一覧!$P$2:$AA$306,9,0)),"",IF(VLOOKUP(B119,機能一覧!$P$2:$AA$306,9,0)=0,"",VLOOKUP(B119,機能一覧!$P$2:$AA$306,9,0)))</f>
        <v/>
      </c>
    </row>
    <row r="120" spans="2:12" hidden="1">
      <c r="B120" s="46" t="s">
        <v>456</v>
      </c>
      <c r="C120">
        <v>1</v>
      </c>
      <c r="D120" s="77" t="s">
        <v>789</v>
      </c>
      <c r="E120" s="79" t="s">
        <v>440</v>
      </c>
      <c r="F120" s="71" t="str">
        <f>IF(ISERROR(VLOOKUP(B120,機能一覧!$P$2:$AA$306,2,0)),"",IF(VLOOKUP(B120,機能一覧!$P$2:$AA$306,2,0)=0,"",VLOOKUP(B120,機能一覧!$P$2:$AA$306,2,0)))</f>
        <v/>
      </c>
      <c r="G120" s="71" t="str">
        <f>IF(ISERROR(VLOOKUP(B120,機能一覧!$P$2:$AA$306,4,0)),"",IF(VLOOKUP(B120,機能一覧!$P$2:$AA$306,4,0)=0,"",VLOOKUP(B120,機能一覧!$P$2:$AA$306,4,0)))</f>
        <v/>
      </c>
      <c r="H120" s="71" t="str">
        <f>IF(ISERROR(VLOOKUP(B120,機能一覧!$P$2:$AA$306,5,0)),"",IF(VLOOKUP(B120,機能一覧!$P$2:$AA$306,5,0)=0,"",VLOOKUP(B120,機能一覧!$P$2:$AA$306,5,0)))</f>
        <v/>
      </c>
      <c r="I120" s="61" t="str">
        <f>IF(ISERROR(VLOOKUP(B120,機能一覧!$P$2:$AA$306,6,0)),"",IF(VLOOKUP(B120,機能一覧!$P$2:$AA$306,6,0)=0,"",VLOOKUP(B120,機能一覧!$P$2:$AA$306,6,0)))</f>
        <v/>
      </c>
      <c r="J120" s="60" t="str">
        <f>IF(ISERROR(VLOOKUP(B120,機能一覧!$P$2:$AA$306,7,0)),"",IF(VLOOKUP(B120,機能一覧!$P$2:$AA$306,7,0)=0,"",VLOOKUP(B120,機能一覧!$P$2:$AA$306,7,0)))</f>
        <v/>
      </c>
      <c r="K120" s="60" t="str">
        <f>IF(ISERROR(VLOOKUP(B120,機能一覧!$P$2:$AA$306,8,0)),"",IF(VLOOKUP(B120,機能一覧!$P$2:$AA$306,8,0)=0,"",VLOOKUP(B120,機能一覧!$P$2:$AA$306,8,0)))</f>
        <v/>
      </c>
      <c r="L120" s="61" t="str">
        <f>IF(ISERROR(VLOOKUP(B120,機能一覧!$P$2:$AA$306,9,0)),"",IF(VLOOKUP(B120,機能一覧!$P$2:$AA$306,9,0)=0,"",VLOOKUP(B120,機能一覧!$P$2:$AA$306,9,0)))</f>
        <v/>
      </c>
    </row>
    <row r="121" spans="2:12" hidden="1">
      <c r="B121" s="46" t="s">
        <v>457</v>
      </c>
      <c r="C121">
        <v>1</v>
      </c>
      <c r="D121" s="77" t="s">
        <v>790</v>
      </c>
      <c r="E121" s="79" t="s">
        <v>440</v>
      </c>
      <c r="F121" s="71" t="str">
        <f>IF(ISERROR(VLOOKUP(B121,機能一覧!$P$2:$AA$306,2,0)),"",IF(VLOOKUP(B121,機能一覧!$P$2:$AA$306,2,0)=0,"",VLOOKUP(B121,機能一覧!$P$2:$AA$306,2,0)))</f>
        <v/>
      </c>
      <c r="G121" s="71" t="str">
        <f>IF(ISERROR(VLOOKUP(B121,機能一覧!$P$2:$AA$306,4,0)),"",IF(VLOOKUP(B121,機能一覧!$P$2:$AA$306,4,0)=0,"",VLOOKUP(B121,機能一覧!$P$2:$AA$306,4,0)))</f>
        <v/>
      </c>
      <c r="H121" s="71" t="str">
        <f>IF(ISERROR(VLOOKUP(B121,機能一覧!$P$2:$AA$306,5,0)),"",IF(VLOOKUP(B121,機能一覧!$P$2:$AA$306,5,0)=0,"",VLOOKUP(B121,機能一覧!$P$2:$AA$306,5,0)))</f>
        <v/>
      </c>
      <c r="I121" s="61" t="str">
        <f>IF(ISERROR(VLOOKUP(B121,機能一覧!$P$2:$AA$306,6,0)),"",IF(VLOOKUP(B121,機能一覧!$P$2:$AA$306,6,0)=0,"",VLOOKUP(B121,機能一覧!$P$2:$AA$306,6,0)))</f>
        <v/>
      </c>
      <c r="J121" s="60" t="str">
        <f>IF(ISERROR(VLOOKUP(B121,機能一覧!$P$2:$AA$306,7,0)),"",IF(VLOOKUP(B121,機能一覧!$P$2:$AA$306,7,0)=0,"",VLOOKUP(B121,機能一覧!$P$2:$AA$306,7,0)))</f>
        <v/>
      </c>
      <c r="K121" s="60" t="str">
        <f>IF(ISERROR(VLOOKUP(B121,機能一覧!$P$2:$AA$306,8,0)),"",IF(VLOOKUP(B121,機能一覧!$P$2:$AA$306,8,0)=0,"",VLOOKUP(B121,機能一覧!$P$2:$AA$306,8,0)))</f>
        <v/>
      </c>
      <c r="L121" s="61" t="str">
        <f>IF(ISERROR(VLOOKUP(B121,機能一覧!$P$2:$AA$306,9,0)),"",IF(VLOOKUP(B121,機能一覧!$P$2:$AA$306,9,0)=0,"",VLOOKUP(B121,機能一覧!$P$2:$AA$306,9,0)))</f>
        <v/>
      </c>
    </row>
    <row r="122" spans="2:12">
      <c r="B122" s="46" t="s">
        <v>458</v>
      </c>
      <c r="C122">
        <v>1</v>
      </c>
      <c r="D122" s="77" t="s">
        <v>791</v>
      </c>
      <c r="E122" s="79" t="s">
        <v>440</v>
      </c>
      <c r="F122" s="71" t="str">
        <f>IF(ISERROR(VLOOKUP(B122,機能一覧!$P$2:$AA$306,2,0)),"",IF(VLOOKUP(B122,機能一覧!$P$2:$AA$306,2,0)=0,"",VLOOKUP(B122,機能一覧!$P$2:$AA$306,2,0)))</f>
        <v/>
      </c>
      <c r="G122" s="71" t="str">
        <f>IF(ISERROR(VLOOKUP(B122,機能一覧!$P$2:$AA$306,4,0)),"",IF(VLOOKUP(B122,機能一覧!$P$2:$AA$306,4,0)=0,"",VLOOKUP(B122,機能一覧!$P$2:$AA$306,4,0)))</f>
        <v/>
      </c>
      <c r="H122" s="71" t="str">
        <f>IF(ISERROR(VLOOKUP(B122,機能一覧!$P$2:$AA$306,5,0)),"",IF(VLOOKUP(B122,機能一覧!$P$2:$AA$306,5,0)=0,"",VLOOKUP(B122,機能一覧!$P$2:$AA$306,5,0)))</f>
        <v/>
      </c>
      <c r="I122" s="61" t="str">
        <f>IF(ISERROR(VLOOKUP(B122,機能一覧!$P$2:$AA$306,6,0)),"",IF(VLOOKUP(B122,機能一覧!$P$2:$AA$306,6,0)=0,"",VLOOKUP(B122,機能一覧!$P$2:$AA$306,6,0)))</f>
        <v/>
      </c>
      <c r="J122" s="60" t="str">
        <f>IF(ISERROR(VLOOKUP(B122,機能一覧!$P$2:$AA$306,7,0)),"",IF(VLOOKUP(B122,機能一覧!$P$2:$AA$306,7,0)=0,"",VLOOKUP(B122,機能一覧!$P$2:$AA$306,7,0)))</f>
        <v/>
      </c>
      <c r="K122" s="60" t="str">
        <f>IF(ISERROR(VLOOKUP(B122,機能一覧!$P$2:$AA$306,8,0)),"",IF(VLOOKUP(B122,機能一覧!$P$2:$AA$306,8,0)=0,"",VLOOKUP(B122,機能一覧!$P$2:$AA$306,8,0)))</f>
        <v/>
      </c>
      <c r="L122" s="61" t="str">
        <f>IF(ISERROR(VLOOKUP(B122,機能一覧!$P$2:$AA$306,9,0)),"",IF(VLOOKUP(B122,機能一覧!$P$2:$AA$306,9,0)=0,"",VLOOKUP(B122,機能一覧!$P$2:$AA$306,9,0)))</f>
        <v/>
      </c>
    </row>
    <row r="123" spans="2:12" hidden="1">
      <c r="B123" s="46" t="s">
        <v>512</v>
      </c>
      <c r="C123">
        <v>1</v>
      </c>
      <c r="D123" s="77" t="s">
        <v>792</v>
      </c>
      <c r="E123" s="79" t="s">
        <v>440</v>
      </c>
      <c r="F123" s="71" t="str">
        <f>IF(ISERROR(VLOOKUP(B123,機能一覧!$P$2:$AA$306,2,0)),"",IF(VLOOKUP(B123,機能一覧!$P$2:$AA$306,2,0)=0,"",VLOOKUP(B123,機能一覧!$P$2:$AA$306,2,0)))</f>
        <v/>
      </c>
      <c r="G123" s="71" t="str">
        <f>IF(ISERROR(VLOOKUP(B123,機能一覧!$P$2:$AA$306,4,0)),"",IF(VLOOKUP(B123,機能一覧!$P$2:$AA$306,4,0)=0,"",VLOOKUP(B123,機能一覧!$P$2:$AA$306,4,0)))</f>
        <v/>
      </c>
      <c r="H123" s="71" t="str">
        <f>IF(ISERROR(VLOOKUP(B123,機能一覧!$P$2:$AA$306,5,0)),"",IF(VLOOKUP(B123,機能一覧!$P$2:$AA$306,5,0)=0,"",VLOOKUP(B123,機能一覧!$P$2:$AA$306,5,0)))</f>
        <v/>
      </c>
      <c r="I123" s="61" t="str">
        <f>IF(ISERROR(VLOOKUP(B123,機能一覧!$P$2:$AA$306,6,0)),"",IF(VLOOKUP(B123,機能一覧!$P$2:$AA$306,6,0)=0,"",VLOOKUP(B123,機能一覧!$P$2:$AA$306,6,0)))</f>
        <v/>
      </c>
      <c r="J123" s="60" t="str">
        <f>IF(ISERROR(VLOOKUP(B123,機能一覧!$P$2:$AA$306,7,0)),"",IF(VLOOKUP(B123,機能一覧!$P$2:$AA$306,7,0)=0,"",VLOOKUP(B123,機能一覧!$P$2:$AA$306,7,0)))</f>
        <v/>
      </c>
      <c r="K123" s="60" t="str">
        <f>IF(ISERROR(VLOOKUP(B123,機能一覧!$P$2:$AA$306,8,0)),"",IF(VLOOKUP(B123,機能一覧!$P$2:$AA$306,8,0)=0,"",VLOOKUP(B123,機能一覧!$P$2:$AA$306,8,0)))</f>
        <v/>
      </c>
      <c r="L123" s="61" t="str">
        <f>IF(ISERROR(VLOOKUP(B123,機能一覧!$P$2:$AA$306,9,0)),"",IF(VLOOKUP(B123,機能一覧!$P$2:$AA$306,9,0)=0,"",VLOOKUP(B123,機能一覧!$P$2:$AA$306,9,0)))</f>
        <v/>
      </c>
    </row>
    <row r="124" spans="2:12">
      <c r="B124" s="46" t="s">
        <v>513</v>
      </c>
      <c r="C124">
        <v>1</v>
      </c>
      <c r="D124" s="77" t="s">
        <v>793</v>
      </c>
      <c r="E124" s="79" t="s">
        <v>440</v>
      </c>
      <c r="F124" s="71" t="str">
        <f>IF(ISERROR(VLOOKUP(B124,機能一覧!$P$2:$AA$306,2,0)),"",IF(VLOOKUP(B124,機能一覧!$P$2:$AA$306,2,0)=0,"",VLOOKUP(B124,機能一覧!$P$2:$AA$306,2,0)))</f>
        <v/>
      </c>
      <c r="G124" s="71" t="str">
        <f>IF(ISERROR(VLOOKUP(B124,機能一覧!$P$2:$AA$306,4,0)),"",IF(VLOOKUP(B124,機能一覧!$P$2:$AA$306,4,0)=0,"",VLOOKUP(B124,機能一覧!$P$2:$AA$306,4,0)))</f>
        <v/>
      </c>
      <c r="H124" s="71" t="str">
        <f>IF(ISERROR(VLOOKUP(B124,機能一覧!$P$2:$AA$306,5,0)),"",IF(VLOOKUP(B124,機能一覧!$P$2:$AA$306,5,0)=0,"",VLOOKUP(B124,機能一覧!$P$2:$AA$306,5,0)))</f>
        <v/>
      </c>
      <c r="I124" s="61" t="str">
        <f>IF(ISERROR(VLOOKUP(B124,機能一覧!$P$2:$AA$306,6,0)),"",IF(VLOOKUP(B124,機能一覧!$P$2:$AA$306,6,0)=0,"",VLOOKUP(B124,機能一覧!$P$2:$AA$306,6,0)))</f>
        <v/>
      </c>
      <c r="J124" s="60" t="str">
        <f>IF(ISERROR(VLOOKUP(B124,機能一覧!$P$2:$AA$306,7,0)),"",IF(VLOOKUP(B124,機能一覧!$P$2:$AA$306,7,0)=0,"",VLOOKUP(B124,機能一覧!$P$2:$AA$306,7,0)))</f>
        <v/>
      </c>
      <c r="K124" s="60" t="str">
        <f>IF(ISERROR(VLOOKUP(B124,機能一覧!$P$2:$AA$306,8,0)),"",IF(VLOOKUP(B124,機能一覧!$P$2:$AA$306,8,0)=0,"",VLOOKUP(B124,機能一覧!$P$2:$AA$306,8,0)))</f>
        <v/>
      </c>
      <c r="L124" s="61" t="str">
        <f>IF(ISERROR(VLOOKUP(B124,機能一覧!$P$2:$AA$306,9,0)),"",IF(VLOOKUP(B124,機能一覧!$P$2:$AA$306,9,0)=0,"",VLOOKUP(B124,機能一覧!$P$2:$AA$306,9,0)))</f>
        <v/>
      </c>
    </row>
    <row r="125" spans="2:12" hidden="1">
      <c r="B125" s="46" t="s">
        <v>514</v>
      </c>
      <c r="C125">
        <v>1</v>
      </c>
      <c r="D125" s="77" t="s">
        <v>794</v>
      </c>
      <c r="E125" s="79" t="s">
        <v>440</v>
      </c>
      <c r="F125" s="71" t="str">
        <f>IF(ISERROR(VLOOKUP(B125,機能一覧!$P$2:$AA$306,2,0)),"",IF(VLOOKUP(B125,機能一覧!$P$2:$AA$306,2,0)=0,"",VLOOKUP(B125,機能一覧!$P$2:$AA$306,2,0)))</f>
        <v/>
      </c>
      <c r="G125" s="71" t="str">
        <f>IF(ISERROR(VLOOKUP(B125,機能一覧!$P$2:$AA$306,4,0)),"",IF(VLOOKUP(B125,機能一覧!$P$2:$AA$306,4,0)=0,"",VLOOKUP(B125,機能一覧!$P$2:$AA$306,4,0)))</f>
        <v/>
      </c>
      <c r="H125" s="71" t="str">
        <f>IF(ISERROR(VLOOKUP(B125,機能一覧!$P$2:$AA$306,5,0)),"",IF(VLOOKUP(B125,機能一覧!$P$2:$AA$306,5,0)=0,"",VLOOKUP(B125,機能一覧!$P$2:$AA$306,5,0)))</f>
        <v/>
      </c>
      <c r="I125" s="61" t="str">
        <f>IF(ISERROR(VLOOKUP(B125,機能一覧!$P$2:$AA$306,6,0)),"",IF(VLOOKUP(B125,機能一覧!$P$2:$AA$306,6,0)=0,"",VLOOKUP(B125,機能一覧!$P$2:$AA$306,6,0)))</f>
        <v/>
      </c>
      <c r="J125" s="60" t="str">
        <f>IF(ISERROR(VLOOKUP(B125,機能一覧!$P$2:$AA$306,7,0)),"",IF(VLOOKUP(B125,機能一覧!$P$2:$AA$306,7,0)=0,"",VLOOKUP(B125,機能一覧!$P$2:$AA$306,7,0)))</f>
        <v/>
      </c>
      <c r="K125" s="60" t="str">
        <f>IF(ISERROR(VLOOKUP(B125,機能一覧!$P$2:$AA$306,8,0)),"",IF(VLOOKUP(B125,機能一覧!$P$2:$AA$306,8,0)=0,"",VLOOKUP(B125,機能一覧!$P$2:$AA$306,8,0)))</f>
        <v/>
      </c>
      <c r="L125" s="61" t="str">
        <f>IF(ISERROR(VLOOKUP(B125,機能一覧!$P$2:$AA$306,9,0)),"",IF(VLOOKUP(B125,機能一覧!$P$2:$AA$306,9,0)=0,"",VLOOKUP(B125,機能一覧!$P$2:$AA$306,9,0)))</f>
        <v/>
      </c>
    </row>
    <row r="126" spans="2:12" hidden="1">
      <c r="B126" s="46" t="s">
        <v>515</v>
      </c>
      <c r="C126">
        <v>1</v>
      </c>
      <c r="D126" s="77" t="s">
        <v>795</v>
      </c>
      <c r="E126" s="79" t="s">
        <v>440</v>
      </c>
      <c r="F126" s="71" t="str">
        <f>IF(ISERROR(VLOOKUP(B126,機能一覧!$P$2:$AA$306,2,0)),"",IF(VLOOKUP(B126,機能一覧!$P$2:$AA$306,2,0)=0,"",VLOOKUP(B126,機能一覧!$P$2:$AA$306,2,0)))</f>
        <v/>
      </c>
      <c r="G126" s="71" t="str">
        <f>IF(ISERROR(VLOOKUP(B126,機能一覧!$P$2:$AA$306,4,0)),"",IF(VLOOKUP(B126,機能一覧!$P$2:$AA$306,4,0)=0,"",VLOOKUP(B126,機能一覧!$P$2:$AA$306,4,0)))</f>
        <v/>
      </c>
      <c r="H126" s="71" t="str">
        <f>IF(ISERROR(VLOOKUP(B126,機能一覧!$P$2:$AA$306,5,0)),"",IF(VLOOKUP(B126,機能一覧!$P$2:$AA$306,5,0)=0,"",VLOOKUP(B126,機能一覧!$P$2:$AA$306,5,0)))</f>
        <v/>
      </c>
      <c r="I126" s="61" t="str">
        <f>IF(ISERROR(VLOOKUP(B126,機能一覧!$P$2:$AA$306,6,0)),"",IF(VLOOKUP(B126,機能一覧!$P$2:$AA$306,6,0)=0,"",VLOOKUP(B126,機能一覧!$P$2:$AA$306,6,0)))</f>
        <v/>
      </c>
      <c r="J126" s="60" t="str">
        <f>IF(ISERROR(VLOOKUP(B126,機能一覧!$P$2:$AA$306,7,0)),"",IF(VLOOKUP(B126,機能一覧!$P$2:$AA$306,7,0)=0,"",VLOOKUP(B126,機能一覧!$P$2:$AA$306,7,0)))</f>
        <v/>
      </c>
      <c r="K126" s="60" t="str">
        <f>IF(ISERROR(VLOOKUP(B126,機能一覧!$P$2:$AA$306,8,0)),"",IF(VLOOKUP(B126,機能一覧!$P$2:$AA$306,8,0)=0,"",VLOOKUP(B126,機能一覧!$P$2:$AA$306,8,0)))</f>
        <v/>
      </c>
      <c r="L126" s="61" t="str">
        <f>IF(ISERROR(VLOOKUP(B126,機能一覧!$P$2:$AA$306,9,0)),"",IF(VLOOKUP(B126,機能一覧!$P$2:$AA$306,9,0)=0,"",VLOOKUP(B126,機能一覧!$P$2:$AA$306,9,0)))</f>
        <v/>
      </c>
    </row>
    <row r="127" spans="2:12" hidden="1">
      <c r="B127" s="46" t="s">
        <v>516</v>
      </c>
      <c r="C127">
        <v>1</v>
      </c>
      <c r="D127" s="77" t="s">
        <v>796</v>
      </c>
      <c r="E127" s="79" t="s">
        <v>440</v>
      </c>
      <c r="F127" s="71" t="str">
        <f>IF(ISERROR(VLOOKUP(B127,機能一覧!$P$2:$AA$306,2,0)),"",IF(VLOOKUP(B127,機能一覧!$P$2:$AA$306,2,0)=0,"",VLOOKUP(B127,機能一覧!$P$2:$AA$306,2,0)))</f>
        <v/>
      </c>
      <c r="G127" s="71" t="str">
        <f>IF(ISERROR(VLOOKUP(B127,機能一覧!$P$2:$AA$306,4,0)),"",IF(VLOOKUP(B127,機能一覧!$P$2:$AA$306,4,0)=0,"",VLOOKUP(B127,機能一覧!$P$2:$AA$306,4,0)))</f>
        <v/>
      </c>
      <c r="H127" s="71" t="str">
        <f>IF(ISERROR(VLOOKUP(B127,機能一覧!$P$2:$AA$306,5,0)),"",IF(VLOOKUP(B127,機能一覧!$P$2:$AA$306,5,0)=0,"",VLOOKUP(B127,機能一覧!$P$2:$AA$306,5,0)))</f>
        <v/>
      </c>
      <c r="I127" s="61" t="str">
        <f>IF(ISERROR(VLOOKUP(B127,機能一覧!$P$2:$AA$306,6,0)),"",IF(VLOOKUP(B127,機能一覧!$P$2:$AA$306,6,0)=0,"",VLOOKUP(B127,機能一覧!$P$2:$AA$306,6,0)))</f>
        <v/>
      </c>
      <c r="J127" s="60" t="str">
        <f>IF(ISERROR(VLOOKUP(B127,機能一覧!$P$2:$AA$306,7,0)),"",IF(VLOOKUP(B127,機能一覧!$P$2:$AA$306,7,0)=0,"",VLOOKUP(B127,機能一覧!$P$2:$AA$306,7,0)))</f>
        <v/>
      </c>
      <c r="K127" s="60" t="str">
        <f>IF(ISERROR(VLOOKUP(B127,機能一覧!$P$2:$AA$306,8,0)),"",IF(VLOOKUP(B127,機能一覧!$P$2:$AA$306,8,0)=0,"",VLOOKUP(B127,機能一覧!$P$2:$AA$306,8,0)))</f>
        <v/>
      </c>
      <c r="L127" s="61" t="str">
        <f>IF(ISERROR(VLOOKUP(B127,機能一覧!$P$2:$AA$306,9,0)),"",IF(VLOOKUP(B127,機能一覧!$P$2:$AA$306,9,0)=0,"",VLOOKUP(B127,機能一覧!$P$2:$AA$306,9,0)))</f>
        <v/>
      </c>
    </row>
    <row r="128" spans="2:12">
      <c r="B128" s="46" t="s">
        <v>517</v>
      </c>
      <c r="C128">
        <v>1</v>
      </c>
      <c r="D128" s="77" t="s">
        <v>797</v>
      </c>
      <c r="E128" s="79" t="s">
        <v>440</v>
      </c>
      <c r="F128" s="71" t="str">
        <f>IF(ISERROR(VLOOKUP(B128,機能一覧!$P$2:$AA$306,2,0)),"",IF(VLOOKUP(B128,機能一覧!$P$2:$AA$306,2,0)=0,"",VLOOKUP(B128,機能一覧!$P$2:$AA$306,2,0)))</f>
        <v/>
      </c>
      <c r="G128" s="71" t="str">
        <f>IF(ISERROR(VLOOKUP(B128,機能一覧!$P$2:$AA$306,4,0)),"",IF(VLOOKUP(B128,機能一覧!$P$2:$AA$306,4,0)=0,"",VLOOKUP(B128,機能一覧!$P$2:$AA$306,4,0)))</f>
        <v/>
      </c>
      <c r="H128" s="71" t="str">
        <f>IF(ISERROR(VLOOKUP(B128,機能一覧!$P$2:$AA$306,5,0)),"",IF(VLOOKUP(B128,機能一覧!$P$2:$AA$306,5,0)=0,"",VLOOKUP(B128,機能一覧!$P$2:$AA$306,5,0)))</f>
        <v/>
      </c>
      <c r="I128" s="61" t="str">
        <f>IF(ISERROR(VLOOKUP(B128,機能一覧!$P$2:$AA$306,6,0)),"",IF(VLOOKUP(B128,機能一覧!$P$2:$AA$306,6,0)=0,"",VLOOKUP(B128,機能一覧!$P$2:$AA$306,6,0)))</f>
        <v/>
      </c>
      <c r="J128" s="60" t="str">
        <f>IF(ISERROR(VLOOKUP(B128,機能一覧!$P$2:$AA$306,7,0)),"",IF(VLOOKUP(B128,機能一覧!$P$2:$AA$306,7,0)=0,"",VLOOKUP(B128,機能一覧!$P$2:$AA$306,7,0)))</f>
        <v/>
      </c>
      <c r="K128" s="60" t="str">
        <f>IF(ISERROR(VLOOKUP(B128,機能一覧!$P$2:$AA$306,8,0)),"",IF(VLOOKUP(B128,機能一覧!$P$2:$AA$306,8,0)=0,"",VLOOKUP(B128,機能一覧!$P$2:$AA$306,8,0)))</f>
        <v/>
      </c>
      <c r="L128" s="61" t="str">
        <f>IF(ISERROR(VLOOKUP(B128,機能一覧!$P$2:$AA$306,9,0)),"",IF(VLOOKUP(B128,機能一覧!$P$2:$AA$306,9,0)=0,"",VLOOKUP(B128,機能一覧!$P$2:$AA$306,9,0)))</f>
        <v/>
      </c>
    </row>
    <row r="129" spans="1:12">
      <c r="B129" s="46" t="s">
        <v>618</v>
      </c>
      <c r="C129">
        <v>1</v>
      </c>
      <c r="D129" s="77" t="s">
        <v>798</v>
      </c>
      <c r="E129" s="79" t="s">
        <v>440</v>
      </c>
      <c r="F129" s="71" t="str">
        <f>IF(ISERROR(VLOOKUP(B129,機能一覧!$P$2:$AA$306,2,0)),"",IF(VLOOKUP(B129,機能一覧!$P$2:$AA$306,2,0)=0,"",VLOOKUP(B129,機能一覧!$P$2:$AA$306,2,0)))</f>
        <v/>
      </c>
      <c r="G129" s="71" t="str">
        <f>IF(ISERROR(VLOOKUP(B129,機能一覧!$P$2:$AA$306,4,0)),"",IF(VLOOKUP(B129,機能一覧!$P$2:$AA$306,4,0)=0,"",VLOOKUP(B129,機能一覧!$P$2:$AA$306,4,0)))</f>
        <v/>
      </c>
      <c r="H129" s="71" t="str">
        <f>IF(ISERROR(VLOOKUP(B129,機能一覧!$P$2:$AA$306,5,0)),"",IF(VLOOKUP(B129,機能一覧!$P$2:$AA$306,5,0)=0,"",VLOOKUP(B129,機能一覧!$P$2:$AA$306,5,0)))</f>
        <v/>
      </c>
      <c r="I129" s="61" t="str">
        <f>IF(ISERROR(VLOOKUP(B129,機能一覧!$P$2:$AA$306,6,0)),"",IF(VLOOKUP(B129,機能一覧!$P$2:$AA$306,6,0)=0,"",VLOOKUP(B129,機能一覧!$P$2:$AA$306,6,0)))</f>
        <v/>
      </c>
      <c r="J129" s="60" t="str">
        <f>IF(ISERROR(VLOOKUP(B129,機能一覧!$P$2:$AA$306,7,0)),"",IF(VLOOKUP(B129,機能一覧!$P$2:$AA$306,7,0)=0,"",VLOOKUP(B129,機能一覧!$P$2:$AA$306,7,0)))</f>
        <v/>
      </c>
      <c r="K129" s="60" t="str">
        <f>IF(ISERROR(VLOOKUP(B129,機能一覧!$P$2:$AA$306,8,0)),"",IF(VLOOKUP(B129,機能一覧!$P$2:$AA$306,8,0)=0,"",VLOOKUP(B129,機能一覧!$P$2:$AA$306,8,0)))</f>
        <v/>
      </c>
      <c r="L129" s="61" t="str">
        <f>IF(ISERROR(VLOOKUP(B129,機能一覧!$P$2:$AA$306,9,0)),"",IF(VLOOKUP(B129,機能一覧!$P$2:$AA$306,9,0)=0,"",VLOOKUP(B129,機能一覧!$P$2:$AA$306,9,0)))</f>
        <v/>
      </c>
    </row>
    <row r="130" spans="1:12">
      <c r="B130" s="46" t="s">
        <v>620</v>
      </c>
      <c r="C130">
        <v>1</v>
      </c>
      <c r="D130" s="77" t="s">
        <v>799</v>
      </c>
      <c r="E130" s="79" t="s">
        <v>440</v>
      </c>
      <c r="F130" s="71" t="str">
        <f>IF(ISERROR(VLOOKUP(B130,機能一覧!$P$2:$AA$306,2,0)),"",IF(VLOOKUP(B130,機能一覧!$P$2:$AA$306,2,0)=0,"",VLOOKUP(B130,機能一覧!$P$2:$AA$306,2,0)))</f>
        <v/>
      </c>
      <c r="G130" s="71" t="str">
        <f>IF(ISERROR(VLOOKUP(B130,機能一覧!$P$2:$AA$306,4,0)),"",IF(VLOOKUP(B130,機能一覧!$P$2:$AA$306,4,0)=0,"",VLOOKUP(B130,機能一覧!$P$2:$AA$306,4,0)))</f>
        <v/>
      </c>
      <c r="H130" s="71" t="str">
        <f>IF(ISERROR(VLOOKUP(B130,機能一覧!$P$2:$AA$306,5,0)),"",IF(VLOOKUP(B130,機能一覧!$P$2:$AA$306,5,0)=0,"",VLOOKUP(B130,機能一覧!$P$2:$AA$306,5,0)))</f>
        <v/>
      </c>
      <c r="I130" s="61" t="str">
        <f>IF(ISERROR(VLOOKUP(B130,機能一覧!$P$2:$AA$306,6,0)),"",IF(VLOOKUP(B130,機能一覧!$P$2:$AA$306,6,0)=0,"",VLOOKUP(B130,機能一覧!$P$2:$AA$306,6,0)))</f>
        <v/>
      </c>
      <c r="J130" s="60" t="str">
        <f>IF(ISERROR(VLOOKUP(B130,機能一覧!$P$2:$AA$306,7,0)),"",IF(VLOOKUP(B130,機能一覧!$P$2:$AA$306,7,0)=0,"",VLOOKUP(B130,機能一覧!$P$2:$AA$306,7,0)))</f>
        <v/>
      </c>
      <c r="K130" s="60" t="str">
        <f>IF(ISERROR(VLOOKUP(B130,機能一覧!$P$2:$AA$306,8,0)),"",IF(VLOOKUP(B130,機能一覧!$P$2:$AA$306,8,0)=0,"",VLOOKUP(B130,機能一覧!$P$2:$AA$306,8,0)))</f>
        <v/>
      </c>
      <c r="L130" s="61" t="str">
        <f>IF(ISERROR(VLOOKUP(B130,機能一覧!$P$2:$AA$306,9,0)),"",IF(VLOOKUP(B130,機能一覧!$P$2:$AA$306,9,0)=0,"",VLOOKUP(B130,機能一覧!$P$2:$AA$306,9,0)))</f>
        <v/>
      </c>
    </row>
    <row r="131" spans="1:12">
      <c r="B131" s="46" t="s">
        <v>622</v>
      </c>
      <c r="C131">
        <v>1</v>
      </c>
      <c r="D131" s="77" t="s">
        <v>800</v>
      </c>
      <c r="E131" s="79" t="s">
        <v>440</v>
      </c>
      <c r="F131" s="71" t="str">
        <f>IF(ISERROR(VLOOKUP(B131,機能一覧!$P$2:$AA$306,2,0)),"",IF(VLOOKUP(B131,機能一覧!$P$2:$AA$306,2,0)=0,"",VLOOKUP(B131,機能一覧!$P$2:$AA$306,2,0)))</f>
        <v/>
      </c>
      <c r="G131" s="71" t="str">
        <f>IF(ISERROR(VLOOKUP(B131,機能一覧!$P$2:$AA$306,4,0)),"",IF(VLOOKUP(B131,機能一覧!$P$2:$AA$306,4,0)=0,"",VLOOKUP(B131,機能一覧!$P$2:$AA$306,4,0)))</f>
        <v/>
      </c>
      <c r="H131" s="71" t="str">
        <f>IF(ISERROR(VLOOKUP(B131,機能一覧!$P$2:$AA$306,5,0)),"",IF(VLOOKUP(B131,機能一覧!$P$2:$AA$306,5,0)=0,"",VLOOKUP(B131,機能一覧!$P$2:$AA$306,5,0)))</f>
        <v/>
      </c>
      <c r="I131" s="61" t="str">
        <f>IF(ISERROR(VLOOKUP(B131,機能一覧!$P$2:$AA$306,6,0)),"",IF(VLOOKUP(B131,機能一覧!$P$2:$AA$306,6,0)=0,"",VLOOKUP(B131,機能一覧!$P$2:$AA$306,6,0)))</f>
        <v/>
      </c>
      <c r="J131" s="60" t="str">
        <f>IF(ISERROR(VLOOKUP(B131,機能一覧!$P$2:$AA$306,7,0)),"",IF(VLOOKUP(B131,機能一覧!$P$2:$AA$306,7,0)=0,"",VLOOKUP(B131,機能一覧!$P$2:$AA$306,7,0)))</f>
        <v/>
      </c>
      <c r="K131" s="60" t="str">
        <f>IF(ISERROR(VLOOKUP(B131,機能一覧!$P$2:$AA$306,8,0)),"",IF(VLOOKUP(B131,機能一覧!$P$2:$AA$306,8,0)=0,"",VLOOKUP(B131,機能一覧!$P$2:$AA$306,8,0)))</f>
        <v/>
      </c>
      <c r="L131" s="61" t="str">
        <f>IF(ISERROR(VLOOKUP(B131,機能一覧!$P$2:$AA$306,9,0)),"",IF(VLOOKUP(B131,機能一覧!$P$2:$AA$306,9,0)=0,"",VLOOKUP(B131,機能一覧!$P$2:$AA$306,9,0)))</f>
        <v/>
      </c>
    </row>
    <row r="132" spans="1:12">
      <c r="B132" s="46" t="s">
        <v>631</v>
      </c>
      <c r="C132">
        <v>1</v>
      </c>
      <c r="D132" s="77" t="s">
        <v>801</v>
      </c>
      <c r="E132" s="79" t="s">
        <v>440</v>
      </c>
      <c r="F132" s="71" t="str">
        <f>IF(ISERROR(VLOOKUP(B132,機能一覧!$P$2:$AA$306,2,0)),"",IF(VLOOKUP(B132,機能一覧!$P$2:$AA$306,2,0)=0,"",VLOOKUP(B132,機能一覧!$P$2:$AA$306,2,0)))</f>
        <v/>
      </c>
      <c r="G132" s="71" t="str">
        <f>IF(ISERROR(VLOOKUP(B132,機能一覧!$P$2:$AA$306,4,0)),"",IF(VLOOKUP(B132,機能一覧!$P$2:$AA$306,4,0)=0,"",VLOOKUP(B132,機能一覧!$P$2:$AA$306,4,0)))</f>
        <v/>
      </c>
      <c r="H132" s="71" t="str">
        <f>IF(ISERROR(VLOOKUP(B132,機能一覧!$P$2:$AA$306,5,0)),"",IF(VLOOKUP(B132,機能一覧!$P$2:$AA$306,5,0)=0,"",VLOOKUP(B132,機能一覧!$P$2:$AA$306,5,0)))</f>
        <v/>
      </c>
      <c r="I132" s="61" t="str">
        <f>IF(ISERROR(VLOOKUP(B132,機能一覧!$P$2:$AA$306,6,0)),"",IF(VLOOKUP(B132,機能一覧!$P$2:$AA$306,6,0)=0,"",VLOOKUP(B132,機能一覧!$P$2:$AA$306,6,0)))</f>
        <v/>
      </c>
      <c r="J132" s="60" t="str">
        <f>IF(ISERROR(VLOOKUP(B132,機能一覧!$P$2:$AA$306,7,0)),"",IF(VLOOKUP(B132,機能一覧!$P$2:$AA$306,7,0)=0,"",VLOOKUP(B132,機能一覧!$P$2:$AA$306,7,0)))</f>
        <v/>
      </c>
      <c r="K132" s="60" t="str">
        <f>IF(ISERROR(VLOOKUP(B132,機能一覧!$P$2:$AA$306,8,0)),"",IF(VLOOKUP(B132,機能一覧!$P$2:$AA$306,8,0)=0,"",VLOOKUP(B132,機能一覧!$P$2:$AA$306,8,0)))</f>
        <v/>
      </c>
      <c r="L132" s="61" t="str">
        <f>IF(ISERROR(VLOOKUP(B132,機能一覧!$P$2:$AA$306,9,0)),"",IF(VLOOKUP(B132,機能一覧!$P$2:$AA$306,9,0)=0,"",VLOOKUP(B132,機能一覧!$P$2:$AA$306,9,0)))</f>
        <v/>
      </c>
    </row>
    <row r="133" spans="1:12">
      <c r="B133" s="46" t="s">
        <v>644</v>
      </c>
      <c r="C133">
        <v>1</v>
      </c>
      <c r="D133" s="77" t="s">
        <v>802</v>
      </c>
      <c r="E133" s="79" t="s">
        <v>440</v>
      </c>
      <c r="F133" s="71" t="str">
        <f>IF(ISERROR(VLOOKUP(B133,機能一覧!$P$2:$AA$306,2,0)),"",IF(VLOOKUP(B133,機能一覧!$P$2:$AA$306,2,0)=0,"",VLOOKUP(B133,機能一覧!$P$2:$AA$306,2,0)))</f>
        <v/>
      </c>
      <c r="G133" s="71" t="str">
        <f>IF(ISERROR(VLOOKUP(B133,機能一覧!$P$2:$AA$306,4,0)),"",IF(VLOOKUP(B133,機能一覧!$P$2:$AA$306,4,0)=0,"",VLOOKUP(B133,機能一覧!$P$2:$AA$306,4,0)))</f>
        <v/>
      </c>
      <c r="H133" s="71" t="str">
        <f>IF(ISERROR(VLOOKUP(B133,機能一覧!$P$2:$AA$306,5,0)),"",IF(VLOOKUP(B133,機能一覧!$P$2:$AA$306,5,0)=0,"",VLOOKUP(B133,機能一覧!$P$2:$AA$306,5,0)))</f>
        <v/>
      </c>
      <c r="I133" s="61" t="str">
        <f>IF(ISERROR(VLOOKUP(B133,機能一覧!$P$2:$AA$306,6,0)),"",IF(VLOOKUP(B133,機能一覧!$P$2:$AA$306,6,0)=0,"",VLOOKUP(B133,機能一覧!$P$2:$AA$306,6,0)))</f>
        <v/>
      </c>
      <c r="J133" s="60" t="str">
        <f>IF(ISERROR(VLOOKUP(B133,機能一覧!$P$2:$AA$306,7,0)),"",IF(VLOOKUP(B133,機能一覧!$P$2:$AA$306,7,0)=0,"",VLOOKUP(B133,機能一覧!$P$2:$AA$306,7,0)))</f>
        <v/>
      </c>
      <c r="K133" s="60" t="str">
        <f>IF(ISERROR(VLOOKUP(B133,機能一覧!$P$2:$AA$306,8,0)),"",IF(VLOOKUP(B133,機能一覧!$P$2:$AA$306,8,0)=0,"",VLOOKUP(B133,機能一覧!$P$2:$AA$306,8,0)))</f>
        <v/>
      </c>
      <c r="L133" s="61" t="str">
        <f>IF(ISERROR(VLOOKUP(B133,機能一覧!$P$2:$AA$306,9,0)),"",IF(VLOOKUP(B133,機能一覧!$P$2:$AA$306,9,0)=0,"",VLOOKUP(B133,機能一覧!$P$2:$AA$306,9,0)))</f>
        <v/>
      </c>
    </row>
    <row r="134" spans="1:12">
      <c r="B134" s="46" t="s">
        <v>654</v>
      </c>
      <c r="C134">
        <v>1</v>
      </c>
      <c r="D134" s="77" t="s">
        <v>803</v>
      </c>
      <c r="E134" s="79" t="s">
        <v>440</v>
      </c>
      <c r="F134" s="71" t="str">
        <f>IF(ISERROR(VLOOKUP(B134,機能一覧!$P$2:$AA$306,2,0)),"",IF(VLOOKUP(B134,機能一覧!$P$2:$AA$306,2,0)=0,"",VLOOKUP(B134,機能一覧!$P$2:$AA$306,2,0)))</f>
        <v/>
      </c>
      <c r="G134" s="71" t="str">
        <f>IF(ISERROR(VLOOKUP(B134,機能一覧!$P$2:$AA$306,4,0)),"",IF(VLOOKUP(B134,機能一覧!$P$2:$AA$306,4,0)=0,"",VLOOKUP(B134,機能一覧!$P$2:$AA$306,4,0)))</f>
        <v/>
      </c>
      <c r="H134" s="71" t="str">
        <f>IF(ISERROR(VLOOKUP(B134,機能一覧!$P$2:$AA$306,5,0)),"",IF(VLOOKUP(B134,機能一覧!$P$2:$AA$306,5,0)=0,"",VLOOKUP(B134,機能一覧!$P$2:$AA$306,5,0)))</f>
        <v/>
      </c>
      <c r="I134" s="61" t="str">
        <f>IF(ISERROR(VLOOKUP(B134,機能一覧!$P$2:$AA$306,6,0)),"",IF(VLOOKUP(B134,機能一覧!$P$2:$AA$306,6,0)=0,"",VLOOKUP(B134,機能一覧!$P$2:$AA$306,6,0)))</f>
        <v/>
      </c>
      <c r="J134" s="60" t="str">
        <f>IF(ISERROR(VLOOKUP(B134,機能一覧!$P$2:$AA$306,7,0)),"",IF(VLOOKUP(B134,機能一覧!$P$2:$AA$306,7,0)=0,"",VLOOKUP(B134,機能一覧!$P$2:$AA$306,7,0)))</f>
        <v/>
      </c>
      <c r="K134" s="60" t="str">
        <f>IF(ISERROR(VLOOKUP(B134,機能一覧!$P$2:$AA$306,8,0)),"",IF(VLOOKUP(B134,機能一覧!$P$2:$AA$306,8,0)=0,"",VLOOKUP(B134,機能一覧!$P$2:$AA$306,8,0)))</f>
        <v/>
      </c>
      <c r="L134" s="61" t="str">
        <f>IF(ISERROR(VLOOKUP(B134,機能一覧!$P$2:$AA$306,9,0)),"",IF(VLOOKUP(B134,機能一覧!$P$2:$AA$306,9,0)=0,"",VLOOKUP(B134,機能一覧!$P$2:$AA$306,9,0)))</f>
        <v/>
      </c>
    </row>
    <row r="135" spans="1:12">
      <c r="B135" s="46" t="s">
        <v>683</v>
      </c>
      <c r="C135">
        <v>1</v>
      </c>
      <c r="D135" s="77" t="s">
        <v>804</v>
      </c>
      <c r="E135" s="79" t="s">
        <v>440</v>
      </c>
      <c r="F135" s="71" t="str">
        <f>IF(ISERROR(VLOOKUP(B135,機能一覧!$P$2:$AA$306,2,0)),"",IF(VLOOKUP(B135,機能一覧!$P$2:$AA$306,2,0)=0,"",VLOOKUP(B135,機能一覧!$P$2:$AA$306,2,0)))</f>
        <v/>
      </c>
      <c r="G135" s="71" t="str">
        <f>IF(ISERROR(VLOOKUP(B135,機能一覧!$P$2:$AA$306,4,0)),"",IF(VLOOKUP(B135,機能一覧!$P$2:$AA$306,4,0)=0,"",VLOOKUP(B135,機能一覧!$P$2:$AA$306,4,0)))</f>
        <v/>
      </c>
      <c r="H135" s="71" t="str">
        <f>IF(ISERROR(VLOOKUP(B135,機能一覧!$P$2:$AA$306,5,0)),"",IF(VLOOKUP(B135,機能一覧!$P$2:$AA$306,5,0)=0,"",VLOOKUP(B135,機能一覧!$P$2:$AA$306,5,0)))</f>
        <v/>
      </c>
      <c r="I135" s="61" t="str">
        <f>IF(ISERROR(VLOOKUP(B135,機能一覧!$P$2:$AA$306,6,0)),"",IF(VLOOKUP(B135,機能一覧!$P$2:$AA$306,6,0)=0,"",VLOOKUP(B135,機能一覧!$P$2:$AA$306,6,0)))</f>
        <v/>
      </c>
      <c r="J135" s="60" t="str">
        <f>IF(ISERROR(VLOOKUP(B135,機能一覧!$P$2:$AA$306,7,0)),"",IF(VLOOKUP(B135,機能一覧!$P$2:$AA$306,7,0)=0,"",VLOOKUP(B135,機能一覧!$P$2:$AA$306,7,0)))</f>
        <v/>
      </c>
      <c r="K135" s="60" t="str">
        <f>IF(ISERROR(VLOOKUP(B135,機能一覧!$P$2:$AA$306,8,0)),"",IF(VLOOKUP(B135,機能一覧!$P$2:$AA$306,8,0)=0,"",VLOOKUP(B135,機能一覧!$P$2:$AA$306,8,0)))</f>
        <v/>
      </c>
      <c r="L135" s="61" t="str">
        <f>IF(ISERROR(VLOOKUP(B135,機能一覧!$P$2:$AA$306,9,0)),"",IF(VLOOKUP(B135,機能一覧!$P$2:$AA$306,9,0)=0,"",VLOOKUP(B135,機能一覧!$P$2:$AA$306,9,0)))</f>
        <v/>
      </c>
    </row>
    <row r="136" spans="1:12" hidden="1">
      <c r="A136" s="73">
        <v>5</v>
      </c>
      <c r="B136" s="46" t="s">
        <v>851</v>
      </c>
      <c r="C136">
        <v>1</v>
      </c>
      <c r="D136" s="77" t="s">
        <v>854</v>
      </c>
      <c r="E136" s="79" t="s">
        <v>440</v>
      </c>
      <c r="F136" s="71" t="str">
        <f>IF(ISERROR(VLOOKUP(B136,機能一覧!$P$2:$AA$306,2,0)),"",IF(VLOOKUP(B136,機能一覧!$P$2:$AA$306,2,0)=0,"",VLOOKUP(B136,機能一覧!$P$2:$AA$306,2,0)))</f>
        <v/>
      </c>
      <c r="G136" s="71" t="str">
        <f>IF(ISERROR(VLOOKUP(B136,機能一覧!$P$2:$AA$306,4,0)),"",IF(VLOOKUP(B136,機能一覧!$P$2:$AA$306,4,0)=0,"",VLOOKUP(B136,機能一覧!$P$2:$AA$306,4,0)))</f>
        <v/>
      </c>
      <c r="H136" s="71" t="str">
        <f>IF(ISERROR(VLOOKUP(B136,機能一覧!$P$2:$AA$306,5,0)),"",IF(VLOOKUP(B136,機能一覧!$P$2:$AA$306,5,0)=0,"",VLOOKUP(B136,機能一覧!$P$2:$AA$306,5,0)))</f>
        <v/>
      </c>
      <c r="I136" s="61" t="str">
        <f>IF(ISERROR(VLOOKUP(B136,機能一覧!$P$2:$AA$306,6,0)),"",IF(VLOOKUP(B136,機能一覧!$P$2:$AA$306,6,0)=0,"",VLOOKUP(B136,機能一覧!$P$2:$AA$306,6,0)))</f>
        <v/>
      </c>
      <c r="J136" s="60" t="str">
        <f>IF(ISERROR(VLOOKUP(B136,機能一覧!$P$2:$AA$306,7,0)),"",IF(VLOOKUP(B136,機能一覧!$P$2:$AA$306,7,0)=0,"",VLOOKUP(B136,機能一覧!$P$2:$AA$306,7,0)))</f>
        <v/>
      </c>
      <c r="K136" s="60" t="str">
        <f>IF(ISERROR(VLOOKUP(B136,機能一覧!$P$2:$AA$306,8,0)),"",IF(VLOOKUP(B136,機能一覧!$P$2:$AA$306,8,0)=0,"",VLOOKUP(B136,機能一覧!$P$2:$AA$306,8,0)))</f>
        <v/>
      </c>
      <c r="L136" s="61" t="str">
        <f>IF(ISERROR(VLOOKUP(B136,機能一覧!$P$2:$AA$306,9,0)),"",IF(VLOOKUP(B136,機能一覧!$P$2:$AA$306,9,0)=0,"",VLOOKUP(B136,機能一覧!$P$2:$AA$306,9,0)))</f>
        <v/>
      </c>
    </row>
    <row r="137" spans="1:12" hidden="1">
      <c r="B137" s="45" t="s">
        <v>441</v>
      </c>
      <c r="C137">
        <v>1</v>
      </c>
      <c r="D137" s="77"/>
      <c r="E137" s="79"/>
      <c r="F137" s="71" t="str">
        <f>IF(ISERROR(VLOOKUP(B137,機能一覧!$P$2:$AA$306,2,0)),"",IF(VLOOKUP(B137,機能一覧!$P$2:$AA$306,2,0)=0,"",VLOOKUP(B137,機能一覧!$P$2:$AA$306,2,0)))</f>
        <v/>
      </c>
      <c r="G137" s="71" t="str">
        <f>IF(ISERROR(VLOOKUP(B137,機能一覧!$P$2:$AA$306,4,0)),"",IF(VLOOKUP(B137,機能一覧!$P$2:$AA$306,4,0)=0,"",VLOOKUP(B137,機能一覧!$P$2:$AA$306,4,0)))</f>
        <v/>
      </c>
      <c r="H137" s="71" t="str">
        <f>IF(ISERROR(VLOOKUP(B137,機能一覧!$P$2:$AA$306,5,0)),"",IF(VLOOKUP(B137,機能一覧!$P$2:$AA$306,5,0)=0,"",VLOOKUP(B137,機能一覧!$P$2:$AA$306,5,0)))</f>
        <v/>
      </c>
      <c r="I137" s="61" t="str">
        <f>IF(ISERROR(VLOOKUP(B137,機能一覧!$P$2:$AA$306,6,0)),"",IF(VLOOKUP(B137,機能一覧!$P$2:$AA$306,6,0)=0,"",VLOOKUP(B137,機能一覧!$P$2:$AA$306,6,0)))</f>
        <v/>
      </c>
      <c r="J137" s="60" t="str">
        <f>IF(ISERROR(VLOOKUP(B137,機能一覧!$P$2:$AA$306,7,0)),"",IF(VLOOKUP(B137,機能一覧!$P$2:$AA$306,7,0)=0,"",VLOOKUP(B137,機能一覧!$P$2:$AA$306,7,0)))</f>
        <v/>
      </c>
      <c r="K137" s="60" t="str">
        <f>IF(ISERROR(VLOOKUP(B137,機能一覧!$P$2:$AA$306,8,0)),"",IF(VLOOKUP(B137,機能一覧!$P$2:$AA$306,8,0)=0,"",VLOOKUP(B137,機能一覧!$P$2:$AA$306,8,0)))</f>
        <v/>
      </c>
      <c r="L137" s="61" t="str">
        <f>IF(ISERROR(VLOOKUP(B137,機能一覧!$P$2:$AA$306,9,0)),"",IF(VLOOKUP(B137,機能一覧!$P$2:$AA$306,9,0)=0,"",VLOOKUP(B137,機能一覧!$P$2:$AA$306,9,0)))</f>
        <v/>
      </c>
    </row>
    <row r="138" spans="1:12" hidden="1">
      <c r="B138" s="46" t="s">
        <v>518</v>
      </c>
      <c r="C138">
        <v>1</v>
      </c>
      <c r="D138" s="77" t="s">
        <v>805</v>
      </c>
      <c r="E138" s="79" t="s">
        <v>441</v>
      </c>
      <c r="F138" s="71" t="str">
        <f>IF(ISERROR(VLOOKUP(B138,機能一覧!$P$2:$AA$306,2,0)),"",IF(VLOOKUP(B138,機能一覧!$P$2:$AA$306,2,0)=0,"",VLOOKUP(B138,機能一覧!$P$2:$AA$306,2,0)))</f>
        <v/>
      </c>
      <c r="G138" s="71" t="str">
        <f>IF(ISERROR(VLOOKUP(B138,機能一覧!$P$2:$AA$306,4,0)),"",IF(VLOOKUP(B138,機能一覧!$P$2:$AA$306,4,0)=0,"",VLOOKUP(B138,機能一覧!$P$2:$AA$306,4,0)))</f>
        <v/>
      </c>
      <c r="H138" s="71" t="str">
        <f>IF(ISERROR(VLOOKUP(B138,機能一覧!$P$2:$AA$306,5,0)),"",IF(VLOOKUP(B138,機能一覧!$P$2:$AA$306,5,0)=0,"",VLOOKUP(B138,機能一覧!$P$2:$AA$306,5,0)))</f>
        <v/>
      </c>
      <c r="I138" s="61" t="str">
        <f>IF(ISERROR(VLOOKUP(B138,機能一覧!$P$2:$AA$306,6,0)),"",IF(VLOOKUP(B138,機能一覧!$P$2:$AA$306,6,0)=0,"",VLOOKUP(B138,機能一覧!$P$2:$AA$306,6,0)))</f>
        <v/>
      </c>
      <c r="J138" s="60" t="str">
        <f>IF(ISERROR(VLOOKUP(B138,機能一覧!$P$2:$AA$306,7,0)),"",IF(VLOOKUP(B138,機能一覧!$P$2:$AA$306,7,0)=0,"",VLOOKUP(B138,機能一覧!$P$2:$AA$306,7,0)))</f>
        <v/>
      </c>
      <c r="K138" s="60" t="str">
        <f>IF(ISERROR(VLOOKUP(B138,機能一覧!$P$2:$AA$306,8,0)),"",IF(VLOOKUP(B138,機能一覧!$P$2:$AA$306,8,0)=0,"",VLOOKUP(B138,機能一覧!$P$2:$AA$306,8,0)))</f>
        <v/>
      </c>
      <c r="L138" s="61" t="str">
        <f>IF(ISERROR(VLOOKUP(B138,機能一覧!$P$2:$AA$306,9,0)),"",IF(VLOOKUP(B138,機能一覧!$P$2:$AA$306,9,0)=0,"",VLOOKUP(B138,機能一覧!$P$2:$AA$306,9,0)))</f>
        <v/>
      </c>
    </row>
    <row r="139" spans="1:12" hidden="1">
      <c r="B139" s="46" t="s">
        <v>519</v>
      </c>
      <c r="C139">
        <v>1</v>
      </c>
      <c r="D139" s="77" t="s">
        <v>806</v>
      </c>
      <c r="E139" s="79" t="s">
        <v>441</v>
      </c>
      <c r="F139" s="71" t="str">
        <f>IF(ISERROR(VLOOKUP(B139,機能一覧!$P$2:$AA$306,2,0)),"",IF(VLOOKUP(B139,機能一覧!$P$2:$AA$306,2,0)=0,"",VLOOKUP(B139,機能一覧!$P$2:$AA$306,2,0)))</f>
        <v/>
      </c>
      <c r="G139" s="71" t="str">
        <f>IF(ISERROR(VLOOKUP(B139,機能一覧!$P$2:$AA$306,4,0)),"",IF(VLOOKUP(B139,機能一覧!$P$2:$AA$306,4,0)=0,"",VLOOKUP(B139,機能一覧!$P$2:$AA$306,4,0)))</f>
        <v/>
      </c>
      <c r="H139" s="71" t="str">
        <f>IF(ISERROR(VLOOKUP(B139,機能一覧!$P$2:$AA$306,5,0)),"",IF(VLOOKUP(B139,機能一覧!$P$2:$AA$306,5,0)=0,"",VLOOKUP(B139,機能一覧!$P$2:$AA$306,5,0)))</f>
        <v/>
      </c>
      <c r="I139" s="61" t="str">
        <f>IF(ISERROR(VLOOKUP(B139,機能一覧!$P$2:$AA$306,6,0)),"",IF(VLOOKUP(B139,機能一覧!$P$2:$AA$306,6,0)=0,"",VLOOKUP(B139,機能一覧!$P$2:$AA$306,6,0)))</f>
        <v/>
      </c>
      <c r="J139" s="60" t="str">
        <f>IF(ISERROR(VLOOKUP(B139,機能一覧!$P$2:$AA$306,7,0)),"",IF(VLOOKUP(B139,機能一覧!$P$2:$AA$306,7,0)=0,"",VLOOKUP(B139,機能一覧!$P$2:$AA$306,7,0)))</f>
        <v/>
      </c>
      <c r="K139" s="60" t="str">
        <f>IF(ISERROR(VLOOKUP(B139,機能一覧!$P$2:$AA$306,8,0)),"",IF(VLOOKUP(B139,機能一覧!$P$2:$AA$306,8,0)=0,"",VLOOKUP(B139,機能一覧!$P$2:$AA$306,8,0)))</f>
        <v/>
      </c>
      <c r="L139" s="61" t="str">
        <f>IF(ISERROR(VLOOKUP(B139,機能一覧!$P$2:$AA$306,9,0)),"",IF(VLOOKUP(B139,機能一覧!$P$2:$AA$306,9,0)=0,"",VLOOKUP(B139,機能一覧!$P$2:$AA$306,9,0)))</f>
        <v/>
      </c>
    </row>
    <row r="140" spans="1:12" hidden="1">
      <c r="B140" s="46" t="s">
        <v>520</v>
      </c>
      <c r="C140">
        <v>1</v>
      </c>
      <c r="D140" s="77" t="s">
        <v>855</v>
      </c>
      <c r="E140" s="79" t="s">
        <v>441</v>
      </c>
      <c r="F140" s="71" t="str">
        <f>IF(ISERROR(VLOOKUP(B140,機能一覧!$P$2:$AA$306,2,0)),"",IF(VLOOKUP(B140,機能一覧!$P$2:$AA$306,2,0)=0,"",VLOOKUP(B140,機能一覧!$P$2:$AA$306,2,0)))</f>
        <v/>
      </c>
      <c r="G140" s="71" t="str">
        <f>IF(ISERROR(VLOOKUP(B140,機能一覧!$P$2:$AA$306,4,0)),"",IF(VLOOKUP(B140,機能一覧!$P$2:$AA$306,4,0)=0,"",VLOOKUP(B140,機能一覧!$P$2:$AA$306,4,0)))</f>
        <v/>
      </c>
      <c r="H140" s="71" t="str">
        <f>IF(ISERROR(VLOOKUP(B140,機能一覧!$P$2:$AA$306,5,0)),"",IF(VLOOKUP(B140,機能一覧!$P$2:$AA$306,5,0)=0,"",VLOOKUP(B140,機能一覧!$P$2:$AA$306,5,0)))</f>
        <v/>
      </c>
      <c r="I140" s="61" t="str">
        <f>IF(ISERROR(VLOOKUP(B140,機能一覧!$P$2:$AA$306,6,0)),"",IF(VLOOKUP(B140,機能一覧!$P$2:$AA$306,6,0)=0,"",VLOOKUP(B140,機能一覧!$P$2:$AA$306,6,0)))</f>
        <v/>
      </c>
      <c r="J140" s="60" t="str">
        <f>IF(ISERROR(VLOOKUP(B140,機能一覧!$P$2:$AA$306,7,0)),"",IF(VLOOKUP(B140,機能一覧!$P$2:$AA$306,7,0)=0,"",VLOOKUP(B140,機能一覧!$P$2:$AA$306,7,0)))</f>
        <v/>
      </c>
      <c r="K140" s="60" t="str">
        <f>IF(ISERROR(VLOOKUP(B140,機能一覧!$P$2:$AA$306,8,0)),"",IF(VLOOKUP(B140,機能一覧!$P$2:$AA$306,8,0)=0,"",VLOOKUP(B140,機能一覧!$P$2:$AA$306,8,0)))</f>
        <v/>
      </c>
      <c r="L140" s="61" t="str">
        <f>IF(ISERROR(VLOOKUP(B140,機能一覧!$P$2:$AA$306,9,0)),"",IF(VLOOKUP(B140,機能一覧!$P$2:$AA$306,9,0)=0,"",VLOOKUP(B140,機能一覧!$P$2:$AA$306,9,0)))</f>
        <v/>
      </c>
    </row>
    <row r="141" spans="1:12" hidden="1">
      <c r="B141" s="45" t="s">
        <v>437</v>
      </c>
      <c r="C141">
        <v>1</v>
      </c>
      <c r="D141" s="77"/>
      <c r="E141" s="79"/>
      <c r="F141" s="71" t="str">
        <f>IF(ISERROR(VLOOKUP(B141,機能一覧!$P$2:$AA$306,2,0)),"",IF(VLOOKUP(B141,機能一覧!$P$2:$AA$306,2,0)=0,"",VLOOKUP(B141,機能一覧!$P$2:$AA$306,2,0)))</f>
        <v/>
      </c>
      <c r="G141" s="71" t="str">
        <f>IF(ISERROR(VLOOKUP(B141,機能一覧!$P$2:$AA$306,4,0)),"",IF(VLOOKUP(B141,機能一覧!$P$2:$AA$306,4,0)=0,"",VLOOKUP(B141,機能一覧!$P$2:$AA$306,4,0)))</f>
        <v/>
      </c>
      <c r="H141" s="71" t="str">
        <f>IF(ISERROR(VLOOKUP(B141,機能一覧!$P$2:$AA$306,5,0)),"",IF(VLOOKUP(B141,機能一覧!$P$2:$AA$306,5,0)=0,"",VLOOKUP(B141,機能一覧!$P$2:$AA$306,5,0)))</f>
        <v/>
      </c>
      <c r="I141" s="61" t="str">
        <f>IF(ISERROR(VLOOKUP(B141,機能一覧!$P$2:$AA$306,6,0)),"",IF(VLOOKUP(B141,機能一覧!$P$2:$AA$306,6,0)=0,"",VLOOKUP(B141,機能一覧!$P$2:$AA$306,6,0)))</f>
        <v/>
      </c>
      <c r="J141" s="60"/>
      <c r="K141" s="60"/>
      <c r="L141" s="61"/>
    </row>
    <row r="142" spans="1:12" hidden="1">
      <c r="B142" s="46" t="s">
        <v>224</v>
      </c>
      <c r="C142">
        <v>1</v>
      </c>
      <c r="D142" s="77"/>
      <c r="E142" s="79"/>
      <c r="F142" s="71" t="str">
        <f>IF(ISERROR(VLOOKUP(B142,機能一覧!$P$2:$AA$306,2,0)),"",IF(VLOOKUP(B142,機能一覧!$P$2:$AA$306,2,0)=0,"",VLOOKUP(B142,機能一覧!$P$2:$AA$306,2,0)))</f>
        <v/>
      </c>
      <c r="G142" s="71" t="str">
        <f>IF(ISERROR(VLOOKUP(B142,機能一覧!$P$2:$AA$306,4,0)),"",IF(VLOOKUP(B142,機能一覧!$P$2:$AA$306,4,0)=0,"",VLOOKUP(B142,機能一覧!$P$2:$AA$306,4,0)))</f>
        <v/>
      </c>
      <c r="H142" s="71" t="str">
        <f>IF(ISERROR(VLOOKUP(B142,機能一覧!$P$2:$AA$306,5,0)),"",IF(VLOOKUP(B142,機能一覧!$P$2:$AA$306,5,0)=0,"",VLOOKUP(B142,機能一覧!$P$2:$AA$306,5,0)))</f>
        <v/>
      </c>
      <c r="I142" s="61" t="str">
        <f>IF(ISERROR(VLOOKUP(B142,機能一覧!$P$2:$AA$306,6,0)),"",IF(VLOOKUP(B142,機能一覧!$P$2:$AA$306,6,0)=0,"",VLOOKUP(B142,機能一覧!$P$2:$AA$306,6,0)))</f>
        <v/>
      </c>
      <c r="J142" s="60" t="str">
        <f>IF(ISERROR(VLOOKUP(B142,機能一覧!$P$2:$AA$306,7,0)),"",IF(VLOOKUP(B142,機能一覧!$P$2:$AA$306,7,0)=0,"",VLOOKUP(B142,機能一覧!$P$2:$AA$306,7,0)))</f>
        <v/>
      </c>
      <c r="K142" s="60" t="str">
        <f>IF(ISERROR(VLOOKUP(B142,機能一覧!$P$2:$AA$306,8,0)),"",IF(VLOOKUP(B142,機能一覧!$P$2:$AA$306,8,0)=0,"",VLOOKUP(B142,機能一覧!$P$2:$AA$306,8,0)))</f>
        <v/>
      </c>
      <c r="L142" s="61" t="str">
        <f>IF(ISERROR(VLOOKUP(B142,機能一覧!$P$2:$AA$306,9,0)),"",IF(VLOOKUP(B142,機能一覧!$P$2:$AA$306,9,0)=0,"",VLOOKUP(B142,機能一覧!$P$2:$AA$306,9,0)))</f>
        <v/>
      </c>
    </row>
    <row r="143" spans="1:12" hidden="1">
      <c r="A143" s="73">
        <v>6</v>
      </c>
      <c r="B143" s="46" t="s">
        <v>437</v>
      </c>
      <c r="C143">
        <v>1</v>
      </c>
      <c r="D143" s="77"/>
      <c r="E143" s="79"/>
      <c r="F143" s="71" t="str">
        <f>IF(ISERROR(VLOOKUP(B143,機能一覧!$P$2:$AA$306,2,0)),"",IF(VLOOKUP(B143,機能一覧!$P$2:$AA$306,2,0)=0,"",VLOOKUP(B143,機能一覧!$P$2:$AA$306,2,0)))</f>
        <v/>
      </c>
      <c r="G143" s="71" t="str">
        <f>IF(ISERROR(VLOOKUP(B143,機能一覧!$P$2:$AA$306,4,0)),"",IF(VLOOKUP(B143,機能一覧!$P$2:$AA$306,4,0)=0,"",VLOOKUP(B143,機能一覧!$P$2:$AA$306,4,0)))</f>
        <v/>
      </c>
      <c r="H143" s="71" t="str">
        <f>IF(ISERROR(VLOOKUP(B143,機能一覧!$P$2:$AA$306,5,0)),"",IF(VLOOKUP(B143,機能一覧!$P$2:$AA$306,5,0)=0,"",VLOOKUP(B143,機能一覧!$P$2:$AA$306,5,0)))</f>
        <v/>
      </c>
      <c r="I143" s="61" t="str">
        <f>IF(ISERROR(VLOOKUP(B143,機能一覧!$P$2:$AA$306,6,0)),"",IF(VLOOKUP(B143,機能一覧!$P$2:$AA$306,6,0)=0,"",VLOOKUP(B143,機能一覧!$P$2:$AA$306,6,0)))</f>
        <v/>
      </c>
      <c r="J143" s="60" t="str">
        <f>IF(ISERROR(VLOOKUP(B143,機能一覧!$P$2:$AA$306,7,0)),"",IF(VLOOKUP(B143,機能一覧!$P$2:$AA$306,7,0)=0,"",VLOOKUP(B143,機能一覧!$P$2:$AA$306,7,0)))</f>
        <v/>
      </c>
      <c r="K143" s="60" t="str">
        <f>IF(ISERROR(VLOOKUP(B143,機能一覧!$P$2:$AA$306,8,0)),"",IF(VLOOKUP(B143,機能一覧!$P$2:$AA$306,8,0)=0,"",VLOOKUP(B143,機能一覧!$P$2:$AA$306,8,0)))</f>
        <v/>
      </c>
      <c r="L143" s="61" t="str">
        <f>IF(ISERROR(VLOOKUP(B143,機能一覧!$P$2:$AA$306,9,0)),"",IF(VLOOKUP(B143,機能一覧!$P$2:$AA$306,9,0)=0,"",VLOOKUP(B143,機能一覧!$P$2:$AA$306,9,0)))</f>
        <v/>
      </c>
    </row>
    <row r="144" spans="1:12" hidden="1">
      <c r="B144" s="45" t="s">
        <v>575</v>
      </c>
      <c r="C144">
        <v>1</v>
      </c>
      <c r="D144" s="77"/>
      <c r="E144" s="79"/>
      <c r="F144" s="71" t="str">
        <f>IF(ISERROR(VLOOKUP(B144,機能一覧!$P$2:$AA$306,2,0)),"",IF(VLOOKUP(B144,機能一覧!$P$2:$AA$306,2,0)=0,"",VLOOKUP(B144,機能一覧!$P$2:$AA$306,2,0)))</f>
        <v/>
      </c>
      <c r="G144" s="71" t="str">
        <f>IF(ISERROR(VLOOKUP(B144,機能一覧!$P$2:$AA$306,4,0)),"",IF(VLOOKUP(B144,機能一覧!$P$2:$AA$306,4,0)=0,"",VLOOKUP(B144,機能一覧!$P$2:$AA$306,4,0)))</f>
        <v/>
      </c>
      <c r="H144" s="71" t="str">
        <f>IF(ISERROR(VLOOKUP(B144,機能一覧!$P$2:$AA$306,5,0)),"",IF(VLOOKUP(B144,機能一覧!$P$2:$AA$306,5,0)=0,"",VLOOKUP(B144,機能一覧!$P$2:$AA$306,5,0)))</f>
        <v/>
      </c>
      <c r="I144" s="61" t="str">
        <f>IF(ISERROR(VLOOKUP(B144,機能一覧!$P$2:$AA$306,6,0)),"",IF(VLOOKUP(B144,機能一覧!$P$2:$AA$306,6,0)=0,"",VLOOKUP(B144,機能一覧!$P$2:$AA$306,6,0)))</f>
        <v/>
      </c>
      <c r="J144" s="60" t="str">
        <f>IF(ISERROR(VLOOKUP(B144,機能一覧!$P$2:$AA$306,7,0)),"",IF(VLOOKUP(B144,機能一覧!$P$2:$AA$306,7,0)=0,"",VLOOKUP(B144,機能一覧!$P$2:$AA$306,7,0)))</f>
        <v/>
      </c>
      <c r="K144" s="60" t="str">
        <f>IF(ISERROR(VLOOKUP(B144,機能一覧!$P$2:$AA$306,8,0)),"",IF(VLOOKUP(B144,機能一覧!$P$2:$AA$306,8,0)=0,"",VLOOKUP(B144,機能一覧!$P$2:$AA$306,8,0)))</f>
        <v/>
      </c>
      <c r="L144" s="61" t="str">
        <f>IF(ISERROR(VLOOKUP(B144,機能一覧!$P$2:$AA$306,9,0)),"",IF(VLOOKUP(B144,機能一覧!$P$2:$AA$306,9,0)=0,"",VLOOKUP(B144,機能一覧!$P$2:$AA$306,9,0)))</f>
        <v/>
      </c>
    </row>
    <row r="145" spans="2:12">
      <c r="B145" s="46" t="s">
        <v>577</v>
      </c>
      <c r="C145">
        <v>1</v>
      </c>
      <c r="D145" s="77" t="s">
        <v>856</v>
      </c>
      <c r="E145" s="79" t="s">
        <v>575</v>
      </c>
      <c r="F145" s="71" t="str">
        <f>IF(ISERROR(VLOOKUP(B145,機能一覧!$P$2:$AA$306,2,0)),"",IF(VLOOKUP(B145,機能一覧!$P$2:$AA$306,2,0)=0,"",VLOOKUP(B145,機能一覧!$P$2:$AA$306,2,0)))</f>
        <v/>
      </c>
      <c r="G145" s="71" t="str">
        <f>IF(ISERROR(VLOOKUP(B145,機能一覧!$P$2:$AA$306,4,0)),"",IF(VLOOKUP(B145,機能一覧!$P$2:$AA$306,4,0)=0,"",VLOOKUP(B145,機能一覧!$P$2:$AA$306,4,0)))</f>
        <v/>
      </c>
      <c r="H145" s="71" t="str">
        <f>IF(ISERROR(VLOOKUP(B145,機能一覧!$P$2:$AA$306,5,0)),"",IF(VLOOKUP(B145,機能一覧!$P$2:$AA$306,5,0)=0,"",VLOOKUP(B145,機能一覧!$P$2:$AA$306,5,0)))</f>
        <v/>
      </c>
      <c r="I145" s="61" t="str">
        <f>IF(ISERROR(VLOOKUP(B145,機能一覧!$P$2:$AA$306,6,0)),"",IF(VLOOKUP(B145,機能一覧!$P$2:$AA$306,6,0)=0,"",VLOOKUP(B145,機能一覧!$P$2:$AA$306,6,0)))</f>
        <v/>
      </c>
      <c r="J145" s="60" t="str">
        <f>IF(ISERROR(VLOOKUP(B145,機能一覧!$P$2:$AA$306,7,0)),"",IF(VLOOKUP(B145,機能一覧!$P$2:$AA$306,7,0)=0,"",VLOOKUP(B145,機能一覧!$P$2:$AA$306,7,0)))</f>
        <v/>
      </c>
      <c r="K145" s="60" t="str">
        <f>IF(ISERROR(VLOOKUP(B145,機能一覧!$P$2:$AA$306,8,0)),"",IF(VLOOKUP(B145,機能一覧!$P$2:$AA$306,8,0)=0,"",VLOOKUP(B145,機能一覧!$P$2:$AA$306,8,0)))</f>
        <v/>
      </c>
      <c r="L145" s="61" t="str">
        <f>IF(ISERROR(VLOOKUP(B145,機能一覧!$P$2:$AA$306,9,0)),"",IF(VLOOKUP(B145,機能一覧!$P$2:$AA$306,9,0)=0,"",VLOOKUP(B145,機能一覧!$P$2:$AA$306,9,0)))</f>
        <v/>
      </c>
    </row>
    <row r="146" spans="2:12" hidden="1">
      <c r="B146" s="46" t="s">
        <v>578</v>
      </c>
      <c r="C146">
        <v>1</v>
      </c>
      <c r="D146" s="77" t="s">
        <v>807</v>
      </c>
      <c r="E146" s="79" t="s">
        <v>575</v>
      </c>
      <c r="F146" s="71" t="str">
        <f>IF(ISERROR(VLOOKUP(B146,機能一覧!$P$2:$AA$306,2,0)),"",IF(VLOOKUP(B146,機能一覧!$P$2:$AA$306,2,0)=0,"",VLOOKUP(B146,機能一覧!$P$2:$AA$306,2,0)))</f>
        <v/>
      </c>
      <c r="G146" s="71" t="str">
        <f>IF(ISERROR(VLOOKUP(B146,機能一覧!$P$2:$AA$306,4,0)),"",IF(VLOOKUP(B146,機能一覧!$P$2:$AA$306,4,0)=0,"",VLOOKUP(B146,機能一覧!$P$2:$AA$306,4,0)))</f>
        <v/>
      </c>
      <c r="H146" s="71" t="str">
        <f>IF(ISERROR(VLOOKUP(B146,機能一覧!$P$2:$AA$306,5,0)),"",IF(VLOOKUP(B146,機能一覧!$P$2:$AA$306,5,0)=0,"",VLOOKUP(B146,機能一覧!$P$2:$AA$306,5,0)))</f>
        <v/>
      </c>
      <c r="I146" s="61" t="str">
        <f>IF(ISERROR(VLOOKUP(B146,機能一覧!$P$2:$AA$306,6,0)),"",IF(VLOOKUP(B146,機能一覧!$P$2:$AA$306,6,0)=0,"",VLOOKUP(B146,機能一覧!$P$2:$AA$306,6,0)))</f>
        <v/>
      </c>
      <c r="J146" s="60" t="str">
        <f>IF(ISERROR(VLOOKUP(B146,機能一覧!$P$2:$AA$306,7,0)),"",IF(VLOOKUP(B146,機能一覧!$P$2:$AA$306,7,0)=0,"",VLOOKUP(B146,機能一覧!$P$2:$AA$306,7,0)))</f>
        <v/>
      </c>
      <c r="K146" s="60" t="str">
        <f>IF(ISERROR(VLOOKUP(B146,機能一覧!$P$2:$AA$306,8,0)),"",IF(VLOOKUP(B146,機能一覧!$P$2:$AA$306,8,0)=0,"",VLOOKUP(B146,機能一覧!$P$2:$AA$306,8,0)))</f>
        <v/>
      </c>
      <c r="L146" s="61" t="str">
        <f>IF(ISERROR(VLOOKUP(B146,機能一覧!$P$2:$AA$306,9,0)),"",IF(VLOOKUP(B146,機能一覧!$P$2:$AA$306,9,0)=0,"",VLOOKUP(B146,機能一覧!$P$2:$AA$306,9,0)))</f>
        <v/>
      </c>
    </row>
    <row r="147" spans="2:12" hidden="1">
      <c r="B147" s="46" t="s">
        <v>579</v>
      </c>
      <c r="C147">
        <v>1</v>
      </c>
      <c r="D147" s="77" t="s">
        <v>808</v>
      </c>
      <c r="E147" s="79" t="s">
        <v>575</v>
      </c>
      <c r="F147" s="71" t="str">
        <f>IF(ISERROR(VLOOKUP(B147,機能一覧!$P$2:$AA$306,2,0)),"",IF(VLOOKUP(B147,機能一覧!$P$2:$AA$306,2,0)=0,"",VLOOKUP(B147,機能一覧!$P$2:$AA$306,2,0)))</f>
        <v/>
      </c>
      <c r="G147" s="71" t="str">
        <f>IF(ISERROR(VLOOKUP(B147,機能一覧!$P$2:$AA$306,4,0)),"",IF(VLOOKUP(B147,機能一覧!$P$2:$AA$306,4,0)=0,"",VLOOKUP(B147,機能一覧!$P$2:$AA$306,4,0)))</f>
        <v/>
      </c>
      <c r="H147" s="71" t="str">
        <f>IF(ISERROR(VLOOKUP(B147,機能一覧!$P$2:$AA$306,5,0)),"",IF(VLOOKUP(B147,機能一覧!$P$2:$AA$306,5,0)=0,"",VLOOKUP(B147,機能一覧!$P$2:$AA$306,5,0)))</f>
        <v/>
      </c>
      <c r="I147" s="61" t="str">
        <f>IF(ISERROR(VLOOKUP(B147,機能一覧!$P$2:$AA$306,6,0)),"",IF(VLOOKUP(B147,機能一覧!$P$2:$AA$306,6,0)=0,"",VLOOKUP(B147,機能一覧!$P$2:$AA$306,6,0)))</f>
        <v/>
      </c>
      <c r="J147" s="60" t="str">
        <f>IF(ISERROR(VLOOKUP(B147,機能一覧!$P$2:$AA$306,7,0)),"",IF(VLOOKUP(B147,機能一覧!$P$2:$AA$306,7,0)=0,"",VLOOKUP(B147,機能一覧!$P$2:$AA$306,7,0)))</f>
        <v/>
      </c>
      <c r="K147" s="60" t="str">
        <f>IF(ISERROR(VLOOKUP(B147,機能一覧!$P$2:$AA$306,8,0)),"",IF(VLOOKUP(B147,機能一覧!$P$2:$AA$306,8,0)=0,"",VLOOKUP(B147,機能一覧!$P$2:$AA$306,8,0)))</f>
        <v/>
      </c>
      <c r="L147" s="61" t="str">
        <f>IF(ISERROR(VLOOKUP(B147,機能一覧!$P$2:$AA$306,9,0)),"",IF(VLOOKUP(B147,機能一覧!$P$2:$AA$306,9,0)=0,"",VLOOKUP(B147,機能一覧!$P$2:$AA$306,9,0)))</f>
        <v/>
      </c>
    </row>
    <row r="148" spans="2:12" hidden="1">
      <c r="B148" s="46" t="s">
        <v>582</v>
      </c>
      <c r="C148">
        <v>1</v>
      </c>
      <c r="D148" s="77" t="s">
        <v>809</v>
      </c>
      <c r="E148" s="79" t="s">
        <v>575</v>
      </c>
      <c r="F148" s="71" t="str">
        <f>IF(ISERROR(VLOOKUP(B148,機能一覧!$P$2:$AA$306,2,0)),"",IF(VLOOKUP(B148,機能一覧!$P$2:$AA$306,2,0)=0,"",VLOOKUP(B148,機能一覧!$P$2:$AA$306,2,0)))</f>
        <v/>
      </c>
      <c r="G148" s="71" t="str">
        <f>IF(ISERROR(VLOOKUP(B148,機能一覧!$P$2:$AA$306,4,0)),"",IF(VLOOKUP(B148,機能一覧!$P$2:$AA$306,4,0)=0,"",VLOOKUP(B148,機能一覧!$P$2:$AA$306,4,0)))</f>
        <v/>
      </c>
      <c r="H148" s="71" t="str">
        <f>IF(ISERROR(VLOOKUP(B148,機能一覧!$P$2:$AA$306,5,0)),"",IF(VLOOKUP(B148,機能一覧!$P$2:$AA$306,5,0)=0,"",VLOOKUP(B148,機能一覧!$P$2:$AA$306,5,0)))</f>
        <v/>
      </c>
      <c r="I148" s="61" t="str">
        <f>IF(ISERROR(VLOOKUP(B148,機能一覧!$P$2:$AA$306,6,0)),"",IF(VLOOKUP(B148,機能一覧!$P$2:$AA$306,6,0)=0,"",VLOOKUP(B148,機能一覧!$P$2:$AA$306,6,0)))</f>
        <v/>
      </c>
      <c r="J148" s="60" t="str">
        <f>IF(ISERROR(VLOOKUP(B148,機能一覧!$P$2:$AA$306,7,0)),"",IF(VLOOKUP(B148,機能一覧!$P$2:$AA$306,7,0)=0,"",VLOOKUP(B148,機能一覧!$P$2:$AA$306,7,0)))</f>
        <v/>
      </c>
      <c r="K148" s="60" t="str">
        <f>IF(ISERROR(VLOOKUP(B148,機能一覧!$P$2:$AA$306,8,0)),"",IF(VLOOKUP(B148,機能一覧!$P$2:$AA$306,8,0)=0,"",VLOOKUP(B148,機能一覧!$P$2:$AA$306,8,0)))</f>
        <v/>
      </c>
      <c r="L148" s="61" t="str">
        <f>IF(ISERROR(VLOOKUP(B148,機能一覧!$P$2:$AA$306,9,0)),"",IF(VLOOKUP(B148,機能一覧!$P$2:$AA$306,9,0)=0,"",VLOOKUP(B148,機能一覧!$P$2:$AA$306,9,0)))</f>
        <v/>
      </c>
    </row>
    <row r="149" spans="2:12" hidden="1">
      <c r="B149" s="46" t="s">
        <v>580</v>
      </c>
      <c r="C149">
        <v>1</v>
      </c>
      <c r="D149" s="77" t="s">
        <v>810</v>
      </c>
      <c r="E149" s="79" t="s">
        <v>575</v>
      </c>
      <c r="F149" s="71" t="str">
        <f>IF(ISERROR(VLOOKUP(B149,機能一覧!$P$2:$AA$306,2,0)),"",IF(VLOOKUP(B149,機能一覧!$P$2:$AA$306,2,0)=0,"",VLOOKUP(B149,機能一覧!$P$2:$AA$306,2,0)))</f>
        <v/>
      </c>
      <c r="G149" s="71" t="str">
        <f>IF(ISERROR(VLOOKUP(B149,機能一覧!$P$2:$AA$306,4,0)),"",IF(VLOOKUP(B149,機能一覧!$P$2:$AA$306,4,0)=0,"",VLOOKUP(B149,機能一覧!$P$2:$AA$306,4,0)))</f>
        <v/>
      </c>
      <c r="H149" s="71" t="str">
        <f>IF(ISERROR(VLOOKUP(B149,機能一覧!$P$2:$AA$306,5,0)),"",IF(VLOOKUP(B149,機能一覧!$P$2:$AA$306,5,0)=0,"",VLOOKUP(B149,機能一覧!$P$2:$AA$306,5,0)))</f>
        <v/>
      </c>
      <c r="I149" s="61" t="str">
        <f>IF(ISERROR(VLOOKUP(B149,機能一覧!$P$2:$AA$306,6,0)),"",IF(VLOOKUP(B149,機能一覧!$P$2:$AA$306,6,0)=0,"",VLOOKUP(B149,機能一覧!$P$2:$AA$306,6,0)))</f>
        <v/>
      </c>
      <c r="J149" s="60" t="str">
        <f>IF(ISERROR(VLOOKUP(B149,機能一覧!$P$2:$AA$306,7,0)),"",IF(VLOOKUP(B149,機能一覧!$P$2:$AA$306,7,0)=0,"",VLOOKUP(B149,機能一覧!$P$2:$AA$306,7,0)))</f>
        <v/>
      </c>
      <c r="K149" s="60" t="str">
        <f>IF(ISERROR(VLOOKUP(B149,機能一覧!$P$2:$AA$306,8,0)),"",IF(VLOOKUP(B149,機能一覧!$P$2:$AA$306,8,0)=0,"",VLOOKUP(B149,機能一覧!$P$2:$AA$306,8,0)))</f>
        <v/>
      </c>
      <c r="L149" s="61" t="str">
        <f>IF(ISERROR(VLOOKUP(B149,機能一覧!$P$2:$AA$306,9,0)),"",IF(VLOOKUP(B149,機能一覧!$P$2:$AA$306,9,0)=0,"",VLOOKUP(B149,機能一覧!$P$2:$AA$306,9,0)))</f>
        <v/>
      </c>
    </row>
    <row r="150" spans="2:12" hidden="1">
      <c r="B150" s="46" t="s">
        <v>581</v>
      </c>
      <c r="C150">
        <v>1</v>
      </c>
      <c r="D150" s="77" t="s">
        <v>811</v>
      </c>
      <c r="E150" s="79" t="s">
        <v>575</v>
      </c>
      <c r="F150" s="71" t="str">
        <f>IF(ISERROR(VLOOKUP(B150,機能一覧!$P$2:$AA$306,2,0)),"",IF(VLOOKUP(B150,機能一覧!$P$2:$AA$306,2,0)=0,"",VLOOKUP(B150,機能一覧!$P$2:$AA$306,2,0)))</f>
        <v/>
      </c>
      <c r="G150" s="71" t="str">
        <f>IF(ISERROR(VLOOKUP(B150,機能一覧!$P$2:$AA$306,4,0)),"",IF(VLOOKUP(B150,機能一覧!$P$2:$AA$306,4,0)=0,"",VLOOKUP(B150,機能一覧!$P$2:$AA$306,4,0)))</f>
        <v/>
      </c>
      <c r="H150" s="71" t="str">
        <f>IF(ISERROR(VLOOKUP(B150,機能一覧!$P$2:$AA$306,5,0)),"",IF(VLOOKUP(B150,機能一覧!$P$2:$AA$306,5,0)=0,"",VLOOKUP(B150,機能一覧!$P$2:$AA$306,5,0)))</f>
        <v/>
      </c>
      <c r="I150" s="61" t="str">
        <f>IF(ISERROR(VLOOKUP(B150,機能一覧!$P$2:$AA$306,6,0)),"",IF(VLOOKUP(B150,機能一覧!$P$2:$AA$306,6,0)=0,"",VLOOKUP(B150,機能一覧!$P$2:$AA$306,6,0)))</f>
        <v/>
      </c>
      <c r="J150" s="60" t="str">
        <f>IF(ISERROR(VLOOKUP(B150,機能一覧!$P$2:$AA$306,7,0)),"",IF(VLOOKUP(B150,機能一覧!$P$2:$AA$306,7,0)=0,"",VLOOKUP(B150,機能一覧!$P$2:$AA$306,7,0)))</f>
        <v/>
      </c>
      <c r="K150" s="60" t="str">
        <f>IF(ISERROR(VLOOKUP(B150,機能一覧!$P$2:$AA$306,8,0)),"",IF(VLOOKUP(B150,機能一覧!$P$2:$AA$306,8,0)=0,"",VLOOKUP(B150,機能一覧!$P$2:$AA$306,8,0)))</f>
        <v/>
      </c>
      <c r="L150" s="61" t="str">
        <f>IF(ISERROR(VLOOKUP(B150,機能一覧!$P$2:$AA$306,9,0)),"",IF(VLOOKUP(B150,機能一覧!$P$2:$AA$306,9,0)=0,"",VLOOKUP(B150,機能一覧!$P$2:$AA$306,9,0)))</f>
        <v/>
      </c>
    </row>
    <row r="151" spans="2:12">
      <c r="B151" s="46" t="s">
        <v>576</v>
      </c>
      <c r="C151">
        <v>1</v>
      </c>
      <c r="D151" s="77" t="s">
        <v>812</v>
      </c>
      <c r="E151" s="79" t="s">
        <v>575</v>
      </c>
      <c r="F151" s="71" t="str">
        <f>IF(ISERROR(VLOOKUP(B151,機能一覧!$P$2:$AA$306,2,0)),"",IF(VLOOKUP(B151,機能一覧!$P$2:$AA$306,2,0)=0,"",VLOOKUP(B151,機能一覧!$P$2:$AA$306,2,0)))</f>
        <v/>
      </c>
      <c r="G151" s="71" t="str">
        <f>IF(ISERROR(VLOOKUP(B151,機能一覧!$P$2:$AA$306,4,0)),"",IF(VLOOKUP(B151,機能一覧!$P$2:$AA$306,4,0)=0,"",VLOOKUP(B151,機能一覧!$P$2:$AA$306,4,0)))</f>
        <v/>
      </c>
      <c r="H151" s="71" t="str">
        <f>IF(ISERROR(VLOOKUP(B151,機能一覧!$P$2:$AA$306,5,0)),"",IF(VLOOKUP(B151,機能一覧!$P$2:$AA$306,5,0)=0,"",VLOOKUP(B151,機能一覧!$P$2:$AA$306,5,0)))</f>
        <v/>
      </c>
      <c r="I151" s="61" t="str">
        <f>IF(ISERROR(VLOOKUP(B151,機能一覧!$P$2:$AA$306,6,0)),"",IF(VLOOKUP(B151,機能一覧!$P$2:$AA$306,6,0)=0,"",VLOOKUP(B151,機能一覧!$P$2:$AA$306,6,0)))</f>
        <v/>
      </c>
      <c r="J151" s="60" t="str">
        <f>IF(ISERROR(VLOOKUP(B151,機能一覧!$P$2:$AA$306,7,0)),"",IF(VLOOKUP(B151,機能一覧!$P$2:$AA$306,7,0)=0,"",VLOOKUP(B151,機能一覧!$P$2:$AA$306,7,0)))</f>
        <v/>
      </c>
      <c r="K151" s="60" t="str">
        <f>IF(ISERROR(VLOOKUP(B151,機能一覧!$P$2:$AA$306,8,0)),"",IF(VLOOKUP(B151,機能一覧!$P$2:$AA$306,8,0)=0,"",VLOOKUP(B151,機能一覧!$P$2:$AA$306,8,0)))</f>
        <v/>
      </c>
      <c r="L151" s="61" t="str">
        <f>IF(ISERROR(VLOOKUP(B151,機能一覧!$P$2:$AA$306,9,0)),"",IF(VLOOKUP(B151,機能一覧!$P$2:$AA$306,9,0)=0,"",VLOOKUP(B151,機能一覧!$P$2:$AA$306,9,0)))</f>
        <v/>
      </c>
    </row>
    <row r="152" spans="2:12" hidden="1">
      <c r="B152" s="46" t="s">
        <v>663</v>
      </c>
    </row>
    <row r="153" spans="2:12" hidden="1">
      <c r="B153" s="45" t="s">
        <v>438</v>
      </c>
    </row>
    <row r="156" spans="2:12">
      <c r="D156" s="76">
        <f>COUNTA(D3:D151)</f>
        <v>140</v>
      </c>
    </row>
  </sheetData>
  <autoFilter ref="D2:L153">
    <filterColumn colId="7">
      <filters>
        <filter val="Inbound"/>
      </filters>
    </filterColumn>
  </autoFilter>
  <phoneticPr fontId="1"/>
  <conditionalFormatting sqref="D3:L151">
    <cfRule type="expression" dxfId="0" priority="1">
      <formula>$F3=""</formula>
    </cfRule>
  </conditionalFormatting>
  <pageMargins left="0.70866141732283472" right="0.70866141732283472" top="0.74803149606299213" bottom="0.74803149606299213" header="0.31496062992125984" footer="0.31496062992125984"/>
  <pageSetup paperSize="8" scale="53" fitToHeight="0"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機能一覧</vt:lpstr>
      <vt:lpstr>例</vt:lpstr>
      <vt:lpstr>機能一覧 (20151106提出分)</vt:lpstr>
      <vt:lpstr>機能一覧（システムカット）</vt:lpstr>
      <vt:lpstr>機能一覧!Print_Titles</vt:lpstr>
      <vt:lpstr>'機能一覧 (20151106提出分)'!Print_Titles</vt:lpstr>
      <vt:lpstr>'機能一覧（システムカット）'!Print_Titles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健二</dc:creator>
  <cp:lastModifiedBy>山田　創</cp:lastModifiedBy>
  <cp:lastPrinted>2015-07-28T06:34:23Z</cp:lastPrinted>
  <dcterms:created xsi:type="dcterms:W3CDTF">2015-05-29T06:48:35Z</dcterms:created>
  <dcterms:modified xsi:type="dcterms:W3CDTF">2015-12-04T00:54:02Z</dcterms:modified>
</cp:coreProperties>
</file>