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55" windowHeight="7995"/>
  </bookViews>
  <sheets>
    <sheet name="検証データ②" sheetId="14" r:id="rId1"/>
    <sheet name="GYM-106" sheetId="15" r:id="rId2"/>
    <sheet name="GYM-106修正後確認" sheetId="16" r:id="rId3"/>
    <sheet name="修正後確認ログ" sheetId="17" r:id="rId4"/>
    <sheet name="Sheet1" sheetId="1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[1]datalist!$C$2:$C$24</definedName>
    <definedName name="asdfdsas" localSheetId="1">#REF!</definedName>
    <definedName name="asdfdsas" localSheetId="2">#REF!</definedName>
    <definedName name="asdfdsas" localSheetId="0">#REF!</definedName>
    <definedName name="asdfdsas" localSheetId="3">#REF!</definedName>
    <definedName name="asdfdsas">#REF!</definedName>
    <definedName name="BatchID" localSheetId="1">#REF!</definedName>
    <definedName name="BatchID" localSheetId="2">#REF!</definedName>
    <definedName name="BatchID" localSheetId="0">#REF!</definedName>
    <definedName name="BatchID" localSheetId="3">#REF!</definedName>
    <definedName name="BatchID">#REF!</definedName>
    <definedName name="BatchName" localSheetId="1">#REF!</definedName>
    <definedName name="BatchName" localSheetId="2">#REF!</definedName>
    <definedName name="BatchName" localSheetId="0">#REF!</definedName>
    <definedName name="BatchName" localSheetId="3">#REF!</definedName>
    <definedName name="BatchName">#REF!</definedName>
    <definedName name="BatchSpecificationID" localSheetId="1">#REF!</definedName>
    <definedName name="BatchSpecificationID" localSheetId="2">#REF!</definedName>
    <definedName name="BatchSpecificationID" localSheetId="0">#REF!</definedName>
    <definedName name="BatchSpecificationID" localSheetId="3">#REF!</definedName>
    <definedName name="BatchSpecificationID">#REF!</definedName>
    <definedName name="BatchSpecificationName" localSheetId="1">#REF!</definedName>
    <definedName name="BatchSpecificationName" localSheetId="2">#REF!</definedName>
    <definedName name="BatchSpecificationName" localSheetId="0">#REF!</definedName>
    <definedName name="BatchSpecificationName" localSheetId="3">#REF!</definedName>
    <definedName name="BatchSpecificationName">#REF!</definedName>
    <definedName name="Classification" localSheetId="1">#REF!</definedName>
    <definedName name="Classification" localSheetId="2">#REF!</definedName>
    <definedName name="Classification" localSheetId="0">#REF!</definedName>
    <definedName name="Classification" localSheetId="3">#REF!</definedName>
    <definedName name="Classification">#REF!</definedName>
    <definedName name="DateFormat" localSheetId="1">#REF!</definedName>
    <definedName name="DateFormat" localSheetId="2">#REF!</definedName>
    <definedName name="DateFormat" localSheetId="0">#REF!</definedName>
    <definedName name="DateFormat" localSheetId="3">#REF!</definedName>
    <definedName name="DateFormat">#REF!</definedName>
    <definedName name="DateMaxValue" localSheetId="1">#REF!</definedName>
    <definedName name="DateMaxValue" localSheetId="2">#REF!</definedName>
    <definedName name="DateMaxValue" localSheetId="0">#REF!</definedName>
    <definedName name="DateMaxValue" localSheetId="3">#REF!</definedName>
    <definedName name="DateMaxValue">#REF!</definedName>
    <definedName name="DateMinValue" localSheetId="1">#REF!</definedName>
    <definedName name="DateMinValue" localSheetId="2">#REF!</definedName>
    <definedName name="DateMinValue" localSheetId="0">#REF!</definedName>
    <definedName name="DateMinValue" localSheetId="3">#REF!</definedName>
    <definedName name="DateMinValue">#REF!</definedName>
    <definedName name="I_O">[2]リスト項目!$C$3:$C$7</definedName>
    <definedName name="n">[3]datalist!$C$2:$C$24</definedName>
    <definedName name="NewBusinessDetailedDescriptionID" localSheetId="1">#REF!</definedName>
    <definedName name="NewBusinessDetailedDescriptionID" localSheetId="2">#REF!</definedName>
    <definedName name="NewBusinessDetailedDescriptionID" localSheetId="0">#REF!</definedName>
    <definedName name="NewBusinessDetailedDescriptionID" localSheetId="3">#REF!</definedName>
    <definedName name="NewBusinessDetailedDescriptionID">#REF!</definedName>
    <definedName name="NumberMaxValue" localSheetId="1">#REF!</definedName>
    <definedName name="NumberMaxValue" localSheetId="2">#REF!</definedName>
    <definedName name="NumberMaxValue" localSheetId="0">#REF!</definedName>
    <definedName name="NumberMaxValue" localSheetId="3">#REF!</definedName>
    <definedName name="NumberMaxValue">#REF!</definedName>
    <definedName name="NumberMinValue" localSheetId="1">#REF!</definedName>
    <definedName name="NumberMinValue" localSheetId="2">#REF!</definedName>
    <definedName name="NumberMinValue" localSheetId="0">#REF!</definedName>
    <definedName name="NumberMinValue" localSheetId="3">#REF!</definedName>
    <definedName name="NumberMinValue">#REF!</definedName>
    <definedName name="NumberOfDecimals" localSheetId="1">#REF!</definedName>
    <definedName name="NumberOfDecimals" localSheetId="2">#REF!</definedName>
    <definedName name="NumberOfDecimals" localSheetId="0">#REF!</definedName>
    <definedName name="NumberOfDecimals" localSheetId="3">#REF!</definedName>
    <definedName name="NumberOfDecimals">#REF!</definedName>
    <definedName name="q">[4]datalist!$C$2:$C$24</definedName>
    <definedName name="rrr">[5]datalist!$C$2:$C$24</definedName>
    <definedName name="ScreenFieldName" localSheetId="1">#REF!</definedName>
    <definedName name="ScreenFieldName" localSheetId="2">#REF!</definedName>
    <definedName name="ScreenFieldName" localSheetId="0">#REF!</definedName>
    <definedName name="ScreenFieldName" localSheetId="3">#REF!</definedName>
    <definedName name="ScreenFieldName">#REF!</definedName>
    <definedName name="ScreenFieldNo" localSheetId="1">#REF!</definedName>
    <definedName name="ScreenFieldNo" localSheetId="2">#REF!</definedName>
    <definedName name="ScreenFieldNo" localSheetId="0">#REF!</definedName>
    <definedName name="ScreenFieldNo" localSheetId="3">#REF!</definedName>
    <definedName name="ScreenFieldNo">#REF!</definedName>
    <definedName name="ScreenSpecificationID" localSheetId="2">#REF!</definedName>
    <definedName name="ScreenSpecificationID" localSheetId="3">#REF!</definedName>
    <definedName name="ScreenSpecificationID">#REF!</definedName>
    <definedName name="ScreenSpecificationName" localSheetId="2">#REF!</definedName>
    <definedName name="ScreenSpecificationName" localSheetId="3">#REF!</definedName>
    <definedName name="ScreenSpecificationName">#REF!</definedName>
    <definedName name="StringFixedLen" localSheetId="1">#REF!</definedName>
    <definedName name="StringFixedLen" localSheetId="2">#REF!</definedName>
    <definedName name="StringFixedLen" localSheetId="0">#REF!</definedName>
    <definedName name="StringFixedLen" localSheetId="3">#REF!</definedName>
    <definedName name="StringFixedLen">#REF!</definedName>
    <definedName name="stringInputModeEm" localSheetId="1">#REF!</definedName>
    <definedName name="stringInputModeEm" localSheetId="2">#REF!</definedName>
    <definedName name="stringInputModeEm" localSheetId="0">#REF!</definedName>
    <definedName name="stringInputModeEm" localSheetId="3">#REF!</definedName>
    <definedName name="stringInputModeEm">#REF!</definedName>
    <definedName name="stringInputModeEnAlphabetic" localSheetId="1">#REF!</definedName>
    <definedName name="stringInputModeEnAlphabetic" localSheetId="2">#REF!</definedName>
    <definedName name="stringInputModeEnAlphabetic" localSheetId="0">#REF!</definedName>
    <definedName name="stringInputModeEnAlphabetic" localSheetId="3">#REF!</definedName>
    <definedName name="stringInputModeEnAlphabetic">#REF!</definedName>
    <definedName name="stringInputModeEnNumber" localSheetId="1">#REF!</definedName>
    <definedName name="stringInputModeEnNumber" localSheetId="2">#REF!</definedName>
    <definedName name="stringInputModeEnNumber" localSheetId="0">#REF!</definedName>
    <definedName name="stringInputModeEnNumber" localSheetId="3">#REF!</definedName>
    <definedName name="stringInputModeEnNumber">#REF!</definedName>
    <definedName name="StringMaxLen" localSheetId="1">#REF!</definedName>
    <definedName name="StringMaxLen" localSheetId="2">#REF!</definedName>
    <definedName name="StringMaxLen" localSheetId="0">#REF!</definedName>
    <definedName name="StringMaxLen" localSheetId="3">#REF!</definedName>
    <definedName name="StringMaxLen">#REF!</definedName>
    <definedName name="StringMinLen" localSheetId="1">#REF!</definedName>
    <definedName name="StringMinLen" localSheetId="2">#REF!</definedName>
    <definedName name="StringMinLen" localSheetId="0">#REF!</definedName>
    <definedName name="StringMinLen" localSheetId="3">#REF!</definedName>
    <definedName name="StringMinLen">#REF!</definedName>
    <definedName name="UseBatchID" localSheetId="1">#REF!</definedName>
    <definedName name="UseBatchID" localSheetId="2">#REF!</definedName>
    <definedName name="UseBatchID" localSheetId="0">#REF!</definedName>
    <definedName name="UseBatchID" localSheetId="3">#REF!</definedName>
    <definedName name="UseBatchID">#REF!</definedName>
    <definedName name="yyy">[3]datalist!$C$2:$C$24</definedName>
    <definedName name="あ" localSheetId="1">#REF!</definedName>
    <definedName name="あ" localSheetId="2">#REF!</definedName>
    <definedName name="あ" localSheetId="0">#REF!</definedName>
    <definedName name="あ" localSheetId="3">#REF!</definedName>
    <definedName name="あ">#REF!</definedName>
    <definedName name="ソート方向">[2]リスト項目!$J$3:$J$7</definedName>
    <definedName name="データ操作種別">[2]リスト項目!$I$3:$I$9</definedName>
    <definedName name="リラン方式">[6]DATA!$D$2:$D$5</definedName>
    <definedName name="機能一覧">[7]datalist!$A$2:$A$81</definedName>
    <definedName name="型" localSheetId="1">OFFSET([8]リスト情報!$C$2,0,0,COUNTA([8]リスト情報!$C$1:$C$65536)-1,1)</definedName>
    <definedName name="型" localSheetId="2">OFFSET([8]リスト情報!$C$2,0,0,COUNTA([8]リスト情報!$C$1:$C$65536)-1,1)</definedName>
    <definedName name="型" localSheetId="0">OFFSET([8]リスト情報!$C$2,0,0,COUNTA([8]リスト情報!$C$1:$C$65536)-1,1)</definedName>
    <definedName name="型" localSheetId="3">OFFSET([8]リスト情報!$C$2,0,0,COUNTA([8]リスト情報!$C$1:$C$65536)-1,1)</definedName>
    <definedName name="型">OFFSET([8]リスト情報!$C$2,0,0,COUNTA([8]リスト情報!$C:$C)-1,1)</definedName>
    <definedName name="質問者">[7]datalist!$C$2:$C$24</definedName>
    <definedName name="種別" localSheetId="1">OFFSET([8]リスト情報!$E$2,0,0,COUNTA([8]リスト情報!$E$1:$E$65536)-1,1)</definedName>
    <definedName name="種別" localSheetId="2">OFFSET([8]リスト情報!$E$2,0,0,COUNTA([8]リスト情報!$E$1:$E$65536)-1,1)</definedName>
    <definedName name="種別" localSheetId="0">OFFSET([8]リスト情報!$E$2,0,0,COUNTA([8]リスト情報!$E$1:$E$65536)-1,1)</definedName>
    <definedName name="種別" localSheetId="3">OFFSET([8]リスト情報!$E$2,0,0,COUNTA([8]リスト情報!$E$1:$E$65536)-1,1)</definedName>
    <definedName name="種別">OFFSET([8]リスト情報!$E$2,0,0,COUNTA([8]リスト情報!$E:$E)-1,1)</definedName>
    <definedName name="正常異常">[9]_resource!$A$2:$A$4</definedName>
    <definedName name="伝送手段">[9]_resource!$A$6:$A$11</definedName>
  </definedNames>
  <calcPr calcId="145621"/>
</workbook>
</file>

<file path=xl/calcChain.xml><?xml version="1.0" encoding="utf-8"?>
<calcChain xmlns="http://schemas.openxmlformats.org/spreadsheetml/2006/main">
  <c r="N118" i="18" l="1"/>
  <c r="M118" i="18"/>
  <c r="M117" i="18"/>
  <c r="N117" i="18" s="1"/>
  <c r="M116" i="18"/>
  <c r="N116" i="18" s="1"/>
  <c r="M115" i="18"/>
  <c r="N115" i="18" s="1"/>
  <c r="M114" i="18"/>
  <c r="N114" i="18" s="1"/>
  <c r="M113" i="18"/>
  <c r="N113" i="18" s="1"/>
  <c r="M112" i="18"/>
  <c r="N112" i="18" s="1"/>
  <c r="M111" i="18"/>
  <c r="N111" i="18" s="1"/>
  <c r="M110" i="18"/>
  <c r="N110" i="18" s="1"/>
  <c r="M109" i="18"/>
  <c r="N109" i="18" s="1"/>
  <c r="M108" i="18"/>
  <c r="N108" i="18" s="1"/>
  <c r="N28" i="18"/>
  <c r="N27" i="18"/>
  <c r="N26" i="18"/>
  <c r="N25" i="18"/>
  <c r="N24" i="18"/>
  <c r="N23" i="18"/>
  <c r="N22" i="18"/>
  <c r="N21" i="18"/>
  <c r="N20" i="18"/>
  <c r="N19" i="18"/>
  <c r="N18" i="18"/>
  <c r="K28" i="18"/>
  <c r="K27" i="18"/>
  <c r="K26" i="18"/>
  <c r="K25" i="18"/>
  <c r="K24" i="18"/>
  <c r="K23" i="18"/>
  <c r="K22" i="18"/>
  <c r="K21" i="18"/>
  <c r="K20" i="18"/>
  <c r="K19" i="18"/>
  <c r="K18" i="18"/>
  <c r="I43" i="18"/>
  <c r="H43" i="18"/>
  <c r="G43" i="18"/>
  <c r="F43" i="18"/>
  <c r="E43" i="18"/>
  <c r="D43" i="18"/>
  <c r="C43" i="18"/>
  <c r="B43" i="18"/>
  <c r="I42" i="18"/>
  <c r="H42" i="18"/>
  <c r="G42" i="18"/>
  <c r="F42" i="18"/>
  <c r="E42" i="18"/>
  <c r="D42" i="18"/>
  <c r="C42" i="18"/>
  <c r="B42" i="18"/>
  <c r="I41" i="18"/>
  <c r="H41" i="18"/>
  <c r="G41" i="18"/>
  <c r="F41" i="18"/>
  <c r="E41" i="18"/>
  <c r="D41" i="18"/>
  <c r="C41" i="18"/>
  <c r="B41" i="18"/>
  <c r="I40" i="18"/>
  <c r="H40" i="18"/>
  <c r="G40" i="18"/>
  <c r="F40" i="18"/>
  <c r="E40" i="18"/>
  <c r="D40" i="18"/>
  <c r="C40" i="18"/>
  <c r="B40" i="18"/>
  <c r="I39" i="18"/>
  <c r="H39" i="18"/>
  <c r="G39" i="18"/>
  <c r="F39" i="18"/>
  <c r="E39" i="18"/>
  <c r="D39" i="18"/>
  <c r="C39" i="18"/>
  <c r="B39" i="18"/>
  <c r="I38" i="18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36" i="18"/>
  <c r="H36" i="18"/>
  <c r="G36" i="18"/>
  <c r="F36" i="18"/>
  <c r="E36" i="18"/>
  <c r="D36" i="18"/>
  <c r="C36" i="18"/>
  <c r="B36" i="18"/>
  <c r="I35" i="18"/>
  <c r="H35" i="18"/>
  <c r="G35" i="18"/>
  <c r="F35" i="18"/>
  <c r="E35" i="18"/>
  <c r="D35" i="18"/>
  <c r="C35" i="18"/>
  <c r="B35" i="18"/>
  <c r="I34" i="18"/>
  <c r="H34" i="18"/>
  <c r="G34" i="18"/>
  <c r="F34" i="18"/>
  <c r="E34" i="18"/>
  <c r="D34" i="18"/>
  <c r="C34" i="18"/>
  <c r="B34" i="18"/>
  <c r="I33" i="18"/>
  <c r="H33" i="18"/>
  <c r="G33" i="18"/>
  <c r="F33" i="18"/>
  <c r="E33" i="18"/>
  <c r="D33" i="18"/>
  <c r="C33" i="18"/>
  <c r="B33" i="18"/>
  <c r="A43" i="18"/>
  <c r="A42" i="18"/>
  <c r="A41" i="18"/>
  <c r="A40" i="18"/>
  <c r="A39" i="18"/>
  <c r="A38" i="18"/>
  <c r="A37" i="18"/>
  <c r="A36" i="18"/>
  <c r="A35" i="18"/>
  <c r="A34" i="18"/>
  <c r="A33" i="18"/>
  <c r="M113" i="14" l="1"/>
  <c r="L113" i="14"/>
  <c r="K113" i="14"/>
  <c r="G113" i="14"/>
  <c r="M112" i="14"/>
  <c r="L112" i="14"/>
  <c r="K112" i="14"/>
  <c r="G112" i="14"/>
  <c r="M111" i="14"/>
  <c r="L111" i="14"/>
  <c r="K111" i="14"/>
  <c r="G111" i="14"/>
  <c r="M110" i="14"/>
  <c r="L110" i="14"/>
  <c r="K110" i="14"/>
  <c r="G110" i="14"/>
  <c r="M109" i="14"/>
  <c r="L109" i="14"/>
  <c r="K109" i="14"/>
  <c r="G109" i="14"/>
  <c r="M108" i="14"/>
  <c r="L108" i="14"/>
  <c r="K108" i="14"/>
  <c r="G108" i="14"/>
  <c r="M107" i="14"/>
  <c r="L107" i="14"/>
  <c r="K107" i="14"/>
  <c r="G107" i="14"/>
  <c r="M106" i="14"/>
  <c r="L106" i="14"/>
  <c r="K106" i="14"/>
  <c r="G106" i="14"/>
  <c r="M105" i="14"/>
  <c r="L105" i="14"/>
  <c r="K105" i="14"/>
  <c r="G105" i="14"/>
  <c r="M104" i="14"/>
  <c r="L104" i="14"/>
  <c r="K104" i="14"/>
  <c r="G104" i="14"/>
  <c r="M103" i="14"/>
  <c r="L103" i="14"/>
  <c r="K103" i="14"/>
  <c r="G103" i="14"/>
  <c r="F98" i="14"/>
  <c r="I113" i="14" s="1"/>
  <c r="E98" i="14"/>
  <c r="Y98" i="14" s="1"/>
  <c r="N113" i="14" s="1"/>
  <c r="Y97" i="14"/>
  <c r="G97" i="14"/>
  <c r="F97" i="14"/>
  <c r="Y96" i="14"/>
  <c r="G96" i="14"/>
  <c r="F96" i="14"/>
  <c r="Y95" i="14"/>
  <c r="F95" i="14"/>
  <c r="E95" i="14"/>
  <c r="G95" i="14" s="1"/>
  <c r="Y94" i="14"/>
  <c r="N112" i="14" s="1"/>
  <c r="F94" i="14"/>
  <c r="I112" i="14" s="1"/>
  <c r="E94" i="14"/>
  <c r="H112" i="14" s="1"/>
  <c r="Y93" i="14"/>
  <c r="N110" i="14" s="1"/>
  <c r="F93" i="14"/>
  <c r="I110" i="14" s="1"/>
  <c r="E93" i="14"/>
  <c r="H110" i="14" s="1"/>
  <c r="Y92" i="14"/>
  <c r="N109" i="14" s="1"/>
  <c r="F92" i="14"/>
  <c r="I109" i="14" s="1"/>
  <c r="E92" i="14"/>
  <c r="H109" i="14" s="1"/>
  <c r="Y91" i="14"/>
  <c r="N108" i="14" s="1"/>
  <c r="F91" i="14"/>
  <c r="I108" i="14" s="1"/>
  <c r="E91" i="14"/>
  <c r="H108" i="14" s="1"/>
  <c r="Y90" i="14"/>
  <c r="N107" i="14" s="1"/>
  <c r="F90" i="14"/>
  <c r="I107" i="14" s="1"/>
  <c r="E90" i="14"/>
  <c r="H107" i="14" s="1"/>
  <c r="F89" i="14"/>
  <c r="I106" i="14" s="1"/>
  <c r="E89" i="14"/>
  <c r="H106" i="14" s="1"/>
  <c r="F88" i="14"/>
  <c r="I105" i="14" s="1"/>
  <c r="E88" i="14"/>
  <c r="H105" i="14" s="1"/>
  <c r="Y87" i="14"/>
  <c r="N104" i="14" s="1"/>
  <c r="F87" i="14"/>
  <c r="I104" i="14" s="1"/>
  <c r="E87" i="14"/>
  <c r="H104" i="14" s="1"/>
  <c r="F86" i="14"/>
  <c r="I103" i="14" s="1"/>
  <c r="E86" i="14"/>
  <c r="H103" i="14" s="1"/>
  <c r="Y86" i="14" l="1"/>
  <c r="N103" i="14" s="1"/>
  <c r="G86" i="14"/>
  <c r="J103" i="14" s="1"/>
  <c r="G87" i="14"/>
  <c r="J104" i="14" s="1"/>
  <c r="G88" i="14"/>
  <c r="J105" i="14" s="1"/>
  <c r="G89" i="14"/>
  <c r="J106" i="14" s="1"/>
  <c r="G90" i="14"/>
  <c r="J107" i="14" s="1"/>
  <c r="G91" i="14"/>
  <c r="J108" i="14" s="1"/>
  <c r="G92" i="14"/>
  <c r="J109" i="14" s="1"/>
  <c r="G93" i="14"/>
  <c r="J110" i="14" s="1"/>
  <c r="G94" i="14"/>
  <c r="Y88" i="14"/>
  <c r="N105" i="14" s="1"/>
  <c r="Y89" i="14"/>
  <c r="N106" i="14" s="1"/>
  <c r="H111" i="14"/>
  <c r="H113" i="14"/>
  <c r="G98" i="14"/>
  <c r="J113" i="14" s="1"/>
  <c r="I111" i="14"/>
  <c r="N111" i="14"/>
  <c r="J112" i="14" l="1"/>
  <c r="J111" i="14"/>
</calcChain>
</file>

<file path=xl/sharedStrings.xml><?xml version="1.0" encoding="utf-8"?>
<sst xmlns="http://schemas.openxmlformats.org/spreadsheetml/2006/main" count="3381" uniqueCount="808">
  <si>
    <t>DEL_FLG</t>
  </si>
  <si>
    <t>REG_USR_ID</t>
  </si>
  <si>
    <t>REG_PGM_ID</t>
  </si>
  <si>
    <t>REG_TS</t>
  </si>
  <si>
    <t>UPD_USR_ID</t>
  </si>
  <si>
    <t>UPD_PGM_ID</t>
  </si>
  <si>
    <t>UPD_TS</t>
  </si>
  <si>
    <t>VER_NO</t>
  </si>
  <si>
    <t>0</t>
  </si>
  <si>
    <t>1</t>
  </si>
  <si>
    <t>9999999999</t>
  </si>
  <si>
    <t>SI_DEAL_CD</t>
  </si>
  <si>
    <t>PRJ_CD</t>
  </si>
  <si>
    <t>RPT_BSDT</t>
  </si>
  <si>
    <t>BAC</t>
  </si>
  <si>
    <t>AC</t>
  </si>
  <si>
    <t>AC_PRICE</t>
  </si>
  <si>
    <t>2013/03/01</t>
  </si>
  <si>
    <t>10</t>
  </si>
  <si>
    <t>1860584</t>
  </si>
  <si>
    <t>30000000</t>
  </si>
  <si>
    <t>20000000</t>
  </si>
  <si>
    <t>121</t>
  </si>
  <si>
    <t>BUSI_PROC_DT</t>
  </si>
  <si>
    <t>5</t>
  </si>
  <si>
    <t>WBS_CD</t>
  </si>
  <si>
    <t>WBS_NM</t>
  </si>
  <si>
    <t>PARENT_WBS_ID</t>
  </si>
  <si>
    <t>DSP_SEQ</t>
  </si>
  <si>
    <t>1.</t>
  </si>
  <si>
    <t>DPJWBS01000</t>
  </si>
  <si>
    <t>WBS_ID</t>
  </si>
  <si>
    <t>TSK_UID</t>
  </si>
  <si>
    <t>TSK_NM</t>
  </si>
  <si>
    <t>EMP_ID</t>
  </si>
  <si>
    <t>SHIP_MNG_NO</t>
  </si>
  <si>
    <t>STR_PLN_DT</t>
  </si>
  <si>
    <t>END_PLN_DT</t>
  </si>
  <si>
    <t>STR_RSLT_DT</t>
  </si>
  <si>
    <t>END_RSLT_DT</t>
  </si>
  <si>
    <t>2013/08/31</t>
  </si>
  <si>
    <t>TYP</t>
  </si>
  <si>
    <t>PARENT_TSK_UID</t>
  </si>
  <si>
    <t>TSK_CD</t>
  </si>
  <si>
    <t>NEXTMI_FLNK_TSK_ID</t>
  </si>
  <si>
    <t>ACC_MES_KND_CD</t>
  </si>
  <si>
    <t>SHIP_TSK_FLG</t>
  </si>
  <si>
    <t>PLN_PROD_QUAL</t>
  </si>
  <si>
    <t>PLN_MNHOUR</t>
  </si>
  <si>
    <t>HDAY_OPE_FLG</t>
  </si>
  <si>
    <t>PRJ_EXCEPT_SEG</t>
  </si>
  <si>
    <t>PRJ_UND_FLG</t>
  </si>
  <si>
    <t>PREV_RSLT</t>
  </si>
  <si>
    <t>PREV_RSLT_REM</t>
  </si>
  <si>
    <t>THIS_RSLT</t>
  </si>
  <si>
    <t>THIS_RSLT_REM</t>
  </si>
  <si>
    <t>NEXT_RSLT</t>
  </si>
  <si>
    <t>NEXT_RSLT_REM</t>
  </si>
  <si>
    <t>CMT</t>
  </si>
  <si>
    <t>RES_ITEM_1</t>
  </si>
  <si>
    <t>RES_ITEM_2</t>
  </si>
  <si>
    <t>RES_ITEM_3</t>
  </si>
  <si>
    <t>RES_ITEM_4</t>
  </si>
  <si>
    <t>RES_ITEM_5</t>
  </si>
  <si>
    <t xml:space="preserve">0 </t>
  </si>
  <si>
    <t>70</t>
  </si>
  <si>
    <t>1.1.</t>
  </si>
  <si>
    <t>PROSC_VER</t>
  </si>
  <si>
    <t>PROSC_VER_NM</t>
  </si>
  <si>
    <t>PROS_EST_SEG</t>
  </si>
  <si>
    <t>PROS_EST_MK_DT</t>
  </si>
  <si>
    <t>PROS_EST_EMP_CD</t>
  </si>
  <si>
    <t>PROS_EST_VLD_DT</t>
  </si>
  <si>
    <t>PROS_BASELINE_VER</t>
  </si>
  <si>
    <t>PROS_BASELINE_FLG</t>
  </si>
  <si>
    <t>PROS_BASELINE_VLD_FLG</t>
  </si>
  <si>
    <t>PROS_FXD_FLG</t>
  </si>
  <si>
    <t>PROS_LNK_FLG</t>
  </si>
  <si>
    <t>PROS_VLD_FLG</t>
  </si>
  <si>
    <t>PROS_SND_DT</t>
  </si>
  <si>
    <t>PROS_PRT_NUM</t>
  </si>
  <si>
    <t>PROS_LST_PRT_DT</t>
  </si>
  <si>
    <t>PROS_STF_COST_PRICE</t>
  </si>
  <si>
    <t>PROS_STF_OPE_PLN_TM</t>
  </si>
  <si>
    <t>PROS_DP_COST_PRICE</t>
  </si>
  <si>
    <t>PROS_DP_OPE_PLN_TM</t>
  </si>
  <si>
    <t>PROS_BLKODR_PRICE</t>
  </si>
  <si>
    <t>PROS_EXP_PRICE</t>
  </si>
  <si>
    <t>PROS_CON_PRICE</t>
  </si>
  <si>
    <t>PRJ_PROSC_SUM_PRICE</t>
  </si>
  <si>
    <t>PRJ_SYS_NM</t>
  </si>
  <si>
    <t>PRJ_SYS_SHORTNM</t>
  </si>
  <si>
    <t>CUTOVR_OPE_PLN_DT</t>
  </si>
  <si>
    <t>PRJ_CONT_PLN_DT</t>
  </si>
  <si>
    <t>PRJ_SEG</t>
  </si>
  <si>
    <t>PRJ_SPQLY_SEG</t>
  </si>
  <si>
    <t>PRJ_IMPTT_FLG</t>
  </si>
  <si>
    <t>CUST_REQ_DEVTRM</t>
  </si>
  <si>
    <t>DEV_TRM</t>
  </si>
  <si>
    <t>PRJ_SYS_SMRY</t>
  </si>
  <si>
    <t>PRJ_DEV_TAR_RANGE</t>
  </si>
  <si>
    <t>PRJ_EST_INDI_STMT_REQIM</t>
  </si>
  <si>
    <t>PRJ_TMPEST_RSN</t>
  </si>
  <si>
    <t>PRJ_EST_COND_SEG</t>
  </si>
  <si>
    <t>PRJ_EST_COND_OTHER</t>
  </si>
  <si>
    <t>PRJ_ACCEPT_COND_SEG</t>
  </si>
  <si>
    <t>PRJ_ACCEPT_COND_OTHER</t>
  </si>
  <si>
    <t>PRJ_ACCEPT_LOC_SEG</t>
  </si>
  <si>
    <t>PRJ_ACCEPT_LOC_OTHER</t>
  </si>
  <si>
    <t>PRJ_ACCEPT_PSN_NM</t>
  </si>
  <si>
    <t>PRJ_GRN_TRM</t>
  </si>
  <si>
    <t>PRJ_GRN_TRM_OTHER</t>
  </si>
  <si>
    <t>PROD_RDD_FLG</t>
  </si>
  <si>
    <t>PROD_BDD_FLG</t>
  </si>
  <si>
    <t>SEIKA_DB_DOC_FLG</t>
  </si>
  <si>
    <t>PROD_DT_DOC_FLG</t>
  </si>
  <si>
    <t>SEIKA_PG_DOC_FLG</t>
  </si>
  <si>
    <t>SEIKA_SRC_PG_FLG</t>
  </si>
  <si>
    <t>SEIKA_OBJ_FLG</t>
  </si>
  <si>
    <t>PROD_UNT_TST_RES_RPT_FLG</t>
  </si>
  <si>
    <t>PROD_INTEG_TST_RES_RPT_FLG</t>
  </si>
  <si>
    <t>PROD_SYS_TST_RES_RPT_FLG</t>
  </si>
  <si>
    <t>PROD_TUN_RES_RPT_FLG</t>
  </si>
  <si>
    <t>SEIKA_SOSA_MNU_FLG</t>
  </si>
  <si>
    <t>SEIKA_UNYO_MNU_FLG</t>
  </si>
  <si>
    <t>PROD_OTHER_1</t>
  </si>
  <si>
    <t>PROD_OTHER_2</t>
  </si>
  <si>
    <t>USE_MDL_SERV_SEG</t>
  </si>
  <si>
    <t>USE_MDL_SERV_SEG_OTHER</t>
  </si>
  <si>
    <t>USE_MDL_CLI_SEG</t>
  </si>
  <si>
    <t>USE_MDL_CLI_SEG_OTHER</t>
  </si>
  <si>
    <t>USE_MDL_DBMS_SEG</t>
  </si>
  <si>
    <t>USE_MDL_DBMS_SEG_OTHER</t>
  </si>
  <si>
    <t>USE_MDL_DEV_LANG_SEG</t>
  </si>
  <si>
    <t>USE_MDL_DEV_LANG_SEG_OTHER</t>
  </si>
  <si>
    <t>USE_MDL_DEV_TOOL_SEG</t>
  </si>
  <si>
    <t>USE_MDL_DEV_TOOL_SEG_OTHER</t>
  </si>
  <si>
    <t>ATD_DEAL_ODRSK_ACL_FLG</t>
  </si>
  <si>
    <t>ATD_EST_LST_BC_FLG</t>
  </si>
  <si>
    <t>ATD_EST_A1A2A3_FLG</t>
  </si>
  <si>
    <t>ATD_EST_SPEC_FLG</t>
  </si>
  <si>
    <t>ATD_EST_WREQ_ADD_SHIP_SPEC</t>
  </si>
  <si>
    <t>MSG_MTR_ETC_CMT</t>
  </si>
  <si>
    <t>5000000</t>
  </si>
  <si>
    <t>110</t>
  </si>
  <si>
    <t>05</t>
  </si>
  <si>
    <t>1910</t>
  </si>
  <si>
    <t>900</t>
  </si>
  <si>
    <t>9900</t>
  </si>
  <si>
    <t>DPJBAS11000</t>
  </si>
  <si>
    <t>6</t>
  </si>
  <si>
    <t>SUPP_CD</t>
  </si>
  <si>
    <t>ABS</t>
  </si>
  <si>
    <t>CUR</t>
  </si>
  <si>
    <t>INOFFICE_RATE</t>
  </si>
  <si>
    <t>SHIP_YYMM</t>
  </si>
  <si>
    <t>PAY_YYMM</t>
  </si>
  <si>
    <t>SHIP_MANMON</t>
  </si>
  <si>
    <t>SHIP_PLN_PRICE</t>
  </si>
  <si>
    <t>SHIP_PLN_PRICE_CUR</t>
  </si>
  <si>
    <t>EST_ARI_FLG</t>
  </si>
  <si>
    <t>CONT_ARI_FLG</t>
  </si>
  <si>
    <t>001</t>
  </si>
  <si>
    <t>JPY</t>
  </si>
  <si>
    <t>201303</t>
  </si>
  <si>
    <t>40</t>
  </si>
  <si>
    <t>DPJBAS14000</t>
  </si>
  <si>
    <t>002</t>
  </si>
  <si>
    <t>0000000015</t>
  </si>
  <si>
    <t>20</t>
  </si>
  <si>
    <t>10000000</t>
  </si>
  <si>
    <t>SELECT</t>
  </si>
  <si>
    <t>FROM</t>
  </si>
  <si>
    <t xml:space="preserve">    PJTM_PJ_EMP EMP,</t>
  </si>
  <si>
    <t>WHERE</t>
  </si>
  <si>
    <t>ON_BAT_SEG</t>
  </si>
  <si>
    <t>BUSI_DT</t>
  </si>
  <si>
    <t>OL</t>
  </si>
  <si>
    <t xml:space="preserve">PGM00001   </t>
  </si>
  <si>
    <t>2013/01/01 01:01:01</t>
  </si>
  <si>
    <t>2013/01/15 23:59:59</t>
  </si>
  <si>
    <t>BT</t>
  </si>
  <si>
    <t>SI案件トラン（PJTR_PJ_SI_DEAL）</t>
  </si>
  <si>
    <t>SI_DEAL_NM</t>
  </si>
  <si>
    <t>SI_DEAL_STATS</t>
  </si>
  <si>
    <t>SI_DEAL_STATS_UPD_DT</t>
  </si>
  <si>
    <t>SI_DEAL_STR_DT</t>
  </si>
  <si>
    <t>SI_DEAL_END_DT</t>
  </si>
  <si>
    <t>SI_DEAL_CUST_CD</t>
  </si>
  <si>
    <t>SI_DEAL_CUST_CONT_ORGAN_NM</t>
  </si>
  <si>
    <t>SI_DEAL_CUST_CONT_CHG</t>
  </si>
  <si>
    <t>SI_DEAL_CUST_CONT_TEL</t>
  </si>
  <si>
    <t>SI_DEAL_CUST_CONT_FAX</t>
  </si>
  <si>
    <t>SI_DEAL_CUST_CONT_EMAIL</t>
  </si>
  <si>
    <t>SI_DEAL_EGY_DEPT_CD</t>
  </si>
  <si>
    <t>SI_DEAL_EGY_EMP_CD</t>
  </si>
  <si>
    <t>SI_DEAL_AUTO_MK_FLG</t>
  </si>
  <si>
    <t>PROP_CST_LMT_PRICE</t>
  </si>
  <si>
    <t>SI_REL_CONT_EST_PRICE</t>
  </si>
  <si>
    <t>SI_REL_CONT_COST_EST_PRICE</t>
  </si>
  <si>
    <t>SV_REL_CONT_EST_PRICE</t>
  </si>
  <si>
    <t>SV_REL_CONT_COST_EST_PRICE</t>
  </si>
  <si>
    <t>EQP_CONT_EST_PRICE</t>
  </si>
  <si>
    <t>EQP_CONT_COST_EST_PRICE</t>
  </si>
  <si>
    <t>INCO_FLG</t>
  </si>
  <si>
    <t>ALERT_NOTICE_DEST_1</t>
  </si>
  <si>
    <t>ALERT_NOTICE_DEST_2</t>
  </si>
  <si>
    <t>ALERT_NOTICE_DEST_3</t>
  </si>
  <si>
    <t>PV値計算用＿ＳＩ案件</t>
    <rPh sb="2" eb="3">
      <t>アタイ</t>
    </rPh>
    <rPh sb="3" eb="5">
      <t>ケイサン</t>
    </rPh>
    <rPh sb="5" eb="6">
      <t>ヨウ</t>
    </rPh>
    <rPh sb="9" eb="11">
      <t>アンケン</t>
    </rPh>
    <phoneticPr fontId="8"/>
  </si>
  <si>
    <t>0000000027</t>
  </si>
  <si>
    <t>顧客組織名Ａ</t>
  </si>
  <si>
    <t>顧客担当者Ａ</t>
  </si>
  <si>
    <t>0112A11000</t>
  </si>
  <si>
    <t>100000000</t>
  </si>
  <si>
    <t>70000000</t>
  </si>
  <si>
    <t>18000000</t>
  </si>
  <si>
    <t>15000000</t>
  </si>
  <si>
    <t>DPJBAS01000</t>
  </si>
  <si>
    <t>2013/07/02</t>
  </si>
  <si>
    <t>SI_RESRC_EMP_CD</t>
  </si>
  <si>
    <t>SI_RESRC_STR_DT</t>
  </si>
  <si>
    <t>SI_RESRC_END_DT</t>
  </si>
  <si>
    <t>SI_RESRC_ROLE</t>
  </si>
  <si>
    <t>1710265</t>
  </si>
  <si>
    <t>03</t>
  </si>
  <si>
    <t>DPJBAS04000</t>
  </si>
  <si>
    <t>1800328</t>
  </si>
  <si>
    <t>01</t>
  </si>
  <si>
    <t>金曜日</t>
    <rPh sb="0" eb="3">
      <t>キンヨウビ</t>
    </rPh>
    <phoneticPr fontId="1"/>
  </si>
  <si>
    <t>土曜日</t>
    <rPh sb="0" eb="3">
      <t>ドヨウビ</t>
    </rPh>
    <phoneticPr fontId="1"/>
  </si>
  <si>
    <t>プロジェクトトラン（PJTR_PJ_PRJ）</t>
  </si>
  <si>
    <t>ステータス区分</t>
    <rPh sb="5" eb="7">
      <t>クブン</t>
    </rPh>
    <phoneticPr fontId="8"/>
  </si>
  <si>
    <t>報告基準曜日</t>
  </si>
  <si>
    <t>進捗入力締曜日</t>
  </si>
  <si>
    <t>WHCO_MNG_PRJ_NO</t>
  </si>
  <si>
    <t>PRJ_NM</t>
  </si>
  <si>
    <t>PRJ_DT_NM</t>
  </si>
  <si>
    <t>PRJ_STR_DT</t>
  </si>
  <si>
    <t>PRJ_END_DT</t>
  </si>
  <si>
    <t>PRJ_STATS_SEG</t>
  </si>
  <si>
    <t>PRJ_TPL</t>
  </si>
  <si>
    <t>PRJ_FORM_SEG</t>
  </si>
  <si>
    <t>PRJ_INCO_PSC_FLG</t>
  </si>
  <si>
    <t>PROS_INCO_PRICE</t>
  </si>
  <si>
    <t>PRJ_PROP_CST_LMT_PRICE</t>
  </si>
  <si>
    <t>PRJ_RPT_BS_YOUBI</t>
  </si>
  <si>
    <t>PRJ_PROG_ENT_CLOSE_YOUBI</t>
  </si>
  <si>
    <t>PRJ_BAS_OPE_TM</t>
  </si>
  <si>
    <t>PRJ_EGY_EMP_CD</t>
  </si>
  <si>
    <t>PRJ_EGY_EMP_AUTO_LNK_FLG</t>
  </si>
  <si>
    <t>PRJ_SLS_COST_TRNS_DEPT_CD</t>
  </si>
  <si>
    <t>PRJ_DEV_DEPT_CD</t>
  </si>
  <si>
    <t>SI_DEAL_SYNC_REG_FLG</t>
  </si>
  <si>
    <t>PRJ_CUST_CD</t>
  </si>
  <si>
    <t>PRJ_OPN_NOTICE_FLG</t>
  </si>
  <si>
    <t>PRJ_SHIP_APP_NOTICE_FLG</t>
  </si>
  <si>
    <t>PRJ_PROG_AUTO_SET_FLG</t>
  </si>
  <si>
    <t>PRJ_OUTS_PROG_AUTO_SET_FLG</t>
  </si>
  <si>
    <t>PROP_PRJ_FLG</t>
  </si>
  <si>
    <t>FLAW_PRJ_FLG</t>
  </si>
  <si>
    <t>FLAW_PRJ_CD</t>
  </si>
  <si>
    <t>PRJ_STATS_RECV_DT</t>
  </si>
  <si>
    <t>SND_FLG</t>
  </si>
  <si>
    <t>SI12000101</t>
  </si>
  <si>
    <t>PV値計算用＿プロ詳細①</t>
    <rPh sb="9" eb="11">
      <t>ショウサイ</t>
    </rPh>
    <phoneticPr fontId="8"/>
  </si>
  <si>
    <t>2013/05/31</t>
  </si>
  <si>
    <t>T010000010</t>
  </si>
  <si>
    <t>DEV:役務提供型作業(一括)</t>
  </si>
  <si>
    <t>7.5</t>
  </si>
  <si>
    <t>DPJBAS06000</t>
  </si>
  <si>
    <t>DPJBAS09000</t>
  </si>
  <si>
    <t>PRJ_RESRC_EMP_CD</t>
  </si>
  <si>
    <t>PRJ_RESRC_EMP_NM</t>
  </si>
  <si>
    <t>PRJ_RESRC_STR_DT</t>
  </si>
  <si>
    <t>PRJ_RESRC_END_DT</t>
  </si>
  <si>
    <t>PRJ_RESRC_ROLE</t>
  </si>
  <si>
    <t>PRJ_RESRC_OPE_TM</t>
  </si>
  <si>
    <t>PRJ_RESRC_TBA_FLG</t>
  </si>
  <si>
    <t>PRJ_RESRC_TBA_PST_ID</t>
  </si>
  <si>
    <t>1711057</t>
  </si>
  <si>
    <t>1000</t>
  </si>
  <si>
    <t>1721010</t>
  </si>
  <si>
    <t>1002</t>
  </si>
  <si>
    <t>1721024</t>
  </si>
  <si>
    <t>1740398</t>
  </si>
  <si>
    <t>1G0063</t>
  </si>
  <si>
    <t>1G0991</t>
  </si>
  <si>
    <t>1G2248</t>
  </si>
  <si>
    <t>1G2403</t>
  </si>
  <si>
    <t>ＴＢＡメンバー名</t>
  </si>
  <si>
    <t>1003</t>
  </si>
  <si>
    <t>130</t>
  </si>
  <si>
    <t>ＰＶ値計算用ＷＢＳ１</t>
  </si>
  <si>
    <t>PJ12000082</t>
  </si>
  <si>
    <t>896</t>
  </si>
  <si>
    <t>サマリータスク</t>
  </si>
  <si>
    <t>1005</t>
  </si>
  <si>
    <t>2</t>
  </si>
  <si>
    <t>タスク</t>
  </si>
  <si>
    <t>480</t>
  </si>
  <si>
    <t>3</t>
  </si>
  <si>
    <t>899</t>
  </si>
  <si>
    <t>1.2.</t>
  </si>
  <si>
    <t>4</t>
  </si>
  <si>
    <t>1.3.</t>
  </si>
  <si>
    <t>901</t>
  </si>
  <si>
    <t>1.4.</t>
  </si>
  <si>
    <t>902</t>
  </si>
  <si>
    <t>1.5.</t>
  </si>
  <si>
    <t>903</t>
  </si>
  <si>
    <t>1.6.</t>
  </si>
  <si>
    <t>904</t>
  </si>
  <si>
    <t>1.7.</t>
  </si>
  <si>
    <t>7</t>
  </si>
  <si>
    <t>905</t>
  </si>
  <si>
    <t>1.8.</t>
  </si>
  <si>
    <t>8</t>
  </si>
  <si>
    <t>906</t>
  </si>
  <si>
    <t>1.9.</t>
  </si>
  <si>
    <t>9</t>
  </si>
  <si>
    <t>907</t>
  </si>
  <si>
    <t>1.10.</t>
  </si>
  <si>
    <t>908</t>
  </si>
  <si>
    <t>909</t>
  </si>
  <si>
    <t>EMP_CD</t>
  </si>
  <si>
    <t>RES_ITEM</t>
  </si>
  <si>
    <t>報告基準日管理トラン（PJTR_PJ_RPT_BSDT_MNG）</t>
    <rPh sb="0" eb="2">
      <t>ホウコク</t>
    </rPh>
    <rPh sb="2" eb="5">
      <t>キジュンビ</t>
    </rPh>
    <rPh sb="5" eb="7">
      <t>カンリ</t>
    </rPh>
    <phoneticPr fontId="8"/>
  </si>
  <si>
    <t>PREV_RPT_BSDT</t>
  </si>
  <si>
    <t>THIS_RPT_BSDT</t>
  </si>
  <si>
    <t>THIS_ENT_CLOSE_DT</t>
  </si>
  <si>
    <t>WEEK_PV</t>
  </si>
  <si>
    <t>WEEK_PV_PRICE</t>
  </si>
  <si>
    <t>CUMU_PV</t>
  </si>
  <si>
    <t>CUMU_PV_PRICE</t>
  </si>
  <si>
    <t>ACC_MES_KND_CUMU_PV</t>
  </si>
  <si>
    <t>PLN_OPE_DAYS</t>
  </si>
  <si>
    <t xml:space="preserve">1 </t>
  </si>
  <si>
    <t>WHERE EMP_ID IN</t>
  </si>
  <si>
    <t>(</t>
  </si>
  <si>
    <t>select EMP_ID from PJTR_PJ_PRJ_RESRC RES</t>
  </si>
  <si>
    <t>INNER JOIN PJTM_PJ_EMP EMP</t>
  </si>
  <si>
    <t>ON RES.PRJ_RESRC_EMP_CD = EMP.EMP_CD</t>
  </si>
  <si>
    <t>where prj_cd in ('PJ12000082','PJ12000083')</t>
  </si>
  <si>
    <t>AND EMP_TYP_SEG = '2118'</t>
  </si>
  <si>
    <t>)</t>
  </si>
  <si>
    <t>AND '2013-03-16' BETWEEN CONT_STR_DT AND CONT_END_DT</t>
  </si>
  <si>
    <t>CONT_STR_DT</t>
  </si>
  <si>
    <t>CONT_END_DT</t>
  </si>
  <si>
    <t>EXP_SELL_TMPRICE</t>
  </si>
  <si>
    <t>SUPP_ID</t>
  </si>
  <si>
    <t>1878</t>
  </si>
  <si>
    <t>2013/01/01</t>
  </si>
  <si>
    <t>2013/03/31</t>
  </si>
  <si>
    <t>504</t>
  </si>
  <si>
    <t>8892</t>
  </si>
  <si>
    <t>99999999999</t>
  </si>
  <si>
    <t>2013/03/26 10:35:54</t>
  </si>
  <si>
    <t>1895</t>
  </si>
  <si>
    <t>329</t>
  </si>
  <si>
    <t>5741</t>
  </si>
  <si>
    <t>1899</t>
  </si>
  <si>
    <t>2013/02/01</t>
  </si>
  <si>
    <t>671</t>
  </si>
  <si>
    <t>9512</t>
  </si>
  <si>
    <t>1867</t>
  </si>
  <si>
    <t>411</t>
  </si>
  <si>
    <t>6111</t>
  </si>
  <si>
    <t>select * from PJTR_PJ_SUPP_MNHOUR_PRICE where prj_cd in ('PJ12000082','PJ12000083')</t>
  </si>
  <si>
    <t>SHIP_PRICE</t>
  </si>
  <si>
    <t>PV値計算用＿採算原価見積名①</t>
  </si>
  <si>
    <t>1649759</t>
  </si>
  <si>
    <t>2880</t>
  </si>
  <si>
    <t>919200</t>
  </si>
  <si>
    <t>1920</t>
  </si>
  <si>
    <t>37568959</t>
  </si>
  <si>
    <t>PV値計算用＿プロ詳細①</t>
  </si>
  <si>
    <t>PV値計算用＿プロ①</t>
  </si>
  <si>
    <t>2013/09/01</t>
  </si>
  <si>
    <t>11</t>
  </si>
  <si>
    <t>PROSC_YYMM</t>
  </si>
  <si>
    <t>PROS_EMP_CD</t>
  </si>
  <si>
    <t>COST_PRICE</t>
  </si>
  <si>
    <t>TMPRICE</t>
  </si>
  <si>
    <t>MONTHLY_OPE_PLN_TM</t>
  </si>
  <si>
    <t>66475</t>
  </si>
  <si>
    <t>161.74</t>
  </si>
  <si>
    <t>DPJBAS13000</t>
  </si>
  <si>
    <t>13-07-09 22:33:08.255</t>
  </si>
  <si>
    <t>81517</t>
  </si>
  <si>
    <t>53212</t>
  </si>
  <si>
    <t>108528</t>
  </si>
  <si>
    <t>201304</t>
  </si>
  <si>
    <t>64330</t>
  </si>
  <si>
    <t>156.52</t>
  </si>
  <si>
    <t>78886</t>
  </si>
  <si>
    <t>51495</t>
  </si>
  <si>
    <t>105025</t>
  </si>
  <si>
    <t>201305</t>
  </si>
  <si>
    <t>PROC_SEG</t>
  </si>
  <si>
    <t>TBA_FLG</t>
  </si>
  <si>
    <t>898</t>
  </si>
  <si>
    <t>288</t>
  </si>
  <si>
    <t>1007</t>
  </si>
  <si>
    <t>DPJBAS12000</t>
  </si>
  <si>
    <t>13-07-09 22:34:45.722</t>
  </si>
  <si>
    <t>173</t>
  </si>
  <si>
    <t>566</t>
  </si>
  <si>
    <t>864</t>
  </si>
  <si>
    <t>673</t>
  </si>
  <si>
    <t>873</t>
  </si>
  <si>
    <t>201308</t>
  </si>
  <si>
    <t>0000000023</t>
  </si>
  <si>
    <t>27981</t>
  </si>
  <si>
    <t>91545</t>
  </si>
  <si>
    <t>139743</t>
  </si>
  <si>
    <t>108851</t>
  </si>
  <si>
    <t>46581</t>
  </si>
  <si>
    <t>141199</t>
  </si>
  <si>
    <t>27078</t>
  </si>
  <si>
    <t>88590</t>
  </si>
  <si>
    <t>135233</t>
  </si>
  <si>
    <t>105338</t>
  </si>
  <si>
    <t>45078</t>
  </si>
  <si>
    <t>136642</t>
  </si>
  <si>
    <t>プロジェクトリソースがＴＢＡメンバーの場合に、締処理用社員・派遣単価マスタが登録されない。</t>
    <rPh sb="19" eb="21">
      <t>バアイ</t>
    </rPh>
    <phoneticPr fontId="8"/>
  </si>
  <si>
    <t>※移送No7で従業員マスタを内部結合してプロジェクトリソースメンバーを取得しようとしているが、</t>
    <rPh sb="7" eb="10">
      <t>ジュウギョウイン</t>
    </rPh>
    <rPh sb="14" eb="16">
      <t>ナイブ</t>
    </rPh>
    <rPh sb="16" eb="18">
      <t>ケツゴウ</t>
    </rPh>
    <rPh sb="35" eb="37">
      <t>シュトク</t>
    </rPh>
    <phoneticPr fontId="8"/>
  </si>
  <si>
    <t>検証データ②にて検証</t>
    <rPh sb="8" eb="10">
      <t>ケンショウ</t>
    </rPh>
    <phoneticPr fontId="8"/>
  </si>
  <si>
    <t>移送No7（修正前）のＳＱＬ文</t>
    <rPh sb="0" eb="2">
      <t>イソウ</t>
    </rPh>
    <rPh sb="6" eb="8">
      <t>シュウセイ</t>
    </rPh>
    <rPh sb="8" eb="9">
      <t>マエ</t>
    </rPh>
    <rPh sb="14" eb="15">
      <t>ブン</t>
    </rPh>
    <phoneticPr fontId="8"/>
  </si>
  <si>
    <t xml:space="preserve">    DISTINCT PRJ_RESRC.PRJ_CD,</t>
  </si>
  <si>
    <t xml:space="preserve">    PRJ_RESRC.PRJ_RESRC_EMP_CD EMP_CD,</t>
  </si>
  <si>
    <t xml:space="preserve">    PRJ_RESRC.PRJ_RESRC_TBA_FLG,</t>
  </si>
  <si>
    <t xml:space="preserve">    PRJ_RESRC.PRJ_RESRC_TBA_PST_ID,</t>
  </si>
  <si>
    <t xml:space="preserve">    EMP.EMP_ID,</t>
  </si>
  <si>
    <t xml:space="preserve">    EMP.EMP_TYP_SEG,</t>
  </si>
  <si>
    <t xml:space="preserve">    EMP.PSNL_SYS_STF_SEG,</t>
  </si>
  <si>
    <t xml:space="preserve">    PRJ.PRJ_DEV_DEPT_CD,</t>
  </si>
  <si>
    <t xml:space="preserve">    ORGAN.HR_ORGAN_ID prjDevDeptCd</t>
  </si>
  <si>
    <t xml:space="preserve">    PJTR_PJ_PRJ_RESRC PRJ_RESRC,</t>
  </si>
  <si>
    <t xml:space="preserve">    PJTR_PJ_PRJ PRJ,</t>
  </si>
  <si>
    <t xml:space="preserve">    PJTM_PJ_ORGAN ORGAN</t>
  </si>
  <si>
    <t xml:space="preserve">    PRJ_RESRC.PRJ_RESRC_EMP_CD = EMP.EMP_CD AND</t>
  </si>
  <si>
    <t xml:space="preserve">    PRJ_RESRC.PRJ_CD = PRJ.PRJ_CD AND</t>
  </si>
  <si>
    <t xml:space="preserve">    PRJ.PRJ_DEV_DEPT_CD = ORGAN.DEPT_CD AND</t>
  </si>
  <si>
    <t xml:space="preserve">    PRJ_RESRC.PRJ_CD = 'PJ12000082' AND</t>
  </si>
  <si>
    <t xml:space="preserve">    PRJ_RESRC.DEL_FLG = '0' AND</t>
  </si>
  <si>
    <t xml:space="preserve">    '2013-03-16' BETWEEN EMP.VLD_STR_DT AND EMP.VLD_END_DT AND</t>
  </si>
  <si>
    <t xml:space="preserve">    EMP.DEL_FLG = '0' AND</t>
  </si>
  <si>
    <t xml:space="preserve">    PRJ.DEL_FLG = '0' AND</t>
  </si>
  <si>
    <t xml:space="preserve">    '2013-03-16' BETWEEN ORGAN.VLD_STR_DT AND ORGAN.VLD_END_DT AND</t>
  </si>
  <si>
    <t xml:space="preserve">    ORGAN.DEL_FLG = '0'</t>
  </si>
  <si>
    <t>移送No7（修正前）の実行結果</t>
    <rPh sb="11" eb="13">
      <t>ジッコウ</t>
    </rPh>
    <rPh sb="13" eb="15">
      <t>ケッカ</t>
    </rPh>
    <phoneticPr fontId="8"/>
  </si>
  <si>
    <t>EMP_TYP_SEG</t>
  </si>
  <si>
    <t>PSNL_SYS_STF_SEG</t>
  </si>
  <si>
    <t>PRJDEVDEPTCD</t>
  </si>
  <si>
    <t>移送No7（修正後）のＳＱＬ文・・・修正サンプルです。</t>
    <rPh sb="0" eb="2">
      <t>イソウ</t>
    </rPh>
    <rPh sb="6" eb="8">
      <t>シュウセイ</t>
    </rPh>
    <rPh sb="8" eb="9">
      <t>アト</t>
    </rPh>
    <rPh sb="14" eb="15">
      <t>ブン</t>
    </rPh>
    <rPh sb="18" eb="20">
      <t>シュウセイ</t>
    </rPh>
    <phoneticPr fontId="8"/>
  </si>
  <si>
    <t xml:space="preserve">    PJTR_PJ_PRJ_RESRC PRJ_RESRC</t>
  </si>
  <si>
    <t xml:space="preserve">    LEFT OUTER JOIN PJTM_PJ_EMP EMP</t>
  </si>
  <si>
    <t xml:space="preserve">    ON PRJ_RESRC.PRJ_RESRC_EMP_CD = EMP.EMP_CD</t>
  </si>
  <si>
    <t xml:space="preserve">    AND '2013-03-16' BETWEEN EMP.VLD_STR_DT AND EMP.VLD_END_DT</t>
  </si>
  <si>
    <t xml:space="preserve">    AND EMP.DEL_FLG = '0'</t>
  </si>
  <si>
    <t xml:space="preserve">    INNER JOIN PJTR_PJ_PRJ PRJ</t>
  </si>
  <si>
    <t xml:space="preserve">    ON PRJ_RESRC.PRJ_CD = PRJ.PRJ_CD</t>
  </si>
  <si>
    <t xml:space="preserve">    AND PRJ.DEL_FLG = '0'</t>
  </si>
  <si>
    <t xml:space="preserve">    INNER JOIN PJTM_PJ_ORGAN ORGAN</t>
  </si>
  <si>
    <t xml:space="preserve">    ON PRJ.PRJ_DEV_DEPT_CD = ORGAN.DEPT_CD</t>
  </si>
  <si>
    <t xml:space="preserve">    AND '2013-03-16' BETWEEN ORGAN.VLD_STR_DT AND ORGAN.VLD_END_DT</t>
  </si>
  <si>
    <t xml:space="preserve">    AND ORGAN.DEL_FLG = '0'</t>
  </si>
  <si>
    <t xml:space="preserve">    PRJ_RESRC.DEL_FLG = '0'</t>
  </si>
  <si>
    <t>移送No7（修正後）の実行結果</t>
    <rPh sb="8" eb="9">
      <t>アト</t>
    </rPh>
    <rPh sb="11" eb="13">
      <t>ジッコウ</t>
    </rPh>
    <rPh sb="13" eb="15">
      <t>ケッカ</t>
    </rPh>
    <phoneticPr fontId="8"/>
  </si>
  <si>
    <t>TBA0000007</t>
  </si>
  <si>
    <t>ＴＢＡメンバーは従業員マスタに存在しない為に移送No7で取得できず、移送No10の対象が0件となってしまい当事象が発生している。</t>
    <rPh sb="8" eb="11">
      <t>ジュウギョウイン</t>
    </rPh>
    <rPh sb="15" eb="17">
      <t>ソンザイ</t>
    </rPh>
    <rPh sb="20" eb="21">
      <t>タメ</t>
    </rPh>
    <rPh sb="22" eb="24">
      <t>イソウ</t>
    </rPh>
    <rPh sb="28" eb="30">
      <t>シュトク</t>
    </rPh>
    <rPh sb="34" eb="36">
      <t>イソウ</t>
    </rPh>
    <rPh sb="41" eb="43">
      <t>タイショウ</t>
    </rPh>
    <rPh sb="45" eb="46">
      <t>ケン</t>
    </rPh>
    <rPh sb="53" eb="54">
      <t>トウ</t>
    </rPh>
    <rPh sb="54" eb="56">
      <t>ジショウ</t>
    </rPh>
    <rPh sb="57" eb="59">
      <t>ハッセイ</t>
    </rPh>
    <phoneticPr fontId="8"/>
  </si>
  <si>
    <t>JPJPRG040_報告基準日管理トラン作成</t>
  </si>
  <si>
    <t>select * from PJTM_FW_BUSI_DT</t>
    <phoneticPr fontId="8"/>
  </si>
  <si>
    <t>業務日付マスタ（PJTM_FW_BUSI_DT）</t>
    <phoneticPr fontId="1"/>
  </si>
  <si>
    <t>select * from PJTR_PJ_SI_DEAL where SI_DEAL_CD = 'SI12000101'</t>
    <phoneticPr fontId="8"/>
  </si>
  <si>
    <t>SI12000101</t>
    <phoneticPr fontId="8"/>
  </si>
  <si>
    <t>select * from PJTR_PJ_SI_DEAL_RESRC where SI_DEAL_CD = 'SI12000101'</t>
    <phoneticPr fontId="8"/>
  </si>
  <si>
    <t>SI案件リソーストラン（PJTR_PJ_SI_DEAL_RESRC）</t>
    <phoneticPr fontId="1"/>
  </si>
  <si>
    <t>select * from PJTR_PJ_PRJ where prj_cd in ('PJ12000082','PJ12000083')</t>
    <phoneticPr fontId="8"/>
  </si>
  <si>
    <t>ステータス受信日</t>
    <phoneticPr fontId="8"/>
  </si>
  <si>
    <t>PJ12000082</t>
    <phoneticPr fontId="8"/>
  </si>
  <si>
    <t>PV値計算用＿プロ①</t>
    <phoneticPr fontId="8"/>
  </si>
  <si>
    <t>030</t>
    <phoneticPr fontId="1"/>
  </si>
  <si>
    <t>5</t>
    <phoneticPr fontId="8"/>
  </si>
  <si>
    <t>6</t>
    <phoneticPr fontId="8"/>
  </si>
  <si>
    <t>2013/03/01</t>
    <phoneticPr fontId="8"/>
  </si>
  <si>
    <t>select * from PJTR_PJ_PRJ_RESRC where prj_cd in ('PJ12000082','PJ12000083')</t>
    <phoneticPr fontId="8"/>
  </si>
  <si>
    <t>プロジェクトリソーストラン（PJTR_PJ_PRJ_RESRC）</t>
    <phoneticPr fontId="1"/>
  </si>
  <si>
    <t>TBA0000007</t>
    <phoneticPr fontId="8"/>
  </si>
  <si>
    <t>select * from PJTR_PJ_WBS where wbs_id = '896'</t>
    <phoneticPr fontId="8"/>
  </si>
  <si>
    <t>WBSトラン（PJTR_PJ_WBS）</t>
    <phoneticPr fontId="1"/>
  </si>
  <si>
    <t>896</t>
    <phoneticPr fontId="1"/>
  </si>
  <si>
    <t>select * from PJTR_PJ_WBS_TSK where wbs_id = '896'</t>
    <phoneticPr fontId="8"/>
  </si>
  <si>
    <t>WBSタスクトラン（PJTR_PJ_WBS_TSK）</t>
    <phoneticPr fontId="1"/>
  </si>
  <si>
    <t>897</t>
    <phoneticPr fontId="1"/>
  </si>
  <si>
    <t>898</t>
    <phoneticPr fontId="1"/>
  </si>
  <si>
    <t>2013/03/01</t>
    <phoneticPr fontId="1"/>
  </si>
  <si>
    <t>2013/05/31</t>
    <phoneticPr fontId="1"/>
  </si>
  <si>
    <t>1.11.</t>
    <phoneticPr fontId="1"/>
  </si>
  <si>
    <t>11</t>
    <phoneticPr fontId="8"/>
  </si>
  <si>
    <t>1</t>
    <phoneticPr fontId="1"/>
  </si>
  <si>
    <t>001</t>
    <phoneticPr fontId="1"/>
  </si>
  <si>
    <t>1.12.</t>
    <phoneticPr fontId="1"/>
  </si>
  <si>
    <t>12</t>
    <phoneticPr fontId="8"/>
  </si>
  <si>
    <t>002</t>
    <phoneticPr fontId="1"/>
  </si>
  <si>
    <t>910</t>
    <phoneticPr fontId="8"/>
  </si>
  <si>
    <t>1.13.</t>
    <phoneticPr fontId="8"/>
  </si>
  <si>
    <t>13</t>
    <phoneticPr fontId="8"/>
  </si>
  <si>
    <t>select * from PJTR_PJ_WBS_TSK_RESRC where prj_cd in ('PJ12000082','PJ12000083')</t>
    <phoneticPr fontId="8"/>
  </si>
  <si>
    <t>WBSタスクリソーストラン（PJTR_PJ_WBS_TSK_RESRC）</t>
    <phoneticPr fontId="1"/>
  </si>
  <si>
    <t>480</t>
    <phoneticPr fontId="1"/>
  </si>
  <si>
    <t>907</t>
    <phoneticPr fontId="1"/>
  </si>
  <si>
    <t>910</t>
    <phoneticPr fontId="1"/>
  </si>
  <si>
    <t>select * from PJTR_PJ_RPT_BSDT_MNG where prj_cd in ('PJ12000082','PJ12000083')</t>
    <phoneticPr fontId="8"/>
  </si>
  <si>
    <t>１</t>
    <phoneticPr fontId="1"/>
  </si>
  <si>
    <t>select * from PJTR_PJ_TSK_DIST_PV where prj_cd in ('PJ12000082','PJ12000083')</t>
    <phoneticPr fontId="8"/>
  </si>
  <si>
    <t>タスク別PVトラン（PJTR_PJ_TSK_DIST_PV）</t>
    <phoneticPr fontId="1"/>
  </si>
  <si>
    <t>TSK_UID</t>
    <phoneticPr fontId="1"/>
  </si>
  <si>
    <t>40</t>
    <phoneticPr fontId="1"/>
  </si>
  <si>
    <t>60</t>
    <phoneticPr fontId="1"/>
  </si>
  <si>
    <t>440</t>
    <phoneticPr fontId="1"/>
  </si>
  <si>
    <t>PGM</t>
    <phoneticPr fontId="1"/>
  </si>
  <si>
    <t>1000000</t>
    <phoneticPr fontId="1"/>
  </si>
  <si>
    <t>PGM</t>
    <phoneticPr fontId="1"/>
  </si>
  <si>
    <t>2013/03/01</t>
    <phoneticPr fontId="1"/>
  </si>
  <si>
    <t>40</t>
    <phoneticPr fontId="1"/>
  </si>
  <si>
    <t>500000</t>
    <phoneticPr fontId="1"/>
  </si>
  <si>
    <t>1</t>
    <phoneticPr fontId="1"/>
  </si>
  <si>
    <t>002</t>
    <phoneticPr fontId="1"/>
  </si>
  <si>
    <t>2013/05/31</t>
    <phoneticPr fontId="1"/>
  </si>
  <si>
    <t>60</t>
    <phoneticPr fontId="1"/>
  </si>
  <si>
    <t>440</t>
    <phoneticPr fontId="1"/>
  </si>
  <si>
    <t>２</t>
    <phoneticPr fontId="1"/>
  </si>
  <si>
    <t>select * from PJTR_PJ_TSK_RESRC_DIST_PV where prj_cd in ('PJ12000082','PJ12000083')</t>
    <phoneticPr fontId="8"/>
  </si>
  <si>
    <t>タスクリソース別PVトラン（PJTR_PJ_TSK_RESRC_DIST_PV）</t>
    <phoneticPr fontId="8"/>
  </si>
  <si>
    <t>PGM</t>
    <phoneticPr fontId="1"/>
  </si>
  <si>
    <t>2013/03/01</t>
    <phoneticPr fontId="1"/>
  </si>
  <si>
    <t>907</t>
    <phoneticPr fontId="1"/>
  </si>
  <si>
    <t>910</t>
    <phoneticPr fontId="1"/>
  </si>
  <si>
    <t>0</t>
    <phoneticPr fontId="8"/>
  </si>
  <si>
    <t>121</t>
    <phoneticPr fontId="8"/>
  </si>
  <si>
    <t>SELECT * FROM PJTM_PJ_DP_UNTPRICE</t>
    <phoneticPr fontId="1"/>
  </si>
  <si>
    <t>５</t>
    <phoneticPr fontId="1"/>
  </si>
  <si>
    <t>select * from PJTM_PJ_STF_DP_UNTPRICE where prj_cd in ('PJ12000082','PJ12000083')</t>
    <phoneticPr fontId="8"/>
  </si>
  <si>
    <t>締処理用社員・派遣単価マスタ（PJTM_PJ_STF_DP_UNTPRICE）</t>
    <phoneticPr fontId="1"/>
  </si>
  <si>
    <t>６</t>
    <phoneticPr fontId="1"/>
  </si>
  <si>
    <t>発注先別工数・金額トラン（PJTR_PJ_SUPP_MNHOUR_PRICE）</t>
    <phoneticPr fontId="1"/>
  </si>
  <si>
    <t>select * from PJTR_PJ_PROSC_EST where prj_cd in ('PJ12000082','PJ12000083')</t>
    <phoneticPr fontId="1"/>
  </si>
  <si>
    <t>採算原価見積トラン（PJTR_PJ_PROSC_EST）</t>
    <phoneticPr fontId="1"/>
  </si>
  <si>
    <t>select * from PJTR_PJ_PROSC_EST_DP_DT where prj_cd in ('PJ12000082','PJ12000083')</t>
    <phoneticPr fontId="1"/>
  </si>
  <si>
    <t>採算原価見積派遣明細トラン（PJTR_PJ_PROSC_EST_DP_DT）</t>
    <phoneticPr fontId="1"/>
  </si>
  <si>
    <t>select * from PJTR_PJ_PROSC_EST_INDEV_DT where prj_cd in ('PJ12000082','PJ12000083')</t>
    <phoneticPr fontId="1"/>
  </si>
  <si>
    <t>採算原価見積書内部開発明細トラン(PJTR_PJ_PROSC_EST_INDEV_DT)</t>
    <phoneticPr fontId="1"/>
  </si>
  <si>
    <t>select * from PJTR_PJ_PROSC_EST_SHIP_DT where prj_cd in ('PJ12000082','PJ12000083')</t>
    <phoneticPr fontId="8"/>
  </si>
  <si>
    <t>採算原価見積発注明細トラン（PJTR_PJ_PROSC_EST_SHIP_DT）</t>
    <phoneticPr fontId="1"/>
  </si>
  <si>
    <t>select * from PJTR_PJ_PROSC_EST_STF_DT where prj_cd in ('PJ12000082','PJ12000083')</t>
    <phoneticPr fontId="8"/>
  </si>
  <si>
    <t>採算原価見積社員明細トラン（PJTR_PJ_PROSC_EST_STF_DT）</t>
    <phoneticPr fontId="1"/>
  </si>
  <si>
    <t>1</t>
    <phoneticPr fontId="1"/>
  </si>
  <si>
    <t>2013/03/02</t>
    <phoneticPr fontId="8"/>
  </si>
  <si>
    <t>18:45:25,274 |-INFO in ch.qos.logback.classic.LoggerContext[default] - Could NOT find resource [logback.groovy]</t>
  </si>
  <si>
    <t>18:45:25,274 |-INFO in ch.qos.logback.classic.LoggerContext[default] - Found resource [logback-test.xml] at [file:/C:/pjnavi/pleiades-e3.7-java_20120225_for_pjnavi/workspace/pjnavi-batch/build/classes/logback-test.xml]</t>
  </si>
  <si>
    <t>18:45:25,289 |-WARN in ch.qos.logback.classic.LoggerContext[default] - Resource [logback-test.xml] occurs multiple times on the classpath.</t>
  </si>
  <si>
    <t>18:45:25,289 |-WARN in ch.qos.logback.classic.LoggerContext[default] - Resource [logback-test.xml] occurs at [file:/C:/pjnavi/pleiades-e3.7-java_20120225_for_pjnavi/workspace/pjnavi-batch/build/classes/logback-test.xml]</t>
  </si>
  <si>
    <t>18:45:25,289 |-WARN in ch.qos.logback.classic.LoggerContext[default] - Resource [logback-test.xml] occurs at [file:/C:/pjnavi/pleiades-e3.7-java_20120225_for_pjnavi/workspace/pjnavi-fw/bin/logback-test.xml]</t>
  </si>
  <si>
    <t>18:45:25,336 |-INFO in ch.qos.logback.classic.joran.action.ConfigurationAction - debug attribute not set</t>
  </si>
  <si>
    <t>18:45:25,336 |-INFO in ch.qos.logback.core.joran.action.AppenderAction - About to instantiate appender of type [ch.qos.logback.classic.sift.SiftingAppender]</t>
  </si>
  <si>
    <t>18:45:25,352 |-INFO in ch.qos.logback.core.joran.action.AppenderAction - Naming appender as [apl]</t>
  </si>
  <si>
    <t>18:45:25,383 |-INFO in ch.qos.logback.core.joran.action.NestedComplexPropertyIA - Assuming default type [ch.qos.logback.classic.sift.MDCBasedDiscriminator] for [discriminator] property</t>
  </si>
  <si>
    <t>18:45:25,383 |-INFO in ch.qos.logback.core.joran.action.AppenderAction - About to instantiate appender of type [ch.qos.logback.core.ConsoleAppender]</t>
  </si>
  <si>
    <t>18:45:25,383 |-INFO in ch.qos.logback.core.joran.action.AppenderAction - Naming appender as [console]</t>
  </si>
  <si>
    <t>18:45:25,664 |-INFO in ch.qos.logback.classic.joran.action.LoggerAction - Setting level of logger [jp.co.ctc_g.jfw.core.jdbc.mybatis.QueryLogger] to INFO</t>
  </si>
  <si>
    <t>18:45:25,664 |-INFO in ch.qos.logback.classic.joran.action.LoggerAction - Setting level of logger [jp.co.ctc_g.pjnavi] to DEBUG</t>
  </si>
  <si>
    <t>18:45:25,664 |-INFO in ch.qos.logback.classic.joran.action.RootLoggerAction - Setting level of ROOT logger to WARN</t>
  </si>
  <si>
    <t>18:45:25,664 |-INFO in ch.qos.logback.core.joran.action.AppenderRefAction - Attaching appender named [apl] to Logger[ROOT]</t>
  </si>
  <si>
    <t>18:45:25,664 |-INFO in ch.qos.logback.core.joran.action.AppenderRefAction - Attaching appender named [console] to Logger[ROOT]</t>
  </si>
  <si>
    <t>18:45:25,664 |-INFO in ch.qos.logback.classic.joran.action.ConfigurationAction - End of configuration.</t>
  </si>
  <si>
    <t>18:45:25,664 |-INFO in ch.qos.logback.classic.joran.JoranConfigurator@1150b68 - Registering current configuration as safe fallback point</t>
  </si>
  <si>
    <t>2013-07-30 18:45:25,711 DEBUG exec:45805261 | Springのコンテナを起動します。 | jp.co.ctc_g.pjnavi.fw.batch.operator.JobOperator        | (JobOperator.java@108)</t>
  </si>
  <si>
    <t>2013-07-30 18:45:37,382 DEBUG exec:45805261 | Registered literal convertors to jp.co.ctc_g.jfw.core.jdbc.mybatis.LiteralConvertorRegistory@197bc40 | j.c.c.pjnavi.fw.jdbc.mybatis.LiteralConvertorRegistrar  | (LiteralConvertorRegistrar.java@27)</t>
  </si>
  <si>
    <t>2013-07-30 18:45:37,413  INFO exec:45805261 | IFW9211:入力パラメータ：ジョブネットID:=[npjprg040],ジョブID:=[jpjprg04000],実行時ID:=[45805261],ジョブパラメータ:=[{}]： | jp.co.ctc_g.pjnavi.fw.batch.operator.JobOperator        | (JobOperator.java@110)</t>
  </si>
  <si>
    <t>2013-07-30 18:45:37,413  INFO exec:45805261 | IFW9202:ジョブを開始しました。jpjprg04000 | jp.co.ctc_g.pjnavi.fw.batch.operator.JobOperator        | (JobOperator.java@111)</t>
  </si>
  <si>
    <t>2013-07-30 18:45:37,491 DEBUG exec:45805261 | ooo Using Connection [jdbc:oracle:thin:@10.214.46.46:1521:PJNAVIDB, UserName=PJ03, Oracle JDBC driver] | jp.co.ctc_g.pjnavi.fw.batch.job.JobExecutorDaoImpl.find | (Slf4jImpl.java@47)</t>
  </si>
  <si>
    <t>2013-07-30 18:45:37,506  INFO exec:45805261 | /* jp.co.ctc_g.pjnavi.fw.batch.job.JobExecutorDaoImpl.find */ select BUSI_DT as BUSINESS_DATE from PJTM_FW_BUSI_DT where ON_BAT_SEG = 'BT' | jp.co.ctc_g.jfw.core.jdbc.mybatis.QueryLogger           | (DefaultLoggingStrategy.java@120)</t>
  </si>
  <si>
    <t>2013-07-30 18:45:37,506 DEBUG exec:45805261 | ==&gt;  Preparing: /* jp.co.ctc_g.pjnavi.fw.batch.job.JobExecutorDaoImpl.find */ select BUSI_DT as BUSINESS_DATE from PJTM_FW_BUSI_DT where ON_BAT_SEG = 'BT'  | jp.co.ctc_g.pjnavi.fw.batch.job.JobExecutorDaoImpl.find | (Slf4jImpl.java@47)</t>
  </si>
  <si>
    <t>2013-07-30 18:45:37,569 DEBUG exec:45805261 | ==&gt; Parameters:  | jp.co.ctc_g.pjnavi.fw.batch.job.JobExecutorDaoImpl.find | (Slf4jImpl.java@47)</t>
  </si>
  <si>
    <t>2013-07-30 18:45:37,616  INFO exec:45805261 | IFW9205:業務処理 INIT  開始 | jp.co.ctc_g.pjnavi.fw.batch.job.JobExecutorImpl         | (JobExecutorImpl.java@81)</t>
  </si>
  <si>
    <t>2013-07-30 18:45:37,616 DEBUG exec:45805261 | Creating new transaction with name [jp.co.ctc_g.pjnavi.batch.pj.npjprg040.Jpjprg04000JobImpl.doInitialize]: PROPAGATION_REQUIRED,ISOLATION_READ_COMMITTED,-java.lang.Throwable,+jp.co.ctc_g.pjnavi.fw.batch.exception.JobSkipException | j.c.c.pjnavi.fw.jdbc.PjnaviDataSourceTransactionManager | (AbstractPlatformTransactionManager.java@365)</t>
  </si>
  <si>
    <t>2013-07-30 18:45:37,616 DEBUG exec:45805261 | Acquired Connection [jdbc:oracle:thin:@10.214.46.46:1521:PJNAVIDB, UserName=PJ03, Oracle JDBC driver] for JDBC transaction | j.c.c.pjnavi.fw.jdbc.PjnaviDataSourceTransactionManager | (DataSourceTransactionManager.java@204)</t>
  </si>
  <si>
    <t>2013-07-30 18:45:37,631 DEBUG exec:45805261 | Switching JDBC Connection [jdbc:oracle:thin:@10.214.46.46:1521:PJNAVIDB, UserName=PJ03, Oracle JDBC driver] to manual commit | j.c.c.pjnavi.fw.jdbc.PjnaviDataSourceTransactionManager | (DataSourceTransactionManager.java@221)</t>
  </si>
  <si>
    <t>2013-07-30 18:45:37,631  INFO exec:45805261 | トランザクションを開始しました。 | j.c.c.pjnavi.fw.jdbc.PjnaviDataSourceTransactionManager | (PjnaviDataSourceTransactionManager.java@28)</t>
  </si>
  <si>
    <t>2013-07-30 18:45:37,631 DEBUG exec:45805261 | Initiating transaction commit | j.c.c.pjnavi.fw.jdbc.PjnaviDataSourceTransactionManager | (AbstractPlatformTransactionManager.java@752)</t>
  </si>
  <si>
    <t>2013-07-30 18:45:37,631 DEBUG exec:45805261 | Committing JDBC transaction on Connection [jdbc:oracle:thin:@10.214.46.46:1521:PJNAVIDB, UserName=PJ03, Oracle JDBC driver] | j.c.c.pjnavi.fw.jdbc.PjnaviDataSourceTransactionManager | (DataSourceTransactionManager.java@264)</t>
  </si>
  <si>
    <t>2013-07-30 18:45:37,631  INFO exec:45805261 | トランザクションをコミットしました。 | j.c.c.pjnavi.fw.jdbc.PjnaviDataSourceTransactionManager | (PjnaviDataSourceTransactionManager.java@34)</t>
  </si>
  <si>
    <t>2013-07-30 18:45:37,631 DEBUG exec:45805261 | Releasing JDBC Connection [jdbc:oracle:thin:@10.214.46.46:1521:PJNAVIDB, UserName=PJ03, Oracle JDBC driver] after transaction | j.c.c.pjnavi.fw.jdbc.PjnaviDataSourceTransactionManager | (DataSourceTransactionManager.java@322)</t>
  </si>
  <si>
    <t>2013-07-30 18:45:37,631  INFO exec:45805261 | IFW9206:業務処理 INIT  終了：17.50 ms | jp.co.ctc_g.pjnavi.fw.batch.job.JobExecutorImpl         | (JobExecutorImpl.java@83)</t>
  </si>
  <si>
    <t>2013-07-30 18:45:37,631  INFO exec:45805261 | IFW9207:業務処理 MAIN  開始 | jp.co.ctc_g.pjnavi.fw.batch.job.JobExecutorImpl         | (JobExecutorImpl.java@93)</t>
  </si>
  <si>
    <t>2013-07-30 18:45:37,631 DEBUG exec:45805261 | Creating new transaction with name [jp.co.ctc_g.pjnavi.batch.pj.npjprg040.Jpjprg04000JobImpl.doExecute]: PROPAGATION_REQUIRED,ISOLATION_READ_COMMITTED,-java.lang.Throwable,+jp.co.ctc_g.pjnavi.fw.batch.exception.JobSkipException | j.c.c.pjnavi.fw.jdbc.PjnaviDataSourceTransactionManager | (AbstractPlatformTransactionManager.java@365)</t>
  </si>
  <si>
    <t>2013-07-30 18:45:37,631 DEBUG exec:45805261 | Acquired Connection [jdbc:oracle:thin:@10.214.46.46:1521:PJNAVIDB, UserName=PJ03, Oracle JDBC driver] for JDBC transaction | j.c.c.pjnavi.fw.jdbc.PjnaviDataSourceTransactionManager | (DataSourceTransactionManager.java@204)</t>
  </si>
  <si>
    <t>2013-07-30 18:45:37,647  INFO exec:45805261 | deleteTskPvInfoを実行しました。実行時に指定されたパラメータ：jp.co.ctc_g.pjnavi.batch.pj.npjprg040.Jpjprg04000Criteria@155d4bf | jp.co.ctc_g.pjnavi.fw.logger.DaoParamLoggingInterceptor | (DaoParamLoggingInterceptor.java@36)</t>
  </si>
  <si>
    <t>2013-07-30 18:45:37,647 DEBUG exec:45805261 | ooo Using Connection [jdbc:oracle:thin:@10.214.46.46:1521:PJNAVIDB, UserName=PJ03, Oracle JDBC driver] | j.c.c.p.b.p.n.Jpjprg04000JobDaoImpl.deleteTskPvInfo     | (Slf4jImpl.java@47)</t>
  </si>
  <si>
    <t>2013-07-30 18:45:37,647  INFO exec:45805261 | /* jp.co.ctc_g.pjnavi.batch.pj.npjbas040.Jpjprg04000JobDaoImpl.deleteTskPvInfo */ delete from PJTR_PJ_TSK_DIST_PV where exists ( select PJTR_PJ_PRJ.PRJ_CD from PJTR_PJ_PRJ where PJTR_PJ_PRJ.PRJ_CD = PJTR_PJ_TSK_DIST_PV.PRJ_CD and PJTR_PJ_PRJ.PRJ_PROG_ENT_CLOSE_YOUBI = '6' ) | jp.co.ctc_g.jfw.core.jdbc.mybatis.QueryLogger           | (DefaultLoggingStrategy.java@120)</t>
  </si>
  <si>
    <t>2013-07-30 18:45:37,647 DEBUG exec:45805261 | ==&gt;  Preparing: /* jp.co.ctc_g.pjnavi.batch.pj.npjbas040.Jpjprg04000JobDaoImpl.deleteTskPvInfo */ delete from PJTR_PJ_TSK_DIST_PV where exists ( select PJTR_PJ_PRJ.PRJ_CD from PJTR_PJ_PRJ where PJTR_PJ_PRJ.PRJ_CD = PJTR_PJ_TSK_DIST_PV.PRJ_CD and PJTR_PJ_PRJ.PRJ_PROG_ENT_CLOSE_YOUBI = ? )  | j.c.c.p.b.p.n.Jpjprg04000JobDaoImpl.deleteTskPvInfo     | (Slf4jImpl.java@47)</t>
  </si>
  <si>
    <t>2013-07-30 18:45:37,647 DEBUG exec:45805261 | ==&gt; Parameters: 6(String) | j.c.c.p.b.p.n.Jpjprg04000JobDaoImpl.deleteTskPvInfo     | (Slf4jImpl.java@47)</t>
  </si>
  <si>
    <t>2013-07-30 18:45:37,710  INFO exec:45805261 | deleteTskResrcPvInfoを実行しました。実行時に指定されたパラメータ：jp.co.ctc_g.pjnavi.batch.pj.npjprg040.Jpjprg04000Criteria@155d4bf | jp.co.ctc_g.pjnavi.fw.logger.DaoParamLoggingInterceptor | (DaoParamLoggingInterceptor.java@36)</t>
  </si>
  <si>
    <t>2013-07-30 18:45:37,710 DEBUG exec:45805261 | ooo Using Connection [jdbc:oracle:thin:@10.214.46.46:1521:PJNAVIDB, UserName=PJ03, Oracle JDBC driver] | j.c.c.p.b.p.n.J.deleteTskResrcPvInfo                    | (Slf4jImpl.java@47)</t>
  </si>
  <si>
    <t>2013-07-30 18:45:37,710  INFO exec:45805261 | /* jp.co.ctc_g.pjnavi.batch.pj.npjbas040.Jpjprg04000JobDaoImpl.deleteTskResrcPvInfo */ delete from PJTR_PJ_TSK_RESRC_DIST_PV where exists ( select PJTR_PJ_PRJ.PRJ_CD from PJTR_PJ_PRJ where PJTR_PJ_PRJ.PRJ_CD = PJTR_PJ_TSK_RESRC_DIST_PV.PRJ_CD and PJTR_PJ_PRJ.PRJ_PROG_ENT_CLOSE_YOUBI = '6' ) | jp.co.ctc_g.jfw.core.jdbc.mybatis.QueryLogger           | (DefaultLoggingStrategy.java@120)</t>
  </si>
  <si>
    <t>2013-07-30 18:45:37,710 DEBUG exec:45805261 | ==&gt;  Preparing: /* jp.co.ctc_g.pjnavi.batch.pj.npjbas040.Jpjprg04000JobDaoImpl.deleteTskResrcPvInfo */ delete from PJTR_PJ_TSK_RESRC_DIST_PV where exists ( select PJTR_PJ_PRJ.PRJ_CD from PJTR_PJ_PRJ where PJTR_PJ_PRJ.PRJ_CD = PJTR_PJ_TSK_RESRC_DIST_PV.PRJ_CD and PJTR_PJ_PRJ.PRJ_PROG_ENT_CLOSE_YOUBI = ? )  | j.c.c.p.b.p.n.J.deleteTskResrcPvInfo                    | (Slf4jImpl.java@47)</t>
  </si>
  <si>
    <t>2013-07-30 18:45:37,710 DEBUG exec:45805261 | ==&gt; Parameters: 6(String) | j.c.c.p.b.p.n.J.deleteTskResrcPvInfo                    | (Slf4jImpl.java@47)</t>
  </si>
  <si>
    <t>2013-07-30 18:45:37,756 DEBUG exec:45805261 | ooo Using Connection [jdbc:oracle:thin:@10.214.46.46:1521:PJNAVIDB, UserName=PJ03, Oracle JDBC driver] | j.c.c.p.b.p.n.Jpjprg04000JobDaoImpl.listByProjectInfo   | (Slf4jImpl.java@47)</t>
  </si>
  <si>
    <t>2013-07-30 18:45:37,756  INFO exec:45805261 | /* jp.co.ctc_g.pjnavi.batch.pj.npjbas040.Jpjprg04000JobDaoImpl.listByProjectInfo */ select T.SI_DEAL_CD, T.PRJ_CD, T.PRJ_STATS_RECV_DT, T.PRJ_STATS_SEG, T.THIS_RPT_BSDT, T.PREV_RPT_BSDT from ( select PRJ.SI_DEAL_CD, PRJ.PRJ_CD, PRJ.PRJ_STATS_RECV_DT , PRJ.PRJ_STATS_SEG, case when to_number(PRJ.PRJ_RPT_BS_YOUBI) &lt;= '6' then trunc(to_timestamp('2013/03/02 00:00:00.000','YYYY/MM/DD HH24:MI:SS.FF3') + (to_number(PRJ.PRJ_RPT_BS_YOUBI) - '6')) else trunc(to_timestamp('2013/03/02 00:00:00.000','YYYY/MM/DD HH24:MI:SS.FF3') - (7 - (to_number(PRJ.PRJ_RPT_BS_YOUBI) - '6'))) end THIS_RPT_BSDT, nvl(RPT_BSDT_MNG_OUT.THIS_RPT_BSDT,trunc(PRJ.PRJ_STR_DT) - 1) PREV_RPT_BSDT from PJTR_PJ_PRJ PRJ, PJTR_PJ_RPT_BSDT_MNG RPT_BSDT_MNG_OUT where PRJ.PRJ_CD = RPT_BSDT_MNG_OUT.PRJ_CD(+) and PRJ.PRJ_STATS_SEG in ('030', '040','050', '060') and RPT_BSDT_MNG_OUT.DEL_FLG(+) = '0' and PRJ.PRJ_PROG_ENT_CLOSE_YOUBI = '6' and PRJ.DEL_FLG = '0' order by PRJ.PRJ_CD )T where T.PRJ_STATS_SEG IN ('030', '040') or (T.PRJ_STATS_SEG in ('050', '060') and T.PRJ_STATS_RECV_DT &gt; T.PREV_RPT_BSDT) | jp.co.ctc_g.jfw.core.jdbc.mybatis.QueryLogger           | (DefaultLoggingStrategy.java@120)</t>
  </si>
  <si>
    <t>2013-07-30 18:45:37,756 DEBUG exec:45805261 | ==&gt;  Preparing: /* jp.co.ctc_g.pjnavi.batch.pj.npjbas040.Jpjprg04000JobDaoImpl.listByProjectInfo */ select T.SI_DEAL_CD, T.PRJ_CD, T.PRJ_STATS_RECV_DT, T.PRJ_STATS_SEG, T.THIS_RPT_BSDT, T.PREV_RPT_BSDT from ( select PRJ.SI_DEAL_CD, PRJ.PRJ_CD, PRJ.PRJ_STATS_RECV_DT , PRJ.PRJ_STATS_SEG, case when to_number(PRJ.PRJ_RPT_BS_YOUBI) &lt;= ? then trunc(? + (to_number(PRJ.PRJ_RPT_BS_YOUBI) - ?)) else trunc(? - (7 - (to_number(PRJ.PRJ_RPT_BS_YOUBI) - ?))) end THIS_RPT_BSDT, nvl(RPT_BSDT_MNG_OUT.THIS_RPT_BSDT,trunc(PRJ.PRJ_STR_DT) - 1) PREV_RPT_BSDT from PJTR_PJ_PRJ PRJ, PJTR_PJ_RPT_BSDT_MNG RPT_BSDT_MNG_OUT where PRJ.PRJ_CD = RPT_BSDT_MNG_OUT.PRJ_CD(+) and PRJ.PRJ_STATS_SEG in ('030', '040','050', '060') and RPT_BSDT_MNG_OUT.DEL_FLG(+) = '0' and PRJ.PRJ_PROG_ENT_CLOSE_YOUBI = ? and PRJ.DEL_FLG = '0' order by PRJ.PRJ_CD )T where T.PRJ_STATS_SEG IN ('030', '040') or (T.PRJ_STATS_SEG in ('050', '060') and T.PRJ_STATS_RECV_DT &gt; T.PREV_RPT_BSDT)  | j.c.c.p.b.p.n.Jpjprg04000JobDaoImpl.listByProjectInfo   | (Slf4jImpl.java@47)</t>
  </si>
  <si>
    <t>2013-07-30 18:45:37,756 DEBUG exec:45805261 | ==&gt; Parameters: 6(String), 2013-03-02 00:00:00.0(Timestamp), 6(String), 2013-03-02 00:00:00.0(Timestamp), 6(String), 6(String) | j.c.c.p.b.p.n.Jpjprg04000JobDaoImpl.listByProjectInfo   | (Slf4jImpl.java@47)</t>
  </si>
  <si>
    <t>2013-07-30 18:45:37,866  INFO exec:45805261 | 2件目...:mergeOneNotNullを実行しました。実行時に指定されたパラメータ：PjtrPjRptBsdtMngEntity[prjCd=PJ12000082,prevRptBsdt=Thu Feb 28 00:00:00 JST 2013,thisRptBsdt=Fri Mar 01 00:00:00 JST 2013,siDealCd=SI12000101,thisEntCloseDt=Sat Mar 02 00:00:00 JST 2013,maxSize=1000,waitSeconds=300,orderByFields=&lt;null&gt;,onlineUpdateLock=true,logical=true,includeNull=true,skip=true,offset=0,tail=1001,businessDate=&lt;null&gt;,delFlg=&lt;null&gt;,regUsrId=9999999999,regPgmId=jpjprg04000,regTs=2013-07-30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</si>
  <si>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18:45:37,897 DEBUG exec:45805261 | 2件目...:ooo Using Connection [jdbc:oracle:thin:@10.214.46.46:1521:PJNAVIDB, UserName=PJ03, Oracle JDBC driver] | j.c.c.p.c.i.m.P.selectOneForWait                        | (Slf4jImpl.java@47)</t>
  </si>
  <si>
    <t>2013-07-30 18:45:37,897  INFO exec:45805261 | 2件目...:/* jp.co.ctc_g.pjnavi.cm.integration.mybatis.PjtrPjRptBsdtMngEntityJobDaoImpl.selectOneForWait */ select PRJ_CD, PREV_RPT_BSDT, THIS_RPT_BSDT, SI_DEAL_CD, THIS_ENT_CLOSE_DT, DEL_FLG, REG_USR_ID, REG_PGM_ID, REG_TS, UPD_USR_ID, UPD_PGM_ID, UPD_TS, VER_NO from PJTR_PJ_RPT_BSDT_MNG WHERE PRJ_CD = 'PJ12000082' order by PRJ_CD for update wait 300 | jp.co.ctc_g.jfw.core.jdbc.mybatis.QueryLogger           | (DefaultLoggingStrategy.java@120)</t>
  </si>
  <si>
    <t>2013-07-30 18:45:37,897 DEBUG exec:45805261 | 2件目...:==&gt;  Preparing: /* jp.co.ctc_g.pjnavi.cm.integration.mybatis.PjtrPjRptBsdtMngEntityJobDaoImpl.selectOneForWait */ select PRJ_CD, PREV_RPT_BSDT, THIS_RPT_BSDT, SI_DEAL_CD, THIS_ENT_CLOSE_DT, DEL_FLG, REG_USR_ID, REG_PGM_ID, REG_TS, UPD_USR_ID, UPD_PGM_ID, UPD_TS, VER_NO from PJTR_PJ_RPT_BSDT_MNG WHERE PRJ_CD = ? order by PRJ_CD for update wait 300  | j.c.c.p.c.i.m.P.selectOneForWait                        | (Slf4jImpl.java@47)</t>
  </si>
  <si>
    <t>2013-07-30 18:45:37,897 DEBUG exec:45805261 | 2件目...:==&gt; Parameters: PJ12000082(String) | j.c.c.p.c.i.m.P.selectOneForWait                        | (Slf4jImpl.java@47)</t>
  </si>
  <si>
    <t>2013-07-30 18:45:37,928 DEBUG exec:45805261 | 2件目...:ooo Using Connection [jdbc:oracle:thin:@10.214.46.46:1521:PJNAVIDB, UserName=PJ03, Oracle JDBC driver] | j.c.c.p.c.i.m.PjtrPjRptBsdtMngEntityJobDaoImpl.mergeOne | (Slf4jImpl.java@47)</t>
  </si>
  <si>
    <t>2013-07-30 18:45:37,928  INFO exec:45805261 | 2件目...:/* jp.co.ctc_g.pjnavi.cm.integration.mybatis.PjtrPjRptBsdtMngEntityJobDaoImpl.mergeOne */ merge into PJTR_PJ_RPT_BSDT_MNG using (select 'PJ12000082' as PRJ_CD from dual ) DUMMY on ( PJTR_PJ_RPT_BSDT_MNG.PRJ_CD = DUMMY.PRJ_CD ) when matched then update set PREV_RPT_BSDT = to_timestamp('2013/02/28 00:00:00.000','YYYY/MM/DD HH24:MI:SS.FF3') , THIS_RPT_BSDT = to_timestamp('2013/03/01 00:00:00.000','YYYY/MM/DD HH24:MI:SS.FF3') , SI_DEAL_CD = 'SI12000101' , THIS_ENT_CLOSE_DT = to_timestamp('2013/03/02 00:00:00.000','YYYY/MM/DD HH24:MI:SS.FF3') , VER_NO = VER_NO + 1, UPD_TS = to_timestamp('2013/07/30 18:45:37.631','YYYY/MM/DD HH24:MI:SS.FF3'), UPD_USR_ID = 9999999999, UPD_PGM_ID = 'jpjprg04000' when not matched then insert ( PRJ_CD, PREV_RPT_BSDT, THIS_RPT_BSDT, SI_DEAL_CD, THIS_ENT_CLOSE_DT, DEL_FLG, REG_TS, REG_USR_ID, REG_PGM_ID, UPD_TS, UPD_USR_ID, UPD_PGM_ID, VER_NO ) values ( 'PJ12000082' , to_timestamp('2013/02/28 00:00:00.000','YYYY/MM/DD HH24:MI:SS.FF3') , to_timestamp('2013/03/01 00:00:00.000','YYYY/MM/DD HH24:MI:SS.FF3') , 'SI12000101' , to_timestamp('2013/03/02 00:00:00.000','YYYY/MM/DD HH24:MI:SS.FF3') , '0', to_timestamp('2013/07/30 18:45:37.631','YYYY/MM/DD HH24:MI:SS.FF3'), 9999999999, 'jpjprg04000', to_timestamp('2013/07/30 18:45:37.631','YYYY/MM/DD HH24:MI:SS.FF3'), 9999999999, 'jpjprg04000', 1 ) | jp.co.ctc_g.jfw.core.jdbc.mybatis.QueryLogger           | (DefaultLoggingStrategy.java@120)</t>
  </si>
  <si>
    <t>2013-07-30 18:45:37,928 DEBUG exec:45805261 | 2件目...:==&gt;  Preparing: /* jp.co.ctc_g.pjnavi.cm.integration.mybatis.PjtrPjRptBsdtMngEntityJobDaoImpl.mergeOne */ merge into PJTR_PJ_RPT_BSDT_MNG using (select ? as PRJ_CD from dual ) DUMMY on ( PJTR_PJ_RPT_BSDT_MNG.PRJ_CD = DUMMY.PRJ_CD ) when matched then update set PREV_RPT_BSDT = ? , THIS_RPT_BSDT = ? , SI_DEAL_CD = ? , THIS_ENT_CLOSE_DT = ? , VER_NO = VER_NO + 1, UPD_TS = ?, UPD_USR_ID = ?, UPD_PGM_ID = ? when not matched then insert ( PRJ_CD, PREV_RPT_BSDT, THIS_RPT_BSDT, SI_DEAL_CD, THIS_ENT_CLOSE_DT, DEL_FLG, REG_TS, REG_USR_ID, REG_PGM_ID, UPD_TS, UPD_USR_ID, UPD_PGM_ID, VER_NO ) values ( ? , ? , ? , ? , ? , '0', ?, ?, ?, ?, ?, ?, 1 )  | j.c.c.p.c.i.m.PjtrPjRptBsdtMngEntityJobDaoImpl.mergeOne | (Slf4jImpl.java@47)</t>
  </si>
  <si>
    <t>2013-07-30 18:45:37,928 DEBUG exec:45805261 | 2件目...:==&gt; Parameters: PJ12000082(String), 2013-02-28 00:00:00.0(Timestamp), 2013-03-01 00:00:00.0(Timestamp), SI12000101(String), 2013-03-02 00:00:00.0(Timestamp), 2013-07-30 18:45:37.631(Timestamp), 9999999999(Long), jpjprg04000(String), PJ12000082(String), 2013-02-28 00:00:00.0(Timestamp), 2013-03-01 00:00:00.0(Timestamp), SI12000101(String), 2013-03-02 00:00:00.0(Timestamp), 2013-07-30 18:45:37.631(Timestamp), 9999999999(Long), jpjprg04000(String), 2013-07-30 18:45:37.631(Timestamp), 9999999999(Long), jpjprg04000(String) | j.c.c.p.c.i.m.PjtrPjRptBsdtMngEntityJobDaoImpl.mergeOne | (Slf4jImpl.java@47)</t>
  </si>
  <si>
    <t>2013-07-30 18:45:37,975  INFO exec:45805261 | 2件目...:deleteListPhisicalを実行しました。実行時に指定されたパラメータ：PjtmPjStfDpUntpriceEntity[prjCd=PJ12000082,empCd=&lt;null&gt;,empId=&lt;null&gt;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</si>
  <si>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18:45:37,975 DEBUG exec:45805261 | 2件目...:ooo Using Connection [jdbc:oracle:thin:@10.214.46.46:1521:PJNAVIDB, UserName=PJ03, Oracle JDBC driver] | j.c.c.p.c.i.m.P.selectListForWait                       | (Slf4jImpl.java@47)</t>
  </si>
  <si>
    <t>2013-07-30 18:45:37,975  INFO exec:45805261 | 2件目...:/* jp.co.ctc_g.pjnavi.cm.integration.mybatis.PjtmPjStfDpUntpriceEntityJobDaoImpl.selectListForWait */ select PRJ_CD from PJTM_PJ_STF_DP_UNTPRICE WHERE PRJ_CD = 'PJ12000082' order by PRJ_CD , EMP_CD for update wait 300 | jp.co.ctc_g.jfw.core.jdbc.mybatis.QueryLogger           | (DefaultLoggingStrategy.java@120)</t>
  </si>
  <si>
    <t>2013-07-30 18:45:37,975 DEBUG exec:45805261 | 2件目...:==&gt;  Preparing: /* jp.co.ctc_g.pjnavi.cm.integration.mybatis.PjtmPjStfDpUntpriceEntityJobDaoImpl.selectListForWait */ select PRJ_CD from PJTM_PJ_STF_DP_UNTPRICE WHERE PRJ_CD = ? order by PRJ_CD , EMP_CD for update wait 300  | j.c.c.p.c.i.m.P.selectListForWait                       | (Slf4jImpl.java@47)</t>
  </si>
  <si>
    <t>2013-07-30 18:45:37,975 DEBUG exec:45805261 | 2件目...:==&gt; Parameters: PJ12000082(String) | j.c.c.p.c.i.m.P.selectListForWait                       | (Slf4jImpl.java@47)</t>
  </si>
  <si>
    <t>2013-07-30 18:45:37,975 DEBUG exec:45805261 | 2件目...:ooo Using Connection [jdbc:oracle:thin:@10.214.46.46:1521:PJNAVIDB, UserName=PJ03, Oracle JDBC driver] | j.c.c.p.c.i.m.P.deleteListPhisical                      | (Slf4jImpl.java@47)</t>
  </si>
  <si>
    <t>2013-07-30 18:45:37,975  INFO exec:45805261 | 2件目...:/* jp.co.ctc_g.pjnavi.cm.integration.mybatis.PjtmPjStfDpUntpriceEntityJobDaoImpl.deleteListPhisical */ delete from PJTM_PJ_STF_DP_UNTPRICE WHERE PRJ_CD = 'PJ12000082' | jp.co.ctc_g.jfw.core.jdbc.mybatis.QueryLogger           | (DefaultLoggingStrategy.java@120)</t>
  </si>
  <si>
    <t>2013-07-30 18:45:37,975 DEBUG exec:45805261 | 2件目...:==&gt;  Preparing: /* jp.co.ctc_g.pjnavi.cm.integration.mybatis.PjtmPjStfDpUntpriceEntityJobDaoImpl.deleteListPhisical */ delete from PJTM_PJ_STF_DP_UNTPRICE WHERE PRJ_CD = ?  | j.c.c.p.c.i.m.P.deleteListPhisical                      | (Slf4jImpl.java@47)</t>
  </si>
  <si>
    <t>2013-07-30 18:45:37,975 DEBUG exec:45805261 | 2件目...:==&gt; Parameters: PJ12000082(String) | j.c.c.p.c.i.m.P.deleteListPhisical                      | (Slf4jImpl.java@47)</t>
  </si>
  <si>
    <t>2013-07-30 18:45:37,991  INFO exec:45805261 | 2件目...:deleteListPhisicalを実行しました。実行時に指定されたパラメータ：PjtrPjSuppMnhourPriceEntity[prjCd=PJ12000082,shipMngNo=&lt;null&gt;,bac=&lt;null&gt;,ship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</si>
  <si>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18:45:37,991 DEBUG exec:45805261 | 2件目...:ooo Using Connection [jdbc:oracle:thin:@10.214.46.46:1521:PJNAVIDB, UserName=PJ03, Oracle JDBC driver] | j.c.c.p.c.i.m.P.selectListForWait                       | (Slf4jImpl.java@47)</t>
  </si>
  <si>
    <t>2013-07-30 18:45:37,991  INFO exec:45805261 | 2件目...:/* jp.co.ctc_g.pjnavi.cm.integration.mybatis.PjtrPjSuppMnhourPriceEntityJobDaoImpl.selectListForWait */ select PRJ_CD from PJTR_PJ_SUPP_MNHOUR_PRICE WHERE PRJ_CD = 'PJ12000082' order by PRJ_CD , SHIP_MNG_NO for update wait 300 | jp.co.ctc_g.jfw.core.jdbc.mybatis.QueryLogger           | (DefaultLoggingStrategy.java@120)</t>
  </si>
  <si>
    <t>2013-07-30 18:45:37,991 DEBUG exec:45805261 | 2件目...:==&gt;  Preparing: /* jp.co.ctc_g.pjnavi.cm.integration.mybatis.PjtrPjSuppMnhourPriceEntityJobDaoImpl.selectListForWait */ select PRJ_CD from PJTR_PJ_SUPP_MNHOUR_PRICE WHERE PRJ_CD = ? order by PRJ_CD , SHIP_MNG_NO for update wait 300  | j.c.c.p.c.i.m.P.selectListForWait                       | (Slf4jImpl.java@47)</t>
  </si>
  <si>
    <t>2013-07-30 18:45:37,991 DEBUG exec:45805261 | 2件目...:==&gt; Parameters: PJ12000082(String) | j.c.c.p.c.i.m.P.selectListForWait                       | (Slf4jImpl.java@47)</t>
  </si>
  <si>
    <t>2013-07-30 18:45:38,006 DEBUG exec:45805261 | 2件目...:ooo Using Connection [jdbc:oracle:thin:@10.214.46.46:1521:PJNAVIDB, UserName=PJ03, Oracle JDBC driver] | j.c.c.p.c.i.m.P.deleteListPhisical                      | (Slf4jImpl.java@47)</t>
  </si>
  <si>
    <t>2013-07-30 18:45:38,006  INFO exec:45805261 | 2件目...:/* jp.co.ctc_g.pjnavi.cm.integration.mybatis.PjtrPjSuppMnhourPriceEntityJobDaoImpl.deleteListPhisical */ delete from PJTR_PJ_SUPP_MNHOUR_PRICE WHERE PRJ_CD = 'PJ12000082' | jp.co.ctc_g.jfw.core.jdbc.mybatis.QueryLogger           | (DefaultLoggingStrategy.java@120)</t>
  </si>
  <si>
    <t>2013-07-30 18:45:38,006 DEBUG exec:45805261 | 2件目...:==&gt;  Preparing: /* jp.co.ctc_g.pjnavi.cm.integration.mybatis.PjtrPjSuppMnhourPriceEntityJobDaoImpl.deleteListPhisical */ delete from PJTR_PJ_SUPP_MNHOUR_PRICE WHERE PRJ_CD = ?  | j.c.c.p.c.i.m.P.deleteListPhisical                      | (Slf4jImpl.java@47)</t>
  </si>
  <si>
    <t>2013-07-30 18:45:38,006 DEBUG exec:45805261 | 2件目...:==&gt; Parameters: PJ12000082(String) | j.c.c.p.c.i.m.P.deleteListPhisical                      | (Slf4jImpl.java@47)</t>
  </si>
  <si>
    <t>2013-07-30 18:45:38,006 DEBUG exec:45805261 | 2件目...:ooo Using Connection [jdbc:oracle:thin:@10.214.46.46:1521:PJNAVIDB, UserName=PJ03, Oracle JDBC driver] | j.c.c.p.b.p.n.Jpjprg04000JobDaoImpl.listByPrjResrcInfo  | (Slf4jImpl.java@47)</t>
  </si>
  <si>
    <t>2013-07-30 18:45:38,022 DEBUG exec:45805261 | 2件目...:==&gt;  Preparing: /* jp.co.ctc_g.pjnavi.batch.pj.npjbas040.Jpjprg04000JobDaoImpl.listByPrjResrcInfo */ select distinct PRJ_RESRC.PRJ_CD, PRJ_RESRC.PRJ_RESRC_EMP_CD EMP_CD, PRJ_RESRC.PRJ_RESRC_TBA_FLG , PRJ_RESRC.PRJ_RESRC_TBA_PST_ID , EMP.EMP_ID, EMP.EMP_TYP_SEG, EMP.PSNL_SYS_STF_SEG, PRJ.PRJ_DEV_DEPT_CD, ORGAN.HR_ORGAN_ID prjDevDeptCd from PJTR_PJ_PRJ_RESRC PRJ_RESRC, PJTM_PJ_EMP EMP, PJTR_PJ_PRJ PRJ, PJTM_PJ_ORGAN ORGAN where PRJ_RESRC.PRJ_RESRC_EMP_CD = EMP.EMP_CD(+) and PRJ_RESRC.PRJ_CD = PRJ.PRJ_CD and PRJ.PRJ_DEV_DEPT_CD = ORGAN.DEPT_CD and PRJ_RESRC.PRJ_CD = ? and PRJ_RESRC.DEL_FLG = '0' and ? between EMP.VLD_STR_DT(+) and EMP.VLD_END_DT(+) and EMP.DEL_FLG(+) = '0' and PRJ.DEL_FLG = '0' and ? between ORGAN.VLD_STR_DT and ORGAN.VLD_END_DT and ORGAN.DEL_FLG = '0'  | j.c.c.p.b.p.n.Jpjprg04000JobDaoImpl.listByPrjResrcInfo  | (Slf4jImpl.java@47)</t>
  </si>
  <si>
    <t>2013-07-30 18:45:38,022 DEBUG exec:45805261 | 2件目...:==&gt; Parameters: PJ12000082(String), 2013-03-02 00:00:00.0(Timestamp), 2013-03-02 00:00:00.0(Timestamp) | j.c.c.p.b.p.n.Jpjprg04000JobDaoImpl.listByPrjResrcInfo  | (Slf4jImpl.java@47)</t>
  </si>
  <si>
    <t>2013-07-30 18:45:38,085  INFO exec:45805261 | 2件目...:createPjDpUntpriceを実行しました。実行時に指定されたパラメータ：Jpjprg04000PrjResrcInfo[prjCd=PJ12000082,prjResrcTbaFlg=0,prjResrcTbaPstId=&lt;null&gt;,empTypSeg=2118,psnlSysStfSeg=96,prjDevDeptCd=11211,prjDevDeptId=&lt;null&gt;,businessDate=Sat Mar 02 00:00:00 JST 2013,prjCd=&lt;null&gt;,empCd=1G2403,empId=1899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</si>
  <si>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18:45:38,085 DEBUG exec:45805261 | 2件目...:ooo Using Connection [jdbc:oracle:thin:@10.214.46.46:1521:PJNAVIDB, UserName=PJ03, Oracle JDBC driver] | j.c.c.p.b.p.n.Jpjprg04000JobDaoImpl.createPjDpUntprice  | (Slf4jImpl.java@47)</t>
  </si>
  <si>
    <t>2013-07-30 18:45:38,085  INFO exec:45805261 | 2件目...:/* jp.co.ctc_g.pjnavi.batch.pj.npjbas040.Jpjprg04000JobDaoImpl.createPjDpUntprice */ insert into PJTM_PJ_STF_DP_UNTPRICE ( PRJ_CD, EMP_CD, EMP_ID, EXP_SELL_TMPRICE, DEL_FLG, REG_USR_ID, REG_PGM_ID, REG_TS, UPD_USR_ID, UPD_PGM_ID, UPD_TS, VER_NO ) select 'PJ12000082' PRJ_CD, '1G2403' EMP_CD, 1899 EMP_ID, UNTPRICE.EXP_SELL_TMPRICE EXP_SELL_TMPRICE, '0', 9999999999, 'jpjprg04000', to_timestamp('2013/07/30 18:45:37.631','YYYY/MM/DD HH24:MI:SS.FF3'), 9999999999, 'jpjprg04000', to_timestamp('2013/07/30 18:45:37.631','YYYY/MM/DD HH24:MI:SS.FF3'), 1 from PJTM_PJ_DP_UNTPRICE UNTPRICE where UNTPRICE.EMP_ID = 1899 and to_timestamp('2013/03/02 00:00:00.000','YYYY/MM/DD HH24:MI:SS.FF3') between UNTPRICE.CONT_STR_DT and UNTPRICE.CONT_END_DT and UNTPRICE.DEL_FLG = '0' --(非削除) | jp.co.ctc_g.jfw.core.jdbc.mybatis.QueryLogger           | (DefaultLoggingStrategy.java@120)</t>
  </si>
  <si>
    <t>2013-07-30 18:45:38,085 DEBUG exec:45805261 | 2件目...:==&gt;  Preparing: /* jp.co.ctc_g.pjnavi.batch.pj.npjbas040.Jpjprg04000JobDaoImpl.createPjDpUntprice */ insert into PJTM_PJ_STF_DP_UNTPRICE ( PRJ_CD, EMP_CD, EMP_ID, EXP_SELL_TMPRICE, DEL_FLG, REG_USR_ID, REG_PGM_ID, REG_TS, UPD_USR_ID, UPD_PGM_ID, UPD_TS, VER_NO ) select ? PRJ_CD, ? EMP_CD, ? EMP_ID, UNTPRICE.EXP_SELL_TMPRICE EXP_SELL_TMPRICE, '0', ?, ?, ?, ?, ?, ?, 1 from PJTM_PJ_DP_UNTPRICE UNTPRICE where UNTPRICE.EMP_ID = ? and ? between UNTPRICE.CONT_STR_DT and UNTPRICE.CONT_END_DT and UNTPRICE.DEL_FLG = '0' --(非削除)  | j.c.c.p.b.p.n.Jpjprg04000JobDaoImpl.createPjDpUntprice  | (Slf4jImpl.java@47)</t>
  </si>
  <si>
    <t>2013-07-30 18:45:38,085 DEBUG exec:45805261 | 2件目...:==&gt; Parameters: PJ12000082(String), 1G2403(String), 1899(Long), 9999999999(Long), jpjprg04000(String), 2013-07-30 18:45:37.631(Timestamp), 9999999999(Long), jpjprg04000(String), 2013-07-30 18:45:37.631(Timestamp), 1899(Long), 2013-03-02 00:00:00.0(Timestamp) | j.c.c.p.b.p.n.Jpjprg04000JobDaoImpl.createPjDpUntprice  | (Slf4jImpl.java@47)</t>
  </si>
  <si>
    <t>2013-07-30 18:45:38,131  INFO exec:45805261 | 2件目...:createPjStfUntpriceを実行しました。実行時に指定されたパラメータ：Jpjprg04000PrjResrcInfo[prjCd=PJ12000082,prjResrcTbaFlg=0,prjResrcTbaPstId=&lt;null&gt;,empTypSeg=1120,psnlSysStfSeg=40,prjDevDeptCd=11211,prjDevDeptId=&lt;null&gt;,businessDate=Sat Mar 02 00:00:00 JST 2013,prjCd=&lt;null&gt;,empCd=1800328,empId=418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</si>
  <si>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18:45:38,131 DEBUG exec:45805261 | 2件目...:ooo Using Connection [jdbc:oracle:thin:@10.214.46.46:1521:PJNAVIDB, UserName=PJ03, Oracle JDBC driver] | j.c.c.p.b.p.n.Jpjprg04000JobDaoImpl.createPjStfUntprice | (Slf4jImpl.java@47)</t>
  </si>
  <si>
    <t>2013-07-30 18:45:38,131  INFO exec:45805261 | 2件目...:/* jp.co.ctc_g.pjnavi.batch.pj.npjbas040.Jpjprg04000JobDaoImpl.createPjStfUntprice */ insert into PJTM_PJ_STF_DP_UNTPRICE ( PRJ_CD, EMP_CD, EMP_ID, EXP_SELL_TMPRICE, DEL_FLG, REG_USR_ID, REG_PGM_ID, REG_TS, UPD_USR_ID, UPD_PGM_ID, UPD_TS, VER_NO ) select 'PJ12000082' PRJ_CD, '1800328' EMP_CD, 418 EMP_ID, SECT_GD_UNTPRICE.EXP_SELL_TMPRICE EXP_SELL_TMPRICE, '0', 9999999999, 'jpjprg04000', to_timestamp('2013/07/30 18:45:37.631','YYYY/MM/DD HH24:MI:SS.FF3'), 9999999999, 'jpjprg04000', to_timestamp('2013/07/30 18:45:37.631','YYYY/MM/DD HH24:MI:SS.FF3'), 1 from PJTM_PJ_ASSIGN ASSIGN, PJTM_PJ_SECT_GD_UNTPRICE SECT_GD_UNTPRICE where ASSIGN.HR_ORGAN_ID = SECT_GD_UNTPRICE.HR_ORGAN_ID and ASSIGN.PST_ID = SECT_GD_UNTPRICE.PST_ID and ASSIGN.EMP_ID = 418 and to_timestamp('2013/03/02 00:00:00.000','YYYY/MM/DD HH24:MI:SS.FF3') between ASSIGN.VLD_STR_DT and ASSIGN.VLD_END_DT and ASSIGN.COMPE_FLG = '1' and ASSIGN.ASSIGN_STATS_SEG = '1' and ASSIGN.DEL_FLG = '0' and to_timestamp('2013/03/02 00:00:00.000','YYYY/MM/DD HH24:MI:SS.FF3') between SECT_GD_UNTPRICE.VLD_STR_DT and SECT_GD_UNTPRICE.VLD_END_DT and SECT_GD_UNTPRICE.DEL_FLG = '0' | jp.co.ctc_g.jfw.core.jdbc.mybatis.QueryLogger           | (DefaultLoggingStrategy.java@120)</t>
  </si>
  <si>
    <t>2013-07-30 18:45:38,131 DEBUG exec:45805261 | 2件目...:==&gt;  Preparing: /* jp.co.ctc_g.pjnavi.batch.pj.npjbas040.Jpjprg04000JobDaoImpl.createPjStfUntprice */ insert into PJTM_PJ_STF_DP_UNTPRICE ( PRJ_CD, EMP_CD, EMP_ID, EXP_SELL_TMPRICE, DEL_FLG, REG_USR_ID, REG_PGM_ID, REG_TS, UPD_USR_ID, UPD_PGM_ID, UPD_TS, VER_NO ) select ? PRJ_CD, ? EMP_CD, ? EMP_ID, SECT_GD_UNTPRICE.EXP_SELL_TMPRICE EXP_SELL_TMPRICE, '0', ?, ?, ?, ?, ?, ?, 1 from PJTM_PJ_ASSIGN ASSIGN, PJTM_PJ_SECT_GD_UNTPRICE SECT_GD_UNTPRICE where ASSIGN.HR_ORGAN_ID = SECT_GD_UNTPRICE.HR_ORGAN_ID and ASSIGN.PST_ID = SECT_GD_UNTPRICE.PST_ID and ASSIGN.EMP_ID = ? and ? between ASSIGN.VLD_STR_DT and ASSIGN.VLD_END_DT and ASSIGN.COMPE_FLG = '1' and ASSIGN.ASSIGN_STATS_SEG = '1' and ASSIGN.DEL_FLG = '0' and ? between SECT_GD_UNTPRICE.VLD_STR_DT and SECT_GD_UNTPRICE.VLD_END_DT and SECT_GD_UNTPRICE.DEL_FLG = '0'  | j.c.c.p.b.p.n.Jpjprg04000JobDaoImpl.createPjStfUntprice | (Slf4jImpl.java@47)</t>
  </si>
  <si>
    <t>2013-07-30 18:45:38,131 DEBUG exec:45805261 | 2件目...:==&gt; Parameters: PJ12000082(String), 1800328(String), 418(Long), 9999999999(Long), jpjprg04000(String), 2013-07-30 18:45:37.631(Timestamp), 9999999999(Long), jpjprg04000(String), 2013-07-30 18:45:37.631(Timestamp), 418(Long), 2013-03-02 00:00:00.0(Timestamp), 2013-03-02 00:00:00.0(Timestamp) | j.c.c.p.b.p.n.Jpjprg04000JobDaoImpl.createPjStfUntprice | (Slf4jImpl.java@47)</t>
  </si>
  <si>
    <t>2013-07-30 18:45:38,163  INFO exec:45805261 | 2件目...:createPjStfUntpriceを実行しました。実行時に指定されたパラメータ：Jpjprg04000PrjResrcInfo[prjCd=PJ12000082,prjResrcTbaFlg=0,prjResrcTbaPstId=&lt;null&gt;,empTypSeg=1120,psnlSysStfSeg=40,prjDevDeptCd=11211,prjDevDeptId=&lt;null&gt;,businessDate=Sat Mar 02 00:00:00 JST 2013,prjCd=&lt;null&gt;,empCd=1721010,empId=204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</si>
  <si>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18:45:38,163 DEBUG exec:45805261 | 2件目...:==&gt; Parameters: PJ12000082(String), 1721010(String), 204(Long), 9999999999(Long), jpjprg04000(String), 2013-07-30 18:45:37.631(Timestamp), 9999999999(Long), jpjprg04000(String), 2013-07-30 18:45:37.631(Timestamp), 204(Long), 2013-03-02 00:00:00.0(Timestamp), 2013-03-02 00:00:00.0(Timestamp) | j.c.c.p.b.p.n.Jpjprg04000JobDaoImpl.createPjStfUntprice | (Slf4jImpl.java@47)</t>
  </si>
  <si>
    <t>2013-07-30 18:45:38,178  INFO exec:45805261 | 2件目...:createPjStfUntpriceを実行しました。実行時に指定されたパラメータ：Jpjprg04000PrjResrcInfo[prjCd=PJ12000082,prjResrcTbaFlg=0,prjResrcTbaPstId=&lt;null&gt;,empTypSeg=1120,psnlSysStfSeg=40,prjDevDeptCd=11211,prjDevDeptId=&lt;null&gt;,businessDate=Sat Mar 02 00:00:00 JST 2013,prjCd=&lt;null&gt;,empCd=1860584,empId=121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</si>
  <si>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18:45:38,178 DEBUG exec:45805261 | 2件目...:==&gt; Parameters: PJ12000082(String), 1860584(String), 121(Long), 9999999999(Long), jpjprg04000(String), 2013-07-30 18:45:37.631(Timestamp), 9999999999(Long), jpjprg04000(String), 2013-07-30 18:45:37.631(Timestamp), 121(Long), 2013-03-02 00:00:00.0(Timestamp), 2013-03-02 00:00:00.0(Timestamp) | j.c.c.p.b.p.n.Jpjprg04000JobDaoImpl.createPjStfUntprice | (Slf4jImpl.java@47)</t>
  </si>
  <si>
    <t>2013-07-30 18:45:38,194  INFO exec:45805261 | 2件目...:createPjTbaUntpriceを実行しました。実行時に指定されたパラメータ：Jpjprg04000PrjResrcInfo[prjCd=PJ12000082,prjResrcTbaFlg=1,prjResrcTbaPstId=130,empTypSeg=&lt;null&gt;,psnlSysStfSeg=&lt;null&gt;,prjDevDeptCd=11211,prjDevDeptId=&lt;null&gt;,businessDate=Sat Mar 02 00:00:00 JST 2013,prjCd=&lt;null&gt;,empCd=TBA0000007,empId=&lt;null&gt;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</si>
  <si>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18:45:38,194 DEBUG exec:45805261 | 2件目...:ooo Using Connection [jdbc:oracle:thin:@10.214.46.46:1521:PJNAVIDB, UserName=PJ03, Oracle JDBC driver] | j.c.c.p.b.p.n.Jpjprg04000JobDaoImpl.createPjTbaUntprice | (Slf4jImpl.java@47)</t>
  </si>
  <si>
    <t>2013-07-30 18:45:38,194  INFO exec:45805261 | 2件目...:/* jp.co.ctc_g.pjnavi.batch.pj.npjbas040.Jpjprg04000JobDaoImpl.createPjTbaUntprice */ insert into PJTM_PJ_STF_DP_UNTPRICE ( PRJ_CD, EMP_CD, EMP_ID, EXP_SELL_TMPRICE, DEL_FLG, REG_USR_ID, REG_PGM_ID, REG_TS, UPD_USR_ID, UPD_PGM_ID, UPD_TS, VER_NO ) select 'PJ12000082' PRJ_CD, 'TBA0000007' EMP_CD, null, PJTM_PJ_SECT_GD_UNTPRICE.EXP_SELL_TMPRICE, '0', 9999999999, 'jpjprg04000', to_timestamp('2013/07/30 18:45:37.631','YYYY/MM/DD HH24:MI:SS.FF3'), 9999999999, 'jpjprg04000', to_timestamp('2013/07/30 18:45:37.631','YYYY/MM/DD HH24:MI:SS.FF3'), 1 from PJTM_PJ_SECT_GD_UNTPRICE where PJTM_PJ_SECT_GD_UNTPRICE.HR_ORGAN_ID = '11211' and PJTM_PJ_SECT_GD_UNTPRICE.PST_ID = 130 and to_timestamp('2013/03/02 00:00:00.000','YYYY/MM/DD HH24:MI:SS.FF3') between PJTM_PJ_SECT_GD_UNTPRICE.VLD_STR_DT and PJTM_PJ_SECT_GD_UNTPRICE.VLD_END_DT and PJTM_PJ_SECT_GD_UNTPRICE.DEL_FLG = '0' --(非削除) | jp.co.ctc_g.jfw.core.jdbc.mybatis.QueryLogger           | (DefaultLoggingStrategy.java@120)</t>
  </si>
  <si>
    <t>2013-07-30 18:45:38,194 DEBUG exec:45805261 | 2件目...:==&gt;  Preparing: /* jp.co.ctc_g.pjnavi.batch.pj.npjbas040.Jpjprg04000JobDaoImpl.createPjTbaUntprice */ insert into PJTM_PJ_STF_DP_UNTPRICE ( PRJ_CD, EMP_CD, EMP_ID, EXP_SELL_TMPRICE, DEL_FLG, REG_USR_ID, REG_PGM_ID, REG_TS, UPD_USR_ID, UPD_PGM_ID, UPD_TS, VER_NO ) select ? PRJ_CD, ? EMP_CD, null, PJTM_PJ_SECT_GD_UNTPRICE.EXP_SELL_TMPRICE, '0', ?, ?, ?, ?, ?, ?, 1 from PJTM_PJ_SECT_GD_UNTPRICE where PJTM_PJ_SECT_GD_UNTPRICE.HR_ORGAN_ID = ? and PJTM_PJ_SECT_GD_UNTPRICE.PST_ID = ? and ? between PJTM_PJ_SECT_GD_UNTPRICE.VLD_STR_DT and PJTM_PJ_SECT_GD_UNTPRICE.VLD_END_DT and PJTM_PJ_SECT_GD_UNTPRICE.DEL_FLG = '0' --(非削除)  | j.c.c.p.b.p.n.Jpjprg04000JobDaoImpl.createPjTbaUntprice | (Slf4jImpl.java@47)</t>
  </si>
  <si>
    <t>2013-07-30 18:45:38,194 DEBUG exec:45805261 | 2件目...:==&gt; Parameters: PJ12000082(String), TBA0000007(String), 9999999999(Long), jpjprg04000(String), 2013-07-30 18:45:37.631(Timestamp), 9999999999(Long), jpjprg04000(String), 2013-07-30 18:45:37.631(Timestamp), 11211(String), 130(Integer), 2013-03-02 00:00:00.0(Timestamp) | j.c.c.p.b.p.n.Jpjprg04000JobDaoImpl.createPjTbaUntprice | (Slf4jImpl.java@47)</t>
  </si>
  <si>
    <t>2013-07-30 18:45:38,210  INFO exec:45805261 | 2件目...:createPjStfUntpriceを実行しました。実行時に指定されたパラメータ：Jpjprg04000PrjResrcInfo[prjCd=PJ12000082,prjResrcTbaFlg=0,prjResrcTbaPstId=&lt;null&gt;,empTypSeg=1120,psnlSysStfSeg=40,prjDevDeptCd=11211,prjDevDeptId=&lt;null&gt;,businessDate=Sat Mar 02 00:00:00 JST 2013,prjCd=&lt;null&gt;,empCd=1711057,empId=909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</si>
  <si>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18:45:38,210 DEBUG exec:45805261 | 2件目...:==&gt; Parameters: PJ12000082(String), 1711057(String), 909(Long), 9999999999(Long), jpjprg04000(String), 2013-07-30 18:45:37.631(Timestamp), 9999999999(Long), jpjprg04000(String), 2013-07-30 18:45:37.631(Timestamp), 909(Long), 2013-03-02 00:00:00.0(Timestamp), 2013-03-02 00:00:00.0(Timestamp) | j.c.c.p.b.p.n.Jpjprg04000JobDaoImpl.createPjStfUntprice | (Slf4jImpl.java@47)</t>
  </si>
  <si>
    <t>2013-07-30 18:45:38,225  INFO exec:45805261 | 2件目...:createPjDpUntpriceを実行しました。実行時に指定されたパラメータ：Jpjprg04000PrjResrcInfo[prjCd=PJ12000082,prjResrcTbaFlg=0,prjResrcTbaPstId=&lt;null&gt;,empTypSeg=2118,psnlSysStfSeg=96,prjDevDeptCd=11211,prjDevDeptId=&lt;null&gt;,businessDate=Sat Mar 02 00:00:00 JST 2013,prjCd=&lt;null&gt;,empCd=1G0063,empId=1867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</si>
  <si>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18:45:38,225 DEBUG exec:45805261 | 2件目...:==&gt; Parameters: PJ12000082(String), 1G0063(String), 1867(Long), 9999999999(Long), jpjprg04000(String), 2013-07-30 18:45:37.631(Timestamp), 9999999999(Long), jpjprg04000(String), 2013-07-30 18:45:37.631(Timestamp), 1867(Long), 2013-03-02 00:00:00.0(Timestamp) | j.c.c.p.b.p.n.Jpjprg04000JobDaoImpl.createPjDpUntprice  | (Slf4jImpl.java@47)</t>
  </si>
  <si>
    <t>2013-07-30 18:45:38,225  INFO exec:45805261 | 2件目...:createPjDpUntpriceを実行しました。実行時に指定されたパラメータ：Jpjprg04000PrjResrcInfo[prjCd=PJ12000082,prjResrcTbaFlg=0,prjResrcTbaPstId=&lt;null&gt;,empTypSeg=2118,psnlSysStfSeg=96,prjDevDeptCd=11211,prjDevDeptId=&lt;null&gt;,businessDate=Sat Mar 02 00:00:00 JST 2013,prjCd=&lt;null&gt;,empCd=1G0991,empId=1878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</si>
  <si>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18:45:38,225 DEBUG exec:45805261 | 2件目...:==&gt; Parameters: PJ12000082(String), 1G0991(String), 1878(Long), 9999999999(Long), jpjprg04000(String), 2013-07-30 18:45:37.631(Timestamp), 9999999999(Long), jpjprg04000(String), 2013-07-30 18:45:37.631(Timestamp), 1878(Long), 2013-03-02 00:00:00.0(Timestamp) | j.c.c.p.b.p.n.Jpjprg04000JobDaoImpl.createPjDpUntprice  | (Slf4jImpl.java@47)</t>
  </si>
  <si>
    <t>2013-07-30 18:45:38,241  INFO exec:45805261 | 2件目...:createPjStfUntpriceを実行しました。実行時に指定されたパラメータ：Jpjprg04000PrjResrcInfo[prjCd=PJ12000082,prjResrcTbaFlg=0,prjResrcTbaPstId=&lt;null&gt;,empTypSeg=1120,psnlSysStfSeg=40,prjDevDeptCd=11211,prjDevDeptId=&lt;null&gt;,businessDate=Sat Mar 02 00:00:00 JST 2013,prjCd=&lt;null&gt;,empCd=1721024,empId=8540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</si>
  <si>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18:45:38,241 DEBUG exec:45805261 | 2件目...:==&gt; Parameters: PJ12000082(String), 1721024(String), 8540(Long), 9999999999(Long), jpjprg04000(String), 2013-07-30 18:45:37.631(Timestamp), 9999999999(Long), jpjprg04000(String), 2013-07-30 18:45:37.631(Timestamp), 8540(Long), 2013-03-02 00:00:00.0(Timestamp), 2013-03-02 00:00:00.0(Timestamp) | j.c.c.p.b.p.n.Jpjprg04000JobDaoImpl.createPjStfUntprice | (Slf4jImpl.java@47)</t>
  </si>
  <si>
    <t>2013-07-30 18:45:38,256  INFO exec:45805261 | 2件目...:createPjStfUntpriceを実行しました。実行時に指定されたパラメータ：Jpjprg04000PrjResrcInfo[prjCd=PJ12000082,prjResrcTbaFlg=0,prjResrcTbaPstId=&lt;null&gt;,empTypSeg=1120,psnlSysStfSeg=40,prjDevDeptCd=11211,prjDevDeptId=&lt;null&gt;,businessDate=Sat Mar 02 00:00:00 JST 2013,prjCd=&lt;null&gt;,empCd=1740398,empId=925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</si>
  <si>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18:45:38,256 DEBUG exec:45805261 | 2件目...:==&gt; Parameters: PJ12000082(String), 1740398(String), 925(Long), 9999999999(Long), jpjprg04000(String), 2013-07-30 18:45:37.631(Timestamp), 9999999999(Long), jpjprg04000(String), 2013-07-30 18:45:37.631(Timestamp), 925(Long), 2013-03-02 00:00:00.0(Timestamp), 2013-03-02 00:00:00.0(Timestamp) | j.c.c.p.b.p.n.Jpjprg04000JobDaoImpl.createPjStfUntprice | (Slf4jImpl.java@47)</t>
  </si>
  <si>
    <t>2013-07-30 18:45:38,272  INFO exec:45805261 | 2件目...:createPjDpUntpriceを実行しました。実行時に指定されたパラメータ：Jpjprg04000PrjResrcInfo[prjCd=PJ12000082,prjResrcTbaFlg=0,prjResrcTbaPstId=&lt;null&gt;,empTypSeg=2118,psnlSysStfSeg=96,prjDevDeptCd=11211,prjDevDeptId=&lt;null&gt;,businessDate=Sat Mar 02 00:00:00 JST 2013,prjCd=&lt;null&gt;,empCd=1G2248,empId=1895,expSellTmprice=&lt;null&gt;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</si>
  <si>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18:45:38,272 DEBUG exec:45805261 | 2件目...:==&gt; Parameters: PJ12000082(String), 1G2248(String), 1895(Long), 9999999999(Long), jpjprg04000(String), 2013-07-30 18:45:37.631(Timestamp), 9999999999(Long), jpjprg04000(String), 2013-07-30 18:45:37.631(Timestamp), 1895(Long), 2013-03-02 00:00:00.0(Timestamp) | j.c.c.p.b.p.n.Jpjprg04000JobDaoImpl.createPjDpUntprice  | (Slf4jImpl.java@47)</t>
  </si>
  <si>
    <t>2013-07-30 18:45:38,288 DEBUG exec:45805261 | 2件目...:ooo Using Connection [jdbc:oracle:thin:@10.214.46.46:1521:PJNAVIDB, UserName=PJ03, Oracle JDBC driver] | j.c.c.p.b.p.n.Jpjprg04000JobDaoImpl.listByShipInfo      | (Slf4jImpl.java@47)</t>
  </si>
  <si>
    <t>2013-07-30 18:45:38,288  INFO exec:45805261 | 2件目...:/* jp.co.ctc_g.pjnavi.batch.pj.npjbas040.Jpjprg04000JobDaoImpl.listByPrjResrcInfo */ select bacWbsTskTemp.PRJ_CD, bacWbsTskTemp.SHIP_MNG_NO, bacWbsTskTemp.BAC, case when nvl(shipRsltPriceTemp.SHIP_RSLT_PRICE,0) &lt;= 0 then shipPlnPriceTemp.SHIP_PLN_PRICE else shipRsltPriceTemp.SHIP_RSLT_PRICE end SHIP_PRICE from ( select PJTR_PJ_WBS_TSK.PRJ_CD, PJTR_PJ_WBS_TSK.SHIP_MNG_NO, SUM(PJTR_PJ_WBS_TSK.PLN_MNHOUR) BAC from PJTR_PJ_WBS_TSK where PJTR_PJ_WBS_TSK.PRJ_CD = 'PJ12000082' and PJTR_PJ_WBS_TSK.TYP = '70' and PJTR_PJ_WBS_TSK.SHIP_TSK_FLG = '1' and PJTR_PJ_WBS_TSK.PLN_MNHOUR &gt; 0 and PJTR_PJ_WBS_TSK.PRJ_EXCEPT_SEG = '0' and PJTR_PJ_WBS_TSK.DEL_FLG = '0' group by PJTR_PJ_WBS_TSK.PRJ_CD, PJTR_PJ_WBS_TSK.SHIP_MNG_NO ) bacWbsTskTemp , ( select PROSC_EST_SHIP_DT.PRJ_CD, PROSC_EST_SHIP_DT.SHIP_MNG_NO, PROSC_EST_SHIP_DT.SHIP_PLN_PRICE from PJTR_PJ_PROSC_EST_SHIP_DT PROSC_EST_SHIP_DT, PJTR_PJ_PROSC_EST PROSC_EST where PROSC_EST_SHIP_DT.PRJ_CD = PROSC_EST.PRJ_CD and PROSC_EST_SHIP_DT.PROSC_VER = PROSC_EST.PROSC_VER and PROSC_EST_SHIP_DT.PRJ_CD = 'PJ12000082' and PROSC_EST_SHIP_DT.DEL_FLG = '0' and PROSC_EST.PROS_VLD_FLG = '1' and PROSC_EST.DEL_FLG = '0' ) shipPlnPriceTemp, ( select PJTR_PJ_SHIP_RSLT.PRJ_CD, PJTR_PJ_SHIP_RSLT.SHIP_MNG_NO, SUM(PJTR_PJ_SHIP_RSLT.SHIP_RSLT_PRICE) SHIP_RSLT_PRICE from PJTR_PJ_SHIP_RSLT where PJTR_PJ_SHIP_RSLT.PRJ_CD = 'PJ12000082' and PJTR_PJ_SHIP_RSLT.DEL_FLG = '0' group by PJTR_PJ_SHIP_RSLT.PRJ_CD, PJTR_PJ_SHIP_RSLT.SHIP_MNG_NO ) shipRsltPriceTemp where bacWbsTskTemp.PRJ_CD = shipPlnPriceTemp.PRJ_CD and bacWbsTskTemp.SHIP_MNG_NO = shipPlnPriceTemp.SHIP_MNG_NO and bacWbsTskTemp.PRJ_CD = shipRsltPriceTemp.PRJ_CD(+) and bacWbsTskTemp.SHIP_MNG_NO = shipRsltPriceTemp.SHIP_MNG_NO(+) | jp.co.ctc_g.jfw.core.jdbc.mybatis.QueryLogger           | (DefaultLoggingStrategy.java@120)</t>
  </si>
  <si>
    <t>2013-07-30 18:45:38,288 DEBUG exec:45805261 | 2件目...:==&gt;  Preparing: /* jp.co.ctc_g.pjnavi.batch.pj.npjbas040.Jpjprg04000JobDaoImpl.listByPrjResrcInfo */ select bacWbsTskTemp.PRJ_CD, bacWbsTskTemp.SHIP_MNG_NO, bacWbsTskTemp.BAC, case when nvl(shipRsltPriceTemp.SHIP_RSLT_PRICE,0) &lt;= 0 then shipPlnPriceTemp.SHIP_PLN_PRICE else shipRsltPriceTemp.SHIP_RSLT_PRICE end SHIP_PRICE from ( select PJTR_PJ_WBS_TSK.PRJ_CD, PJTR_PJ_WBS_TSK.SHIP_MNG_NO, SUM(PJTR_PJ_WBS_TSK.PLN_MNHOUR) BAC from PJTR_PJ_WBS_TSK where PJTR_PJ_WBS_TSK.PRJ_CD = ? and PJTR_PJ_WBS_TSK.TYP = '70' and PJTR_PJ_WBS_TSK.SHIP_TSK_FLG = '1' and PJTR_PJ_WBS_TSK.PLN_MNHOUR &gt; 0 and PJTR_PJ_WBS_TSK.PRJ_EXCEPT_SEG = '0' and PJTR_PJ_WBS_TSK.DEL_FLG = '0' group by PJTR_PJ_WBS_TSK.PRJ_CD, PJTR_PJ_WBS_TSK.SHIP_MNG_NO ) bacWbsTskTemp , ( select PROSC_EST_SHIP_DT.PRJ_CD, PROSC_EST_SHIP_DT.SHIP_MNG_NO, PROSC_EST_SHIP_DT.SHIP_PLN_PRICE from PJTR_PJ_PROSC_EST_SHIP_DT PROSC_EST_SHIP_DT, PJTR_PJ_PROSC_EST PROSC_EST where PROSC_EST_SHIP_DT.PRJ_CD = PROSC_EST.PRJ_CD and PROSC_EST_SHIP_DT.PROSC_VER = PROSC_EST.PROSC_VER and PROSC_EST_SHIP_DT.PRJ_CD = ? and PROSC_EST_SHIP_DT.DEL_FLG = '0' and PROSC_EST.PROS_VLD_FLG = '1' and PROSC_EST.DEL_FLG = '0' ) shipPlnPriceTemp, ( select PJTR_PJ_SHIP_RSLT.PRJ_CD, PJTR_PJ_SHIP_RSLT.SHIP_MNG_NO, SUM(PJTR_PJ_SHIP_RSLT.SHIP_RSLT_PRICE) SHIP_RSLT_PRICE from PJTR_PJ_SHIP_RSLT where PJTR_PJ_SHIP_RSLT.PRJ_CD = ? and PJTR_PJ_SHIP_RSLT.DEL_FLG = '0' group by PJTR_PJ_SHIP_RSLT.PRJ_CD, PJTR_PJ_SHIP_RSLT.SHIP_MNG_NO ) shipRsltPriceTemp where bacWbsTskTemp.PRJ_CD = shipPlnPriceTemp.PRJ_CD and bacWbsTskTemp.SHIP_MNG_NO = shipPlnPriceTemp.SHIP_MNG_NO and bacWbsTskTemp.PRJ_CD = shipRsltPriceTemp.PRJ_CD(+) and bacWbsTskTemp.SHIP_MNG_NO = shipRsltPriceTemp.SHIP_MNG_NO(+)  | j.c.c.p.b.p.n.Jpjprg04000JobDaoImpl.listByShipInfo      | (Slf4jImpl.java@47)</t>
  </si>
  <si>
    <t>2013-07-30 18:45:38,288 DEBUG exec:45805261 | 2件目...:==&gt; Parameters: PJ12000082(String), PJ12000082(String), PJ12000082(String) | j.c.c.p.b.p.n.Jpjprg04000JobDaoImpl.listByShipInfo      | (Slf4jImpl.java@47)</t>
  </si>
  <si>
    <t>2013-07-30 18:45:38,335  INFO exec:45805261 | 2件目...:insertOneNotNullを実行しました。実行時に指定されたパラメータ：PjtrPjSuppMnhourPriceEntity[prjCd=PJ12000082,shipMngNo=001,bac=480,shipPrice=20000000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</si>
  <si>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18:45:38,335 DEBUG exec:45805261 | 2件目...:ooo Using Connection [jdbc:oracle:thin:@10.214.46.46:1521:PJNAVIDB, UserName=PJ03, Oracle JDBC driver] | j.c.c.p.c.i.m.P.insertOne                               | (Slf4jImpl.java@47)</t>
  </si>
  <si>
    <t>2013-07-30 18:45:38,335  INFO exec:45805261 | 2件目...:/* jp.co.ctc_g.pjnavi.cm.integration.mybatis.PjtrPjSuppMnhourPriceEntityJobDaoImpl.insertOne */ insert into PJTR_PJ_SUPP_MNHOUR_PRICE ( PRJ_CD, SHIP_MNG_NO, BAC, SHIP_PRICE, DEL_FLG, REG_TS, REG_USR_ID, REG_PGM_ID, UPD_TS, UPD_USR_ID, UPD_PGM_ID, VER_NO ) values ( 'PJ12000082' , '001' , 480 , 20000000 , '0', to_timestamp('2013/07/30 18:45:37.631','YYYY/MM/DD HH24:MI:SS.FF3'), 9999999999, 'jpjprg04000', to_timestamp('2013/07/30 18:45:37.631','YYYY/MM/DD HH24:MI:SS.FF3'), 9999999999, 'jpjprg04000', 1 ) | jp.co.ctc_g.jfw.core.jdbc.mybatis.QueryLogger           | (DefaultLoggingStrategy.java@120)</t>
  </si>
  <si>
    <t>2013-07-30 18:45:38,335 DEBUG exec:45805261 | 2件目...:==&gt;  Preparing: /* jp.co.ctc_g.pjnavi.cm.integration.mybatis.PjtrPjSuppMnhourPriceEntityJobDaoImpl.insertOne */ insert into PJTR_PJ_SUPP_MNHOUR_PRICE ( PRJ_CD, SHIP_MNG_NO, BAC, SHIP_PRICE, DEL_FLG, REG_TS, REG_USR_ID, REG_PGM_ID, UPD_TS, UPD_USR_ID, UPD_PGM_ID, VER_NO ) values ( ? , ? , ? , ? , '0', ?, ?, ?, ?, ?, ?, 1 )  | j.c.c.p.c.i.m.P.insertOne                               | (Slf4jImpl.java@47)</t>
  </si>
  <si>
    <t>2013-07-30 18:45:38,335 DEBUG exec:45805261 | 2件目...:==&gt; Parameters: PJ12000082(String), 001(String), 480(BigDecimal), 20000000(Long), 2013-07-30 18:45:37.631(Timestamp), 9999999999(Long), jpjprg04000(String), 2013-07-30 18:45:37.631(Timestamp), 9999999999(Long), jpjprg04000(String) | j.c.c.p.c.i.m.P.insertOne                               | (Slf4jImpl.java@47)</t>
  </si>
  <si>
    <t>2013-07-30 18:45:38,350  INFO exec:45805261 | 2件目...:insertOneNotNullを実行しました。実行時に指定されたパラメータ：PjtrPjSuppMnhourPriceEntity[prjCd=PJ12000082,shipMngNo=002,bac=480,shipPrice=10000000,maxSize=1000,waitSeconds=300,orderByFields=&lt;null&gt;,onlineUpdateLock=true,logical=true,includeNull=true,skip=true,offset=0,tail=1001,businessDate=&lt;null&gt;,delFlg=&lt;null&gt;,regUsrId=9999999999,regPgmId=jpjprg04000,regTs=2013-07-30 18:45:37.631,updUsrId=9999999999,updPgmId=jpjprg04000,updTs=2013-07-30 18:45:37.631,verNo=&lt;null&gt;] | jp.co.ctc_g.pjnavi.fw.logger.DaoParamLoggingInterceptor | (DaoParamLoggingInterceptor.java@36)</t>
  </si>
  <si>
    <t>2013-07-30 18:45:38,350 DEBUG exec:45805261 | 2件目...:==&gt; Parameters: PJ12000082(String), 002(String), 480(BigDecimal), 10000000(Long), 2013-07-30 18:45:37.631(Timestamp), 9999999999(Long), jpjprg04000(String), 2013-07-30 18:45:37.631(Timestamp), 9999999999(Long), jpjprg04000(String) | j.c.c.p.c.i.m.P.insertOne                               | (Slf4jImpl.java@47)</t>
  </si>
  <si>
    <t>2013-07-30 18:45:38,350 DEBUG exec:45805261 | Initiating transaction commit | j.c.c.pjnavi.fw.jdbc.PjnaviDataSourceTransactionManager | (AbstractPlatformTransactionManager.java@752)</t>
  </si>
  <si>
    <t>2013-07-30 18:45:38,350 DEBUG exec:45805261 | Committing JDBC transaction on Connection [jdbc:oracle:thin:@10.214.46.46:1521:PJNAVIDB, UserName=PJ03, Oracle JDBC driver] | j.c.c.pjnavi.fw.jdbc.PjnaviDataSourceTransactionManager | (DataSourceTransactionManager.java@264)</t>
  </si>
  <si>
    <t>2013-07-30 18:45:38,366  INFO exec:45805261 | トランザクションをコミットしました。 | j.c.c.pjnavi.fw.jdbc.PjnaviDataSourceTransactionManager | (PjnaviDataSourceTransactionManager.java@34)</t>
  </si>
  <si>
    <t>2013-07-30 18:45:38,366 DEBUG exec:45805261 | Releasing JDBC Connection [jdbc:oracle:thin:@10.214.46.46:1521:PJNAVIDB, UserName=PJ03, Oracle JDBC driver] after transaction | j.c.c.pjnavi.fw.jdbc.PjnaviDataSourceTransactionManager | (DataSourceTransactionManager.java@322)</t>
  </si>
  <si>
    <t>2013-07-30 18:45:38,366  INFO exec:45805261 | IFW9208:業務処理 MAIN  終了：736.6 ms | jp.co.ctc_g.pjnavi.fw.batch.job.JobExecutorImpl         | (JobExecutorImpl.java@95)</t>
  </si>
  <si>
    <t>2013-07-30 18:45:38,366  INFO exec:45805261 | IFW9209:業務処理 FINAL 開始 | jp.co.ctc_g.pjnavi.fw.batch.job.JobExecutorImpl         | (JobExecutorImpl.java@105)</t>
  </si>
  <si>
    <t>2013-07-30 18:45:38,381 DEBUG exec:45805261 | Creating new transaction with name [jp.co.ctc_g.pjnavi.batch.pj.npjprg040.Jpjprg04000JobImpl.doFinalize]: PROPAGATION_REQUIRED,ISOLATION_READ_COMMITTED,-java.lang.Throwable,+jp.co.ctc_g.pjnavi.fw.batch.exception.JobSkipException | j.c.c.pjnavi.fw.jdbc.PjnaviDataSourceTransactionManager | (AbstractPlatformTransactionManager.java@365)</t>
  </si>
  <si>
    <t>2013-07-30 18:45:38,381 DEBUG exec:45805261 | Acquired Connection [jdbc:oracle:thin:@10.214.46.46:1521:PJNAVIDB, UserName=PJ03, Oracle JDBC driver] for JDBC transaction | j.c.c.pjnavi.fw.jdbc.PjnaviDataSourceTransactionManager | (DataSourceTransactionManager.java@204)</t>
  </si>
  <si>
    <t>2013-07-30 18:45:38,381 DEBUG exec:45805261 | Switching JDBC Connection [jdbc:oracle:thin:@10.214.46.46:1521:PJNAVIDB, UserName=PJ03, Oracle JDBC driver] to manual commit | j.c.c.pjnavi.fw.jdbc.PjnaviDataSourceTransactionManager | (DataSourceTransactionManager.java@221)</t>
  </si>
  <si>
    <t>2013-07-30 18:45:38,381  INFO exec:45805261 | トランザクションを開始しました。 | j.c.c.pjnavi.fw.jdbc.PjnaviDataSourceTransactionManager | (PjnaviDataSourceTransactionManager.java@28)</t>
  </si>
  <si>
    <t>2013-07-30 18:45:38,381 DEBUG exec:45805261 | Initiating transaction commit | j.c.c.pjnavi.fw.jdbc.PjnaviDataSourceTransactionManager | (AbstractPlatformTransactionManager.java@752)</t>
  </si>
  <si>
    <t>2013-07-30 18:45:38,381 DEBUG exec:45805261 | Committing JDBC transaction on Connection [jdbc:oracle:thin:@10.214.46.46:1521:PJNAVIDB, UserName=PJ03, Oracle JDBC driver] | j.c.c.pjnavi.fw.jdbc.PjnaviDataSourceTransactionManager | (DataSourceTransactionManager.java@264)</t>
  </si>
  <si>
    <t>2013-07-30 18:45:38,381  INFO exec:45805261 | トランザクションをコミットしました。 | j.c.c.pjnavi.fw.jdbc.PjnaviDataSourceTransactionManager | (PjnaviDataSourceTransactionManager.java@34)</t>
  </si>
  <si>
    <t>2013-07-30 18:45:38,381 DEBUG exec:45805261 | Releasing JDBC Connection [jdbc:oracle:thin:@10.214.46.46:1521:PJNAVIDB, UserName=PJ03, Oracle JDBC driver] after transaction | j.c.c.pjnavi.fw.jdbc.PjnaviDataSourceTransactionManager | (DataSourceTransactionManager.java@322)</t>
  </si>
  <si>
    <t>2013-07-30 18:45:38,381  INFO exec:45805261 | IFW9210:業務処理 FINAL 終了：4.602 ms | jp.co.ctc_g.pjnavi.fw.batch.job.JobExecutorImpl         | (JobExecutorImpl.java@107)</t>
  </si>
  <si>
    <t>2013-07-30 18:45:38,381  INFO exec:45805261 | IFW9213:処理結果(DB)  ：クラス(PjtrPjSuppMnhourPriceEntityJobDaoImpl)メソッド呼出回数：INSERT:2,UPDATE:0,DELETE:0,MERGE:0 | jp.co.ctc_g.pjnavi.fw.batch.operator.JobOperator        | (JobOperator.java@142)</t>
  </si>
  <si>
    <t>2013-07-30 18:45:38,381  INFO exec:45805261 | IFW9213:処理結果(DB)  ：クラス(PjtrPjRptBsdtMngEntityJobDaoImpl)メソッド呼出回数：INSERT:0,UPDATE:0,DELETE:0,MERGE:1 | jp.co.ctc_g.pjnavi.fw.batch.operator.JobOperator        | (JobOperator.java@142)</t>
  </si>
  <si>
    <t>2013-07-30 18:45:38,381  INFO exec:45805261 | IFW9213:処理結果(DB)  ：クラス(PjtmPjStfDpUntpriceEntityJobDaoImpl)メソッド呼出回数：INSERT:0,UPDATE:0,DELETE:0,MERGE:0 | jp.co.ctc_g.pjnavi.fw.batch.operator.JobOperator        | (JobOperator.java@142)</t>
  </si>
  <si>
    <t>2013-07-30 18:45:38,381  INFO exec:45805261 | IFW9213:処理結果(DB)  ：クラス(Jpjprg04000JobDaoImpl)メソッド呼出回数：INSERT:11,UPDATE:0,DELETE:24,MERGE:0 | jp.co.ctc_g.pjnavi.fw.batch.operator.JobOperator        | (JobOperator.java@142)</t>
  </si>
  <si>
    <t>2013-07-30 18:45:38,381  INFO exec:45805261 | IFW9215:処理結果(ジョブ)：ジョブID(jpjprg04000)：PROC:3,SKIP:2,ERROR:0 | jp.co.ctc_g.pjnavi.fw.batch.operator.JobOperator        | (JobOperator.java@156)</t>
  </si>
  <si>
    <t>2013-07-30 18:45:38,381  INFO exec:45805261 | IFW9203:ジョブを終了しました。実行時間:=(12.66 s),実行結果:=(END:0) | jp.co.ctc_g.pjnavi.fw.batch.operator.JobOperator        | (JobOperator.java@124)</t>
  </si>
  <si>
    <t>2013-07-30 18:45:38,006  INFO exec:45805261 | 2件目...:/* jp.co.ctc_g.pjnavi.batch.pj.npjbas040.Jpjprg04000JobDaoImpl.listByPrjResrcInfo */ select distinct PRJ_RESRC.PRJ_CD, PRJ_RESRC.PRJ_RESRC_EMP_CD EMP_CD, PRJ_RESRC.PRJ_RESRC_TBA_FLG , PRJ_RESRC.PRJ_RESRC_TBA_PST_ID , EMP.EMP_ID, EMP.EMP_TYP_SEG, EMP.PSNL_SYS_STF_SEG, PRJ.PRJ_DEV_DEPT_CD, ORGAN.HR_ORGAN_ID prjDevDeptCd from PJTR_PJ_PRJ_RESRC PRJ_RESRC, PJTM_PJ_EMP EMP, PJTR_PJ_PRJ PRJ, PJTM_PJ_ORGAN ORGAN where PRJ_RESRC.PRJ_RESRC_EMP_CD = EMP.EMP_CD(+) and PRJ_RESRC.PRJ_CD = PRJ.PRJ_CD and PRJ.PRJ_DEV_DEPT_CD = ORGAN.DEPT_CD and PRJ_RESRC.PRJ_CD = 'PJ12000082' and PRJ_RESRC.DEL_FLG = '0' and to_timestamp('2013/03/02 00:00:00.000','YYYY/MM/DD HH24:MI:SS.FF3') between EMP.VLD_STR_DT(+) and EMP.VLD_END_DT(+) and EMP.DEL_FLG(+) = '0' and PRJ.DEL_FLG = '0' and to_timestamp('2013/03/02 00:00:00.000','YYYY/MM/DD HH24:MI:SS.FF3') between ORGAN.VLD_STR_DT and ORGAN.VLD_END_DT and ORGAN.DEL_FLG = '0' | jp.co.ctc_g.jfw.core.jdbc.mybatis.QueryLogger           | (DefaultLoggingStrategy.java@120)</t>
    <phoneticPr fontId="1"/>
  </si>
  <si>
    <t>jpjprg04000</t>
  </si>
  <si>
    <t>select * from PJTM_PJ_STF_DP_UNTPRICE where prj_cd in ('PJ12000082')</t>
    <phoneticPr fontId="1"/>
  </si>
  <si>
    <t>締処理用社員・派遣単価マスタ（PJTM_PJ_STF_DP_UNTPRICE）</t>
    <phoneticPr fontId="1"/>
  </si>
  <si>
    <t xml:space="preserve">      ,PRJ_RESRC.PRJ_RESRC_EMP_CD EMP_CD</t>
  </si>
  <si>
    <t xml:space="preserve">      ,PRJ_RESRC.PRJ_RESRC_TBA_FLG</t>
  </si>
  <si>
    <t xml:space="preserve">      ,PRJ_RESRC.PRJ_RESRC_TBA_PST_ID</t>
  </si>
  <si>
    <t xml:space="preserve">      ,EMP.EMP_ID</t>
  </si>
  <si>
    <t xml:space="preserve">      ,EMP.EMP_TYP_SEG</t>
  </si>
  <si>
    <t xml:space="preserve">      ,EMP.PSNL_SYS_STF_SEG</t>
  </si>
  <si>
    <t xml:space="preserve">      ,PRJ.PRJ_DEV_DEPT_CD</t>
  </si>
  <si>
    <t xml:space="preserve">      ,ORGAN.HR_ORGAN_ID PRJDEVDEPTCD</t>
  </si>
  <si>
    <t xml:space="preserve">  FROM PJTR_PJ_PRJ_RESRC PRJ_RESRC</t>
  </si>
  <si>
    <t xml:space="preserve">      ,PJTM_PJ_EMP EMP</t>
  </si>
  <si>
    <t xml:space="preserve">      ,PJTR_PJ_PRJ PRJ</t>
  </si>
  <si>
    <t xml:space="preserve">      ,PJTM_PJ_ORGAN ORGAN</t>
  </si>
  <si>
    <t xml:space="preserve"> WHERE PRJ_RESRC.PRJ_RESRC_EMP_CD = EMP.EMP_CD(+)</t>
  </si>
  <si>
    <t xml:space="preserve">   AND PRJ_RESRC.PRJ_CD = PRJ.PRJ_CD</t>
  </si>
  <si>
    <t xml:space="preserve">   AND PRJ.PRJ_DEV_DEPT_CD = ORGAN.DEPT_CD</t>
  </si>
  <si>
    <t xml:space="preserve">   AND PRJ_RESRC.PRJ_CD = 'PJ12000082'</t>
  </si>
  <si>
    <t xml:space="preserve">   AND PRJ_RESRC.DEL_FLG = '0'</t>
  </si>
  <si>
    <t xml:space="preserve">   AND TO_TIMESTAMP('2013/03/02 00:00:00.000', 'YYYY/MM/DD HH24:MI:SS.FF3') BETWEEN EMP.VLD_STR_DT(+)AND EMP.VLD_END_DT(+)</t>
  </si>
  <si>
    <t xml:space="preserve">   AND EMP.DEL_FLG(+) = '0'</t>
  </si>
  <si>
    <t xml:space="preserve">   AND PRJ.DEL_FLG = '0'</t>
  </si>
  <si>
    <t xml:space="preserve">   AND TO_TIMESTAMP('2013/03/02 00:00:00.000', 'YYYY/MM/DD HH24:MI:SS.FF3') BETWEEN ORGAN.VLD_STR_DT AND ORGAN.VLD_END_DT</t>
  </si>
  <si>
    <t xml:space="preserve">   AND ORGAN.DEL_FLG = '0'</t>
  </si>
  <si>
    <t xml:space="preserve">SELECT </t>
    <phoneticPr fontId="1"/>
  </si>
  <si>
    <t xml:space="preserve">      DISTINCT PRJ_RESRC.PRJ_CD</t>
    <phoneticPr fontId="1"/>
  </si>
  <si>
    <t>修正後クエリー</t>
    <rPh sb="0" eb="2">
      <t>シュウセイ</t>
    </rPh>
    <rPh sb="2" eb="3">
      <t>ゴ</t>
    </rPh>
    <phoneticPr fontId="1"/>
  </si>
  <si>
    <t>修正後確認。問題無し。</t>
    <rPh sb="0" eb="2">
      <t>シュウセイ</t>
    </rPh>
    <rPh sb="2" eb="3">
      <t>ゴ</t>
    </rPh>
    <rPh sb="3" eb="5">
      <t>カクニン</t>
    </rPh>
    <rPh sb="6" eb="8">
      <t>モンダイ</t>
    </rPh>
    <rPh sb="8" eb="9">
      <t>ナ</t>
    </rPh>
    <phoneticPr fontId="1"/>
  </si>
  <si>
    <t>福田さんSQL結果</t>
    <rPh sb="0" eb="2">
      <t>フクダ</t>
    </rPh>
    <rPh sb="7" eb="9">
      <t>ケッカ</t>
    </rPh>
    <phoneticPr fontId="1"/>
  </si>
  <si>
    <t>修正後処理SQL結果</t>
    <rPh sb="0" eb="2">
      <t>シュウセイ</t>
    </rPh>
    <rPh sb="2" eb="3">
      <t>ゴ</t>
    </rPh>
    <rPh sb="3" eb="5">
      <t>ショリ</t>
    </rPh>
    <rPh sb="8" eb="10">
      <t>ケッカ</t>
    </rPh>
    <phoneticPr fontId="1"/>
  </si>
  <si>
    <t>相互比較</t>
    <rPh sb="0" eb="2">
      <t>ソウゴ</t>
    </rPh>
    <rPh sb="2" eb="4">
      <t>ヒカク</t>
    </rPh>
    <phoneticPr fontId="1"/>
  </si>
  <si>
    <t>プロジェクトリソースとの比較</t>
    <rPh sb="12" eb="14">
      <t>ヒカク</t>
    </rPh>
    <phoneticPr fontId="1"/>
  </si>
  <si>
    <t>単価確認</t>
    <rPh sb="0" eb="2">
      <t>タンカ</t>
    </rPh>
    <rPh sb="2" eb="4">
      <t>カクニン</t>
    </rPh>
    <phoneticPr fontId="1"/>
  </si>
  <si>
    <t>TBA0000007</t>
    <phoneticPr fontId="1"/>
  </si>
  <si>
    <t>処理結果</t>
    <rPh sb="0" eb="2">
      <t>ショリ</t>
    </rPh>
    <rPh sb="2" eb="4">
      <t>ケッカ</t>
    </rPh>
    <phoneticPr fontId="1"/>
  </si>
  <si>
    <t>単価</t>
    <rPh sb="0" eb="2">
      <t>タンカ</t>
    </rPh>
    <phoneticPr fontId="1"/>
  </si>
  <si>
    <t>単価vlookup</t>
    <rPh sb="0" eb="2">
      <t>タンカ</t>
    </rPh>
    <phoneticPr fontId="1"/>
  </si>
  <si>
    <t>単価チェック</t>
    <rPh sb="0" eb="2">
      <t>タンカ</t>
    </rPh>
    <phoneticPr fontId="1"/>
  </si>
  <si>
    <t>1G0063</t>
    <phoneticPr fontId="1"/>
  </si>
  <si>
    <t>1G0991</t>
    <phoneticPr fontId="1"/>
  </si>
  <si>
    <t xml:space="preserve">      EMP.EMP_ID</t>
  </si>
  <si>
    <t xml:space="preserve">     ,EMP.EMP_CD</t>
  </si>
  <si>
    <t xml:space="preserve">     ,DP.EXP_SELL_TMPRICE</t>
  </si>
  <si>
    <t xml:space="preserve">     ,dp.CONT_STR_DT</t>
  </si>
  <si>
    <t xml:space="preserve">     ,dp.CONT_END_DT</t>
  </si>
  <si>
    <t xml:space="preserve">     ,DP.SUPP_ID</t>
  </si>
  <si>
    <t xml:space="preserve">    -- ,SUPP.SUPP_NO</t>
  </si>
  <si>
    <t xml:space="preserve">    -- ,SUPP.SUPP_FM_NM</t>
  </si>
  <si>
    <t>FROM  PJTM_PJ_EMP EMP</t>
  </si>
  <si>
    <t xml:space="preserve">     ,PJTM_PJ_DP_UNTPRICE DP</t>
  </si>
  <si>
    <t xml:space="preserve">    -- ,PJTM_PJ_SUPP SUPP</t>
  </si>
  <si>
    <t>WHERE EMP.EMP_ID = DP.EMP_ID</t>
  </si>
  <si>
    <t xml:space="preserve">  --AND DP.SUPP_ID = SUPP.SUPP_ID</t>
  </si>
  <si>
    <t xml:space="preserve">  AND EMP.EMP_CD = '1G0991'</t>
  </si>
  <si>
    <t xml:space="preserve">  AND '2013/3/2' BETWEEN EMP.VLD_STR_DT AND EMP.VLD_END_DT</t>
  </si>
  <si>
    <t xml:space="preserve">  AND EMP.DEL_FLG = '0'</t>
  </si>
  <si>
    <t xml:space="preserve">  AND '2013/3/2' BETWEEN DP.CONT_STR_DT AND DP.CONT_END_DT</t>
  </si>
  <si>
    <t xml:space="preserve">  AND DP.DEL_FLG = '0'</t>
  </si>
  <si>
    <t xml:space="preserve">  --AND SUPP.REG_USE_DISA_FLG = '0'</t>
  </si>
  <si>
    <t xml:space="preserve">  --AND SUPP.DEL_FLG = '0'</t>
  </si>
  <si>
    <t>派遣</t>
    <rPh sb="0" eb="2">
      <t>ハケン</t>
    </rPh>
    <phoneticPr fontId="1"/>
  </si>
  <si>
    <t>社員</t>
    <rPh sb="0" eb="2">
      <t>シャイン</t>
    </rPh>
    <phoneticPr fontId="1"/>
  </si>
  <si>
    <t>1G2403</t>
    <phoneticPr fontId="1"/>
  </si>
  <si>
    <t>1G2248</t>
    <phoneticPr fontId="1"/>
  </si>
  <si>
    <t>PJ12000082</t>
    <phoneticPr fontId="1"/>
  </si>
  <si>
    <t>SELECT *</t>
  </si>
  <si>
    <t xml:space="preserve">  FROM PJTM_PJ_SECT_GD_UNTPRICE GD</t>
  </si>
  <si>
    <t xml:space="preserve">      ,(</t>
  </si>
  <si>
    <t xml:space="preserve">        SELECT ORGAN.HR_ORGAN_ID HR_ORGAN_ID</t>
  </si>
  <si>
    <t xml:space="preserve">          FROM PJTR_PJ_PRJ PRJ</t>
  </si>
  <si>
    <t xml:space="preserve">              ,PJTM_PJ_ORGAN ORGAN</t>
  </si>
  <si>
    <t xml:space="preserve">         WHERE PRJ.PRJ_DEV_DEPT_CD = ORGAN.DEPT_CD</t>
  </si>
  <si>
    <t xml:space="preserve">           AND PRJ.PRJ_CD = 'PJ12000082'</t>
  </si>
  <si>
    <t xml:space="preserve">           AND PRJ.DEL_FLG = '0'</t>
  </si>
  <si>
    <t xml:space="preserve">           AND '2013/3/2' BETWEEN ORGAN.VLD_STR_DT AND ORGAN.VLD_END_DT</t>
  </si>
  <si>
    <t xml:space="preserve">           AND ORGAN.DEL_FLG = '0'</t>
  </si>
  <si>
    <t xml:space="preserve">       ) PJ</t>
  </si>
  <si>
    <t xml:space="preserve"> WHERE GD.HR_ORGAN_ID = PJ.HR_ORGAN_ID</t>
  </si>
  <si>
    <t xml:space="preserve">   AND GD.PST_ID = 130</t>
  </si>
  <si>
    <t xml:space="preserve">   AND '2013/3/2' BETWEEN GD.VLD_STR_DT AND GD.VLD_END_DT</t>
  </si>
  <si>
    <t>TBA</t>
    <phoneticPr fontId="1"/>
  </si>
  <si>
    <t xml:space="preserve">SELECT </t>
  </si>
  <si>
    <t xml:space="preserve">     ,ASSIGN.HR_ORGAN_ID</t>
  </si>
  <si>
    <t xml:space="preserve">     ,ORGAN.DEPT_CD</t>
  </si>
  <si>
    <t xml:space="preserve">     ,GD.EXP_SELL_TMPRICE</t>
  </si>
  <si>
    <t xml:space="preserve">     ,PJTM_PJ_ASSIGN ASSIGN</t>
  </si>
  <si>
    <t xml:space="preserve">     ,PJTM_PJ_ORGAN ORGAN</t>
  </si>
  <si>
    <t xml:space="preserve">     ,PJTM_PJ_SECT_GD_UNTPRICE GD</t>
  </si>
  <si>
    <t>WHERE EMP.EMP_ID = ASSIGN.EMP_ID</t>
  </si>
  <si>
    <t xml:space="preserve">  AND ASSIGN.HR_ORGAN_ID = GD.HR_ORGAN_ID</t>
  </si>
  <si>
    <t xml:space="preserve">  AND ASSIGN.PST_ID = GD.PST_ID</t>
  </si>
  <si>
    <t xml:space="preserve">  AND ASSIGN.HR_ORGAN_ID = ORGAN.HR_ORGAN_ID</t>
  </si>
  <si>
    <t xml:space="preserve">  AND EMP.EMP_CD = '1740398'</t>
  </si>
  <si>
    <t xml:space="preserve">  AND '2013/3/2' BETWEEN ASSIGN.VLD_STR_DT AND ASSIGN.VLD_END_DT</t>
  </si>
  <si>
    <t xml:space="preserve">  AND ASSIGN.COMPE_FLG = '1'</t>
  </si>
  <si>
    <t xml:space="preserve">  AND ASSIGN.DEL_FLG = '0'</t>
  </si>
  <si>
    <t xml:space="preserve">  AND '2013/3/2' BETWEEN ORGAN.VLD_STR_DT AND ORGAN.VLD_END_DT</t>
  </si>
  <si>
    <t xml:space="preserve">  AND ORGAN.DEL_FLG = '0'</t>
  </si>
  <si>
    <t xml:space="preserve">  AND '2013/3/2' BETWEEN GD.VLD_STR_DT AND GD.VLD_END_DT</t>
  </si>
  <si>
    <t xml:space="preserve">  AND GD.DEL_FLG = '0'</t>
  </si>
  <si>
    <t>実行SQL</t>
    <rPh sb="0" eb="2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</si>
</sst>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4"/>
      <color rgb="FF0070C0"/>
      <name val="ＭＳ Ｐゴシック"/>
      <family val="3"/>
      <charset val="128"/>
    </font>
    <font>
      <b/>
      <sz val="10"/>
      <color rgb="FF0070C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9"/>
      <color rgb="FF7030A0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/>
      <top/>
      <bottom/>
      <diagonal/>
    </border>
    <border>
      <left/>
      <right style="thick">
        <color theme="3" tint="0.39994506668294322"/>
      </right>
      <top/>
      <bottom/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/>
      <right/>
      <top/>
      <bottom style="thick">
        <color theme="3" tint="0.39994506668294322"/>
      </bottom>
      <diagonal/>
    </border>
    <border>
      <left/>
      <right style="thick">
        <color theme="3" tint="0.39994506668294322"/>
      </right>
      <top/>
      <bottom style="thick">
        <color theme="3" tint="0.399945066682943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29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</cellStyleXfs>
  <cellXfs count="59">
    <xf numFmtId="0" fontId="0" fillId="0" borderId="0" xfId="0">
      <alignment vertical="center"/>
    </xf>
    <xf numFmtId="0" fontId="6" fillId="3" borderId="0" xfId="22" applyFill="1">
      <alignment vertical="center"/>
    </xf>
    <xf numFmtId="49" fontId="7" fillId="3" borderId="0" xfId="23" applyNumberFormat="1" applyFont="1" applyFill="1"/>
    <xf numFmtId="49" fontId="2" fillId="3" borderId="0" xfId="23" applyNumberFormat="1" applyFill="1"/>
    <xf numFmtId="49" fontId="9" fillId="3" borderId="0" xfId="23" applyNumberFormat="1" applyFont="1" applyFill="1"/>
    <xf numFmtId="0" fontId="2" fillId="3" borderId="0" xfId="23" applyFill="1" applyAlignment="1">
      <alignment vertical="center"/>
    </xf>
    <xf numFmtId="49" fontId="7" fillId="2" borderId="1" xfId="23" applyNumberFormat="1" applyFont="1" applyFill="1" applyBorder="1"/>
    <xf numFmtId="49" fontId="7" fillId="3" borderId="1" xfId="23" applyNumberFormat="1" applyFont="1" applyFill="1" applyBorder="1"/>
    <xf numFmtId="0" fontId="7" fillId="2" borderId="1" xfId="23" applyFont="1" applyFill="1" applyBorder="1" applyAlignment="1">
      <alignment vertical="center"/>
    </xf>
    <xf numFmtId="49" fontId="7" fillId="4" borderId="1" xfId="23" applyNumberFormat="1" applyFont="1" applyFill="1" applyBorder="1"/>
    <xf numFmtId="49" fontId="7" fillId="5" borderId="1" xfId="23" applyNumberFormat="1" applyFont="1" applyFill="1" applyBorder="1"/>
    <xf numFmtId="0" fontId="7" fillId="3" borderId="1" xfId="23" applyFont="1" applyFill="1" applyBorder="1" applyAlignment="1">
      <alignment vertical="center"/>
    </xf>
    <xf numFmtId="49" fontId="7" fillId="4" borderId="0" xfId="23" applyNumberFormat="1" applyFont="1" applyFill="1" applyBorder="1"/>
    <xf numFmtId="49" fontId="7" fillId="3" borderId="0" xfId="23" applyNumberFormat="1" applyFont="1" applyFill="1" applyBorder="1"/>
    <xf numFmtId="0" fontId="11" fillId="0" borderId="0" xfId="5" applyFont="1">
      <alignment vertical="center"/>
    </xf>
    <xf numFmtId="0" fontId="12" fillId="0" borderId="0" xfId="5" applyFont="1">
      <alignment vertical="center"/>
    </xf>
    <xf numFmtId="0" fontId="13" fillId="0" borderId="0" xfId="5" applyFont="1">
      <alignment vertical="center"/>
    </xf>
    <xf numFmtId="0" fontId="14" fillId="0" borderId="0" xfId="5" applyFont="1">
      <alignment vertical="center"/>
    </xf>
    <xf numFmtId="0" fontId="15" fillId="0" borderId="0" xfId="5" applyFont="1">
      <alignment vertical="center"/>
    </xf>
    <xf numFmtId="0" fontId="9" fillId="0" borderId="0" xfId="5" applyFont="1">
      <alignment vertical="center"/>
    </xf>
    <xf numFmtId="0" fontId="12" fillId="2" borderId="1" xfId="5" applyFont="1" applyFill="1" applyBorder="1">
      <alignment vertical="center"/>
    </xf>
    <xf numFmtId="0" fontId="12" fillId="0" borderId="1" xfId="5" applyFont="1" applyBorder="1">
      <alignment vertical="center"/>
    </xf>
    <xf numFmtId="0" fontId="12" fillId="0" borderId="1" xfId="5" applyFont="1" applyBorder="1" applyAlignment="1">
      <alignment horizontal="right" vertical="center"/>
    </xf>
    <xf numFmtId="0" fontId="12" fillId="0" borderId="3" xfId="5" applyFont="1" applyBorder="1">
      <alignment vertical="center"/>
    </xf>
    <xf numFmtId="0" fontId="12" fillId="0" borderId="4" xfId="5" applyFont="1" applyBorder="1">
      <alignment vertical="center"/>
    </xf>
    <xf numFmtId="0" fontId="12" fillId="0" borderId="0" xfId="5" applyFont="1" applyBorder="1">
      <alignment vertical="center"/>
    </xf>
    <xf numFmtId="0" fontId="12" fillId="0" borderId="6" xfId="5" applyFont="1" applyBorder="1">
      <alignment vertical="center"/>
    </xf>
    <xf numFmtId="0" fontId="12" fillId="0" borderId="8" xfId="5" applyFont="1" applyBorder="1">
      <alignment vertical="center"/>
    </xf>
    <xf numFmtId="0" fontId="12" fillId="0" borderId="9" xfId="5" applyFont="1" applyBorder="1">
      <alignment vertical="center"/>
    </xf>
    <xf numFmtId="0" fontId="12" fillId="5" borderId="1" xfId="5" applyFont="1" applyFill="1" applyBorder="1">
      <alignment vertical="center"/>
    </xf>
    <xf numFmtId="0" fontId="12" fillId="5" borderId="1" xfId="5" applyFont="1" applyFill="1" applyBorder="1" applyAlignment="1">
      <alignment horizontal="right" vertical="center"/>
    </xf>
    <xf numFmtId="0" fontId="16" fillId="0" borderId="0" xfId="5" applyFont="1">
      <alignment vertical="center"/>
    </xf>
    <xf numFmtId="0" fontId="17" fillId="0" borderId="2" xfId="5" applyFont="1" applyBorder="1">
      <alignment vertical="center"/>
    </xf>
    <xf numFmtId="0" fontId="18" fillId="0" borderId="3" xfId="5" applyFont="1" applyBorder="1">
      <alignment vertical="center"/>
    </xf>
    <xf numFmtId="0" fontId="17" fillId="0" borderId="5" xfId="5" applyFont="1" applyBorder="1">
      <alignment vertical="center"/>
    </xf>
    <xf numFmtId="0" fontId="18" fillId="0" borderId="0" xfId="5" applyFont="1" applyBorder="1">
      <alignment vertical="center"/>
    </xf>
    <xf numFmtId="0" fontId="17" fillId="0" borderId="7" xfId="5" applyFont="1" applyBorder="1">
      <alignment vertical="center"/>
    </xf>
    <xf numFmtId="0" fontId="18" fillId="0" borderId="8" xfId="5" applyFont="1" applyBorder="1">
      <alignment vertical="center"/>
    </xf>
    <xf numFmtId="49" fontId="7" fillId="3" borderId="0" xfId="0" applyNumberFormat="1" applyFont="1" applyFill="1">
      <alignment vertical="center"/>
    </xf>
    <xf numFmtId="49" fontId="9" fillId="3" borderId="0" xfId="0" applyNumberFormat="1" applyFont="1" applyFill="1">
      <alignment vertical="center"/>
    </xf>
    <xf numFmtId="49" fontId="7" fillId="2" borderId="1" xfId="0" applyNumberFormat="1" applyFont="1" applyFill="1" applyBorder="1">
      <alignment vertical="center"/>
    </xf>
    <xf numFmtId="49" fontId="7" fillId="3" borderId="1" xfId="0" applyNumberFormat="1" applyFont="1" applyFill="1" applyBorder="1">
      <alignment vertical="center"/>
    </xf>
    <xf numFmtId="49" fontId="7" fillId="5" borderId="1" xfId="0" applyNumberFormat="1" applyFont="1" applyFill="1" applyBorder="1">
      <alignment vertical="center"/>
    </xf>
    <xf numFmtId="49" fontId="10" fillId="3" borderId="0" xfId="0" applyNumberFormat="1" applyFont="1" applyFill="1">
      <alignment vertical="center"/>
    </xf>
    <xf numFmtId="49" fontId="7" fillId="3" borderId="0" xfId="0" applyNumberFormat="1" applyFont="1" applyFill="1" applyBorder="1">
      <alignment vertical="center"/>
    </xf>
    <xf numFmtId="22" fontId="12" fillId="0" borderId="1" xfId="5" applyNumberFormat="1" applyFont="1" applyBorder="1">
      <alignment vertical="center"/>
    </xf>
    <xf numFmtId="22" fontId="12" fillId="5" borderId="1" xfId="5" applyNumberFormat="1" applyFont="1" applyFill="1" applyBorder="1">
      <alignment vertical="center"/>
    </xf>
    <xf numFmtId="0" fontId="19" fillId="0" borderId="0" xfId="5" applyFont="1">
      <alignment vertical="center"/>
    </xf>
    <xf numFmtId="0" fontId="20" fillId="0" borderId="0" xfId="0" applyFont="1" applyAlignment="1">
      <alignment horizontal="left" vertical="top"/>
    </xf>
    <xf numFmtId="0" fontId="21" fillId="6" borderId="10" xfId="0" applyFont="1" applyFill="1" applyBorder="1" applyAlignment="1">
      <alignment horizontal="left" vertical="top"/>
    </xf>
    <xf numFmtId="0" fontId="21" fillId="0" borderId="10" xfId="0" applyFont="1" applyBorder="1" applyAlignment="1">
      <alignment horizontal="left" vertical="top"/>
    </xf>
    <xf numFmtId="0" fontId="21" fillId="7" borderId="10" xfId="0" applyFont="1" applyFill="1" applyBorder="1" applyAlignment="1">
      <alignment horizontal="left" vertical="top"/>
    </xf>
    <xf numFmtId="14" fontId="21" fillId="0" borderId="10" xfId="0" applyNumberFormat="1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12" fillId="0" borderId="1" xfId="5" applyFont="1" applyFill="1" applyBorder="1">
      <alignment vertical="center"/>
    </xf>
    <xf numFmtId="22" fontId="12" fillId="0" borderId="1" xfId="5" applyNumberFormat="1" applyFont="1" applyFill="1" applyBorder="1">
      <alignment vertical="center"/>
    </xf>
    <xf numFmtId="0" fontId="20" fillId="7" borderId="0" xfId="0" applyFont="1" applyFill="1" applyAlignment="1">
      <alignment horizontal="left" vertical="top"/>
    </xf>
    <xf numFmtId="0" fontId="21" fillId="6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</cellXfs>
  <cellStyles count="29">
    <cellStyle name="桁区切り 2" xfId="4"/>
    <cellStyle name="標準" xfId="0" builtinId="0"/>
    <cellStyle name="標準 10" xfId="5"/>
    <cellStyle name="標準 11" xfId="6"/>
    <cellStyle name="標準 12" xfId="7"/>
    <cellStyle name="標準 13" xfId="8"/>
    <cellStyle name="標準 14" xfId="9"/>
    <cellStyle name="標準 15" xfId="10"/>
    <cellStyle name="標準 16" xfId="3"/>
    <cellStyle name="標準 16 2" xfId="21"/>
    <cellStyle name="標準 17" xfId="24"/>
    <cellStyle name="標準 2" xfId="1"/>
    <cellStyle name="標準 2 2" xfId="11"/>
    <cellStyle name="標準 2 3" xfId="12"/>
    <cellStyle name="標準 2 4" xfId="25"/>
    <cellStyle name="標準 3" xfId="2"/>
    <cellStyle name="標準 3 2" xfId="13"/>
    <cellStyle name="標準 3 3" xfId="23"/>
    <cellStyle name="標準 4" xfId="14"/>
    <cellStyle name="標準 5" xfId="15"/>
    <cellStyle name="標準 5 2" xfId="22"/>
    <cellStyle name="標準 6" xfId="16"/>
    <cellStyle name="標準 7" xfId="17"/>
    <cellStyle name="標準 7 2" xfId="26"/>
    <cellStyle name="標準 8" xfId="18"/>
    <cellStyle name="標準 8 2" xfId="19"/>
    <cellStyle name="標準 8 3" xfId="27"/>
    <cellStyle name="標準 9" xfId="20"/>
    <cellStyle name="標準 9 2" xfId="28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x-liu/&#12487;&#12473;&#12463;&#12488;&#12483;&#12503;/&#12467;&#12500;&#12540;sst53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/&#21442;&#29031;&#36039;&#26009;/local%20Q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08.22\software\Documents%20and%20Settings\x-liu\&#12487;&#12473;&#12463;&#12488;&#12483;&#12503;\&#12467;&#12500;&#12540;sst53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4335;&#26679;\&#12304;PJNAVI&#12305;QA&#31649;&#29702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2070385/My%20Documents/BD_&#12472;&#12519;&#12502;&#35373;&#35336;&#26360;_JPJPRG040_&#22577;&#21578;&#22522;&#28310;&#26085;&#31649;&#29702;&#12488;&#12521;&#12531;&#20316;&#25104;_&#30906;&#354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S06/PJNAVI/65.&#35443;&#32048;&#35373;&#35336;/00.&#21508;&#12481;&#12540;&#12512;/10.&#26989;&#21209;&#12481;&#12540;&#12512;/020_Takeover&#36039;&#26009;/&#12304;PJNAVI&#12305;QA&#31649;&#29702;&#34920;_loc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</sheetNames>
    <sheetDataSet>
      <sheetData sheetId="0"/>
      <sheetData sheetId="1"/>
      <sheetData sheetId="2"/>
      <sheetData sheetId="3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  <sheetName val="Sheet1"/>
    </sheetNames>
    <sheetDataSet>
      <sheetData sheetId="0"/>
      <sheetData sheetId="1"/>
      <sheetData sheetId="2"/>
      <sheetData sheetId="3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</sheetNames>
    <sheetDataSet>
      <sheetData sheetId="0"/>
      <sheetData sheetId="1"/>
      <sheetData sheetId="2"/>
      <sheetData sheetId="3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  <row r="16">
          <cell r="C16" t="str">
            <v>NS 王超</v>
          </cell>
        </row>
        <row r="17">
          <cell r="C17" t="str">
            <v>NS 王ホウホウ</v>
          </cell>
        </row>
        <row r="18">
          <cell r="C18" t="str">
            <v>NS 李裔楠</v>
          </cell>
        </row>
        <row r="19">
          <cell r="C19" t="str">
            <v>NS 張菁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イベント定義"/>
      <sheetName val="項目移送定義"/>
      <sheetName val="チェック仕様"/>
      <sheetName val="仕様補足説明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8"/>
      <sheetName val="No.17"/>
      <sheetName val="No.19"/>
      <sheetName val="No.20"/>
      <sheetName val="No.21"/>
      <sheetName val="No.22"/>
      <sheetName val="No.23"/>
      <sheetName val="No.24"/>
      <sheetName val="No.25"/>
      <sheetName val="No.25_2"/>
      <sheetName val="No.26"/>
      <sheetName val="No.27"/>
      <sheetName val="No.28"/>
      <sheetName val="No.29"/>
      <sheetName val="No.30"/>
      <sheetName val="No.31"/>
      <sheetName val="Ｎｏ．32"/>
      <sheetName val="Ｎｏ．33"/>
      <sheetName val="No.34"/>
      <sheetName val="No.35"/>
      <sheetName val="No.36"/>
      <sheetName val="No.37"/>
      <sheetName val="No.38"/>
      <sheetName val="No.39"/>
      <sheetName val="No.40"/>
      <sheetName val="Ｎｏ．41"/>
      <sheetName val="No.369"/>
      <sheetName val="No.370"/>
      <sheetName val="No.42"/>
      <sheetName val="No.43"/>
      <sheetName val="No.44"/>
      <sheetName val="No.45"/>
      <sheetName val="No.46"/>
      <sheetName val="No.47"/>
      <sheetName val="No.48"/>
      <sheetName val="No.49"/>
      <sheetName val="No.50"/>
      <sheetName val="No.51"/>
    </sheetNames>
    <sheetDataSet>
      <sheetData sheetId="0"/>
      <sheetData sheetId="1"/>
      <sheetData sheetId="2"/>
      <sheetData sheetId="3"/>
      <sheetData sheetId="4">
        <row r="2">
          <cell r="A2" t="str">
            <v>DPJBAS01000_SI案件情報登録【基本情報】</v>
          </cell>
          <cell r="C2" t="str">
            <v>NS 孫暁霞</v>
          </cell>
        </row>
        <row r="3">
          <cell r="A3" t="str">
            <v>DPJBAS03000_成約紐付設定</v>
          </cell>
          <cell r="C3" t="str">
            <v>NS 魏世勝</v>
          </cell>
        </row>
        <row r="4">
          <cell r="A4" t="str">
            <v>DPJBAS04000_SI案件メンバー登録</v>
          </cell>
          <cell r="C4" t="str">
            <v>NS 韓春麗</v>
          </cell>
        </row>
        <row r="5">
          <cell r="A5" t="str">
            <v>DPJBAS05000_SI案件情報一覧</v>
          </cell>
          <cell r="C5" t="str">
            <v>NS 厳　勝</v>
          </cell>
        </row>
        <row r="6">
          <cell r="A6" t="str">
            <v>DPJBAS06000_プロジェクト情報登録【基本情報】</v>
          </cell>
          <cell r="C6" t="str">
            <v>NS 劉キン</v>
          </cell>
        </row>
        <row r="7">
          <cell r="A7" t="str">
            <v>DPJBAS09000_プロジェクトメンバー登録</v>
          </cell>
          <cell r="C7" t="str">
            <v>NS 王宇</v>
          </cell>
        </row>
        <row r="8">
          <cell r="A8" t="str">
            <v>DPJBAS10000_プロジェクトメンバー一括登録</v>
          </cell>
          <cell r="C8" t="str">
            <v>NS 梅金芳</v>
          </cell>
        </row>
        <row r="9">
          <cell r="A9" t="str">
            <v>DPJBAS11000_採算原価見積登録【プロジェクト】</v>
          </cell>
          <cell r="C9" t="str">
            <v>NS 武雅静</v>
          </cell>
        </row>
        <row r="10">
          <cell r="A10" t="str">
            <v>DPJBAS12000_採算原価見積登録【社員原価】</v>
          </cell>
          <cell r="C10" t="str">
            <v>NS 王強</v>
          </cell>
        </row>
        <row r="11">
          <cell r="A11" t="str">
            <v>DPJBAS13000_採算原価見積登録【派遣原価】</v>
          </cell>
          <cell r="C11" t="str">
            <v>NS 卜祥迎</v>
          </cell>
        </row>
        <row r="12">
          <cell r="A12" t="str">
            <v>DPJBAS14000_採算原価見積登録【一括発注】</v>
          </cell>
          <cell r="C12" t="str">
            <v>NS エン霖</v>
          </cell>
        </row>
        <row r="13">
          <cell r="A13" t="str">
            <v>DPJBAS15000_採算原価見積登録【経費】</v>
          </cell>
          <cell r="C13" t="str">
            <v>NS 孫偉</v>
          </cell>
        </row>
        <row r="14">
          <cell r="A14" t="str">
            <v>DPJBAS16000_採算原価見積履歴照会</v>
          </cell>
          <cell r="C14" t="str">
            <v>NS 楊超群</v>
          </cell>
        </row>
        <row r="15">
          <cell r="A15" t="str">
            <v>DPJBAS17000_プロジェクト情報一覧</v>
          </cell>
          <cell r="C15" t="str">
            <v>NS 孫洪洲</v>
          </cell>
        </row>
        <row r="16">
          <cell r="A16" t="str">
            <v>DPJBAS18000_採算照会【サマリ】</v>
          </cell>
          <cell r="C16" t="str">
            <v>NS 王超</v>
          </cell>
        </row>
        <row r="17">
          <cell r="A17" t="str">
            <v>DPJBAS19000_採算照会【コスト】</v>
          </cell>
          <cell r="C17" t="str">
            <v>NS 王ホウホウ</v>
          </cell>
        </row>
        <row r="18">
          <cell r="A18" t="str">
            <v>DPJBAS20000_採算照会【月別コスト】</v>
          </cell>
          <cell r="C18" t="str">
            <v>NS 李裔楠</v>
          </cell>
        </row>
        <row r="19">
          <cell r="A19" t="str">
            <v>DPJBAS21000_従業員原価詳細照会【社員】</v>
          </cell>
          <cell r="C19" t="str">
            <v>NS 張菁</v>
          </cell>
        </row>
        <row r="20">
          <cell r="A20" t="str">
            <v>DPJBAS22000_従業員原価詳細照会【派遣】</v>
          </cell>
          <cell r="C20" t="str">
            <v>NS 楊玉海</v>
          </cell>
        </row>
        <row r="21">
          <cell r="A21" t="str">
            <v>DPJBAS23000_一括発注詳細照会</v>
          </cell>
          <cell r="C21" t="str">
            <v>NS 任耀鋒</v>
          </cell>
        </row>
        <row r="22">
          <cell r="A22" t="str">
            <v>DPJBAS24000_経費詳細照会</v>
          </cell>
        </row>
        <row r="23">
          <cell r="A23" t="str">
            <v>DPJBAS25000_進行原価見積送信指示</v>
          </cell>
        </row>
        <row r="24">
          <cell r="A24" t="str">
            <v>DPJMST01000_汎用区分マスタ一覧</v>
          </cell>
        </row>
        <row r="25">
          <cell r="A25" t="str">
            <v>DPJMST02000_汎用区分マスタ明細登録</v>
          </cell>
        </row>
        <row r="26">
          <cell r="A26" t="str">
            <v>DPJPRG01000_進捗登録</v>
          </cell>
        </row>
        <row r="27">
          <cell r="A27" t="str">
            <v>DPJPRG02000_進捗Excel登録</v>
          </cell>
        </row>
        <row r="28">
          <cell r="A28" t="str">
            <v>DPJPRG04000_EVM分析一覧</v>
          </cell>
        </row>
        <row r="29">
          <cell r="A29" t="str">
            <v>DPJPRG05000_生産性FIXシミュレーション確認</v>
          </cell>
        </row>
        <row r="30">
          <cell r="A30" t="str">
            <v>DPJPRG06000_納期FIXシミュレーション確認</v>
          </cell>
        </row>
        <row r="31">
          <cell r="A31" t="str">
            <v>DPJWBS01000_WBS登録</v>
          </cell>
        </row>
        <row r="32">
          <cell r="A32" t="str">
            <v>DPJWBS02000_WBS詳細登録</v>
          </cell>
        </row>
        <row r="33">
          <cell r="A33" t="str">
            <v>DPJWBS03000_WBSテンプレート選択</v>
          </cell>
        </row>
        <row r="34">
          <cell r="A34" t="str">
            <v>DPJWBS04000_PJNAVI標準WBS</v>
          </cell>
        </row>
        <row r="35">
          <cell r="A35" t="str">
            <v>DPJWBS05000_ガントチャート確認</v>
          </cell>
        </row>
        <row r="36">
          <cell r="A36" t="str">
            <v>DPJCMN01000_組織検索</v>
          </cell>
        </row>
        <row r="37">
          <cell r="A37" t="str">
            <v>DPJCMN02000_従業員検索</v>
          </cell>
        </row>
        <row r="38">
          <cell r="A38" t="str">
            <v>DPJCMN03000_発注先検索</v>
          </cell>
        </row>
        <row r="39">
          <cell r="A39" t="str">
            <v>DPJCMN04000_顧客検索</v>
          </cell>
        </row>
        <row r="40">
          <cell r="A40" t="str">
            <v>DPJCMN05000_SI案件検索</v>
          </cell>
        </row>
        <row r="41">
          <cell r="A41" t="str">
            <v>DPJCMN06000_プロジェクト検索</v>
          </cell>
        </row>
        <row r="42">
          <cell r="A42" t="str">
            <v>DPJCMN07000_タスク検索</v>
          </cell>
        </row>
        <row r="43">
          <cell r="A43" t="str">
            <v>LPJBAS020RP_採算原価見積表</v>
          </cell>
        </row>
        <row r="44">
          <cell r="A44" t="str">
            <v>NPJBAS010DY_提案コスト限度額超過アラート</v>
          </cell>
        </row>
        <row r="45">
          <cell r="A45" t="str">
            <v>NPJBAS030PE_プロジェクト情報送信（日中）</v>
          </cell>
        </row>
        <row r="46">
          <cell r="A46" t="str">
            <v>NPJBAS040PE_採算原価見積情報送信（日中）</v>
          </cell>
        </row>
        <row r="47">
          <cell r="A47" t="str">
            <v>NPJBAS050RE_プロジェクトステータス受信取込</v>
          </cell>
        </row>
        <row r="48">
          <cell r="A48" t="str">
            <v>NPJBAS060DY_成約情報リクエスト送信</v>
          </cell>
        </row>
        <row r="49">
          <cell r="A49" t="str">
            <v>NPJBAS070RE_成約実績受信取込</v>
          </cell>
        </row>
        <row r="50">
          <cell r="A50" t="str">
            <v>NPJBAS080RE_発注実績受信取込</v>
          </cell>
        </row>
        <row r="51">
          <cell r="A51" t="str">
            <v>NPJBAS090RE_売上実績受信取込</v>
          </cell>
        </row>
        <row r="52">
          <cell r="A52" t="str">
            <v>NPJBAS100RE_直課経費実績受信取込</v>
          </cell>
        </row>
        <row r="53">
          <cell r="A53" t="str">
            <v>NPJBAS110RE_GL伝票受信取込</v>
          </cell>
        </row>
        <row r="54">
          <cell r="A54" t="str">
            <v>NPJBAS120OD_進行原価見積送信</v>
          </cell>
        </row>
        <row r="55">
          <cell r="A55" t="str">
            <v>NPJPRG010DY_日・タスク別稼働コスト仮計算処理（社員・派遣）</v>
          </cell>
        </row>
        <row r="56">
          <cell r="A56" t="str">
            <v>NPJPRG020DY_タスク別稼働コスト仮計算処理</v>
          </cell>
        </row>
        <row r="57">
          <cell r="A57" t="str">
            <v>NPJPRG030DY_プロジェクト別稼働コスト仮計算処理（社員・派遣）</v>
          </cell>
        </row>
        <row r="58">
          <cell r="A58" t="str">
            <v>NPJPRG040DY_PV値計算</v>
          </cell>
        </row>
        <row r="59">
          <cell r="A59" t="str">
            <v>NPJPRG050DY_プロジェクト別EVM集計処理</v>
          </cell>
        </row>
        <row r="60">
          <cell r="A60" t="str">
            <v>NPJPRG060DY_WBS別EVM集計処理</v>
          </cell>
        </row>
        <row r="61">
          <cell r="A61" t="str">
            <v>NPJPRG080DY_WBS情報退避</v>
          </cell>
        </row>
        <row r="62">
          <cell r="A62" t="str">
            <v>NPJPRG090RE_人件費実績受信取込</v>
          </cell>
        </row>
        <row r="63">
          <cell r="A63" t="str">
            <v>NPJPRG100RE_外注仕掛品実績受信取込</v>
          </cell>
        </row>
        <row r="64">
          <cell r="A64" t="str">
            <v>NPJMST010RE_従業員マスタ受信取込</v>
          </cell>
        </row>
        <row r="65">
          <cell r="A65" t="str">
            <v>NPJMST020RE_組織マスタ受信取込</v>
          </cell>
        </row>
        <row r="66">
          <cell r="A66" t="str">
            <v>NPJMST030RE_顧客マスタ受信取込</v>
          </cell>
        </row>
        <row r="67">
          <cell r="A67" t="str">
            <v>NPJMST040RE_仕入先マスタ受信取込</v>
          </cell>
        </row>
        <row r="68">
          <cell r="A68" t="str">
            <v>NPJMST050RE_部門別グレード別単価マスタ受信取込</v>
          </cell>
        </row>
        <row r="69">
          <cell r="A69" t="str">
            <v>NPJMST080RE_社内レートマスタ受信取込</v>
          </cell>
        </row>
        <row r="70">
          <cell r="A70" t="str">
            <v>NPJMST110RE_派遣単価マスタ受信取込</v>
          </cell>
        </row>
        <row r="71">
          <cell r="A71" t="str">
            <v>NPJMST120RE_アサインメント受信取込</v>
          </cell>
        </row>
        <row r="72">
          <cell r="A72" t="str">
            <v>NPJCMN010DY_データクリーニング</v>
          </cell>
        </row>
        <row r="73">
          <cell r="A73" t="str">
            <v>-_SI案件コスト・進捗アラート通知</v>
          </cell>
        </row>
        <row r="74">
          <cell r="A74" t="str">
            <v>-_プロジェクトコスト・進捗アラート通知</v>
          </cell>
        </row>
        <row r="75">
          <cell r="A75" t="str">
            <v>-_PJNAVI組織付替え処理</v>
          </cell>
        </row>
        <row r="76">
          <cell r="A76" t="str">
            <v>-_プロジェクト開発担当部課受信</v>
          </cell>
        </row>
        <row r="77">
          <cell r="A77" t="str">
            <v>環境関連</v>
          </cell>
        </row>
        <row r="78">
          <cell r="A78" t="str">
            <v>共通質問</v>
          </cell>
        </row>
        <row r="79">
          <cell r="A79" t="str">
            <v>CCMCMN01_汎用区分マスタ取得</v>
          </cell>
        </row>
        <row r="80">
          <cell r="A80" t="str">
            <v>CCMCMN02_営業日数取得</v>
          </cell>
        </row>
        <row r="81">
          <cell r="A81" t="str">
            <v>CCMCMN03_営業日取得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CI206"/>
  <sheetViews>
    <sheetView tabSelected="1" zoomScale="80" zoomScaleNormal="80" workbookViewId="0"/>
  </sheetViews>
  <sheetFormatPr defaultRowHeight="10.5" x14ac:dyDescent="0.15"/>
  <cols>
    <col min="1" max="1" width="2.625" style="38" customWidth="1"/>
    <col min="2" max="2" width="9" style="38"/>
    <col min="3" max="3" width="14.375" style="38" customWidth="1"/>
    <col min="4" max="8" width="9" style="38"/>
    <col min="9" max="9" width="10.125" style="38" customWidth="1"/>
    <col min="10" max="14" width="9" style="38"/>
    <col min="15" max="15" width="9.875" style="38" customWidth="1"/>
    <col min="16" max="16384" width="9" style="38"/>
  </cols>
  <sheetData>
    <row r="2" spans="1:44" x14ac:dyDescent="0.15">
      <c r="B2" s="38" t="s">
        <v>472</v>
      </c>
    </row>
    <row r="3" spans="1:44" ht="11.25" x14ac:dyDescent="0.15">
      <c r="B3" s="39" t="s">
        <v>473</v>
      </c>
    </row>
    <row r="4" spans="1:44" x14ac:dyDescent="0.15">
      <c r="B4" s="40" t="s">
        <v>175</v>
      </c>
      <c r="C4" s="40" t="s">
        <v>176</v>
      </c>
      <c r="D4" s="40" t="s">
        <v>0</v>
      </c>
      <c r="E4" s="40" t="s">
        <v>1</v>
      </c>
      <c r="F4" s="40" t="s">
        <v>2</v>
      </c>
      <c r="G4" s="40" t="s">
        <v>3</v>
      </c>
      <c r="H4" s="40" t="s">
        <v>4</v>
      </c>
      <c r="I4" s="40" t="s">
        <v>5</v>
      </c>
      <c r="J4" s="40" t="s">
        <v>6</v>
      </c>
      <c r="K4" s="40" t="s">
        <v>7</v>
      </c>
    </row>
    <row r="5" spans="1:44" x14ac:dyDescent="0.15">
      <c r="B5" s="41" t="s">
        <v>177</v>
      </c>
      <c r="C5" s="41" t="s">
        <v>17</v>
      </c>
      <c r="D5" s="41" t="s">
        <v>8</v>
      </c>
      <c r="E5" s="41" t="s">
        <v>9</v>
      </c>
      <c r="F5" s="41" t="s">
        <v>178</v>
      </c>
      <c r="G5" s="41" t="s">
        <v>179</v>
      </c>
      <c r="H5" s="41" t="s">
        <v>9</v>
      </c>
      <c r="I5" s="41" t="s">
        <v>178</v>
      </c>
      <c r="J5" s="41" t="s">
        <v>180</v>
      </c>
      <c r="K5" s="41" t="s">
        <v>9</v>
      </c>
    </row>
    <row r="6" spans="1:44" x14ac:dyDescent="0.15">
      <c r="B6" s="41" t="s">
        <v>181</v>
      </c>
      <c r="C6" s="41" t="s">
        <v>558</v>
      </c>
      <c r="D6" s="41" t="s">
        <v>8</v>
      </c>
      <c r="E6" s="41" t="s">
        <v>9</v>
      </c>
      <c r="F6" s="41" t="s">
        <v>178</v>
      </c>
      <c r="G6" s="41" t="s">
        <v>179</v>
      </c>
      <c r="H6" s="41" t="s">
        <v>9</v>
      </c>
      <c r="I6" s="41" t="s">
        <v>178</v>
      </c>
      <c r="J6" s="41" t="s">
        <v>180</v>
      </c>
      <c r="K6" s="41" t="s">
        <v>9</v>
      </c>
    </row>
    <row r="8" spans="1:44" ht="13.5" x14ac:dyDescent="0.15">
      <c r="A8" s="1"/>
      <c r="B8" s="2" t="s">
        <v>474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3.5" x14ac:dyDescent="0.15">
      <c r="A9" s="3"/>
      <c r="B9" s="4" t="s">
        <v>182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5"/>
      <c r="AM9" s="3"/>
      <c r="AN9" s="3"/>
      <c r="AO9" s="3"/>
      <c r="AP9" s="3"/>
      <c r="AQ9" s="3"/>
      <c r="AR9" s="3"/>
    </row>
    <row r="10" spans="1:44" ht="13.5" x14ac:dyDescent="0.15">
      <c r="A10" s="3"/>
      <c r="B10" s="6" t="s">
        <v>11</v>
      </c>
      <c r="C10" s="6" t="s">
        <v>183</v>
      </c>
      <c r="D10" s="6" t="s">
        <v>184</v>
      </c>
      <c r="E10" s="6" t="s">
        <v>185</v>
      </c>
      <c r="F10" s="6" t="s">
        <v>186</v>
      </c>
      <c r="G10" s="6" t="s">
        <v>187</v>
      </c>
      <c r="H10" s="6" t="s">
        <v>188</v>
      </c>
      <c r="I10" s="6" t="s">
        <v>189</v>
      </c>
      <c r="J10" s="6" t="s">
        <v>190</v>
      </c>
      <c r="K10" s="6" t="s">
        <v>191</v>
      </c>
      <c r="L10" s="6" t="s">
        <v>192</v>
      </c>
      <c r="M10" s="6" t="s">
        <v>193</v>
      </c>
      <c r="N10" s="6" t="s">
        <v>194</v>
      </c>
      <c r="O10" s="6" t="s">
        <v>195</v>
      </c>
      <c r="P10" s="6" t="s">
        <v>196</v>
      </c>
      <c r="Q10" s="6" t="s">
        <v>197</v>
      </c>
      <c r="R10" s="6" t="s">
        <v>198</v>
      </c>
      <c r="S10" s="6" t="s">
        <v>199</v>
      </c>
      <c r="T10" s="6" t="s">
        <v>200</v>
      </c>
      <c r="U10" s="6" t="s">
        <v>201</v>
      </c>
      <c r="V10" s="6" t="s">
        <v>202</v>
      </c>
      <c r="W10" s="6" t="s">
        <v>203</v>
      </c>
      <c r="X10" s="6" t="s">
        <v>204</v>
      </c>
      <c r="Y10" s="6" t="s">
        <v>205</v>
      </c>
      <c r="Z10" s="6" t="s">
        <v>206</v>
      </c>
      <c r="AA10" s="6" t="s">
        <v>207</v>
      </c>
      <c r="AB10" s="6" t="s">
        <v>0</v>
      </c>
      <c r="AC10" s="6" t="s">
        <v>1</v>
      </c>
      <c r="AD10" s="6" t="s">
        <v>2</v>
      </c>
      <c r="AE10" s="6" t="s">
        <v>3</v>
      </c>
      <c r="AF10" s="6" t="s">
        <v>4</v>
      </c>
      <c r="AG10" s="6" t="s">
        <v>5</v>
      </c>
      <c r="AH10" s="6" t="s">
        <v>6</v>
      </c>
      <c r="AI10" s="6" t="s">
        <v>7</v>
      </c>
      <c r="AJ10" s="3"/>
      <c r="AK10" s="3"/>
      <c r="AL10" s="5"/>
      <c r="AM10" s="3"/>
      <c r="AN10" s="3"/>
      <c r="AO10" s="3"/>
      <c r="AP10" s="3"/>
      <c r="AQ10" s="3"/>
      <c r="AR10" s="3"/>
    </row>
    <row r="11" spans="1:44" ht="13.5" x14ac:dyDescent="0.15">
      <c r="A11" s="3"/>
      <c r="B11" s="7" t="s">
        <v>475</v>
      </c>
      <c r="C11" s="7" t="s">
        <v>208</v>
      </c>
      <c r="D11" s="7" t="s">
        <v>18</v>
      </c>
      <c r="E11" s="7" t="s">
        <v>17</v>
      </c>
      <c r="F11" s="7" t="s">
        <v>17</v>
      </c>
      <c r="G11" s="7" t="s">
        <v>40</v>
      </c>
      <c r="H11" s="7" t="s">
        <v>209</v>
      </c>
      <c r="I11" s="7" t="s">
        <v>210</v>
      </c>
      <c r="J11" s="7" t="s">
        <v>211</v>
      </c>
      <c r="K11" s="7"/>
      <c r="L11" s="7"/>
      <c r="M11" s="7"/>
      <c r="N11" s="7" t="s">
        <v>212</v>
      </c>
      <c r="O11" s="7" t="s">
        <v>19</v>
      </c>
      <c r="P11" s="7" t="s">
        <v>8</v>
      </c>
      <c r="Q11" s="7" t="s">
        <v>8</v>
      </c>
      <c r="R11" s="7" t="s">
        <v>213</v>
      </c>
      <c r="S11" s="7" t="s">
        <v>214</v>
      </c>
      <c r="T11" s="7" t="s">
        <v>20</v>
      </c>
      <c r="U11" s="7" t="s">
        <v>215</v>
      </c>
      <c r="V11" s="7" t="s">
        <v>21</v>
      </c>
      <c r="W11" s="7" t="s">
        <v>216</v>
      </c>
      <c r="X11" s="7" t="s">
        <v>8</v>
      </c>
      <c r="Y11" s="7"/>
      <c r="Z11" s="7"/>
      <c r="AA11" s="7"/>
      <c r="AB11" s="7" t="s">
        <v>8</v>
      </c>
      <c r="AC11" s="7" t="s">
        <v>22</v>
      </c>
      <c r="AD11" s="7" t="s">
        <v>217</v>
      </c>
      <c r="AE11" s="7" t="s">
        <v>218</v>
      </c>
      <c r="AF11" s="7" t="s">
        <v>22</v>
      </c>
      <c r="AG11" s="7" t="s">
        <v>217</v>
      </c>
      <c r="AH11" s="7" t="s">
        <v>218</v>
      </c>
      <c r="AI11" s="7" t="s">
        <v>9</v>
      </c>
      <c r="AJ11" s="3"/>
      <c r="AK11" s="3"/>
      <c r="AL11" s="5"/>
      <c r="AM11" s="3"/>
      <c r="AN11" s="3"/>
      <c r="AO11" s="3"/>
      <c r="AP11" s="3"/>
      <c r="AQ11" s="3"/>
      <c r="AR11" s="3"/>
    </row>
    <row r="12" spans="1:44" ht="13.5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5"/>
      <c r="AM12" s="3"/>
      <c r="AN12" s="3"/>
      <c r="AO12" s="3"/>
      <c r="AP12" s="3"/>
      <c r="AQ12" s="3"/>
      <c r="AR12" s="3"/>
    </row>
    <row r="13" spans="1:44" ht="13.5" x14ac:dyDescent="0.15">
      <c r="A13" s="3"/>
      <c r="B13" s="2" t="s">
        <v>476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5"/>
      <c r="AM13" s="3"/>
      <c r="AN13" s="3"/>
      <c r="AO13" s="3"/>
      <c r="AP13" s="3"/>
      <c r="AQ13" s="3"/>
      <c r="AR13" s="3"/>
    </row>
    <row r="14" spans="1:44" ht="13.5" x14ac:dyDescent="0.15">
      <c r="A14" s="3"/>
      <c r="B14" s="4" t="s">
        <v>477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5"/>
      <c r="AM14" s="3"/>
      <c r="AN14" s="3"/>
      <c r="AO14" s="3"/>
      <c r="AP14" s="3"/>
      <c r="AQ14" s="3"/>
      <c r="AR14" s="3"/>
    </row>
    <row r="15" spans="1:44" ht="13.5" x14ac:dyDescent="0.15">
      <c r="A15" s="3"/>
      <c r="B15" s="6" t="s">
        <v>11</v>
      </c>
      <c r="C15" s="6" t="s">
        <v>219</v>
      </c>
      <c r="D15" s="6" t="s">
        <v>220</v>
      </c>
      <c r="E15" s="6" t="s">
        <v>221</v>
      </c>
      <c r="F15" s="6" t="s">
        <v>222</v>
      </c>
      <c r="G15" s="6" t="s">
        <v>0</v>
      </c>
      <c r="H15" s="6" t="s">
        <v>1</v>
      </c>
      <c r="I15" s="6" t="s">
        <v>2</v>
      </c>
      <c r="J15" s="6" t="s">
        <v>3</v>
      </c>
      <c r="K15" s="6" t="s">
        <v>4</v>
      </c>
      <c r="L15" s="6" t="s">
        <v>5</v>
      </c>
      <c r="M15" s="6" t="s">
        <v>6</v>
      </c>
      <c r="N15" s="6" t="s">
        <v>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5"/>
      <c r="AM15" s="3"/>
      <c r="AN15" s="3"/>
      <c r="AO15" s="3"/>
      <c r="AP15" s="3"/>
      <c r="AQ15" s="3"/>
      <c r="AR15" s="3"/>
    </row>
    <row r="16" spans="1:44" ht="13.5" x14ac:dyDescent="0.15">
      <c r="A16" s="3"/>
      <c r="B16" s="7" t="s">
        <v>475</v>
      </c>
      <c r="C16" s="7" t="s">
        <v>223</v>
      </c>
      <c r="D16" s="7" t="s">
        <v>17</v>
      </c>
      <c r="E16" s="7" t="s">
        <v>40</v>
      </c>
      <c r="F16" s="7" t="s">
        <v>224</v>
      </c>
      <c r="G16" s="7" t="s">
        <v>8</v>
      </c>
      <c r="H16" s="7" t="s">
        <v>22</v>
      </c>
      <c r="I16" s="7" t="s">
        <v>225</v>
      </c>
      <c r="J16" s="7" t="s">
        <v>218</v>
      </c>
      <c r="K16" s="7" t="s">
        <v>22</v>
      </c>
      <c r="L16" s="7" t="s">
        <v>225</v>
      </c>
      <c r="M16" s="7" t="s">
        <v>218</v>
      </c>
      <c r="N16" s="7" t="s">
        <v>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5"/>
      <c r="AM16" s="3"/>
      <c r="AN16" s="3"/>
      <c r="AO16" s="3"/>
      <c r="AP16" s="3"/>
      <c r="AQ16" s="3"/>
      <c r="AR16" s="3"/>
    </row>
    <row r="17" spans="1:44" ht="13.5" x14ac:dyDescent="0.15">
      <c r="A17" s="3"/>
      <c r="B17" s="7" t="s">
        <v>475</v>
      </c>
      <c r="C17" s="7" t="s">
        <v>226</v>
      </c>
      <c r="D17" s="7" t="s">
        <v>17</v>
      </c>
      <c r="E17" s="7" t="s">
        <v>40</v>
      </c>
      <c r="F17" s="7" t="s">
        <v>224</v>
      </c>
      <c r="G17" s="7" t="s">
        <v>8</v>
      </c>
      <c r="H17" s="7" t="s">
        <v>22</v>
      </c>
      <c r="I17" s="7" t="s">
        <v>225</v>
      </c>
      <c r="J17" s="7" t="s">
        <v>218</v>
      </c>
      <c r="K17" s="7" t="s">
        <v>22</v>
      </c>
      <c r="L17" s="7" t="s">
        <v>225</v>
      </c>
      <c r="M17" s="7" t="s">
        <v>218</v>
      </c>
      <c r="N17" s="7" t="s">
        <v>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5"/>
      <c r="AM17" s="3"/>
      <c r="AN17" s="3"/>
      <c r="AO17" s="3"/>
      <c r="AP17" s="3"/>
      <c r="AQ17" s="3"/>
      <c r="AR17" s="3"/>
    </row>
    <row r="18" spans="1:44" ht="13.5" x14ac:dyDescent="0.15">
      <c r="A18" s="3"/>
      <c r="B18" s="7" t="s">
        <v>475</v>
      </c>
      <c r="C18" s="7" t="s">
        <v>19</v>
      </c>
      <c r="D18" s="7" t="s">
        <v>17</v>
      </c>
      <c r="E18" s="7" t="s">
        <v>40</v>
      </c>
      <c r="F18" s="7" t="s">
        <v>227</v>
      </c>
      <c r="G18" s="7" t="s">
        <v>8</v>
      </c>
      <c r="H18" s="7" t="s">
        <v>22</v>
      </c>
      <c r="I18" s="7" t="s">
        <v>217</v>
      </c>
      <c r="J18" s="7" t="s">
        <v>218</v>
      </c>
      <c r="K18" s="7" t="s">
        <v>22</v>
      </c>
      <c r="L18" s="7" t="s">
        <v>217</v>
      </c>
      <c r="M18" s="7" t="s">
        <v>218</v>
      </c>
      <c r="N18" s="7" t="s">
        <v>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5"/>
      <c r="AM18" s="3"/>
      <c r="AN18" s="3"/>
      <c r="AO18" s="3"/>
      <c r="AP18" s="3"/>
      <c r="AQ18" s="3"/>
      <c r="AR18" s="3"/>
    </row>
    <row r="19" spans="1:44" ht="13.5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5"/>
      <c r="AM19" s="3"/>
      <c r="AN19" s="3"/>
      <c r="AO19" s="3"/>
      <c r="AP19" s="3"/>
      <c r="AQ19" s="3"/>
      <c r="AR19" s="3"/>
    </row>
    <row r="20" spans="1:44" ht="13.5" x14ac:dyDescent="0.15">
      <c r="A20" s="3"/>
      <c r="B20" s="2" t="s">
        <v>478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228</v>
      </c>
      <c r="P20" s="2" t="s">
        <v>229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5"/>
      <c r="AM20" s="3"/>
      <c r="AN20" s="3"/>
      <c r="AO20" s="3"/>
      <c r="AP20" s="3"/>
      <c r="AQ20" s="3"/>
      <c r="AR20" s="3"/>
    </row>
    <row r="21" spans="1:44" ht="13.5" x14ac:dyDescent="0.15">
      <c r="A21" s="3"/>
      <c r="B21" s="4" t="s">
        <v>230</v>
      </c>
      <c r="C21" s="3"/>
      <c r="D21" s="3"/>
      <c r="E21" s="3"/>
      <c r="F21" s="3"/>
      <c r="G21" s="3"/>
      <c r="H21" s="3"/>
      <c r="I21" s="2" t="s">
        <v>231</v>
      </c>
      <c r="J21" s="3"/>
      <c r="K21" s="3"/>
      <c r="L21" s="3"/>
      <c r="M21" s="3"/>
      <c r="N21" s="3"/>
      <c r="O21" s="2" t="s">
        <v>232</v>
      </c>
      <c r="P21" s="2" t="s">
        <v>233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2" t="s">
        <v>479</v>
      </c>
      <c r="AF21" s="3"/>
      <c r="AG21" s="3"/>
      <c r="AH21" s="3"/>
      <c r="AI21" s="3"/>
      <c r="AJ21" s="3"/>
      <c r="AK21" s="3"/>
      <c r="AL21" s="5"/>
      <c r="AM21" s="3"/>
      <c r="AN21" s="3"/>
      <c r="AO21" s="3"/>
      <c r="AP21" s="3"/>
      <c r="AQ21" s="3"/>
      <c r="AR21" s="3"/>
    </row>
    <row r="22" spans="1:44" ht="13.5" x14ac:dyDescent="0.15">
      <c r="A22" s="3"/>
      <c r="B22" s="6" t="s">
        <v>11</v>
      </c>
      <c r="C22" s="6" t="s">
        <v>12</v>
      </c>
      <c r="D22" s="6" t="s">
        <v>234</v>
      </c>
      <c r="E22" s="6" t="s">
        <v>235</v>
      </c>
      <c r="F22" s="6" t="s">
        <v>236</v>
      </c>
      <c r="G22" s="6" t="s">
        <v>237</v>
      </c>
      <c r="H22" s="6" t="s">
        <v>238</v>
      </c>
      <c r="I22" s="6" t="s">
        <v>239</v>
      </c>
      <c r="J22" s="6" t="s">
        <v>240</v>
      </c>
      <c r="K22" s="6" t="s">
        <v>241</v>
      </c>
      <c r="L22" s="6" t="s">
        <v>242</v>
      </c>
      <c r="M22" s="6" t="s">
        <v>243</v>
      </c>
      <c r="N22" s="6" t="s">
        <v>244</v>
      </c>
      <c r="O22" s="6" t="s">
        <v>245</v>
      </c>
      <c r="P22" s="6" t="s">
        <v>246</v>
      </c>
      <c r="Q22" s="6" t="s">
        <v>247</v>
      </c>
      <c r="R22" s="6" t="s">
        <v>248</v>
      </c>
      <c r="S22" s="6" t="s">
        <v>249</v>
      </c>
      <c r="T22" s="6" t="s">
        <v>250</v>
      </c>
      <c r="U22" s="6" t="s">
        <v>251</v>
      </c>
      <c r="V22" s="6" t="s">
        <v>252</v>
      </c>
      <c r="W22" s="6" t="s">
        <v>253</v>
      </c>
      <c r="X22" s="6" t="s">
        <v>254</v>
      </c>
      <c r="Y22" s="6" t="s">
        <v>255</v>
      </c>
      <c r="Z22" s="6" t="s">
        <v>256</v>
      </c>
      <c r="AA22" s="6" t="s">
        <v>257</v>
      </c>
      <c r="AB22" s="6" t="s">
        <v>258</v>
      </c>
      <c r="AC22" s="6" t="s">
        <v>259</v>
      </c>
      <c r="AD22" s="6" t="s">
        <v>260</v>
      </c>
      <c r="AE22" s="6" t="s">
        <v>261</v>
      </c>
      <c r="AF22" s="6" t="s">
        <v>262</v>
      </c>
      <c r="AG22" s="6" t="s">
        <v>23</v>
      </c>
      <c r="AH22" s="6" t="s">
        <v>205</v>
      </c>
      <c r="AI22" s="6" t="s">
        <v>206</v>
      </c>
      <c r="AJ22" s="6" t="s">
        <v>207</v>
      </c>
      <c r="AK22" s="6" t="s">
        <v>0</v>
      </c>
      <c r="AL22" s="8" t="s">
        <v>1</v>
      </c>
      <c r="AM22" s="6" t="s">
        <v>2</v>
      </c>
      <c r="AN22" s="6" t="s">
        <v>3</v>
      </c>
      <c r="AO22" s="6" t="s">
        <v>4</v>
      </c>
      <c r="AP22" s="6" t="s">
        <v>5</v>
      </c>
      <c r="AQ22" s="6" t="s">
        <v>6</v>
      </c>
      <c r="AR22" s="6" t="s">
        <v>7</v>
      </c>
    </row>
    <row r="23" spans="1:44" ht="10.5" customHeight="1" x14ac:dyDescent="0.15">
      <c r="A23" s="3"/>
      <c r="B23" s="9" t="s">
        <v>263</v>
      </c>
      <c r="C23" s="9" t="s">
        <v>480</v>
      </c>
      <c r="D23" s="9"/>
      <c r="E23" s="9" t="s">
        <v>481</v>
      </c>
      <c r="F23" s="9" t="s">
        <v>264</v>
      </c>
      <c r="G23" s="9" t="s">
        <v>17</v>
      </c>
      <c r="H23" s="9" t="s">
        <v>265</v>
      </c>
      <c r="I23" s="10" t="s">
        <v>482</v>
      </c>
      <c r="J23" s="7" t="s">
        <v>266</v>
      </c>
      <c r="K23" s="7" t="s">
        <v>267</v>
      </c>
      <c r="L23" s="7" t="s">
        <v>8</v>
      </c>
      <c r="M23" s="7"/>
      <c r="N23" s="7" t="s">
        <v>8</v>
      </c>
      <c r="O23" s="10" t="s">
        <v>483</v>
      </c>
      <c r="P23" s="10" t="s">
        <v>484</v>
      </c>
      <c r="Q23" s="7" t="s">
        <v>268</v>
      </c>
      <c r="R23" s="7" t="s">
        <v>19</v>
      </c>
      <c r="S23" s="7" t="s">
        <v>8</v>
      </c>
      <c r="T23" s="7"/>
      <c r="U23" s="7" t="s">
        <v>212</v>
      </c>
      <c r="V23" s="7" t="s">
        <v>8</v>
      </c>
      <c r="W23" s="7" t="s">
        <v>209</v>
      </c>
      <c r="X23" s="7" t="s">
        <v>9</v>
      </c>
      <c r="Y23" s="7" t="s">
        <v>9</v>
      </c>
      <c r="Z23" s="7" t="s">
        <v>8</v>
      </c>
      <c r="AA23" s="7" t="s">
        <v>8</v>
      </c>
      <c r="AB23" s="7" t="s">
        <v>8</v>
      </c>
      <c r="AC23" s="7" t="s">
        <v>8</v>
      </c>
      <c r="AD23" s="7"/>
      <c r="AE23" s="10" t="s">
        <v>485</v>
      </c>
      <c r="AF23" s="7" t="s">
        <v>8</v>
      </c>
      <c r="AG23" s="7" t="s">
        <v>17</v>
      </c>
      <c r="AH23" s="7"/>
      <c r="AI23" s="7"/>
      <c r="AJ23" s="7"/>
      <c r="AK23" s="7" t="s">
        <v>8</v>
      </c>
      <c r="AL23" s="11">
        <v>121</v>
      </c>
      <c r="AM23" s="7" t="s">
        <v>269</v>
      </c>
      <c r="AN23" s="7" t="s">
        <v>218</v>
      </c>
      <c r="AO23" s="7" t="s">
        <v>22</v>
      </c>
      <c r="AP23" s="7" t="s">
        <v>270</v>
      </c>
      <c r="AQ23" s="7" t="s">
        <v>218</v>
      </c>
      <c r="AR23" s="7" t="s">
        <v>24</v>
      </c>
    </row>
    <row r="25" spans="1:44" x14ac:dyDescent="0.15">
      <c r="B25" s="2" t="s">
        <v>486</v>
      </c>
    </row>
    <row r="26" spans="1:44" ht="11.25" x14ac:dyDescent="0.15">
      <c r="B26" s="4" t="s">
        <v>487</v>
      </c>
    </row>
    <row r="27" spans="1:44" x14ac:dyDescent="0.15">
      <c r="B27" s="40" t="s">
        <v>12</v>
      </c>
      <c r="C27" s="40" t="s">
        <v>271</v>
      </c>
      <c r="D27" s="40" t="s">
        <v>272</v>
      </c>
      <c r="E27" s="40" t="s">
        <v>273</v>
      </c>
      <c r="F27" s="40" t="s">
        <v>274</v>
      </c>
      <c r="G27" s="40" t="s">
        <v>275</v>
      </c>
      <c r="H27" s="40" t="s">
        <v>276</v>
      </c>
      <c r="I27" s="40" t="s">
        <v>277</v>
      </c>
      <c r="J27" s="40" t="s">
        <v>278</v>
      </c>
      <c r="K27" s="40" t="s">
        <v>0</v>
      </c>
      <c r="L27" s="40" t="s">
        <v>1</v>
      </c>
      <c r="M27" s="40" t="s">
        <v>2</v>
      </c>
      <c r="N27" s="40" t="s">
        <v>3</v>
      </c>
      <c r="O27" s="40" t="s">
        <v>4</v>
      </c>
      <c r="P27" s="40" t="s">
        <v>5</v>
      </c>
      <c r="Q27" s="40" t="s">
        <v>6</v>
      </c>
      <c r="R27" s="40" t="s">
        <v>7</v>
      </c>
    </row>
    <row r="28" spans="1:44" x14ac:dyDescent="0.15">
      <c r="B28" s="9" t="s">
        <v>480</v>
      </c>
      <c r="C28" s="41" t="s">
        <v>279</v>
      </c>
      <c r="D28" s="41"/>
      <c r="E28" s="9" t="s">
        <v>17</v>
      </c>
      <c r="F28" s="9" t="s">
        <v>265</v>
      </c>
      <c r="G28" s="41" t="s">
        <v>280</v>
      </c>
      <c r="H28" s="41" t="s">
        <v>268</v>
      </c>
      <c r="I28" s="41" t="s">
        <v>8</v>
      </c>
      <c r="J28" s="41"/>
      <c r="K28" s="41" t="s">
        <v>8</v>
      </c>
      <c r="L28" s="41" t="s">
        <v>22</v>
      </c>
      <c r="M28" s="41" t="s">
        <v>270</v>
      </c>
      <c r="N28" s="7" t="s">
        <v>218</v>
      </c>
      <c r="O28" s="41" t="s">
        <v>22</v>
      </c>
      <c r="P28" s="41" t="s">
        <v>270</v>
      </c>
      <c r="Q28" s="7" t="s">
        <v>218</v>
      </c>
      <c r="R28" s="41" t="s">
        <v>9</v>
      </c>
    </row>
    <row r="29" spans="1:44" x14ac:dyDescent="0.15">
      <c r="B29" s="9" t="s">
        <v>480</v>
      </c>
      <c r="C29" s="41" t="s">
        <v>281</v>
      </c>
      <c r="D29" s="41"/>
      <c r="E29" s="9" t="s">
        <v>17</v>
      </c>
      <c r="F29" s="9" t="s">
        <v>265</v>
      </c>
      <c r="G29" s="41" t="s">
        <v>282</v>
      </c>
      <c r="H29" s="41" t="s">
        <v>268</v>
      </c>
      <c r="I29" s="41" t="s">
        <v>8</v>
      </c>
      <c r="J29" s="41"/>
      <c r="K29" s="41" t="s">
        <v>8</v>
      </c>
      <c r="L29" s="41" t="s">
        <v>22</v>
      </c>
      <c r="M29" s="41" t="s">
        <v>270</v>
      </c>
      <c r="N29" s="7" t="s">
        <v>218</v>
      </c>
      <c r="O29" s="41" t="s">
        <v>22</v>
      </c>
      <c r="P29" s="41" t="s">
        <v>270</v>
      </c>
      <c r="Q29" s="7" t="s">
        <v>218</v>
      </c>
      <c r="R29" s="41" t="s">
        <v>9</v>
      </c>
    </row>
    <row r="30" spans="1:44" x14ac:dyDescent="0.15">
      <c r="B30" s="9" t="s">
        <v>480</v>
      </c>
      <c r="C30" s="41" t="s">
        <v>283</v>
      </c>
      <c r="D30" s="41"/>
      <c r="E30" s="9" t="s">
        <v>17</v>
      </c>
      <c r="F30" s="9" t="s">
        <v>265</v>
      </c>
      <c r="G30" s="41" t="s">
        <v>282</v>
      </c>
      <c r="H30" s="41" t="s">
        <v>268</v>
      </c>
      <c r="I30" s="41" t="s">
        <v>8</v>
      </c>
      <c r="J30" s="41"/>
      <c r="K30" s="41" t="s">
        <v>8</v>
      </c>
      <c r="L30" s="41" t="s">
        <v>22</v>
      </c>
      <c r="M30" s="41" t="s">
        <v>270</v>
      </c>
      <c r="N30" s="7" t="s">
        <v>218</v>
      </c>
      <c r="O30" s="41" t="s">
        <v>22</v>
      </c>
      <c r="P30" s="41" t="s">
        <v>270</v>
      </c>
      <c r="Q30" s="7" t="s">
        <v>218</v>
      </c>
      <c r="R30" s="41" t="s">
        <v>9</v>
      </c>
    </row>
    <row r="31" spans="1:44" x14ac:dyDescent="0.15">
      <c r="B31" s="9" t="s">
        <v>480</v>
      </c>
      <c r="C31" s="41" t="s">
        <v>284</v>
      </c>
      <c r="D31" s="41"/>
      <c r="E31" s="9" t="s">
        <v>17</v>
      </c>
      <c r="F31" s="9" t="s">
        <v>265</v>
      </c>
      <c r="G31" s="41" t="s">
        <v>282</v>
      </c>
      <c r="H31" s="41" t="s">
        <v>268</v>
      </c>
      <c r="I31" s="41" t="s">
        <v>8</v>
      </c>
      <c r="J31" s="41"/>
      <c r="K31" s="41" t="s">
        <v>8</v>
      </c>
      <c r="L31" s="41" t="s">
        <v>22</v>
      </c>
      <c r="M31" s="41" t="s">
        <v>270</v>
      </c>
      <c r="N31" s="7" t="s">
        <v>218</v>
      </c>
      <c r="O31" s="41" t="s">
        <v>22</v>
      </c>
      <c r="P31" s="41" t="s">
        <v>270</v>
      </c>
      <c r="Q31" s="7" t="s">
        <v>218</v>
      </c>
      <c r="R31" s="41" t="s">
        <v>9</v>
      </c>
    </row>
    <row r="32" spans="1:44" x14ac:dyDescent="0.15">
      <c r="B32" s="9" t="s">
        <v>480</v>
      </c>
      <c r="C32" s="41" t="s">
        <v>226</v>
      </c>
      <c r="D32" s="41"/>
      <c r="E32" s="9" t="s">
        <v>17</v>
      </c>
      <c r="F32" s="9" t="s">
        <v>265</v>
      </c>
      <c r="G32" s="41" t="s">
        <v>9</v>
      </c>
      <c r="H32" s="41" t="s">
        <v>268</v>
      </c>
      <c r="I32" s="41" t="s">
        <v>8</v>
      </c>
      <c r="J32" s="41"/>
      <c r="K32" s="41" t="s">
        <v>8</v>
      </c>
      <c r="L32" s="41" t="s">
        <v>22</v>
      </c>
      <c r="M32" s="41" t="s">
        <v>270</v>
      </c>
      <c r="N32" s="7" t="s">
        <v>218</v>
      </c>
      <c r="O32" s="41" t="s">
        <v>22</v>
      </c>
      <c r="P32" s="41" t="s">
        <v>270</v>
      </c>
      <c r="Q32" s="7" t="s">
        <v>218</v>
      </c>
      <c r="R32" s="41" t="s">
        <v>9</v>
      </c>
    </row>
    <row r="33" spans="2:44" x14ac:dyDescent="0.15">
      <c r="B33" s="9" t="s">
        <v>480</v>
      </c>
      <c r="C33" s="41" t="s">
        <v>19</v>
      </c>
      <c r="D33" s="41"/>
      <c r="E33" s="9" t="s">
        <v>17</v>
      </c>
      <c r="F33" s="9" t="s">
        <v>265</v>
      </c>
      <c r="G33" s="41" t="s">
        <v>280</v>
      </c>
      <c r="H33" s="41" t="s">
        <v>268</v>
      </c>
      <c r="I33" s="41" t="s">
        <v>8</v>
      </c>
      <c r="J33" s="41"/>
      <c r="K33" s="41" t="s">
        <v>8</v>
      </c>
      <c r="L33" s="41" t="s">
        <v>22</v>
      </c>
      <c r="M33" s="41" t="s">
        <v>270</v>
      </c>
      <c r="N33" s="7" t="s">
        <v>218</v>
      </c>
      <c r="O33" s="41" t="s">
        <v>22</v>
      </c>
      <c r="P33" s="41" t="s">
        <v>270</v>
      </c>
      <c r="Q33" s="7" t="s">
        <v>218</v>
      </c>
      <c r="R33" s="41" t="s">
        <v>9</v>
      </c>
    </row>
    <row r="34" spans="2:44" x14ac:dyDescent="0.15">
      <c r="B34" s="9" t="s">
        <v>480</v>
      </c>
      <c r="C34" s="41" t="s">
        <v>285</v>
      </c>
      <c r="D34" s="41"/>
      <c r="E34" s="9" t="s">
        <v>17</v>
      </c>
      <c r="F34" s="9" t="s">
        <v>265</v>
      </c>
      <c r="G34" s="41" t="s">
        <v>282</v>
      </c>
      <c r="H34" s="41" t="s">
        <v>268</v>
      </c>
      <c r="I34" s="41" t="s">
        <v>8</v>
      </c>
      <c r="J34" s="41"/>
      <c r="K34" s="41" t="s">
        <v>8</v>
      </c>
      <c r="L34" s="41" t="s">
        <v>22</v>
      </c>
      <c r="M34" s="41" t="s">
        <v>270</v>
      </c>
      <c r="N34" s="7" t="s">
        <v>218</v>
      </c>
      <c r="O34" s="41" t="s">
        <v>22</v>
      </c>
      <c r="P34" s="41" t="s">
        <v>270</v>
      </c>
      <c r="Q34" s="7" t="s">
        <v>218</v>
      </c>
      <c r="R34" s="41" t="s">
        <v>9</v>
      </c>
    </row>
    <row r="35" spans="2:44" x14ac:dyDescent="0.15">
      <c r="B35" s="9" t="s">
        <v>480</v>
      </c>
      <c r="C35" s="41" t="s">
        <v>286</v>
      </c>
      <c r="D35" s="41"/>
      <c r="E35" s="9" t="s">
        <v>17</v>
      </c>
      <c r="F35" s="9" t="s">
        <v>265</v>
      </c>
      <c r="G35" s="41" t="s">
        <v>282</v>
      </c>
      <c r="H35" s="41" t="s">
        <v>268</v>
      </c>
      <c r="I35" s="41" t="s">
        <v>8</v>
      </c>
      <c r="J35" s="41"/>
      <c r="K35" s="41" t="s">
        <v>8</v>
      </c>
      <c r="L35" s="41" t="s">
        <v>22</v>
      </c>
      <c r="M35" s="41" t="s">
        <v>270</v>
      </c>
      <c r="N35" s="7" t="s">
        <v>218</v>
      </c>
      <c r="O35" s="41" t="s">
        <v>22</v>
      </c>
      <c r="P35" s="41" t="s">
        <v>270</v>
      </c>
      <c r="Q35" s="7" t="s">
        <v>218</v>
      </c>
      <c r="R35" s="41" t="s">
        <v>9</v>
      </c>
    </row>
    <row r="36" spans="2:44" x14ac:dyDescent="0.15">
      <c r="B36" s="9" t="s">
        <v>480</v>
      </c>
      <c r="C36" s="41" t="s">
        <v>287</v>
      </c>
      <c r="D36" s="41"/>
      <c r="E36" s="9" t="s">
        <v>17</v>
      </c>
      <c r="F36" s="9" t="s">
        <v>265</v>
      </c>
      <c r="G36" s="41" t="s">
        <v>282</v>
      </c>
      <c r="H36" s="41" t="s">
        <v>268</v>
      </c>
      <c r="I36" s="41" t="s">
        <v>8</v>
      </c>
      <c r="J36" s="41"/>
      <c r="K36" s="41" t="s">
        <v>8</v>
      </c>
      <c r="L36" s="41" t="s">
        <v>22</v>
      </c>
      <c r="M36" s="41" t="s">
        <v>270</v>
      </c>
      <c r="N36" s="7" t="s">
        <v>218</v>
      </c>
      <c r="O36" s="41" t="s">
        <v>22</v>
      </c>
      <c r="P36" s="41" t="s">
        <v>270</v>
      </c>
      <c r="Q36" s="7" t="s">
        <v>218</v>
      </c>
      <c r="R36" s="41" t="s">
        <v>9</v>
      </c>
    </row>
    <row r="37" spans="2:44" x14ac:dyDescent="0.15">
      <c r="B37" s="9" t="s">
        <v>480</v>
      </c>
      <c r="C37" s="41" t="s">
        <v>288</v>
      </c>
      <c r="D37" s="41"/>
      <c r="E37" s="9" t="s">
        <v>17</v>
      </c>
      <c r="F37" s="9" t="s">
        <v>265</v>
      </c>
      <c r="G37" s="41" t="s">
        <v>282</v>
      </c>
      <c r="H37" s="41" t="s">
        <v>268</v>
      </c>
      <c r="I37" s="41" t="s">
        <v>8</v>
      </c>
      <c r="J37" s="41"/>
      <c r="K37" s="41" t="s">
        <v>8</v>
      </c>
      <c r="L37" s="41" t="s">
        <v>22</v>
      </c>
      <c r="M37" s="41" t="s">
        <v>270</v>
      </c>
      <c r="N37" s="7" t="s">
        <v>218</v>
      </c>
      <c r="O37" s="41" t="s">
        <v>22</v>
      </c>
      <c r="P37" s="41" t="s">
        <v>270</v>
      </c>
      <c r="Q37" s="7" t="s">
        <v>218</v>
      </c>
      <c r="R37" s="41" t="s">
        <v>9</v>
      </c>
    </row>
    <row r="38" spans="2:44" x14ac:dyDescent="0.15">
      <c r="B38" s="10" t="s">
        <v>480</v>
      </c>
      <c r="C38" s="42" t="s">
        <v>488</v>
      </c>
      <c r="D38" s="42" t="s">
        <v>289</v>
      </c>
      <c r="E38" s="10" t="s">
        <v>17</v>
      </c>
      <c r="F38" s="10" t="s">
        <v>265</v>
      </c>
      <c r="G38" s="42" t="s">
        <v>290</v>
      </c>
      <c r="H38" s="42" t="s">
        <v>268</v>
      </c>
      <c r="I38" s="42" t="s">
        <v>9</v>
      </c>
      <c r="J38" s="42" t="s">
        <v>291</v>
      </c>
      <c r="K38" s="42" t="s">
        <v>8</v>
      </c>
      <c r="L38" s="42" t="s">
        <v>22</v>
      </c>
      <c r="M38" s="42" t="s">
        <v>270</v>
      </c>
      <c r="N38" s="10" t="s">
        <v>218</v>
      </c>
      <c r="O38" s="42" t="s">
        <v>22</v>
      </c>
      <c r="P38" s="42" t="s">
        <v>270</v>
      </c>
      <c r="Q38" s="10" t="s">
        <v>218</v>
      </c>
      <c r="R38" s="42" t="s">
        <v>9</v>
      </c>
    </row>
    <row r="40" spans="2:44" x14ac:dyDescent="0.15">
      <c r="B40" s="2" t="s">
        <v>489</v>
      </c>
    </row>
    <row r="41" spans="2:44" ht="11.25" x14ac:dyDescent="0.15">
      <c r="B41" s="39" t="s">
        <v>490</v>
      </c>
    </row>
    <row r="42" spans="2:44" x14ac:dyDescent="0.15">
      <c r="B42" s="40" t="s">
        <v>31</v>
      </c>
      <c r="C42" s="40" t="s">
        <v>25</v>
      </c>
      <c r="D42" s="40" t="s">
        <v>26</v>
      </c>
      <c r="E42" s="40" t="s">
        <v>12</v>
      </c>
      <c r="F42" s="40" t="s">
        <v>27</v>
      </c>
      <c r="G42" s="40" t="s">
        <v>28</v>
      </c>
      <c r="H42" s="40" t="s">
        <v>0</v>
      </c>
      <c r="I42" s="40" t="s">
        <v>1</v>
      </c>
      <c r="J42" s="40" t="s">
        <v>2</v>
      </c>
      <c r="K42" s="40" t="s">
        <v>3</v>
      </c>
      <c r="L42" s="40" t="s">
        <v>4</v>
      </c>
      <c r="M42" s="40" t="s">
        <v>5</v>
      </c>
      <c r="N42" s="40" t="s">
        <v>6</v>
      </c>
      <c r="O42" s="40" t="s">
        <v>7</v>
      </c>
    </row>
    <row r="43" spans="2:44" x14ac:dyDescent="0.15">
      <c r="B43" s="41" t="s">
        <v>491</v>
      </c>
      <c r="C43" s="41" t="s">
        <v>29</v>
      </c>
      <c r="D43" s="41" t="s">
        <v>292</v>
      </c>
      <c r="E43" s="41" t="s">
        <v>293</v>
      </c>
      <c r="F43" s="41"/>
      <c r="G43" s="41" t="s">
        <v>9</v>
      </c>
      <c r="H43" s="41" t="s">
        <v>8</v>
      </c>
      <c r="I43" s="41" t="s">
        <v>22</v>
      </c>
      <c r="J43" s="41" t="s">
        <v>30</v>
      </c>
      <c r="K43" s="7" t="s">
        <v>218</v>
      </c>
      <c r="L43" s="41" t="s">
        <v>22</v>
      </c>
      <c r="M43" s="41" t="s">
        <v>30</v>
      </c>
      <c r="N43" s="7" t="s">
        <v>218</v>
      </c>
      <c r="O43" s="41" t="s">
        <v>9</v>
      </c>
    </row>
    <row r="45" spans="2:44" x14ac:dyDescent="0.15">
      <c r="B45" s="2" t="s">
        <v>492</v>
      </c>
    </row>
    <row r="46" spans="2:44" ht="11.25" x14ac:dyDescent="0.15">
      <c r="B46" s="39" t="s">
        <v>493</v>
      </c>
    </row>
    <row r="47" spans="2:44" x14ac:dyDescent="0.15">
      <c r="B47" s="40" t="s">
        <v>32</v>
      </c>
      <c r="C47" s="40" t="s">
        <v>33</v>
      </c>
      <c r="D47" s="40" t="s">
        <v>41</v>
      </c>
      <c r="E47" s="40" t="s">
        <v>42</v>
      </c>
      <c r="F47" s="40" t="s">
        <v>31</v>
      </c>
      <c r="G47" s="40" t="s">
        <v>43</v>
      </c>
      <c r="H47" s="40" t="s">
        <v>44</v>
      </c>
      <c r="I47" s="40" t="s">
        <v>28</v>
      </c>
      <c r="J47" s="40" t="s">
        <v>12</v>
      </c>
      <c r="K47" s="40" t="s">
        <v>45</v>
      </c>
      <c r="L47" s="40" t="s">
        <v>46</v>
      </c>
      <c r="M47" s="40" t="s">
        <v>35</v>
      </c>
      <c r="N47" s="40" t="s">
        <v>47</v>
      </c>
      <c r="O47" s="40" t="s">
        <v>48</v>
      </c>
      <c r="P47" s="40" t="s">
        <v>36</v>
      </c>
      <c r="Q47" s="40" t="s">
        <v>37</v>
      </c>
      <c r="R47" s="40" t="s">
        <v>49</v>
      </c>
      <c r="S47" s="40" t="s">
        <v>38</v>
      </c>
      <c r="T47" s="40" t="s">
        <v>39</v>
      </c>
      <c r="U47" s="40" t="s">
        <v>50</v>
      </c>
      <c r="V47" s="40" t="s">
        <v>51</v>
      </c>
      <c r="W47" s="40" t="s">
        <v>52</v>
      </c>
      <c r="X47" s="40" t="s">
        <v>53</v>
      </c>
      <c r="Y47" s="40" t="s">
        <v>54</v>
      </c>
      <c r="Z47" s="40" t="s">
        <v>55</v>
      </c>
      <c r="AA47" s="40" t="s">
        <v>56</v>
      </c>
      <c r="AB47" s="40" t="s">
        <v>57</v>
      </c>
      <c r="AC47" s="40" t="s">
        <v>15</v>
      </c>
      <c r="AD47" s="40" t="s">
        <v>16</v>
      </c>
      <c r="AE47" s="40" t="s">
        <v>58</v>
      </c>
      <c r="AF47" s="40" t="s">
        <v>59</v>
      </c>
      <c r="AG47" s="40" t="s">
        <v>60</v>
      </c>
      <c r="AH47" s="40" t="s">
        <v>61</v>
      </c>
      <c r="AI47" s="40" t="s">
        <v>62</v>
      </c>
      <c r="AJ47" s="40" t="s">
        <v>63</v>
      </c>
      <c r="AK47" s="40" t="s">
        <v>0</v>
      </c>
      <c r="AL47" s="40" t="s">
        <v>1</v>
      </c>
      <c r="AM47" s="40" t="s">
        <v>2</v>
      </c>
      <c r="AN47" s="40" t="s">
        <v>3</v>
      </c>
      <c r="AO47" s="40" t="s">
        <v>4</v>
      </c>
      <c r="AP47" s="40" t="s">
        <v>5</v>
      </c>
      <c r="AQ47" s="40" t="s">
        <v>6</v>
      </c>
      <c r="AR47" s="40" t="s">
        <v>7</v>
      </c>
    </row>
    <row r="48" spans="2:44" x14ac:dyDescent="0.15">
      <c r="B48" s="41" t="s">
        <v>491</v>
      </c>
      <c r="C48" s="41" t="s">
        <v>292</v>
      </c>
      <c r="D48" s="41" t="s">
        <v>18</v>
      </c>
      <c r="E48" s="41"/>
      <c r="F48" s="41" t="s">
        <v>294</v>
      </c>
      <c r="G48" s="41" t="s">
        <v>29</v>
      </c>
      <c r="H48" s="41"/>
      <c r="I48" s="41" t="s">
        <v>9</v>
      </c>
      <c r="J48" s="41" t="s">
        <v>293</v>
      </c>
      <c r="K48" s="41" t="s">
        <v>64</v>
      </c>
      <c r="L48" s="41" t="s">
        <v>8</v>
      </c>
      <c r="M48" s="41"/>
      <c r="N48" s="41"/>
      <c r="O48" s="41"/>
      <c r="P48" s="41"/>
      <c r="Q48" s="41"/>
      <c r="R48" s="41" t="s">
        <v>8</v>
      </c>
      <c r="S48" s="41"/>
      <c r="T48" s="41"/>
      <c r="U48" s="41" t="s">
        <v>8</v>
      </c>
      <c r="V48" s="41" t="s">
        <v>9</v>
      </c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 t="s">
        <v>8</v>
      </c>
      <c r="AL48" s="41" t="s">
        <v>22</v>
      </c>
      <c r="AM48" s="41" t="s">
        <v>30</v>
      </c>
      <c r="AN48" s="7" t="s">
        <v>218</v>
      </c>
      <c r="AO48" s="41" t="s">
        <v>22</v>
      </c>
      <c r="AP48" s="41" t="s">
        <v>30</v>
      </c>
      <c r="AQ48" s="7" t="s">
        <v>218</v>
      </c>
      <c r="AR48" s="41" t="s">
        <v>9</v>
      </c>
    </row>
    <row r="49" spans="2:44" x14ac:dyDescent="0.15">
      <c r="B49" s="41" t="s">
        <v>494</v>
      </c>
      <c r="C49" s="41" t="s">
        <v>295</v>
      </c>
      <c r="D49" s="41" t="s">
        <v>169</v>
      </c>
      <c r="E49" s="41" t="s">
        <v>294</v>
      </c>
      <c r="F49" s="41" t="s">
        <v>294</v>
      </c>
      <c r="G49" s="41" t="s">
        <v>29</v>
      </c>
      <c r="H49" s="41" t="s">
        <v>296</v>
      </c>
      <c r="I49" s="41" t="s">
        <v>9</v>
      </c>
      <c r="J49" s="41" t="s">
        <v>293</v>
      </c>
      <c r="K49" s="41" t="s">
        <v>165</v>
      </c>
      <c r="L49" s="41" t="s">
        <v>8</v>
      </c>
      <c r="M49" s="41"/>
      <c r="N49" s="41"/>
      <c r="O49" s="41"/>
      <c r="P49" s="41"/>
      <c r="Q49" s="41"/>
      <c r="R49" s="41" t="s">
        <v>9</v>
      </c>
      <c r="S49" s="41"/>
      <c r="T49" s="41"/>
      <c r="U49" s="41" t="s">
        <v>8</v>
      </c>
      <c r="V49" s="41" t="s">
        <v>8</v>
      </c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 t="s">
        <v>8</v>
      </c>
      <c r="AL49" s="41" t="s">
        <v>22</v>
      </c>
      <c r="AM49" s="41" t="s">
        <v>30</v>
      </c>
      <c r="AN49" s="7" t="s">
        <v>218</v>
      </c>
      <c r="AO49" s="41" t="s">
        <v>22</v>
      </c>
      <c r="AP49" s="41" t="s">
        <v>30</v>
      </c>
      <c r="AQ49" s="7" t="s">
        <v>218</v>
      </c>
      <c r="AR49" s="41" t="s">
        <v>297</v>
      </c>
    </row>
    <row r="50" spans="2:44" x14ac:dyDescent="0.15">
      <c r="B50" s="41" t="s">
        <v>495</v>
      </c>
      <c r="C50" s="41" t="s">
        <v>298</v>
      </c>
      <c r="D50" s="41" t="s">
        <v>65</v>
      </c>
      <c r="E50" s="41" t="s">
        <v>494</v>
      </c>
      <c r="F50" s="41" t="s">
        <v>294</v>
      </c>
      <c r="G50" s="41" t="s">
        <v>66</v>
      </c>
      <c r="H50" s="41" t="s">
        <v>296</v>
      </c>
      <c r="I50" s="41" t="s">
        <v>9</v>
      </c>
      <c r="J50" s="41" t="s">
        <v>293</v>
      </c>
      <c r="K50" s="41" t="s">
        <v>165</v>
      </c>
      <c r="L50" s="41" t="s">
        <v>8</v>
      </c>
      <c r="M50" s="41"/>
      <c r="N50" s="41" t="s">
        <v>9</v>
      </c>
      <c r="O50" s="41" t="s">
        <v>299</v>
      </c>
      <c r="P50" s="41" t="s">
        <v>496</v>
      </c>
      <c r="Q50" s="41" t="s">
        <v>497</v>
      </c>
      <c r="R50" s="41" t="s">
        <v>9</v>
      </c>
      <c r="S50" s="41"/>
      <c r="T50" s="41"/>
      <c r="U50" s="41" t="s">
        <v>8</v>
      </c>
      <c r="V50" s="41" t="s">
        <v>8</v>
      </c>
      <c r="W50" s="41"/>
      <c r="X50" s="41"/>
      <c r="Y50" s="41"/>
      <c r="Z50" s="41"/>
      <c r="AA50" s="41"/>
      <c r="AB50" s="41"/>
      <c r="AC50" s="41"/>
      <c r="AD50" s="41"/>
      <c r="AE50" s="41" t="s">
        <v>298</v>
      </c>
      <c r="AF50" s="41"/>
      <c r="AG50" s="41"/>
      <c r="AH50" s="41"/>
      <c r="AI50" s="41"/>
      <c r="AJ50" s="41"/>
      <c r="AK50" s="41" t="s">
        <v>8</v>
      </c>
      <c r="AL50" s="41" t="s">
        <v>22</v>
      </c>
      <c r="AM50" s="41" t="s">
        <v>30</v>
      </c>
      <c r="AN50" s="7" t="s">
        <v>218</v>
      </c>
      <c r="AO50" s="41" t="s">
        <v>22</v>
      </c>
      <c r="AP50" s="41" t="s">
        <v>30</v>
      </c>
      <c r="AQ50" s="7" t="s">
        <v>218</v>
      </c>
      <c r="AR50" s="41" t="s">
        <v>300</v>
      </c>
    </row>
    <row r="51" spans="2:44" x14ac:dyDescent="0.15">
      <c r="B51" s="41" t="s">
        <v>301</v>
      </c>
      <c r="C51" s="41" t="s">
        <v>298</v>
      </c>
      <c r="D51" s="41" t="s">
        <v>65</v>
      </c>
      <c r="E51" s="41" t="s">
        <v>494</v>
      </c>
      <c r="F51" s="41" t="s">
        <v>294</v>
      </c>
      <c r="G51" s="41" t="s">
        <v>302</v>
      </c>
      <c r="H51" s="41" t="s">
        <v>296</v>
      </c>
      <c r="I51" s="41" t="s">
        <v>297</v>
      </c>
      <c r="J51" s="41" t="s">
        <v>293</v>
      </c>
      <c r="K51" s="41" t="s">
        <v>165</v>
      </c>
      <c r="L51" s="41" t="s">
        <v>8</v>
      </c>
      <c r="M51" s="41"/>
      <c r="N51" s="41" t="s">
        <v>9</v>
      </c>
      <c r="O51" s="41" t="s">
        <v>299</v>
      </c>
      <c r="P51" s="41" t="s">
        <v>496</v>
      </c>
      <c r="Q51" s="41" t="s">
        <v>497</v>
      </c>
      <c r="R51" s="41" t="s">
        <v>9</v>
      </c>
      <c r="S51" s="41"/>
      <c r="T51" s="41"/>
      <c r="U51" s="41" t="s">
        <v>8</v>
      </c>
      <c r="V51" s="41" t="s">
        <v>8</v>
      </c>
      <c r="W51" s="41"/>
      <c r="X51" s="41"/>
      <c r="Y51" s="41"/>
      <c r="Z51" s="41"/>
      <c r="AA51" s="41"/>
      <c r="AB51" s="41"/>
      <c r="AC51" s="41"/>
      <c r="AD51" s="41"/>
      <c r="AE51" s="41" t="s">
        <v>298</v>
      </c>
      <c r="AF51" s="41"/>
      <c r="AG51" s="41"/>
      <c r="AH51" s="41"/>
      <c r="AI51" s="41"/>
      <c r="AJ51" s="41"/>
      <c r="AK51" s="41" t="s">
        <v>8</v>
      </c>
      <c r="AL51" s="41" t="s">
        <v>22</v>
      </c>
      <c r="AM51" s="41" t="s">
        <v>30</v>
      </c>
      <c r="AN51" s="7" t="s">
        <v>218</v>
      </c>
      <c r="AO51" s="41" t="s">
        <v>22</v>
      </c>
      <c r="AP51" s="41" t="s">
        <v>30</v>
      </c>
      <c r="AQ51" s="7" t="s">
        <v>218</v>
      </c>
      <c r="AR51" s="41" t="s">
        <v>303</v>
      </c>
    </row>
    <row r="52" spans="2:44" x14ac:dyDescent="0.15">
      <c r="B52" s="41" t="s">
        <v>147</v>
      </c>
      <c r="C52" s="41" t="s">
        <v>298</v>
      </c>
      <c r="D52" s="41" t="s">
        <v>65</v>
      </c>
      <c r="E52" s="41" t="s">
        <v>494</v>
      </c>
      <c r="F52" s="41" t="s">
        <v>294</v>
      </c>
      <c r="G52" s="41" t="s">
        <v>304</v>
      </c>
      <c r="H52" s="41" t="s">
        <v>296</v>
      </c>
      <c r="I52" s="41" t="s">
        <v>300</v>
      </c>
      <c r="J52" s="41" t="s">
        <v>293</v>
      </c>
      <c r="K52" s="41" t="s">
        <v>165</v>
      </c>
      <c r="L52" s="41" t="s">
        <v>8</v>
      </c>
      <c r="M52" s="41"/>
      <c r="N52" s="41" t="s">
        <v>9</v>
      </c>
      <c r="O52" s="41" t="s">
        <v>299</v>
      </c>
      <c r="P52" s="41" t="s">
        <v>496</v>
      </c>
      <c r="Q52" s="41" t="s">
        <v>497</v>
      </c>
      <c r="R52" s="41" t="s">
        <v>9</v>
      </c>
      <c r="S52" s="41"/>
      <c r="T52" s="41"/>
      <c r="U52" s="41" t="s">
        <v>8</v>
      </c>
      <c r="V52" s="41" t="s">
        <v>8</v>
      </c>
      <c r="W52" s="41"/>
      <c r="X52" s="41"/>
      <c r="Y52" s="41"/>
      <c r="Z52" s="41"/>
      <c r="AA52" s="41"/>
      <c r="AB52" s="41"/>
      <c r="AC52" s="41"/>
      <c r="AD52" s="41"/>
      <c r="AE52" s="41" t="s">
        <v>298</v>
      </c>
      <c r="AF52" s="41"/>
      <c r="AG52" s="41"/>
      <c r="AH52" s="41"/>
      <c r="AI52" s="41"/>
      <c r="AJ52" s="41"/>
      <c r="AK52" s="41" t="s">
        <v>8</v>
      </c>
      <c r="AL52" s="41" t="s">
        <v>22</v>
      </c>
      <c r="AM52" s="41" t="s">
        <v>30</v>
      </c>
      <c r="AN52" s="7" t="s">
        <v>218</v>
      </c>
      <c r="AO52" s="41" t="s">
        <v>22</v>
      </c>
      <c r="AP52" s="41" t="s">
        <v>30</v>
      </c>
      <c r="AQ52" s="7" t="s">
        <v>218</v>
      </c>
      <c r="AR52" s="41" t="s">
        <v>303</v>
      </c>
    </row>
    <row r="53" spans="2:44" x14ac:dyDescent="0.15">
      <c r="B53" s="41" t="s">
        <v>305</v>
      </c>
      <c r="C53" s="41" t="s">
        <v>298</v>
      </c>
      <c r="D53" s="41" t="s">
        <v>65</v>
      </c>
      <c r="E53" s="41" t="s">
        <v>494</v>
      </c>
      <c r="F53" s="41" t="s">
        <v>294</v>
      </c>
      <c r="G53" s="41" t="s">
        <v>306</v>
      </c>
      <c r="H53" s="41" t="s">
        <v>296</v>
      </c>
      <c r="I53" s="41" t="s">
        <v>303</v>
      </c>
      <c r="J53" s="41" t="s">
        <v>293</v>
      </c>
      <c r="K53" s="41" t="s">
        <v>165</v>
      </c>
      <c r="L53" s="41" t="s">
        <v>8</v>
      </c>
      <c r="M53" s="41"/>
      <c r="N53" s="41" t="s">
        <v>9</v>
      </c>
      <c r="O53" s="41" t="s">
        <v>299</v>
      </c>
      <c r="P53" s="41" t="s">
        <v>496</v>
      </c>
      <c r="Q53" s="41" t="s">
        <v>497</v>
      </c>
      <c r="R53" s="41" t="s">
        <v>9</v>
      </c>
      <c r="S53" s="41"/>
      <c r="T53" s="41"/>
      <c r="U53" s="41" t="s">
        <v>8</v>
      </c>
      <c r="V53" s="41" t="s">
        <v>8</v>
      </c>
      <c r="W53" s="41"/>
      <c r="X53" s="41"/>
      <c r="Y53" s="41"/>
      <c r="Z53" s="41"/>
      <c r="AA53" s="41"/>
      <c r="AB53" s="41"/>
      <c r="AC53" s="41"/>
      <c r="AD53" s="41"/>
      <c r="AE53" s="41" t="s">
        <v>298</v>
      </c>
      <c r="AF53" s="41"/>
      <c r="AG53" s="41"/>
      <c r="AH53" s="41"/>
      <c r="AI53" s="41"/>
      <c r="AJ53" s="41"/>
      <c r="AK53" s="41" t="s">
        <v>8</v>
      </c>
      <c r="AL53" s="41" t="s">
        <v>22</v>
      </c>
      <c r="AM53" s="41" t="s">
        <v>30</v>
      </c>
      <c r="AN53" s="7" t="s">
        <v>218</v>
      </c>
      <c r="AO53" s="41" t="s">
        <v>22</v>
      </c>
      <c r="AP53" s="41" t="s">
        <v>30</v>
      </c>
      <c r="AQ53" s="7" t="s">
        <v>218</v>
      </c>
      <c r="AR53" s="41" t="s">
        <v>300</v>
      </c>
    </row>
    <row r="54" spans="2:44" x14ac:dyDescent="0.15">
      <c r="B54" s="41" t="s">
        <v>307</v>
      </c>
      <c r="C54" s="41" t="s">
        <v>298</v>
      </c>
      <c r="D54" s="41" t="s">
        <v>65</v>
      </c>
      <c r="E54" s="41" t="s">
        <v>494</v>
      </c>
      <c r="F54" s="41" t="s">
        <v>294</v>
      </c>
      <c r="G54" s="41" t="s">
        <v>308</v>
      </c>
      <c r="H54" s="41" t="s">
        <v>296</v>
      </c>
      <c r="I54" s="41" t="s">
        <v>24</v>
      </c>
      <c r="J54" s="41" t="s">
        <v>293</v>
      </c>
      <c r="K54" s="41" t="s">
        <v>165</v>
      </c>
      <c r="L54" s="41" t="s">
        <v>8</v>
      </c>
      <c r="M54" s="41"/>
      <c r="N54" s="41" t="s">
        <v>9</v>
      </c>
      <c r="O54" s="41" t="s">
        <v>299</v>
      </c>
      <c r="P54" s="41" t="s">
        <v>496</v>
      </c>
      <c r="Q54" s="41" t="s">
        <v>497</v>
      </c>
      <c r="R54" s="41" t="s">
        <v>9</v>
      </c>
      <c r="S54" s="41"/>
      <c r="T54" s="41"/>
      <c r="U54" s="41" t="s">
        <v>8</v>
      </c>
      <c r="V54" s="41" t="s">
        <v>8</v>
      </c>
      <c r="W54" s="41"/>
      <c r="X54" s="41"/>
      <c r="Y54" s="41"/>
      <c r="Z54" s="41"/>
      <c r="AA54" s="41"/>
      <c r="AB54" s="41"/>
      <c r="AC54" s="41"/>
      <c r="AD54" s="41"/>
      <c r="AE54" s="41" t="s">
        <v>298</v>
      </c>
      <c r="AF54" s="41"/>
      <c r="AG54" s="41"/>
      <c r="AH54" s="41"/>
      <c r="AI54" s="41"/>
      <c r="AJ54" s="41"/>
      <c r="AK54" s="41" t="s">
        <v>8</v>
      </c>
      <c r="AL54" s="41" t="s">
        <v>22</v>
      </c>
      <c r="AM54" s="41" t="s">
        <v>30</v>
      </c>
      <c r="AN54" s="7" t="s">
        <v>218</v>
      </c>
      <c r="AO54" s="41" t="s">
        <v>22</v>
      </c>
      <c r="AP54" s="41" t="s">
        <v>30</v>
      </c>
      <c r="AQ54" s="7" t="s">
        <v>218</v>
      </c>
      <c r="AR54" s="41" t="s">
        <v>303</v>
      </c>
    </row>
    <row r="55" spans="2:44" x14ac:dyDescent="0.15">
      <c r="B55" s="41" t="s">
        <v>309</v>
      </c>
      <c r="C55" s="41" t="s">
        <v>298</v>
      </c>
      <c r="D55" s="41" t="s">
        <v>65</v>
      </c>
      <c r="E55" s="41" t="s">
        <v>494</v>
      </c>
      <c r="F55" s="41" t="s">
        <v>294</v>
      </c>
      <c r="G55" s="41" t="s">
        <v>310</v>
      </c>
      <c r="H55" s="41" t="s">
        <v>296</v>
      </c>
      <c r="I55" s="41" t="s">
        <v>150</v>
      </c>
      <c r="J55" s="41" t="s">
        <v>293</v>
      </c>
      <c r="K55" s="41" t="s">
        <v>165</v>
      </c>
      <c r="L55" s="41" t="s">
        <v>8</v>
      </c>
      <c r="M55" s="41"/>
      <c r="N55" s="41" t="s">
        <v>9</v>
      </c>
      <c r="O55" s="41" t="s">
        <v>299</v>
      </c>
      <c r="P55" s="41" t="s">
        <v>496</v>
      </c>
      <c r="Q55" s="41" t="s">
        <v>497</v>
      </c>
      <c r="R55" s="41" t="s">
        <v>9</v>
      </c>
      <c r="S55" s="41"/>
      <c r="T55" s="41"/>
      <c r="U55" s="41" t="s">
        <v>8</v>
      </c>
      <c r="V55" s="41" t="s">
        <v>8</v>
      </c>
      <c r="W55" s="41"/>
      <c r="X55" s="41"/>
      <c r="Y55" s="41"/>
      <c r="Z55" s="41"/>
      <c r="AA55" s="41"/>
      <c r="AB55" s="41"/>
      <c r="AC55" s="41"/>
      <c r="AD55" s="41"/>
      <c r="AE55" s="41" t="s">
        <v>298</v>
      </c>
      <c r="AF55" s="41"/>
      <c r="AG55" s="41"/>
      <c r="AH55" s="41"/>
      <c r="AI55" s="41"/>
      <c r="AJ55" s="41"/>
      <c r="AK55" s="41" t="s">
        <v>8</v>
      </c>
      <c r="AL55" s="41" t="s">
        <v>22</v>
      </c>
      <c r="AM55" s="41" t="s">
        <v>30</v>
      </c>
      <c r="AN55" s="7" t="s">
        <v>218</v>
      </c>
      <c r="AO55" s="41" t="s">
        <v>22</v>
      </c>
      <c r="AP55" s="41" t="s">
        <v>30</v>
      </c>
      <c r="AQ55" s="7" t="s">
        <v>218</v>
      </c>
      <c r="AR55" s="41" t="s">
        <v>303</v>
      </c>
    </row>
    <row r="56" spans="2:44" x14ac:dyDescent="0.15">
      <c r="B56" s="41" t="s">
        <v>311</v>
      </c>
      <c r="C56" s="41" t="s">
        <v>298</v>
      </c>
      <c r="D56" s="41" t="s">
        <v>65</v>
      </c>
      <c r="E56" s="41" t="s">
        <v>494</v>
      </c>
      <c r="F56" s="41" t="s">
        <v>294</v>
      </c>
      <c r="G56" s="41" t="s">
        <v>312</v>
      </c>
      <c r="H56" s="41" t="s">
        <v>296</v>
      </c>
      <c r="I56" s="41" t="s">
        <v>313</v>
      </c>
      <c r="J56" s="41" t="s">
        <v>293</v>
      </c>
      <c r="K56" s="41" t="s">
        <v>165</v>
      </c>
      <c r="L56" s="41" t="s">
        <v>8</v>
      </c>
      <c r="M56" s="41"/>
      <c r="N56" s="41" t="s">
        <v>9</v>
      </c>
      <c r="O56" s="41" t="s">
        <v>299</v>
      </c>
      <c r="P56" s="41" t="s">
        <v>496</v>
      </c>
      <c r="Q56" s="41" t="s">
        <v>497</v>
      </c>
      <c r="R56" s="41" t="s">
        <v>9</v>
      </c>
      <c r="S56" s="41"/>
      <c r="T56" s="41"/>
      <c r="U56" s="41" t="s">
        <v>8</v>
      </c>
      <c r="V56" s="41" t="s">
        <v>8</v>
      </c>
      <c r="W56" s="41"/>
      <c r="X56" s="41"/>
      <c r="Y56" s="41"/>
      <c r="Z56" s="41"/>
      <c r="AA56" s="41"/>
      <c r="AB56" s="41"/>
      <c r="AC56" s="41"/>
      <c r="AD56" s="41"/>
      <c r="AE56" s="41" t="s">
        <v>298</v>
      </c>
      <c r="AF56" s="41"/>
      <c r="AG56" s="41"/>
      <c r="AH56" s="41"/>
      <c r="AI56" s="41"/>
      <c r="AJ56" s="41"/>
      <c r="AK56" s="41" t="s">
        <v>8</v>
      </c>
      <c r="AL56" s="41" t="s">
        <v>22</v>
      </c>
      <c r="AM56" s="41" t="s">
        <v>30</v>
      </c>
      <c r="AN56" s="7" t="s">
        <v>218</v>
      </c>
      <c r="AO56" s="41" t="s">
        <v>22</v>
      </c>
      <c r="AP56" s="41" t="s">
        <v>30</v>
      </c>
      <c r="AQ56" s="7" t="s">
        <v>218</v>
      </c>
      <c r="AR56" s="41" t="s">
        <v>300</v>
      </c>
    </row>
    <row r="57" spans="2:44" x14ac:dyDescent="0.15">
      <c r="B57" s="41" t="s">
        <v>314</v>
      </c>
      <c r="C57" s="41" t="s">
        <v>298</v>
      </c>
      <c r="D57" s="41" t="s">
        <v>65</v>
      </c>
      <c r="E57" s="41" t="s">
        <v>494</v>
      </c>
      <c r="F57" s="41" t="s">
        <v>294</v>
      </c>
      <c r="G57" s="41" t="s">
        <v>315</v>
      </c>
      <c r="H57" s="41" t="s">
        <v>296</v>
      </c>
      <c r="I57" s="41" t="s">
        <v>316</v>
      </c>
      <c r="J57" s="41" t="s">
        <v>293</v>
      </c>
      <c r="K57" s="41" t="s">
        <v>165</v>
      </c>
      <c r="L57" s="41" t="s">
        <v>8</v>
      </c>
      <c r="M57" s="41"/>
      <c r="N57" s="41" t="s">
        <v>9</v>
      </c>
      <c r="O57" s="41" t="s">
        <v>299</v>
      </c>
      <c r="P57" s="41" t="s">
        <v>496</v>
      </c>
      <c r="Q57" s="41" t="s">
        <v>497</v>
      </c>
      <c r="R57" s="41" t="s">
        <v>9</v>
      </c>
      <c r="S57" s="41"/>
      <c r="T57" s="41"/>
      <c r="U57" s="41" t="s">
        <v>8</v>
      </c>
      <c r="V57" s="41" t="s">
        <v>8</v>
      </c>
      <c r="W57" s="41"/>
      <c r="X57" s="41"/>
      <c r="Y57" s="41"/>
      <c r="Z57" s="41"/>
      <c r="AA57" s="41"/>
      <c r="AB57" s="41"/>
      <c r="AC57" s="41"/>
      <c r="AD57" s="41"/>
      <c r="AE57" s="41" t="s">
        <v>298</v>
      </c>
      <c r="AF57" s="41"/>
      <c r="AG57" s="41"/>
      <c r="AH57" s="41"/>
      <c r="AI57" s="41"/>
      <c r="AJ57" s="41"/>
      <c r="AK57" s="41" t="s">
        <v>8</v>
      </c>
      <c r="AL57" s="41" t="s">
        <v>22</v>
      </c>
      <c r="AM57" s="41" t="s">
        <v>30</v>
      </c>
      <c r="AN57" s="7" t="s">
        <v>218</v>
      </c>
      <c r="AO57" s="41" t="s">
        <v>22</v>
      </c>
      <c r="AP57" s="41" t="s">
        <v>30</v>
      </c>
      <c r="AQ57" s="7" t="s">
        <v>218</v>
      </c>
      <c r="AR57" s="41" t="s">
        <v>303</v>
      </c>
    </row>
    <row r="58" spans="2:44" x14ac:dyDescent="0.15">
      <c r="B58" s="41" t="s">
        <v>317</v>
      </c>
      <c r="C58" s="41" t="s">
        <v>298</v>
      </c>
      <c r="D58" s="41" t="s">
        <v>65</v>
      </c>
      <c r="E58" s="41" t="s">
        <v>494</v>
      </c>
      <c r="F58" s="41" t="s">
        <v>294</v>
      </c>
      <c r="G58" s="41" t="s">
        <v>318</v>
      </c>
      <c r="H58" s="41" t="s">
        <v>296</v>
      </c>
      <c r="I58" s="41" t="s">
        <v>319</v>
      </c>
      <c r="J58" s="41" t="s">
        <v>293</v>
      </c>
      <c r="K58" s="41" t="s">
        <v>165</v>
      </c>
      <c r="L58" s="41" t="s">
        <v>8</v>
      </c>
      <c r="M58" s="41"/>
      <c r="N58" s="41" t="s">
        <v>9</v>
      </c>
      <c r="O58" s="41" t="s">
        <v>299</v>
      </c>
      <c r="P58" s="41" t="s">
        <v>496</v>
      </c>
      <c r="Q58" s="41" t="s">
        <v>497</v>
      </c>
      <c r="R58" s="41" t="s">
        <v>9</v>
      </c>
      <c r="S58" s="41"/>
      <c r="T58" s="41"/>
      <c r="U58" s="41" t="s">
        <v>8</v>
      </c>
      <c r="V58" s="41" t="s">
        <v>8</v>
      </c>
      <c r="W58" s="41"/>
      <c r="X58" s="41"/>
      <c r="Y58" s="41"/>
      <c r="Z58" s="41"/>
      <c r="AA58" s="41"/>
      <c r="AB58" s="41"/>
      <c r="AC58" s="41"/>
      <c r="AD58" s="41"/>
      <c r="AE58" s="41" t="s">
        <v>298</v>
      </c>
      <c r="AF58" s="41"/>
      <c r="AG58" s="41"/>
      <c r="AH58" s="41"/>
      <c r="AI58" s="41"/>
      <c r="AJ58" s="41"/>
      <c r="AK58" s="41" t="s">
        <v>8</v>
      </c>
      <c r="AL58" s="41" t="s">
        <v>22</v>
      </c>
      <c r="AM58" s="41" t="s">
        <v>30</v>
      </c>
      <c r="AN58" s="7" t="s">
        <v>218</v>
      </c>
      <c r="AO58" s="41" t="s">
        <v>22</v>
      </c>
      <c r="AP58" s="41" t="s">
        <v>30</v>
      </c>
      <c r="AQ58" s="7" t="s">
        <v>218</v>
      </c>
      <c r="AR58" s="41" t="s">
        <v>303</v>
      </c>
    </row>
    <row r="59" spans="2:44" x14ac:dyDescent="0.15">
      <c r="B59" s="41" t="s">
        <v>320</v>
      </c>
      <c r="C59" s="41" t="s">
        <v>298</v>
      </c>
      <c r="D59" s="41" t="s">
        <v>65</v>
      </c>
      <c r="E59" s="41" t="s">
        <v>494</v>
      </c>
      <c r="F59" s="41" t="s">
        <v>294</v>
      </c>
      <c r="G59" s="41" t="s">
        <v>321</v>
      </c>
      <c r="H59" s="41" t="s">
        <v>296</v>
      </c>
      <c r="I59" s="41" t="s">
        <v>18</v>
      </c>
      <c r="J59" s="41" t="s">
        <v>293</v>
      </c>
      <c r="K59" s="41" t="s">
        <v>165</v>
      </c>
      <c r="L59" s="41" t="s">
        <v>8</v>
      </c>
      <c r="M59" s="41"/>
      <c r="N59" s="41" t="s">
        <v>9</v>
      </c>
      <c r="O59" s="41" t="s">
        <v>299</v>
      </c>
      <c r="P59" s="41" t="s">
        <v>496</v>
      </c>
      <c r="Q59" s="41" t="s">
        <v>497</v>
      </c>
      <c r="R59" s="41" t="s">
        <v>9</v>
      </c>
      <c r="S59" s="41"/>
      <c r="T59" s="41"/>
      <c r="U59" s="41" t="s">
        <v>8</v>
      </c>
      <c r="V59" s="41" t="s">
        <v>8</v>
      </c>
      <c r="W59" s="41"/>
      <c r="X59" s="41"/>
      <c r="Y59" s="41"/>
      <c r="Z59" s="41"/>
      <c r="AA59" s="41"/>
      <c r="AB59" s="41"/>
      <c r="AC59" s="41"/>
      <c r="AD59" s="41"/>
      <c r="AE59" s="41" t="s">
        <v>298</v>
      </c>
      <c r="AF59" s="41"/>
      <c r="AG59" s="41"/>
      <c r="AH59" s="41"/>
      <c r="AI59" s="41"/>
      <c r="AJ59" s="41"/>
      <c r="AK59" s="41" t="s">
        <v>8</v>
      </c>
      <c r="AL59" s="41" t="s">
        <v>22</v>
      </c>
      <c r="AM59" s="41" t="s">
        <v>30</v>
      </c>
      <c r="AN59" s="7" t="s">
        <v>218</v>
      </c>
      <c r="AO59" s="41" t="s">
        <v>22</v>
      </c>
      <c r="AP59" s="41" t="s">
        <v>30</v>
      </c>
      <c r="AQ59" s="7" t="s">
        <v>218</v>
      </c>
      <c r="AR59" s="41" t="s">
        <v>303</v>
      </c>
    </row>
    <row r="60" spans="2:44" x14ac:dyDescent="0.15">
      <c r="B60" s="41" t="s">
        <v>322</v>
      </c>
      <c r="C60" s="41" t="s">
        <v>298</v>
      </c>
      <c r="D60" s="41" t="s">
        <v>65</v>
      </c>
      <c r="E60" s="41" t="s">
        <v>494</v>
      </c>
      <c r="F60" s="41" t="s">
        <v>294</v>
      </c>
      <c r="G60" s="41" t="s">
        <v>498</v>
      </c>
      <c r="H60" s="41" t="s">
        <v>296</v>
      </c>
      <c r="I60" s="41" t="s">
        <v>499</v>
      </c>
      <c r="J60" s="41" t="s">
        <v>293</v>
      </c>
      <c r="K60" s="41" t="s">
        <v>165</v>
      </c>
      <c r="L60" s="41" t="s">
        <v>500</v>
      </c>
      <c r="M60" s="41" t="s">
        <v>501</v>
      </c>
      <c r="N60" s="41" t="s">
        <v>9</v>
      </c>
      <c r="O60" s="41" t="s">
        <v>299</v>
      </c>
      <c r="P60" s="41" t="s">
        <v>496</v>
      </c>
      <c r="Q60" s="41" t="s">
        <v>497</v>
      </c>
      <c r="R60" s="41" t="s">
        <v>9</v>
      </c>
      <c r="S60" s="41"/>
      <c r="T60" s="41"/>
      <c r="U60" s="41" t="s">
        <v>8</v>
      </c>
      <c r="V60" s="41" t="s">
        <v>8</v>
      </c>
      <c r="W60" s="41"/>
      <c r="X60" s="41"/>
      <c r="Y60" s="41"/>
      <c r="Z60" s="41"/>
      <c r="AA60" s="41"/>
      <c r="AB60" s="41"/>
      <c r="AC60" s="41"/>
      <c r="AD60" s="41"/>
      <c r="AE60" s="41" t="s">
        <v>298</v>
      </c>
      <c r="AF60" s="41"/>
      <c r="AG60" s="41"/>
      <c r="AH60" s="41"/>
      <c r="AI60" s="41"/>
      <c r="AJ60" s="41"/>
      <c r="AK60" s="41" t="s">
        <v>8</v>
      </c>
      <c r="AL60" s="41" t="s">
        <v>22</v>
      </c>
      <c r="AM60" s="41" t="s">
        <v>30</v>
      </c>
      <c r="AN60" s="7" t="s">
        <v>218</v>
      </c>
      <c r="AO60" s="41" t="s">
        <v>22</v>
      </c>
      <c r="AP60" s="41" t="s">
        <v>30</v>
      </c>
      <c r="AQ60" s="7" t="s">
        <v>218</v>
      </c>
      <c r="AR60" s="41" t="s">
        <v>303</v>
      </c>
    </row>
    <row r="61" spans="2:44" x14ac:dyDescent="0.15">
      <c r="B61" s="41" t="s">
        <v>323</v>
      </c>
      <c r="C61" s="41" t="s">
        <v>298</v>
      </c>
      <c r="D61" s="41" t="s">
        <v>65</v>
      </c>
      <c r="E61" s="41" t="s">
        <v>494</v>
      </c>
      <c r="F61" s="41" t="s">
        <v>294</v>
      </c>
      <c r="G61" s="41" t="s">
        <v>502</v>
      </c>
      <c r="H61" s="41" t="s">
        <v>296</v>
      </c>
      <c r="I61" s="41" t="s">
        <v>503</v>
      </c>
      <c r="J61" s="41" t="s">
        <v>293</v>
      </c>
      <c r="K61" s="41" t="s">
        <v>165</v>
      </c>
      <c r="L61" s="41" t="s">
        <v>500</v>
      </c>
      <c r="M61" s="41" t="s">
        <v>504</v>
      </c>
      <c r="N61" s="41" t="s">
        <v>9</v>
      </c>
      <c r="O61" s="41" t="s">
        <v>299</v>
      </c>
      <c r="P61" s="41" t="s">
        <v>496</v>
      </c>
      <c r="Q61" s="41" t="s">
        <v>497</v>
      </c>
      <c r="R61" s="41" t="s">
        <v>9</v>
      </c>
      <c r="S61" s="41"/>
      <c r="T61" s="41"/>
      <c r="U61" s="41" t="s">
        <v>8</v>
      </c>
      <c r="V61" s="41" t="s">
        <v>8</v>
      </c>
      <c r="W61" s="41"/>
      <c r="X61" s="41"/>
      <c r="Y61" s="41"/>
      <c r="Z61" s="41"/>
      <c r="AA61" s="41"/>
      <c r="AB61" s="41"/>
      <c r="AC61" s="41"/>
      <c r="AD61" s="41"/>
      <c r="AE61" s="41" t="s">
        <v>298</v>
      </c>
      <c r="AF61" s="41"/>
      <c r="AG61" s="41"/>
      <c r="AH61" s="41"/>
      <c r="AI61" s="41"/>
      <c r="AJ61" s="41"/>
      <c r="AK61" s="41" t="s">
        <v>8</v>
      </c>
      <c r="AL61" s="41" t="s">
        <v>22</v>
      </c>
      <c r="AM61" s="41" t="s">
        <v>30</v>
      </c>
      <c r="AN61" s="7" t="s">
        <v>218</v>
      </c>
      <c r="AO61" s="41" t="s">
        <v>22</v>
      </c>
      <c r="AP61" s="41" t="s">
        <v>30</v>
      </c>
      <c r="AQ61" s="7" t="s">
        <v>218</v>
      </c>
      <c r="AR61" s="41" t="s">
        <v>303</v>
      </c>
    </row>
    <row r="62" spans="2:44" x14ac:dyDescent="0.15">
      <c r="B62" s="42" t="s">
        <v>505</v>
      </c>
      <c r="C62" s="42" t="s">
        <v>298</v>
      </c>
      <c r="D62" s="42" t="s">
        <v>65</v>
      </c>
      <c r="E62" s="42" t="s">
        <v>494</v>
      </c>
      <c r="F62" s="42" t="s">
        <v>294</v>
      </c>
      <c r="G62" s="42" t="s">
        <v>506</v>
      </c>
      <c r="H62" s="42" t="s">
        <v>296</v>
      </c>
      <c r="I62" s="42" t="s">
        <v>507</v>
      </c>
      <c r="J62" s="42" t="s">
        <v>293</v>
      </c>
      <c r="K62" s="42" t="s">
        <v>165</v>
      </c>
      <c r="L62" s="42" t="s">
        <v>8</v>
      </c>
      <c r="M62" s="42"/>
      <c r="N62" s="42" t="s">
        <v>9</v>
      </c>
      <c r="O62" s="42" t="s">
        <v>299</v>
      </c>
      <c r="P62" s="42" t="s">
        <v>496</v>
      </c>
      <c r="Q62" s="42" t="s">
        <v>497</v>
      </c>
      <c r="R62" s="42" t="s">
        <v>9</v>
      </c>
      <c r="S62" s="42"/>
      <c r="T62" s="42"/>
      <c r="U62" s="42" t="s">
        <v>8</v>
      </c>
      <c r="V62" s="42" t="s">
        <v>8</v>
      </c>
      <c r="W62" s="42"/>
      <c r="X62" s="42"/>
      <c r="Y62" s="42"/>
      <c r="Z62" s="42"/>
      <c r="AA62" s="42"/>
      <c r="AB62" s="42"/>
      <c r="AC62" s="42"/>
      <c r="AD62" s="42"/>
      <c r="AE62" s="42" t="s">
        <v>298</v>
      </c>
      <c r="AF62" s="42"/>
      <c r="AG62" s="42"/>
      <c r="AH62" s="42"/>
      <c r="AI62" s="42"/>
      <c r="AJ62" s="42"/>
      <c r="AK62" s="42" t="s">
        <v>8</v>
      </c>
      <c r="AL62" s="42" t="s">
        <v>22</v>
      </c>
      <c r="AM62" s="42" t="s">
        <v>30</v>
      </c>
      <c r="AN62" s="10" t="s">
        <v>218</v>
      </c>
      <c r="AO62" s="42" t="s">
        <v>22</v>
      </c>
      <c r="AP62" s="42" t="s">
        <v>30</v>
      </c>
      <c r="AQ62" s="10" t="s">
        <v>218</v>
      </c>
      <c r="AR62" s="42" t="s">
        <v>303</v>
      </c>
    </row>
    <row r="64" spans="2:44" x14ac:dyDescent="0.15">
      <c r="B64" s="2" t="s">
        <v>508</v>
      </c>
    </row>
    <row r="65" spans="2:18" ht="11.25" x14ac:dyDescent="0.15">
      <c r="B65" s="39" t="s">
        <v>509</v>
      </c>
    </row>
    <row r="66" spans="2:18" x14ac:dyDescent="0.15">
      <c r="B66" s="40" t="s">
        <v>32</v>
      </c>
      <c r="C66" s="40" t="s">
        <v>324</v>
      </c>
      <c r="D66" s="40" t="s">
        <v>28</v>
      </c>
      <c r="E66" s="40" t="s">
        <v>48</v>
      </c>
      <c r="F66" s="40" t="s">
        <v>12</v>
      </c>
      <c r="G66" s="40" t="s">
        <v>15</v>
      </c>
      <c r="H66" s="40" t="s">
        <v>16</v>
      </c>
      <c r="I66" s="40" t="s">
        <v>58</v>
      </c>
      <c r="J66" s="40" t="s">
        <v>325</v>
      </c>
      <c r="K66" s="40" t="s">
        <v>0</v>
      </c>
      <c r="L66" s="40" t="s">
        <v>1</v>
      </c>
      <c r="M66" s="40" t="s">
        <v>2</v>
      </c>
      <c r="N66" s="40" t="s">
        <v>3</v>
      </c>
      <c r="O66" s="40" t="s">
        <v>4</v>
      </c>
      <c r="P66" s="40" t="s">
        <v>5</v>
      </c>
      <c r="Q66" s="40" t="s">
        <v>6</v>
      </c>
      <c r="R66" s="40" t="s">
        <v>7</v>
      </c>
    </row>
    <row r="67" spans="2:18" x14ac:dyDescent="0.15">
      <c r="B67" s="41" t="s">
        <v>495</v>
      </c>
      <c r="C67" s="41" t="s">
        <v>226</v>
      </c>
      <c r="D67" s="41" t="s">
        <v>9</v>
      </c>
      <c r="E67" s="41" t="s">
        <v>510</v>
      </c>
      <c r="F67" s="41" t="s">
        <v>293</v>
      </c>
      <c r="G67" s="41"/>
      <c r="H67" s="41"/>
      <c r="I67" s="41"/>
      <c r="J67" s="41"/>
      <c r="K67" s="41" t="s">
        <v>8</v>
      </c>
      <c r="L67" s="41" t="s">
        <v>22</v>
      </c>
      <c r="M67" s="41" t="s">
        <v>30</v>
      </c>
      <c r="N67" s="7" t="s">
        <v>218</v>
      </c>
      <c r="O67" s="41" t="s">
        <v>22</v>
      </c>
      <c r="P67" s="41" t="s">
        <v>30</v>
      </c>
      <c r="Q67" s="7" t="s">
        <v>218</v>
      </c>
      <c r="R67" s="41" t="s">
        <v>9</v>
      </c>
    </row>
    <row r="68" spans="2:18" x14ac:dyDescent="0.15">
      <c r="B68" s="41" t="s">
        <v>301</v>
      </c>
      <c r="C68" s="41" t="s">
        <v>279</v>
      </c>
      <c r="D68" s="41" t="s">
        <v>9</v>
      </c>
      <c r="E68" s="41" t="s">
        <v>299</v>
      </c>
      <c r="F68" s="41" t="s">
        <v>293</v>
      </c>
      <c r="G68" s="41"/>
      <c r="H68" s="41"/>
      <c r="I68" s="41"/>
      <c r="J68" s="41"/>
      <c r="K68" s="41" t="s">
        <v>8</v>
      </c>
      <c r="L68" s="41" t="s">
        <v>22</v>
      </c>
      <c r="M68" s="41" t="s">
        <v>30</v>
      </c>
      <c r="N68" s="7" t="s">
        <v>218</v>
      </c>
      <c r="O68" s="41" t="s">
        <v>22</v>
      </c>
      <c r="P68" s="41" t="s">
        <v>30</v>
      </c>
      <c r="Q68" s="7" t="s">
        <v>218</v>
      </c>
      <c r="R68" s="41" t="s">
        <v>9</v>
      </c>
    </row>
    <row r="69" spans="2:18" x14ac:dyDescent="0.15">
      <c r="B69" s="41" t="s">
        <v>147</v>
      </c>
      <c r="C69" s="41" t="s">
        <v>281</v>
      </c>
      <c r="D69" s="41" t="s">
        <v>9</v>
      </c>
      <c r="E69" s="41" t="s">
        <v>299</v>
      </c>
      <c r="F69" s="41" t="s">
        <v>293</v>
      </c>
      <c r="G69" s="41"/>
      <c r="H69" s="41"/>
      <c r="I69" s="41"/>
      <c r="J69" s="41"/>
      <c r="K69" s="41" t="s">
        <v>8</v>
      </c>
      <c r="L69" s="41" t="s">
        <v>22</v>
      </c>
      <c r="M69" s="41" t="s">
        <v>30</v>
      </c>
      <c r="N69" s="7" t="s">
        <v>218</v>
      </c>
      <c r="O69" s="41" t="s">
        <v>22</v>
      </c>
      <c r="P69" s="41" t="s">
        <v>30</v>
      </c>
      <c r="Q69" s="7" t="s">
        <v>218</v>
      </c>
      <c r="R69" s="41" t="s">
        <v>9</v>
      </c>
    </row>
    <row r="70" spans="2:18" x14ac:dyDescent="0.15">
      <c r="B70" s="41" t="s">
        <v>305</v>
      </c>
      <c r="C70" s="41" t="s">
        <v>283</v>
      </c>
      <c r="D70" s="41" t="s">
        <v>9</v>
      </c>
      <c r="E70" s="41" t="s">
        <v>299</v>
      </c>
      <c r="F70" s="41" t="s">
        <v>293</v>
      </c>
      <c r="G70" s="41"/>
      <c r="H70" s="41"/>
      <c r="I70" s="41"/>
      <c r="J70" s="41"/>
      <c r="K70" s="41" t="s">
        <v>8</v>
      </c>
      <c r="L70" s="41" t="s">
        <v>22</v>
      </c>
      <c r="M70" s="41" t="s">
        <v>30</v>
      </c>
      <c r="N70" s="7" t="s">
        <v>218</v>
      </c>
      <c r="O70" s="41" t="s">
        <v>22</v>
      </c>
      <c r="P70" s="41" t="s">
        <v>30</v>
      </c>
      <c r="Q70" s="7" t="s">
        <v>218</v>
      </c>
      <c r="R70" s="41" t="s">
        <v>9</v>
      </c>
    </row>
    <row r="71" spans="2:18" x14ac:dyDescent="0.15">
      <c r="B71" s="41" t="s">
        <v>307</v>
      </c>
      <c r="C71" s="41" t="s">
        <v>284</v>
      </c>
      <c r="D71" s="41" t="s">
        <v>9</v>
      </c>
      <c r="E71" s="41" t="s">
        <v>299</v>
      </c>
      <c r="F71" s="41" t="s">
        <v>293</v>
      </c>
      <c r="G71" s="41"/>
      <c r="H71" s="41"/>
      <c r="I71" s="41"/>
      <c r="J71" s="41"/>
      <c r="K71" s="41" t="s">
        <v>8</v>
      </c>
      <c r="L71" s="41" t="s">
        <v>22</v>
      </c>
      <c r="M71" s="41" t="s">
        <v>30</v>
      </c>
      <c r="N71" s="7" t="s">
        <v>218</v>
      </c>
      <c r="O71" s="41" t="s">
        <v>22</v>
      </c>
      <c r="P71" s="41" t="s">
        <v>30</v>
      </c>
      <c r="Q71" s="7" t="s">
        <v>218</v>
      </c>
      <c r="R71" s="41" t="s">
        <v>9</v>
      </c>
    </row>
    <row r="72" spans="2:18" x14ac:dyDescent="0.15">
      <c r="B72" s="41" t="s">
        <v>309</v>
      </c>
      <c r="C72" s="41" t="s">
        <v>19</v>
      </c>
      <c r="D72" s="41" t="s">
        <v>9</v>
      </c>
      <c r="E72" s="41" t="s">
        <v>299</v>
      </c>
      <c r="F72" s="41" t="s">
        <v>293</v>
      </c>
      <c r="G72" s="41"/>
      <c r="H72" s="41"/>
      <c r="I72" s="41"/>
      <c r="J72" s="41"/>
      <c r="K72" s="41" t="s">
        <v>8</v>
      </c>
      <c r="L72" s="41" t="s">
        <v>22</v>
      </c>
      <c r="M72" s="41" t="s">
        <v>30</v>
      </c>
      <c r="N72" s="7" t="s">
        <v>218</v>
      </c>
      <c r="O72" s="41" t="s">
        <v>22</v>
      </c>
      <c r="P72" s="41" t="s">
        <v>30</v>
      </c>
      <c r="Q72" s="7" t="s">
        <v>218</v>
      </c>
      <c r="R72" s="41" t="s">
        <v>9</v>
      </c>
    </row>
    <row r="73" spans="2:18" x14ac:dyDescent="0.15">
      <c r="B73" s="41" t="s">
        <v>311</v>
      </c>
      <c r="C73" s="41" t="s">
        <v>285</v>
      </c>
      <c r="D73" s="41" t="s">
        <v>9</v>
      </c>
      <c r="E73" s="41" t="s">
        <v>299</v>
      </c>
      <c r="F73" s="41" t="s">
        <v>293</v>
      </c>
      <c r="G73" s="41"/>
      <c r="H73" s="41"/>
      <c r="I73" s="41"/>
      <c r="J73" s="41"/>
      <c r="K73" s="41" t="s">
        <v>8</v>
      </c>
      <c r="L73" s="41" t="s">
        <v>22</v>
      </c>
      <c r="M73" s="41" t="s">
        <v>30</v>
      </c>
      <c r="N73" s="7" t="s">
        <v>218</v>
      </c>
      <c r="O73" s="41" t="s">
        <v>22</v>
      </c>
      <c r="P73" s="41" t="s">
        <v>30</v>
      </c>
      <c r="Q73" s="7" t="s">
        <v>218</v>
      </c>
      <c r="R73" s="41" t="s">
        <v>9</v>
      </c>
    </row>
    <row r="74" spans="2:18" x14ac:dyDescent="0.15">
      <c r="B74" s="41" t="s">
        <v>314</v>
      </c>
      <c r="C74" s="41" t="s">
        <v>286</v>
      </c>
      <c r="D74" s="41" t="s">
        <v>9</v>
      </c>
      <c r="E74" s="41" t="s">
        <v>299</v>
      </c>
      <c r="F74" s="41" t="s">
        <v>293</v>
      </c>
      <c r="G74" s="41"/>
      <c r="H74" s="41"/>
      <c r="I74" s="41"/>
      <c r="J74" s="41"/>
      <c r="K74" s="41" t="s">
        <v>8</v>
      </c>
      <c r="L74" s="41" t="s">
        <v>22</v>
      </c>
      <c r="M74" s="41" t="s">
        <v>30</v>
      </c>
      <c r="N74" s="7" t="s">
        <v>218</v>
      </c>
      <c r="O74" s="41" t="s">
        <v>22</v>
      </c>
      <c r="P74" s="41" t="s">
        <v>30</v>
      </c>
      <c r="Q74" s="7" t="s">
        <v>218</v>
      </c>
      <c r="R74" s="41" t="s">
        <v>9</v>
      </c>
    </row>
    <row r="75" spans="2:18" x14ac:dyDescent="0.15">
      <c r="B75" s="41" t="s">
        <v>317</v>
      </c>
      <c r="C75" s="41" t="s">
        <v>287</v>
      </c>
      <c r="D75" s="41" t="s">
        <v>9</v>
      </c>
      <c r="E75" s="41" t="s">
        <v>299</v>
      </c>
      <c r="F75" s="41" t="s">
        <v>293</v>
      </c>
      <c r="G75" s="41"/>
      <c r="H75" s="41"/>
      <c r="I75" s="41"/>
      <c r="J75" s="41"/>
      <c r="K75" s="41" t="s">
        <v>8</v>
      </c>
      <c r="L75" s="41" t="s">
        <v>22</v>
      </c>
      <c r="M75" s="41" t="s">
        <v>30</v>
      </c>
      <c r="N75" s="7" t="s">
        <v>218</v>
      </c>
      <c r="O75" s="41" t="s">
        <v>22</v>
      </c>
      <c r="P75" s="41" t="s">
        <v>30</v>
      </c>
      <c r="Q75" s="7" t="s">
        <v>218</v>
      </c>
      <c r="R75" s="41" t="s">
        <v>9</v>
      </c>
    </row>
    <row r="76" spans="2:18" x14ac:dyDescent="0.15">
      <c r="B76" s="41" t="s">
        <v>511</v>
      </c>
      <c r="C76" s="41" t="s">
        <v>288</v>
      </c>
      <c r="D76" s="41" t="s">
        <v>9</v>
      </c>
      <c r="E76" s="41" t="s">
        <v>299</v>
      </c>
      <c r="F76" s="41" t="s">
        <v>293</v>
      </c>
      <c r="G76" s="41"/>
      <c r="H76" s="41"/>
      <c r="I76" s="41"/>
      <c r="J76" s="41"/>
      <c r="K76" s="41" t="s">
        <v>8</v>
      </c>
      <c r="L76" s="41" t="s">
        <v>22</v>
      </c>
      <c r="M76" s="41" t="s">
        <v>30</v>
      </c>
      <c r="N76" s="7" t="s">
        <v>218</v>
      </c>
      <c r="O76" s="41" t="s">
        <v>22</v>
      </c>
      <c r="P76" s="41" t="s">
        <v>30</v>
      </c>
      <c r="Q76" s="7" t="s">
        <v>218</v>
      </c>
      <c r="R76" s="41" t="s">
        <v>9</v>
      </c>
    </row>
    <row r="77" spans="2:18" x14ac:dyDescent="0.15">
      <c r="B77" s="42" t="s">
        <v>512</v>
      </c>
      <c r="C77" s="42" t="s">
        <v>488</v>
      </c>
      <c r="D77" s="42" t="s">
        <v>9</v>
      </c>
      <c r="E77" s="42" t="s">
        <v>299</v>
      </c>
      <c r="F77" s="42" t="s">
        <v>293</v>
      </c>
      <c r="G77" s="42"/>
      <c r="H77" s="42"/>
      <c r="I77" s="42"/>
      <c r="J77" s="42"/>
      <c r="K77" s="42" t="s">
        <v>8</v>
      </c>
      <c r="L77" s="42" t="s">
        <v>22</v>
      </c>
      <c r="M77" s="42" t="s">
        <v>30</v>
      </c>
      <c r="N77" s="10" t="s">
        <v>218</v>
      </c>
      <c r="O77" s="42" t="s">
        <v>22</v>
      </c>
      <c r="P77" s="42" t="s">
        <v>30</v>
      </c>
      <c r="Q77" s="10" t="s">
        <v>218</v>
      </c>
      <c r="R77" s="42" t="s">
        <v>9</v>
      </c>
    </row>
    <row r="79" spans="2:18" x14ac:dyDescent="0.15">
      <c r="B79" s="2" t="s">
        <v>513</v>
      </c>
    </row>
    <row r="80" spans="2:18" ht="11.25" x14ac:dyDescent="0.15">
      <c r="B80" s="4" t="s">
        <v>326</v>
      </c>
    </row>
    <row r="81" spans="1:33" x14ac:dyDescent="0.15">
      <c r="B81" s="40" t="s">
        <v>12</v>
      </c>
      <c r="C81" s="40" t="s">
        <v>327</v>
      </c>
      <c r="D81" s="40" t="s">
        <v>328</v>
      </c>
      <c r="E81" s="40" t="s">
        <v>11</v>
      </c>
      <c r="F81" s="40" t="s">
        <v>329</v>
      </c>
      <c r="G81" s="40" t="s">
        <v>0</v>
      </c>
      <c r="H81" s="40" t="s">
        <v>1</v>
      </c>
      <c r="I81" s="40" t="s">
        <v>2</v>
      </c>
      <c r="J81" s="40" t="s">
        <v>3</v>
      </c>
      <c r="K81" s="40" t="s">
        <v>4</v>
      </c>
      <c r="L81" s="40" t="s">
        <v>5</v>
      </c>
      <c r="M81" s="40" t="s">
        <v>6</v>
      </c>
      <c r="N81" s="40" t="s">
        <v>7</v>
      </c>
    </row>
    <row r="83" spans="1:33" x14ac:dyDescent="0.15">
      <c r="A83" s="43" t="s">
        <v>514</v>
      </c>
      <c r="B83" s="2" t="s">
        <v>515</v>
      </c>
    </row>
    <row r="84" spans="1:33" ht="11.25" x14ac:dyDescent="0.15">
      <c r="B84" s="39" t="s">
        <v>516</v>
      </c>
    </row>
    <row r="85" spans="1:33" x14ac:dyDescent="0.15">
      <c r="B85" s="40" t="s">
        <v>517</v>
      </c>
      <c r="C85" s="40" t="s">
        <v>13</v>
      </c>
      <c r="D85" s="40" t="s">
        <v>330</v>
      </c>
      <c r="E85" s="40" t="s">
        <v>331</v>
      </c>
      <c r="F85" s="40" t="s">
        <v>332</v>
      </c>
      <c r="G85" s="40" t="s">
        <v>333</v>
      </c>
      <c r="H85" s="40" t="s">
        <v>12</v>
      </c>
      <c r="I85" s="40" t="s">
        <v>31</v>
      </c>
      <c r="J85" s="40" t="s">
        <v>33</v>
      </c>
      <c r="K85" s="40" t="s">
        <v>45</v>
      </c>
      <c r="L85" s="40" t="s">
        <v>334</v>
      </c>
      <c r="M85" s="40" t="s">
        <v>46</v>
      </c>
      <c r="N85" s="40" t="s">
        <v>35</v>
      </c>
      <c r="O85" s="40" t="s">
        <v>48</v>
      </c>
      <c r="P85" s="40" t="s">
        <v>36</v>
      </c>
      <c r="Q85" s="40" t="s">
        <v>37</v>
      </c>
      <c r="R85" s="40" t="s">
        <v>49</v>
      </c>
      <c r="S85" s="40" t="s">
        <v>335</v>
      </c>
      <c r="T85" s="40" t="s">
        <v>38</v>
      </c>
      <c r="U85" s="40" t="s">
        <v>39</v>
      </c>
      <c r="V85" s="40" t="s">
        <v>54</v>
      </c>
      <c r="W85" s="40" t="s">
        <v>55</v>
      </c>
      <c r="X85" s="40" t="s">
        <v>15</v>
      </c>
      <c r="Y85" s="40" t="s">
        <v>16</v>
      </c>
      <c r="Z85" s="40" t="s">
        <v>0</v>
      </c>
      <c r="AA85" s="40" t="s">
        <v>1</v>
      </c>
      <c r="AB85" s="40" t="s">
        <v>2</v>
      </c>
      <c r="AC85" s="40" t="s">
        <v>3</v>
      </c>
      <c r="AD85" s="40" t="s">
        <v>4</v>
      </c>
      <c r="AE85" s="40" t="s">
        <v>5</v>
      </c>
      <c r="AF85" s="40" t="s">
        <v>6</v>
      </c>
      <c r="AG85" s="40" t="s">
        <v>7</v>
      </c>
    </row>
    <row r="86" spans="1:33" x14ac:dyDescent="0.15">
      <c r="B86" s="41" t="s">
        <v>495</v>
      </c>
      <c r="C86" s="41" t="s">
        <v>496</v>
      </c>
      <c r="D86" s="41" t="s">
        <v>518</v>
      </c>
      <c r="E86" s="41">
        <f t="shared" ref="E86:E94" si="0">D86*G168</f>
        <v>11520</v>
      </c>
      <c r="F86" s="41">
        <f>D86*2</f>
        <v>80</v>
      </c>
      <c r="G86" s="41">
        <f>E86*2</f>
        <v>23040</v>
      </c>
      <c r="H86" s="41" t="s">
        <v>293</v>
      </c>
      <c r="I86" s="41" t="s">
        <v>294</v>
      </c>
      <c r="J86" s="41" t="s">
        <v>298</v>
      </c>
      <c r="K86" s="41" t="s">
        <v>336</v>
      </c>
      <c r="L86" s="41" t="s">
        <v>165</v>
      </c>
      <c r="M86" s="41" t="s">
        <v>8</v>
      </c>
      <c r="N86" s="41"/>
      <c r="O86" s="41" t="s">
        <v>299</v>
      </c>
      <c r="P86" s="41" t="s">
        <v>496</v>
      </c>
      <c r="Q86" s="41" t="s">
        <v>497</v>
      </c>
      <c r="R86" s="41" t="s">
        <v>9</v>
      </c>
      <c r="S86" s="41" t="s">
        <v>519</v>
      </c>
      <c r="T86" s="41" t="s">
        <v>496</v>
      </c>
      <c r="U86" s="41"/>
      <c r="V86" s="41" t="s">
        <v>518</v>
      </c>
      <c r="W86" s="41" t="s">
        <v>520</v>
      </c>
      <c r="X86" s="41" t="s">
        <v>518</v>
      </c>
      <c r="Y86" s="41">
        <f>E86</f>
        <v>11520</v>
      </c>
      <c r="Z86" s="41" t="s">
        <v>8</v>
      </c>
      <c r="AA86" s="41" t="s">
        <v>22</v>
      </c>
      <c r="AB86" s="41" t="s">
        <v>521</v>
      </c>
      <c r="AC86" s="7" t="s">
        <v>218</v>
      </c>
      <c r="AD86" s="41" t="s">
        <v>22</v>
      </c>
      <c r="AE86" s="41" t="s">
        <v>521</v>
      </c>
      <c r="AF86" s="7" t="s">
        <v>218</v>
      </c>
      <c r="AG86" s="41" t="s">
        <v>9</v>
      </c>
    </row>
    <row r="87" spans="1:33" x14ac:dyDescent="0.15">
      <c r="B87" s="41" t="s">
        <v>301</v>
      </c>
      <c r="C87" s="41" t="s">
        <v>496</v>
      </c>
      <c r="D87" s="41" t="s">
        <v>518</v>
      </c>
      <c r="E87" s="41">
        <f t="shared" si="0"/>
        <v>6920</v>
      </c>
      <c r="F87" s="41">
        <f t="shared" ref="F87:G98" si="1">D87*2</f>
        <v>80</v>
      </c>
      <c r="G87" s="41">
        <f t="shared" si="1"/>
        <v>13840</v>
      </c>
      <c r="H87" s="41" t="s">
        <v>293</v>
      </c>
      <c r="I87" s="41" t="s">
        <v>294</v>
      </c>
      <c r="J87" s="41" t="s">
        <v>298</v>
      </c>
      <c r="K87" s="41" t="s">
        <v>336</v>
      </c>
      <c r="L87" s="41" t="s">
        <v>165</v>
      </c>
      <c r="M87" s="41" t="s">
        <v>8</v>
      </c>
      <c r="N87" s="41"/>
      <c r="O87" s="41" t="s">
        <v>299</v>
      </c>
      <c r="P87" s="41" t="s">
        <v>496</v>
      </c>
      <c r="Q87" s="41" t="s">
        <v>497</v>
      </c>
      <c r="R87" s="41" t="s">
        <v>9</v>
      </c>
      <c r="S87" s="41" t="s">
        <v>519</v>
      </c>
      <c r="T87" s="41" t="s">
        <v>496</v>
      </c>
      <c r="U87" s="41"/>
      <c r="V87" s="41" t="s">
        <v>518</v>
      </c>
      <c r="W87" s="41" t="s">
        <v>520</v>
      </c>
      <c r="X87" s="41" t="s">
        <v>518</v>
      </c>
      <c r="Y87" s="41">
        <f t="shared" ref="Y87:Y98" si="2">E87</f>
        <v>6920</v>
      </c>
      <c r="Z87" s="41" t="s">
        <v>8</v>
      </c>
      <c r="AA87" s="41" t="s">
        <v>22</v>
      </c>
      <c r="AB87" s="41" t="s">
        <v>521</v>
      </c>
      <c r="AC87" s="7" t="s">
        <v>218</v>
      </c>
      <c r="AD87" s="41" t="s">
        <v>22</v>
      </c>
      <c r="AE87" s="41" t="s">
        <v>521</v>
      </c>
      <c r="AF87" s="7" t="s">
        <v>218</v>
      </c>
      <c r="AG87" s="41" t="s">
        <v>9</v>
      </c>
    </row>
    <row r="88" spans="1:33" x14ac:dyDescent="0.15">
      <c r="B88" s="41" t="s">
        <v>147</v>
      </c>
      <c r="C88" s="41" t="s">
        <v>496</v>
      </c>
      <c r="D88" s="41" t="s">
        <v>518</v>
      </c>
      <c r="E88" s="41">
        <f t="shared" si="0"/>
        <v>22640</v>
      </c>
      <c r="F88" s="41">
        <f t="shared" si="1"/>
        <v>80</v>
      </c>
      <c r="G88" s="41">
        <f t="shared" si="1"/>
        <v>45280</v>
      </c>
      <c r="H88" s="41" t="s">
        <v>293</v>
      </c>
      <c r="I88" s="41" t="s">
        <v>294</v>
      </c>
      <c r="J88" s="41" t="s">
        <v>298</v>
      </c>
      <c r="K88" s="41" t="s">
        <v>336</v>
      </c>
      <c r="L88" s="41" t="s">
        <v>165</v>
      </c>
      <c r="M88" s="41" t="s">
        <v>8</v>
      </c>
      <c r="N88" s="41"/>
      <c r="O88" s="41" t="s">
        <v>299</v>
      </c>
      <c r="P88" s="41" t="s">
        <v>496</v>
      </c>
      <c r="Q88" s="41" t="s">
        <v>497</v>
      </c>
      <c r="R88" s="41" t="s">
        <v>9</v>
      </c>
      <c r="S88" s="41" t="s">
        <v>519</v>
      </c>
      <c r="T88" s="41" t="s">
        <v>496</v>
      </c>
      <c r="U88" s="41"/>
      <c r="V88" s="41" t="s">
        <v>518</v>
      </c>
      <c r="W88" s="41" t="s">
        <v>520</v>
      </c>
      <c r="X88" s="41" t="s">
        <v>518</v>
      </c>
      <c r="Y88" s="41">
        <f t="shared" si="2"/>
        <v>22640</v>
      </c>
      <c r="Z88" s="41" t="s">
        <v>8</v>
      </c>
      <c r="AA88" s="41" t="s">
        <v>22</v>
      </c>
      <c r="AB88" s="41" t="s">
        <v>521</v>
      </c>
      <c r="AC88" s="7" t="s">
        <v>218</v>
      </c>
      <c r="AD88" s="41" t="s">
        <v>22</v>
      </c>
      <c r="AE88" s="41" t="s">
        <v>521</v>
      </c>
      <c r="AF88" s="7" t="s">
        <v>218</v>
      </c>
      <c r="AG88" s="41" t="s">
        <v>9</v>
      </c>
    </row>
    <row r="89" spans="1:33" x14ac:dyDescent="0.15">
      <c r="B89" s="41" t="s">
        <v>305</v>
      </c>
      <c r="C89" s="41" t="s">
        <v>496</v>
      </c>
      <c r="D89" s="41" t="s">
        <v>518</v>
      </c>
      <c r="E89" s="41">
        <f t="shared" si="0"/>
        <v>34560</v>
      </c>
      <c r="F89" s="41">
        <f t="shared" si="1"/>
        <v>80</v>
      </c>
      <c r="G89" s="41">
        <f t="shared" si="1"/>
        <v>69120</v>
      </c>
      <c r="H89" s="41" t="s">
        <v>293</v>
      </c>
      <c r="I89" s="41" t="s">
        <v>294</v>
      </c>
      <c r="J89" s="41" t="s">
        <v>298</v>
      </c>
      <c r="K89" s="41" t="s">
        <v>336</v>
      </c>
      <c r="L89" s="41" t="s">
        <v>165</v>
      </c>
      <c r="M89" s="41" t="s">
        <v>8</v>
      </c>
      <c r="N89" s="41"/>
      <c r="O89" s="41" t="s">
        <v>299</v>
      </c>
      <c r="P89" s="41" t="s">
        <v>496</v>
      </c>
      <c r="Q89" s="41" t="s">
        <v>497</v>
      </c>
      <c r="R89" s="41" t="s">
        <v>9</v>
      </c>
      <c r="S89" s="41" t="s">
        <v>519</v>
      </c>
      <c r="T89" s="41" t="s">
        <v>496</v>
      </c>
      <c r="U89" s="41"/>
      <c r="V89" s="41" t="s">
        <v>518</v>
      </c>
      <c r="W89" s="41" t="s">
        <v>520</v>
      </c>
      <c r="X89" s="41" t="s">
        <v>518</v>
      </c>
      <c r="Y89" s="41">
        <f t="shared" si="2"/>
        <v>34560</v>
      </c>
      <c r="Z89" s="41" t="s">
        <v>8</v>
      </c>
      <c r="AA89" s="41" t="s">
        <v>22</v>
      </c>
      <c r="AB89" s="41" t="s">
        <v>521</v>
      </c>
      <c r="AC89" s="7" t="s">
        <v>218</v>
      </c>
      <c r="AD89" s="41" t="s">
        <v>22</v>
      </c>
      <c r="AE89" s="41" t="s">
        <v>521</v>
      </c>
      <c r="AF89" s="7" t="s">
        <v>218</v>
      </c>
      <c r="AG89" s="41" t="s">
        <v>9</v>
      </c>
    </row>
    <row r="90" spans="1:33" x14ac:dyDescent="0.15">
      <c r="B90" s="41" t="s">
        <v>307</v>
      </c>
      <c r="C90" s="41" t="s">
        <v>496</v>
      </c>
      <c r="D90" s="41" t="s">
        <v>518</v>
      </c>
      <c r="E90" s="41">
        <f t="shared" si="0"/>
        <v>26920</v>
      </c>
      <c r="F90" s="41">
        <f t="shared" si="1"/>
        <v>80</v>
      </c>
      <c r="G90" s="41">
        <f t="shared" si="1"/>
        <v>53840</v>
      </c>
      <c r="H90" s="41" t="s">
        <v>293</v>
      </c>
      <c r="I90" s="41" t="s">
        <v>294</v>
      </c>
      <c r="J90" s="41" t="s">
        <v>298</v>
      </c>
      <c r="K90" s="41" t="s">
        <v>336</v>
      </c>
      <c r="L90" s="41" t="s">
        <v>165</v>
      </c>
      <c r="M90" s="41" t="s">
        <v>8</v>
      </c>
      <c r="N90" s="41"/>
      <c r="O90" s="41" t="s">
        <v>299</v>
      </c>
      <c r="P90" s="41" t="s">
        <v>496</v>
      </c>
      <c r="Q90" s="41" t="s">
        <v>497</v>
      </c>
      <c r="R90" s="41" t="s">
        <v>9</v>
      </c>
      <c r="S90" s="41" t="s">
        <v>519</v>
      </c>
      <c r="T90" s="41" t="s">
        <v>496</v>
      </c>
      <c r="U90" s="41"/>
      <c r="V90" s="41" t="s">
        <v>518</v>
      </c>
      <c r="W90" s="41" t="s">
        <v>520</v>
      </c>
      <c r="X90" s="41" t="s">
        <v>518</v>
      </c>
      <c r="Y90" s="41">
        <f t="shared" si="2"/>
        <v>26920</v>
      </c>
      <c r="Z90" s="41" t="s">
        <v>8</v>
      </c>
      <c r="AA90" s="41" t="s">
        <v>22</v>
      </c>
      <c r="AB90" s="41" t="s">
        <v>521</v>
      </c>
      <c r="AC90" s="7" t="s">
        <v>218</v>
      </c>
      <c r="AD90" s="41" t="s">
        <v>22</v>
      </c>
      <c r="AE90" s="41" t="s">
        <v>521</v>
      </c>
      <c r="AF90" s="7" t="s">
        <v>218</v>
      </c>
      <c r="AG90" s="41" t="s">
        <v>9</v>
      </c>
    </row>
    <row r="91" spans="1:33" x14ac:dyDescent="0.15">
      <c r="B91" s="41" t="s">
        <v>309</v>
      </c>
      <c r="C91" s="41" t="s">
        <v>496</v>
      </c>
      <c r="D91" s="41" t="s">
        <v>518</v>
      </c>
      <c r="E91" s="41">
        <f t="shared" si="0"/>
        <v>34920</v>
      </c>
      <c r="F91" s="41">
        <f t="shared" si="1"/>
        <v>80</v>
      </c>
      <c r="G91" s="41">
        <f t="shared" si="1"/>
        <v>69840</v>
      </c>
      <c r="H91" s="41" t="s">
        <v>293</v>
      </c>
      <c r="I91" s="41" t="s">
        <v>294</v>
      </c>
      <c r="J91" s="41" t="s">
        <v>298</v>
      </c>
      <c r="K91" s="41" t="s">
        <v>336</v>
      </c>
      <c r="L91" s="41" t="s">
        <v>165</v>
      </c>
      <c r="M91" s="41" t="s">
        <v>8</v>
      </c>
      <c r="N91" s="41"/>
      <c r="O91" s="41" t="s">
        <v>299</v>
      </c>
      <c r="P91" s="41" t="s">
        <v>496</v>
      </c>
      <c r="Q91" s="41" t="s">
        <v>497</v>
      </c>
      <c r="R91" s="41" t="s">
        <v>9</v>
      </c>
      <c r="S91" s="41" t="s">
        <v>519</v>
      </c>
      <c r="T91" s="41" t="s">
        <v>496</v>
      </c>
      <c r="U91" s="41"/>
      <c r="V91" s="41" t="s">
        <v>518</v>
      </c>
      <c r="W91" s="41" t="s">
        <v>520</v>
      </c>
      <c r="X91" s="41" t="s">
        <v>518</v>
      </c>
      <c r="Y91" s="41">
        <f t="shared" si="2"/>
        <v>34920</v>
      </c>
      <c r="Z91" s="41" t="s">
        <v>8</v>
      </c>
      <c r="AA91" s="41" t="s">
        <v>22</v>
      </c>
      <c r="AB91" s="41" t="s">
        <v>521</v>
      </c>
      <c r="AC91" s="7" t="s">
        <v>218</v>
      </c>
      <c r="AD91" s="41" t="s">
        <v>22</v>
      </c>
      <c r="AE91" s="41" t="s">
        <v>521</v>
      </c>
      <c r="AF91" s="7" t="s">
        <v>218</v>
      </c>
      <c r="AG91" s="41" t="s">
        <v>9</v>
      </c>
    </row>
    <row r="92" spans="1:33" x14ac:dyDescent="0.15">
      <c r="B92" s="41" t="s">
        <v>311</v>
      </c>
      <c r="C92" s="41" t="s">
        <v>496</v>
      </c>
      <c r="D92" s="41" t="s">
        <v>518</v>
      </c>
      <c r="E92" s="41">
        <f t="shared" si="0"/>
        <v>16440</v>
      </c>
      <c r="F92" s="41">
        <f t="shared" si="1"/>
        <v>80</v>
      </c>
      <c r="G92" s="41">
        <f t="shared" si="1"/>
        <v>32880</v>
      </c>
      <c r="H92" s="41" t="s">
        <v>293</v>
      </c>
      <c r="I92" s="41" t="s">
        <v>294</v>
      </c>
      <c r="J92" s="41" t="s">
        <v>298</v>
      </c>
      <c r="K92" s="41" t="s">
        <v>336</v>
      </c>
      <c r="L92" s="41" t="s">
        <v>165</v>
      </c>
      <c r="M92" s="41" t="s">
        <v>8</v>
      </c>
      <c r="N92" s="41"/>
      <c r="O92" s="41" t="s">
        <v>299</v>
      </c>
      <c r="P92" s="41" t="s">
        <v>496</v>
      </c>
      <c r="Q92" s="41" t="s">
        <v>497</v>
      </c>
      <c r="R92" s="41" t="s">
        <v>9</v>
      </c>
      <c r="S92" s="41" t="s">
        <v>519</v>
      </c>
      <c r="T92" s="41" t="s">
        <v>496</v>
      </c>
      <c r="U92" s="41"/>
      <c r="V92" s="41" t="s">
        <v>518</v>
      </c>
      <c r="W92" s="41" t="s">
        <v>520</v>
      </c>
      <c r="X92" s="41" t="s">
        <v>518</v>
      </c>
      <c r="Y92" s="41">
        <f t="shared" si="2"/>
        <v>16440</v>
      </c>
      <c r="Z92" s="41" t="s">
        <v>8</v>
      </c>
      <c r="AA92" s="41" t="s">
        <v>22</v>
      </c>
      <c r="AB92" s="41" t="s">
        <v>521</v>
      </c>
      <c r="AC92" s="7" t="s">
        <v>218</v>
      </c>
      <c r="AD92" s="41" t="s">
        <v>22</v>
      </c>
      <c r="AE92" s="41" t="s">
        <v>521</v>
      </c>
      <c r="AF92" s="7" t="s">
        <v>218</v>
      </c>
      <c r="AG92" s="41" t="s">
        <v>9</v>
      </c>
    </row>
    <row r="93" spans="1:33" x14ac:dyDescent="0.15">
      <c r="B93" s="41" t="s">
        <v>314</v>
      </c>
      <c r="C93" s="41" t="s">
        <v>496</v>
      </c>
      <c r="D93" s="41" t="s">
        <v>518</v>
      </c>
      <c r="E93" s="41">
        <f t="shared" si="0"/>
        <v>20160</v>
      </c>
      <c r="F93" s="41">
        <f t="shared" si="1"/>
        <v>80</v>
      </c>
      <c r="G93" s="41">
        <f t="shared" si="1"/>
        <v>40320</v>
      </c>
      <c r="H93" s="41" t="s">
        <v>293</v>
      </c>
      <c r="I93" s="41" t="s">
        <v>294</v>
      </c>
      <c r="J93" s="41" t="s">
        <v>298</v>
      </c>
      <c r="K93" s="41" t="s">
        <v>336</v>
      </c>
      <c r="L93" s="41" t="s">
        <v>165</v>
      </c>
      <c r="M93" s="41" t="s">
        <v>8</v>
      </c>
      <c r="N93" s="41"/>
      <c r="O93" s="41" t="s">
        <v>299</v>
      </c>
      <c r="P93" s="41" t="s">
        <v>496</v>
      </c>
      <c r="Q93" s="41" t="s">
        <v>497</v>
      </c>
      <c r="R93" s="41" t="s">
        <v>9</v>
      </c>
      <c r="S93" s="41" t="s">
        <v>519</v>
      </c>
      <c r="T93" s="41" t="s">
        <v>496</v>
      </c>
      <c r="U93" s="41"/>
      <c r="V93" s="41" t="s">
        <v>518</v>
      </c>
      <c r="W93" s="41" t="s">
        <v>520</v>
      </c>
      <c r="X93" s="41" t="s">
        <v>518</v>
      </c>
      <c r="Y93" s="41">
        <f t="shared" si="2"/>
        <v>20160</v>
      </c>
      <c r="Z93" s="41" t="s">
        <v>8</v>
      </c>
      <c r="AA93" s="41" t="s">
        <v>22</v>
      </c>
      <c r="AB93" s="41" t="s">
        <v>521</v>
      </c>
      <c r="AC93" s="7" t="s">
        <v>218</v>
      </c>
      <c r="AD93" s="41" t="s">
        <v>22</v>
      </c>
      <c r="AE93" s="41" t="s">
        <v>521</v>
      </c>
      <c r="AF93" s="7" t="s">
        <v>218</v>
      </c>
      <c r="AG93" s="41" t="s">
        <v>9</v>
      </c>
    </row>
    <row r="94" spans="1:33" x14ac:dyDescent="0.15">
      <c r="B94" s="41" t="s">
        <v>317</v>
      </c>
      <c r="C94" s="41" t="s">
        <v>496</v>
      </c>
      <c r="D94" s="41" t="s">
        <v>518</v>
      </c>
      <c r="E94" s="41">
        <f t="shared" si="0"/>
        <v>13160</v>
      </c>
      <c r="F94" s="41">
        <f t="shared" si="1"/>
        <v>80</v>
      </c>
      <c r="G94" s="41">
        <f t="shared" si="1"/>
        <v>26320</v>
      </c>
      <c r="H94" s="41" t="s">
        <v>293</v>
      </c>
      <c r="I94" s="41" t="s">
        <v>294</v>
      </c>
      <c r="J94" s="41" t="s">
        <v>298</v>
      </c>
      <c r="K94" s="41" t="s">
        <v>336</v>
      </c>
      <c r="L94" s="41" t="s">
        <v>165</v>
      </c>
      <c r="M94" s="41" t="s">
        <v>8</v>
      </c>
      <c r="N94" s="41"/>
      <c r="O94" s="41" t="s">
        <v>299</v>
      </c>
      <c r="P94" s="41" t="s">
        <v>496</v>
      </c>
      <c r="Q94" s="41" t="s">
        <v>497</v>
      </c>
      <c r="R94" s="41" t="s">
        <v>9</v>
      </c>
      <c r="S94" s="41" t="s">
        <v>519</v>
      </c>
      <c r="T94" s="41" t="s">
        <v>496</v>
      </c>
      <c r="U94" s="41"/>
      <c r="V94" s="41" t="s">
        <v>518</v>
      </c>
      <c r="W94" s="41" t="s">
        <v>520</v>
      </c>
      <c r="X94" s="41" t="s">
        <v>518</v>
      </c>
      <c r="Y94" s="41">
        <f t="shared" si="2"/>
        <v>13160</v>
      </c>
      <c r="Z94" s="41" t="s">
        <v>8</v>
      </c>
      <c r="AA94" s="41" t="s">
        <v>22</v>
      </c>
      <c r="AB94" s="41" t="s">
        <v>521</v>
      </c>
      <c r="AC94" s="7" t="s">
        <v>218</v>
      </c>
      <c r="AD94" s="41" t="s">
        <v>22</v>
      </c>
      <c r="AE94" s="41" t="s">
        <v>521</v>
      </c>
      <c r="AF94" s="7" t="s">
        <v>218</v>
      </c>
      <c r="AG94" s="41" t="s">
        <v>9</v>
      </c>
    </row>
    <row r="95" spans="1:33" x14ac:dyDescent="0.15">
      <c r="B95" s="41" t="s">
        <v>511</v>
      </c>
      <c r="C95" s="41" t="s">
        <v>496</v>
      </c>
      <c r="D95" s="41" t="s">
        <v>518</v>
      </c>
      <c r="E95" s="41">
        <f>D95*G178</f>
        <v>26840</v>
      </c>
      <c r="F95" s="41">
        <f t="shared" si="1"/>
        <v>80</v>
      </c>
      <c r="G95" s="41">
        <f t="shared" si="1"/>
        <v>53680</v>
      </c>
      <c r="H95" s="41" t="s">
        <v>293</v>
      </c>
      <c r="I95" s="41" t="s">
        <v>294</v>
      </c>
      <c r="J95" s="41" t="s">
        <v>298</v>
      </c>
      <c r="K95" s="41" t="s">
        <v>336</v>
      </c>
      <c r="L95" s="41" t="s">
        <v>165</v>
      </c>
      <c r="M95" s="41" t="s">
        <v>8</v>
      </c>
      <c r="N95" s="41"/>
      <c r="O95" s="41" t="s">
        <v>299</v>
      </c>
      <c r="P95" s="41" t="s">
        <v>496</v>
      </c>
      <c r="Q95" s="41" t="s">
        <v>497</v>
      </c>
      <c r="R95" s="41" t="s">
        <v>9</v>
      </c>
      <c r="S95" s="41" t="s">
        <v>519</v>
      </c>
      <c r="T95" s="41" t="s">
        <v>496</v>
      </c>
      <c r="U95" s="41"/>
      <c r="V95" s="41" t="s">
        <v>518</v>
      </c>
      <c r="W95" s="41" t="s">
        <v>520</v>
      </c>
      <c r="X95" s="41" t="s">
        <v>518</v>
      </c>
      <c r="Y95" s="41">
        <f t="shared" si="2"/>
        <v>26840</v>
      </c>
      <c r="Z95" s="41" t="s">
        <v>8</v>
      </c>
      <c r="AA95" s="41" t="s">
        <v>22</v>
      </c>
      <c r="AB95" s="41" t="s">
        <v>521</v>
      </c>
      <c r="AC95" s="7" t="s">
        <v>218</v>
      </c>
      <c r="AD95" s="41" t="s">
        <v>22</v>
      </c>
      <c r="AE95" s="41" t="s">
        <v>521</v>
      </c>
      <c r="AF95" s="7" t="s">
        <v>218</v>
      </c>
      <c r="AG95" s="41" t="s">
        <v>9</v>
      </c>
    </row>
    <row r="96" spans="1:33" x14ac:dyDescent="0.15">
      <c r="B96" s="41" t="s">
        <v>322</v>
      </c>
      <c r="C96" s="41" t="s">
        <v>496</v>
      </c>
      <c r="D96" s="41" t="s">
        <v>518</v>
      </c>
      <c r="E96" s="41" t="s">
        <v>522</v>
      </c>
      <c r="F96" s="41">
        <f t="shared" si="1"/>
        <v>80</v>
      </c>
      <c r="G96" s="41">
        <f t="shared" si="1"/>
        <v>2000000</v>
      </c>
      <c r="H96" s="41" t="s">
        <v>293</v>
      </c>
      <c r="I96" s="41" t="s">
        <v>294</v>
      </c>
      <c r="J96" s="41" t="s">
        <v>298</v>
      </c>
      <c r="K96" s="41" t="s">
        <v>336</v>
      </c>
      <c r="L96" s="41" t="s">
        <v>165</v>
      </c>
      <c r="M96" s="41" t="s">
        <v>500</v>
      </c>
      <c r="N96" s="41" t="s">
        <v>501</v>
      </c>
      <c r="O96" s="41" t="s">
        <v>299</v>
      </c>
      <c r="P96" s="41" t="s">
        <v>496</v>
      </c>
      <c r="Q96" s="41" t="s">
        <v>497</v>
      </c>
      <c r="R96" s="41" t="s">
        <v>9</v>
      </c>
      <c r="S96" s="41" t="s">
        <v>519</v>
      </c>
      <c r="T96" s="41" t="s">
        <v>496</v>
      </c>
      <c r="U96" s="41"/>
      <c r="V96" s="41" t="s">
        <v>518</v>
      </c>
      <c r="W96" s="41" t="s">
        <v>520</v>
      </c>
      <c r="X96" s="41" t="s">
        <v>518</v>
      </c>
      <c r="Y96" s="41" t="str">
        <f t="shared" si="2"/>
        <v>1000000</v>
      </c>
      <c r="Z96" s="41" t="s">
        <v>8</v>
      </c>
      <c r="AA96" s="41" t="s">
        <v>22</v>
      </c>
      <c r="AB96" s="41" t="s">
        <v>523</v>
      </c>
      <c r="AC96" s="7" t="s">
        <v>218</v>
      </c>
      <c r="AD96" s="41" t="s">
        <v>22</v>
      </c>
      <c r="AE96" s="41" t="s">
        <v>523</v>
      </c>
      <c r="AF96" s="7" t="s">
        <v>218</v>
      </c>
      <c r="AG96" s="41" t="s">
        <v>9</v>
      </c>
    </row>
    <row r="97" spans="1:33" x14ac:dyDescent="0.15">
      <c r="B97" s="41" t="s">
        <v>323</v>
      </c>
      <c r="C97" s="41" t="s">
        <v>524</v>
      </c>
      <c r="D97" s="41" t="s">
        <v>525</v>
      </c>
      <c r="E97" s="41" t="s">
        <v>526</v>
      </c>
      <c r="F97" s="41">
        <f t="shared" si="1"/>
        <v>80</v>
      </c>
      <c r="G97" s="41">
        <f t="shared" si="1"/>
        <v>1000000</v>
      </c>
      <c r="H97" s="41" t="s">
        <v>293</v>
      </c>
      <c r="I97" s="41" t="s">
        <v>294</v>
      </c>
      <c r="J97" s="41" t="s">
        <v>298</v>
      </c>
      <c r="K97" s="41" t="s">
        <v>336</v>
      </c>
      <c r="L97" s="41" t="s">
        <v>165</v>
      </c>
      <c r="M97" s="41" t="s">
        <v>527</v>
      </c>
      <c r="N97" s="41" t="s">
        <v>528</v>
      </c>
      <c r="O97" s="41" t="s">
        <v>299</v>
      </c>
      <c r="P97" s="41" t="s">
        <v>524</v>
      </c>
      <c r="Q97" s="41" t="s">
        <v>529</v>
      </c>
      <c r="R97" s="41" t="s">
        <v>9</v>
      </c>
      <c r="S97" s="41" t="s">
        <v>530</v>
      </c>
      <c r="T97" s="41" t="s">
        <v>524</v>
      </c>
      <c r="U97" s="41"/>
      <c r="V97" s="41" t="s">
        <v>525</v>
      </c>
      <c r="W97" s="41" t="s">
        <v>531</v>
      </c>
      <c r="X97" s="41" t="s">
        <v>525</v>
      </c>
      <c r="Y97" s="41" t="str">
        <f t="shared" si="2"/>
        <v>500000</v>
      </c>
      <c r="Z97" s="41" t="s">
        <v>8</v>
      </c>
      <c r="AA97" s="41" t="s">
        <v>22</v>
      </c>
      <c r="AB97" s="41" t="s">
        <v>521</v>
      </c>
      <c r="AC97" s="7" t="s">
        <v>218</v>
      </c>
      <c r="AD97" s="41" t="s">
        <v>22</v>
      </c>
      <c r="AE97" s="41" t="s">
        <v>521</v>
      </c>
      <c r="AF97" s="7" t="s">
        <v>218</v>
      </c>
      <c r="AG97" s="41" t="s">
        <v>9</v>
      </c>
    </row>
    <row r="98" spans="1:33" x14ac:dyDescent="0.15">
      <c r="B98" s="42" t="s">
        <v>505</v>
      </c>
      <c r="C98" s="42" t="s">
        <v>496</v>
      </c>
      <c r="D98" s="42" t="s">
        <v>518</v>
      </c>
      <c r="E98" s="42">
        <f>D98*G178</f>
        <v>26840</v>
      </c>
      <c r="F98" s="42">
        <f t="shared" si="1"/>
        <v>80</v>
      </c>
      <c r="G98" s="42">
        <f t="shared" si="1"/>
        <v>53680</v>
      </c>
      <c r="H98" s="42" t="s">
        <v>293</v>
      </c>
      <c r="I98" s="42" t="s">
        <v>294</v>
      </c>
      <c r="J98" s="42" t="s">
        <v>298</v>
      </c>
      <c r="K98" s="42" t="s">
        <v>336</v>
      </c>
      <c r="L98" s="42" t="s">
        <v>165</v>
      </c>
      <c r="M98" s="42" t="s">
        <v>8</v>
      </c>
      <c r="N98" s="42"/>
      <c r="O98" s="42" t="s">
        <v>299</v>
      </c>
      <c r="P98" s="42" t="s">
        <v>496</v>
      </c>
      <c r="Q98" s="42" t="s">
        <v>497</v>
      </c>
      <c r="R98" s="42" t="s">
        <v>9</v>
      </c>
      <c r="S98" s="42" t="s">
        <v>519</v>
      </c>
      <c r="T98" s="42" t="s">
        <v>496</v>
      </c>
      <c r="U98" s="42"/>
      <c r="V98" s="42" t="s">
        <v>518</v>
      </c>
      <c r="W98" s="42" t="s">
        <v>520</v>
      </c>
      <c r="X98" s="42" t="s">
        <v>518</v>
      </c>
      <c r="Y98" s="42">
        <f t="shared" si="2"/>
        <v>26840</v>
      </c>
      <c r="Z98" s="42" t="s">
        <v>8</v>
      </c>
      <c r="AA98" s="42" t="s">
        <v>22</v>
      </c>
      <c r="AB98" s="42" t="s">
        <v>521</v>
      </c>
      <c r="AC98" s="10" t="s">
        <v>218</v>
      </c>
      <c r="AD98" s="42" t="s">
        <v>22</v>
      </c>
      <c r="AE98" s="42" t="s">
        <v>521</v>
      </c>
      <c r="AF98" s="10" t="s">
        <v>218</v>
      </c>
      <c r="AG98" s="42" t="s">
        <v>9</v>
      </c>
    </row>
    <row r="100" spans="1:33" x14ac:dyDescent="0.15">
      <c r="A100" s="43" t="s">
        <v>532</v>
      </c>
      <c r="B100" s="2" t="s">
        <v>533</v>
      </c>
    </row>
    <row r="101" spans="1:33" ht="11.25" x14ac:dyDescent="0.15">
      <c r="B101" s="4" t="s">
        <v>534</v>
      </c>
    </row>
    <row r="102" spans="1:33" x14ac:dyDescent="0.15">
      <c r="B102" s="40" t="s">
        <v>32</v>
      </c>
      <c r="C102" s="40" t="s">
        <v>13</v>
      </c>
      <c r="D102" s="40" t="s">
        <v>324</v>
      </c>
      <c r="E102" s="40" t="s">
        <v>48</v>
      </c>
      <c r="F102" s="40" t="s">
        <v>12</v>
      </c>
      <c r="G102" s="40" t="s">
        <v>330</v>
      </c>
      <c r="H102" s="40" t="s">
        <v>331</v>
      </c>
      <c r="I102" s="40" t="s">
        <v>332</v>
      </c>
      <c r="J102" s="40" t="s">
        <v>333</v>
      </c>
      <c r="K102" s="40" t="s">
        <v>54</v>
      </c>
      <c r="L102" s="40" t="s">
        <v>55</v>
      </c>
      <c r="M102" s="40" t="s">
        <v>15</v>
      </c>
      <c r="N102" s="40" t="s">
        <v>16</v>
      </c>
      <c r="O102" s="40" t="s">
        <v>0</v>
      </c>
      <c r="P102" s="40" t="s">
        <v>1</v>
      </c>
      <c r="Q102" s="40" t="s">
        <v>2</v>
      </c>
      <c r="R102" s="40" t="s">
        <v>3</v>
      </c>
      <c r="S102" s="40" t="s">
        <v>4</v>
      </c>
      <c r="T102" s="40" t="s">
        <v>5</v>
      </c>
      <c r="U102" s="40" t="s">
        <v>6</v>
      </c>
      <c r="V102" s="40" t="s">
        <v>7</v>
      </c>
    </row>
    <row r="103" spans="1:33" x14ac:dyDescent="0.15">
      <c r="B103" s="41" t="s">
        <v>495</v>
      </c>
      <c r="C103" s="41" t="s">
        <v>496</v>
      </c>
      <c r="D103" s="41" t="s">
        <v>226</v>
      </c>
      <c r="E103" s="41" t="s">
        <v>510</v>
      </c>
      <c r="F103" s="41" t="s">
        <v>293</v>
      </c>
      <c r="G103" s="41" t="str">
        <f>D86</f>
        <v>40</v>
      </c>
      <c r="H103" s="41">
        <f>E86</f>
        <v>11520</v>
      </c>
      <c r="I103" s="41">
        <f>F86</f>
        <v>80</v>
      </c>
      <c r="J103" s="41">
        <f>G86</f>
        <v>23040</v>
      </c>
      <c r="K103" s="41" t="str">
        <f>V86</f>
        <v>40</v>
      </c>
      <c r="L103" s="41" t="str">
        <f>W86</f>
        <v>440</v>
      </c>
      <c r="M103" s="41" t="str">
        <f>X86</f>
        <v>40</v>
      </c>
      <c r="N103" s="41">
        <f>Y86</f>
        <v>11520</v>
      </c>
      <c r="O103" s="41" t="s">
        <v>8</v>
      </c>
      <c r="P103" s="41" t="s">
        <v>22</v>
      </c>
      <c r="Q103" s="41" t="s">
        <v>535</v>
      </c>
      <c r="R103" s="7" t="s">
        <v>218</v>
      </c>
      <c r="S103" s="41" t="s">
        <v>22</v>
      </c>
      <c r="T103" s="41" t="s">
        <v>535</v>
      </c>
      <c r="U103" s="7" t="s">
        <v>218</v>
      </c>
      <c r="V103" s="41" t="s">
        <v>9</v>
      </c>
    </row>
    <row r="104" spans="1:33" x14ac:dyDescent="0.15">
      <c r="B104" s="41" t="s">
        <v>301</v>
      </c>
      <c r="C104" s="41" t="s">
        <v>536</v>
      </c>
      <c r="D104" s="41" t="s">
        <v>279</v>
      </c>
      <c r="E104" s="41" t="s">
        <v>299</v>
      </c>
      <c r="F104" s="41" t="s">
        <v>293</v>
      </c>
      <c r="G104" s="41" t="str">
        <f t="shared" ref="G104:J111" si="3">D87</f>
        <v>40</v>
      </c>
      <c r="H104" s="41">
        <f t="shared" si="3"/>
        <v>6920</v>
      </c>
      <c r="I104" s="41">
        <f t="shared" si="3"/>
        <v>80</v>
      </c>
      <c r="J104" s="41">
        <f t="shared" si="3"/>
        <v>13840</v>
      </c>
      <c r="K104" s="41" t="str">
        <f t="shared" ref="K104:N111" si="4">V87</f>
        <v>40</v>
      </c>
      <c r="L104" s="41" t="str">
        <f t="shared" si="4"/>
        <v>440</v>
      </c>
      <c r="M104" s="41" t="str">
        <f t="shared" si="4"/>
        <v>40</v>
      </c>
      <c r="N104" s="41">
        <f t="shared" si="4"/>
        <v>6920</v>
      </c>
      <c r="O104" s="41" t="s">
        <v>8</v>
      </c>
      <c r="P104" s="41" t="s">
        <v>22</v>
      </c>
      <c r="Q104" s="41" t="s">
        <v>535</v>
      </c>
      <c r="R104" s="7" t="s">
        <v>218</v>
      </c>
      <c r="S104" s="41" t="s">
        <v>22</v>
      </c>
      <c r="T104" s="41" t="s">
        <v>535</v>
      </c>
      <c r="U104" s="7" t="s">
        <v>218</v>
      </c>
      <c r="V104" s="41" t="s">
        <v>9</v>
      </c>
    </row>
    <row r="105" spans="1:33" x14ac:dyDescent="0.15">
      <c r="B105" s="41" t="s">
        <v>147</v>
      </c>
      <c r="C105" s="41" t="s">
        <v>536</v>
      </c>
      <c r="D105" s="41" t="s">
        <v>281</v>
      </c>
      <c r="E105" s="41" t="s">
        <v>299</v>
      </c>
      <c r="F105" s="41" t="s">
        <v>293</v>
      </c>
      <c r="G105" s="41" t="str">
        <f t="shared" si="3"/>
        <v>40</v>
      </c>
      <c r="H105" s="41">
        <f t="shared" si="3"/>
        <v>22640</v>
      </c>
      <c r="I105" s="41">
        <f t="shared" si="3"/>
        <v>80</v>
      </c>
      <c r="J105" s="41">
        <f t="shared" si="3"/>
        <v>45280</v>
      </c>
      <c r="K105" s="41" t="str">
        <f t="shared" si="4"/>
        <v>40</v>
      </c>
      <c r="L105" s="41" t="str">
        <f t="shared" si="4"/>
        <v>440</v>
      </c>
      <c r="M105" s="41" t="str">
        <f t="shared" si="4"/>
        <v>40</v>
      </c>
      <c r="N105" s="41">
        <f t="shared" si="4"/>
        <v>22640</v>
      </c>
      <c r="O105" s="41" t="s">
        <v>8</v>
      </c>
      <c r="P105" s="41" t="s">
        <v>22</v>
      </c>
      <c r="Q105" s="41" t="s">
        <v>535</v>
      </c>
      <c r="R105" s="7" t="s">
        <v>218</v>
      </c>
      <c r="S105" s="41" t="s">
        <v>22</v>
      </c>
      <c r="T105" s="41" t="s">
        <v>535</v>
      </c>
      <c r="U105" s="7" t="s">
        <v>218</v>
      </c>
      <c r="V105" s="41" t="s">
        <v>9</v>
      </c>
    </row>
    <row r="106" spans="1:33" x14ac:dyDescent="0.15">
      <c r="B106" s="41" t="s">
        <v>305</v>
      </c>
      <c r="C106" s="41" t="s">
        <v>536</v>
      </c>
      <c r="D106" s="41" t="s">
        <v>283</v>
      </c>
      <c r="E106" s="41" t="s">
        <v>299</v>
      </c>
      <c r="F106" s="41" t="s">
        <v>293</v>
      </c>
      <c r="G106" s="41" t="str">
        <f t="shared" si="3"/>
        <v>40</v>
      </c>
      <c r="H106" s="41">
        <f t="shared" si="3"/>
        <v>34560</v>
      </c>
      <c r="I106" s="41">
        <f t="shared" si="3"/>
        <v>80</v>
      </c>
      <c r="J106" s="41">
        <f t="shared" si="3"/>
        <v>69120</v>
      </c>
      <c r="K106" s="41" t="str">
        <f t="shared" si="4"/>
        <v>40</v>
      </c>
      <c r="L106" s="41" t="str">
        <f t="shared" si="4"/>
        <v>440</v>
      </c>
      <c r="M106" s="41" t="str">
        <f t="shared" si="4"/>
        <v>40</v>
      </c>
      <c r="N106" s="41">
        <f t="shared" si="4"/>
        <v>34560</v>
      </c>
      <c r="O106" s="41" t="s">
        <v>8</v>
      </c>
      <c r="P106" s="41" t="s">
        <v>22</v>
      </c>
      <c r="Q106" s="41" t="s">
        <v>535</v>
      </c>
      <c r="R106" s="7" t="s">
        <v>218</v>
      </c>
      <c r="S106" s="41" t="s">
        <v>22</v>
      </c>
      <c r="T106" s="41" t="s">
        <v>535</v>
      </c>
      <c r="U106" s="7" t="s">
        <v>218</v>
      </c>
      <c r="V106" s="41" t="s">
        <v>9</v>
      </c>
    </row>
    <row r="107" spans="1:33" x14ac:dyDescent="0.15">
      <c r="B107" s="41" t="s">
        <v>307</v>
      </c>
      <c r="C107" s="41" t="s">
        <v>536</v>
      </c>
      <c r="D107" s="41" t="s">
        <v>284</v>
      </c>
      <c r="E107" s="41" t="s">
        <v>299</v>
      </c>
      <c r="F107" s="41" t="s">
        <v>293</v>
      </c>
      <c r="G107" s="41" t="str">
        <f t="shared" si="3"/>
        <v>40</v>
      </c>
      <c r="H107" s="41">
        <f t="shared" si="3"/>
        <v>26920</v>
      </c>
      <c r="I107" s="41">
        <f t="shared" si="3"/>
        <v>80</v>
      </c>
      <c r="J107" s="41">
        <f t="shared" si="3"/>
        <v>53840</v>
      </c>
      <c r="K107" s="41" t="str">
        <f t="shared" si="4"/>
        <v>40</v>
      </c>
      <c r="L107" s="41" t="str">
        <f t="shared" si="4"/>
        <v>440</v>
      </c>
      <c r="M107" s="41" t="str">
        <f t="shared" si="4"/>
        <v>40</v>
      </c>
      <c r="N107" s="41">
        <f t="shared" si="4"/>
        <v>26920</v>
      </c>
      <c r="O107" s="41" t="s">
        <v>8</v>
      </c>
      <c r="P107" s="41" t="s">
        <v>22</v>
      </c>
      <c r="Q107" s="41" t="s">
        <v>535</v>
      </c>
      <c r="R107" s="7" t="s">
        <v>218</v>
      </c>
      <c r="S107" s="41" t="s">
        <v>22</v>
      </c>
      <c r="T107" s="41" t="s">
        <v>535</v>
      </c>
      <c r="U107" s="7" t="s">
        <v>218</v>
      </c>
      <c r="V107" s="41" t="s">
        <v>9</v>
      </c>
    </row>
    <row r="108" spans="1:33" x14ac:dyDescent="0.15">
      <c r="B108" s="41" t="s">
        <v>309</v>
      </c>
      <c r="C108" s="41" t="s">
        <v>536</v>
      </c>
      <c r="D108" s="41" t="s">
        <v>19</v>
      </c>
      <c r="E108" s="41" t="s">
        <v>299</v>
      </c>
      <c r="F108" s="41" t="s">
        <v>293</v>
      </c>
      <c r="G108" s="41" t="str">
        <f t="shared" si="3"/>
        <v>40</v>
      </c>
      <c r="H108" s="41">
        <f t="shared" si="3"/>
        <v>34920</v>
      </c>
      <c r="I108" s="41">
        <f t="shared" si="3"/>
        <v>80</v>
      </c>
      <c r="J108" s="41">
        <f t="shared" si="3"/>
        <v>69840</v>
      </c>
      <c r="K108" s="41" t="str">
        <f t="shared" si="4"/>
        <v>40</v>
      </c>
      <c r="L108" s="41" t="str">
        <f t="shared" si="4"/>
        <v>440</v>
      </c>
      <c r="M108" s="41" t="str">
        <f t="shared" si="4"/>
        <v>40</v>
      </c>
      <c r="N108" s="41">
        <f t="shared" si="4"/>
        <v>34920</v>
      </c>
      <c r="O108" s="41" t="s">
        <v>8</v>
      </c>
      <c r="P108" s="41" t="s">
        <v>22</v>
      </c>
      <c r="Q108" s="41" t="s">
        <v>535</v>
      </c>
      <c r="R108" s="7" t="s">
        <v>218</v>
      </c>
      <c r="S108" s="41" t="s">
        <v>22</v>
      </c>
      <c r="T108" s="41" t="s">
        <v>535</v>
      </c>
      <c r="U108" s="7" t="s">
        <v>218</v>
      </c>
      <c r="V108" s="41" t="s">
        <v>9</v>
      </c>
    </row>
    <row r="109" spans="1:33" x14ac:dyDescent="0.15">
      <c r="B109" s="41" t="s">
        <v>311</v>
      </c>
      <c r="C109" s="41" t="s">
        <v>536</v>
      </c>
      <c r="D109" s="41" t="s">
        <v>285</v>
      </c>
      <c r="E109" s="41" t="s">
        <v>299</v>
      </c>
      <c r="F109" s="41" t="s">
        <v>293</v>
      </c>
      <c r="G109" s="41" t="str">
        <f t="shared" si="3"/>
        <v>40</v>
      </c>
      <c r="H109" s="41">
        <f t="shared" si="3"/>
        <v>16440</v>
      </c>
      <c r="I109" s="41">
        <f t="shared" si="3"/>
        <v>80</v>
      </c>
      <c r="J109" s="41">
        <f t="shared" si="3"/>
        <v>32880</v>
      </c>
      <c r="K109" s="41" t="str">
        <f t="shared" si="4"/>
        <v>40</v>
      </c>
      <c r="L109" s="41" t="str">
        <f t="shared" si="4"/>
        <v>440</v>
      </c>
      <c r="M109" s="41" t="str">
        <f t="shared" si="4"/>
        <v>40</v>
      </c>
      <c r="N109" s="41">
        <f t="shared" si="4"/>
        <v>16440</v>
      </c>
      <c r="O109" s="41" t="s">
        <v>8</v>
      </c>
      <c r="P109" s="41" t="s">
        <v>22</v>
      </c>
      <c r="Q109" s="41" t="s">
        <v>535</v>
      </c>
      <c r="R109" s="7" t="s">
        <v>218</v>
      </c>
      <c r="S109" s="41" t="s">
        <v>22</v>
      </c>
      <c r="T109" s="41" t="s">
        <v>535</v>
      </c>
      <c r="U109" s="7" t="s">
        <v>218</v>
      </c>
      <c r="V109" s="41" t="s">
        <v>9</v>
      </c>
    </row>
    <row r="110" spans="1:33" x14ac:dyDescent="0.15">
      <c r="B110" s="41" t="s">
        <v>314</v>
      </c>
      <c r="C110" s="41" t="s">
        <v>536</v>
      </c>
      <c r="D110" s="41" t="s">
        <v>286</v>
      </c>
      <c r="E110" s="41" t="s">
        <v>299</v>
      </c>
      <c r="F110" s="41" t="s">
        <v>293</v>
      </c>
      <c r="G110" s="41" t="str">
        <f t="shared" si="3"/>
        <v>40</v>
      </c>
      <c r="H110" s="41">
        <f t="shared" si="3"/>
        <v>20160</v>
      </c>
      <c r="I110" s="41">
        <f t="shared" si="3"/>
        <v>80</v>
      </c>
      <c r="J110" s="41">
        <f t="shared" si="3"/>
        <v>40320</v>
      </c>
      <c r="K110" s="41" t="str">
        <f t="shared" si="4"/>
        <v>40</v>
      </c>
      <c r="L110" s="41" t="str">
        <f t="shared" si="4"/>
        <v>440</v>
      </c>
      <c r="M110" s="41" t="str">
        <f t="shared" si="4"/>
        <v>40</v>
      </c>
      <c r="N110" s="41">
        <f t="shared" si="4"/>
        <v>20160</v>
      </c>
      <c r="O110" s="41" t="s">
        <v>8</v>
      </c>
      <c r="P110" s="41" t="s">
        <v>22</v>
      </c>
      <c r="Q110" s="41" t="s">
        <v>535</v>
      </c>
      <c r="R110" s="7" t="s">
        <v>218</v>
      </c>
      <c r="S110" s="41" t="s">
        <v>22</v>
      </c>
      <c r="T110" s="41" t="s">
        <v>535</v>
      </c>
      <c r="U110" s="7" t="s">
        <v>218</v>
      </c>
      <c r="V110" s="41" t="s">
        <v>9</v>
      </c>
    </row>
    <row r="111" spans="1:33" x14ac:dyDescent="0.15">
      <c r="B111" s="41" t="s">
        <v>317</v>
      </c>
      <c r="C111" s="41" t="s">
        <v>536</v>
      </c>
      <c r="D111" s="41" t="s">
        <v>287</v>
      </c>
      <c r="E111" s="41" t="s">
        <v>299</v>
      </c>
      <c r="F111" s="41" t="s">
        <v>293</v>
      </c>
      <c r="G111" s="41" t="str">
        <f t="shared" si="3"/>
        <v>40</v>
      </c>
      <c r="H111" s="41">
        <f t="shared" si="3"/>
        <v>13160</v>
      </c>
      <c r="I111" s="41">
        <f t="shared" si="3"/>
        <v>80</v>
      </c>
      <c r="J111" s="41">
        <f t="shared" si="3"/>
        <v>26320</v>
      </c>
      <c r="K111" s="41" t="str">
        <f t="shared" si="4"/>
        <v>40</v>
      </c>
      <c r="L111" s="41" t="str">
        <f t="shared" si="4"/>
        <v>440</v>
      </c>
      <c r="M111" s="41" t="str">
        <f t="shared" si="4"/>
        <v>40</v>
      </c>
      <c r="N111" s="41">
        <f t="shared" si="4"/>
        <v>13160</v>
      </c>
      <c r="O111" s="41" t="s">
        <v>8</v>
      </c>
      <c r="P111" s="41" t="s">
        <v>22</v>
      </c>
      <c r="Q111" s="41" t="s">
        <v>535</v>
      </c>
      <c r="R111" s="7" t="s">
        <v>218</v>
      </c>
      <c r="S111" s="41" t="s">
        <v>22</v>
      </c>
      <c r="T111" s="41" t="s">
        <v>535</v>
      </c>
      <c r="U111" s="7" t="s">
        <v>218</v>
      </c>
      <c r="V111" s="41" t="s">
        <v>9</v>
      </c>
    </row>
    <row r="112" spans="1:33" x14ac:dyDescent="0.15">
      <c r="B112" s="41" t="s">
        <v>537</v>
      </c>
      <c r="C112" s="41" t="s">
        <v>536</v>
      </c>
      <c r="D112" s="41" t="s">
        <v>288</v>
      </c>
      <c r="E112" s="41" t="s">
        <v>299</v>
      </c>
      <c r="F112" s="41" t="s">
        <v>293</v>
      </c>
      <c r="G112" s="41" t="str">
        <f>D94</f>
        <v>40</v>
      </c>
      <c r="H112" s="41">
        <f>E94</f>
        <v>13160</v>
      </c>
      <c r="I112" s="41">
        <f>F94</f>
        <v>80</v>
      </c>
      <c r="J112" s="41">
        <f>G94</f>
        <v>26320</v>
      </c>
      <c r="K112" s="41" t="str">
        <f>V94</f>
        <v>40</v>
      </c>
      <c r="L112" s="41" t="str">
        <f>W94</f>
        <v>440</v>
      </c>
      <c r="M112" s="41" t="str">
        <f>X94</f>
        <v>40</v>
      </c>
      <c r="N112" s="41">
        <f>Y94</f>
        <v>13160</v>
      </c>
      <c r="O112" s="41" t="s">
        <v>8</v>
      </c>
      <c r="P112" s="41" t="s">
        <v>22</v>
      </c>
      <c r="Q112" s="41" t="s">
        <v>523</v>
      </c>
      <c r="R112" s="7" t="s">
        <v>218</v>
      </c>
      <c r="S112" s="41" t="s">
        <v>22</v>
      </c>
      <c r="T112" s="41" t="s">
        <v>523</v>
      </c>
      <c r="U112" s="7" t="s">
        <v>218</v>
      </c>
      <c r="V112" s="41" t="s">
        <v>9</v>
      </c>
    </row>
    <row r="113" spans="2:22" x14ac:dyDescent="0.15">
      <c r="B113" s="42" t="s">
        <v>538</v>
      </c>
      <c r="C113" s="42" t="s">
        <v>524</v>
      </c>
      <c r="D113" s="42" t="s">
        <v>469</v>
      </c>
      <c r="E113" s="42" t="s">
        <v>299</v>
      </c>
      <c r="F113" s="42" t="s">
        <v>293</v>
      </c>
      <c r="G113" s="42" t="str">
        <f>D98</f>
        <v>40</v>
      </c>
      <c r="H113" s="42">
        <f>E98</f>
        <v>26840</v>
      </c>
      <c r="I113" s="42">
        <f>F98</f>
        <v>80</v>
      </c>
      <c r="J113" s="42">
        <f>G98</f>
        <v>53680</v>
      </c>
      <c r="K113" s="42" t="str">
        <f>V98</f>
        <v>40</v>
      </c>
      <c r="L113" s="42" t="str">
        <f>W98</f>
        <v>440</v>
      </c>
      <c r="M113" s="42" t="str">
        <f>X98</f>
        <v>40</v>
      </c>
      <c r="N113" s="42">
        <f>Y98</f>
        <v>26840</v>
      </c>
      <c r="O113" s="42" t="s">
        <v>539</v>
      </c>
      <c r="P113" s="42" t="s">
        <v>540</v>
      </c>
      <c r="Q113" s="42" t="s">
        <v>523</v>
      </c>
      <c r="R113" s="10" t="s">
        <v>218</v>
      </c>
      <c r="S113" s="42" t="s">
        <v>22</v>
      </c>
      <c r="T113" s="42" t="s">
        <v>523</v>
      </c>
      <c r="U113" s="10" t="s">
        <v>218</v>
      </c>
      <c r="V113" s="41" t="s">
        <v>9</v>
      </c>
    </row>
    <row r="115" spans="2:22" x14ac:dyDescent="0.15">
      <c r="B115" s="38" t="s">
        <v>541</v>
      </c>
    </row>
    <row r="116" spans="2:22" x14ac:dyDescent="0.15">
      <c r="B116" s="38" t="s">
        <v>337</v>
      </c>
    </row>
    <row r="117" spans="2:22" x14ac:dyDescent="0.15">
      <c r="B117" s="38" t="s">
        <v>338</v>
      </c>
    </row>
    <row r="118" spans="2:22" x14ac:dyDescent="0.15">
      <c r="B118" s="38" t="s">
        <v>339</v>
      </c>
    </row>
    <row r="119" spans="2:22" x14ac:dyDescent="0.15">
      <c r="B119" s="38" t="s">
        <v>340</v>
      </c>
    </row>
    <row r="120" spans="2:22" x14ac:dyDescent="0.15">
      <c r="B120" s="38" t="s">
        <v>341</v>
      </c>
    </row>
    <row r="121" spans="2:22" x14ac:dyDescent="0.15">
      <c r="B121" s="38" t="s">
        <v>342</v>
      </c>
    </row>
    <row r="122" spans="2:22" x14ac:dyDescent="0.15">
      <c r="B122" s="38" t="s">
        <v>343</v>
      </c>
    </row>
    <row r="123" spans="2:22" x14ac:dyDescent="0.15">
      <c r="B123" s="38" t="s">
        <v>344</v>
      </c>
    </row>
    <row r="124" spans="2:22" x14ac:dyDescent="0.15">
      <c r="B124" s="38" t="s">
        <v>345</v>
      </c>
    </row>
    <row r="125" spans="2:22" x14ac:dyDescent="0.15">
      <c r="B125" s="40" t="s">
        <v>34</v>
      </c>
      <c r="C125" s="40" t="s">
        <v>346</v>
      </c>
      <c r="D125" s="40" t="s">
        <v>347</v>
      </c>
      <c r="E125" s="40" t="s">
        <v>348</v>
      </c>
      <c r="F125" s="40" t="s">
        <v>349</v>
      </c>
      <c r="G125" s="40" t="s">
        <v>0</v>
      </c>
      <c r="H125" s="40" t="s">
        <v>1</v>
      </c>
      <c r="I125" s="40" t="s">
        <v>2</v>
      </c>
      <c r="J125" s="40" t="s">
        <v>3</v>
      </c>
      <c r="K125" s="40" t="s">
        <v>4</v>
      </c>
      <c r="L125" s="40" t="s">
        <v>5</v>
      </c>
      <c r="M125" s="40" t="s">
        <v>6</v>
      </c>
      <c r="N125" s="40" t="s">
        <v>7</v>
      </c>
    </row>
    <row r="126" spans="2:22" x14ac:dyDescent="0.15">
      <c r="B126" s="41" t="s">
        <v>350</v>
      </c>
      <c r="C126" s="41" t="s">
        <v>351</v>
      </c>
      <c r="D126" s="41" t="s">
        <v>352</v>
      </c>
      <c r="E126" s="41" t="s">
        <v>353</v>
      </c>
      <c r="F126" s="41" t="s">
        <v>354</v>
      </c>
      <c r="G126" s="41" t="s">
        <v>8</v>
      </c>
      <c r="H126" s="41" t="s">
        <v>10</v>
      </c>
      <c r="I126" s="41" t="s">
        <v>355</v>
      </c>
      <c r="J126" s="41" t="s">
        <v>356</v>
      </c>
      <c r="K126" s="41" t="s">
        <v>10</v>
      </c>
      <c r="L126" s="41" t="s">
        <v>355</v>
      </c>
      <c r="M126" s="41" t="s">
        <v>356</v>
      </c>
      <c r="N126" s="41" t="s">
        <v>9</v>
      </c>
    </row>
    <row r="127" spans="2:22" x14ac:dyDescent="0.15">
      <c r="B127" s="41" t="s">
        <v>357</v>
      </c>
      <c r="C127" s="41" t="s">
        <v>351</v>
      </c>
      <c r="D127" s="41" t="s">
        <v>352</v>
      </c>
      <c r="E127" s="41" t="s">
        <v>358</v>
      </c>
      <c r="F127" s="41" t="s">
        <v>359</v>
      </c>
      <c r="G127" s="41" t="s">
        <v>8</v>
      </c>
      <c r="H127" s="41" t="s">
        <v>10</v>
      </c>
      <c r="I127" s="41" t="s">
        <v>355</v>
      </c>
      <c r="J127" s="41" t="s">
        <v>356</v>
      </c>
      <c r="K127" s="41" t="s">
        <v>10</v>
      </c>
      <c r="L127" s="41" t="s">
        <v>355</v>
      </c>
      <c r="M127" s="41" t="s">
        <v>356</v>
      </c>
      <c r="N127" s="41" t="s">
        <v>9</v>
      </c>
    </row>
    <row r="128" spans="2:22" x14ac:dyDescent="0.15">
      <c r="B128" s="41" t="s">
        <v>360</v>
      </c>
      <c r="C128" s="41" t="s">
        <v>361</v>
      </c>
      <c r="D128" s="41" t="s">
        <v>352</v>
      </c>
      <c r="E128" s="41" t="s">
        <v>362</v>
      </c>
      <c r="F128" s="41" t="s">
        <v>363</v>
      </c>
      <c r="G128" s="41" t="s">
        <v>8</v>
      </c>
      <c r="H128" s="41" t="s">
        <v>10</v>
      </c>
      <c r="I128" s="41" t="s">
        <v>355</v>
      </c>
      <c r="J128" s="41" t="s">
        <v>356</v>
      </c>
      <c r="K128" s="41" t="s">
        <v>10</v>
      </c>
      <c r="L128" s="41" t="s">
        <v>355</v>
      </c>
      <c r="M128" s="41" t="s">
        <v>356</v>
      </c>
      <c r="N128" s="41" t="s">
        <v>9</v>
      </c>
    </row>
    <row r="129" spans="1:14" x14ac:dyDescent="0.15">
      <c r="B129" s="41" t="s">
        <v>364</v>
      </c>
      <c r="C129" s="41" t="s">
        <v>351</v>
      </c>
      <c r="D129" s="41" t="s">
        <v>352</v>
      </c>
      <c r="E129" s="41" t="s">
        <v>365</v>
      </c>
      <c r="F129" s="41" t="s">
        <v>366</v>
      </c>
      <c r="G129" s="41" t="s">
        <v>8</v>
      </c>
      <c r="H129" s="41" t="s">
        <v>10</v>
      </c>
      <c r="I129" s="41" t="s">
        <v>355</v>
      </c>
      <c r="J129" s="41" t="s">
        <v>356</v>
      </c>
      <c r="K129" s="41" t="s">
        <v>10</v>
      </c>
      <c r="L129" s="41" t="s">
        <v>355</v>
      </c>
      <c r="M129" s="41" t="s">
        <v>356</v>
      </c>
      <c r="N129" s="41" t="s">
        <v>9</v>
      </c>
    </row>
    <row r="131" spans="1:14" x14ac:dyDescent="0.15">
      <c r="A131" s="43" t="s">
        <v>542</v>
      </c>
      <c r="B131" s="2" t="s">
        <v>543</v>
      </c>
    </row>
    <row r="132" spans="1:14" ht="11.25" x14ac:dyDescent="0.15">
      <c r="B132" s="39" t="s">
        <v>544</v>
      </c>
    </row>
    <row r="133" spans="1:14" x14ac:dyDescent="0.15">
      <c r="B133" s="40" t="s">
        <v>12</v>
      </c>
      <c r="C133" s="40" t="s">
        <v>324</v>
      </c>
      <c r="D133" s="40" t="s">
        <v>34</v>
      </c>
      <c r="E133" s="40" t="s">
        <v>348</v>
      </c>
      <c r="F133" s="40" t="s">
        <v>0</v>
      </c>
      <c r="G133" s="40" t="s">
        <v>1</v>
      </c>
      <c r="H133" s="40" t="s">
        <v>2</v>
      </c>
      <c r="I133" s="40" t="s">
        <v>3</v>
      </c>
      <c r="J133" s="40" t="s">
        <v>4</v>
      </c>
      <c r="K133" s="40" t="s">
        <v>5</v>
      </c>
      <c r="L133" s="40" t="s">
        <v>6</v>
      </c>
      <c r="M133" s="40" t="s">
        <v>7</v>
      </c>
    </row>
    <row r="134" spans="1:14" x14ac:dyDescent="0.15">
      <c r="B134" s="12"/>
      <c r="C134" s="44"/>
      <c r="D134" s="44"/>
      <c r="E134" s="44"/>
      <c r="F134" s="44"/>
      <c r="G134" s="44"/>
      <c r="H134" s="44"/>
      <c r="I134" s="13"/>
      <c r="J134" s="44"/>
      <c r="K134" s="44"/>
      <c r="L134" s="13"/>
      <c r="M134" s="44"/>
    </row>
    <row r="135" spans="1:14" x14ac:dyDescent="0.15">
      <c r="B135" s="12"/>
      <c r="C135" s="44"/>
      <c r="D135" s="44"/>
      <c r="E135" s="44"/>
      <c r="F135" s="44"/>
      <c r="G135" s="44"/>
      <c r="H135" s="44"/>
      <c r="I135" s="13"/>
      <c r="J135" s="44"/>
      <c r="K135" s="44"/>
      <c r="L135" s="13"/>
      <c r="M135" s="44"/>
    </row>
    <row r="136" spans="1:14" x14ac:dyDescent="0.15">
      <c r="B136" s="12"/>
      <c r="C136" s="44"/>
      <c r="D136" s="44"/>
      <c r="E136" s="44"/>
      <c r="F136" s="44"/>
      <c r="G136" s="44"/>
      <c r="H136" s="44"/>
      <c r="I136" s="13"/>
      <c r="J136" s="44"/>
      <c r="K136" s="44"/>
      <c r="L136" s="13"/>
      <c r="M136" s="44"/>
    </row>
    <row r="138" spans="1:14" x14ac:dyDescent="0.15">
      <c r="A138" s="43" t="s">
        <v>545</v>
      </c>
      <c r="B138" s="2" t="s">
        <v>367</v>
      </c>
    </row>
    <row r="139" spans="1:14" ht="11.25" x14ac:dyDescent="0.15">
      <c r="B139" s="39" t="s">
        <v>546</v>
      </c>
    </row>
    <row r="140" spans="1:14" x14ac:dyDescent="0.15">
      <c r="B140" s="40" t="s">
        <v>12</v>
      </c>
      <c r="C140" s="40" t="s">
        <v>35</v>
      </c>
      <c r="D140" s="40" t="s">
        <v>14</v>
      </c>
      <c r="E140" s="40" t="s">
        <v>368</v>
      </c>
      <c r="F140" s="40" t="s">
        <v>0</v>
      </c>
      <c r="G140" s="40" t="s">
        <v>1</v>
      </c>
      <c r="H140" s="40" t="s">
        <v>2</v>
      </c>
      <c r="I140" s="40" t="s">
        <v>3</v>
      </c>
      <c r="J140" s="40" t="s">
        <v>4</v>
      </c>
      <c r="K140" s="40" t="s">
        <v>5</v>
      </c>
      <c r="L140" s="40" t="s">
        <v>6</v>
      </c>
      <c r="M140" s="40" t="s">
        <v>7</v>
      </c>
    </row>
    <row r="141" spans="1:14" x14ac:dyDescent="0.15">
      <c r="B141" s="41" t="s">
        <v>293</v>
      </c>
      <c r="C141" s="41" t="s">
        <v>162</v>
      </c>
      <c r="D141" s="41"/>
      <c r="E141" s="41" t="s">
        <v>21</v>
      </c>
      <c r="F141" s="41" t="s">
        <v>8</v>
      </c>
      <c r="G141" s="41" t="s">
        <v>22</v>
      </c>
      <c r="H141" s="41" t="s">
        <v>166</v>
      </c>
      <c r="I141" s="7" t="s">
        <v>218</v>
      </c>
      <c r="J141" s="41" t="s">
        <v>22</v>
      </c>
      <c r="K141" s="41" t="s">
        <v>166</v>
      </c>
      <c r="L141" s="7" t="s">
        <v>218</v>
      </c>
      <c r="M141" s="41" t="s">
        <v>557</v>
      </c>
    </row>
    <row r="142" spans="1:14" x14ac:dyDescent="0.15">
      <c r="B142" s="41" t="s">
        <v>293</v>
      </c>
      <c r="C142" s="41" t="s">
        <v>504</v>
      </c>
      <c r="D142" s="41"/>
      <c r="E142" s="41" t="s">
        <v>170</v>
      </c>
      <c r="F142" s="41" t="s">
        <v>8</v>
      </c>
      <c r="G142" s="41" t="s">
        <v>22</v>
      </c>
      <c r="H142" s="41" t="s">
        <v>166</v>
      </c>
      <c r="I142" s="7" t="s">
        <v>218</v>
      </c>
      <c r="J142" s="41" t="s">
        <v>22</v>
      </c>
      <c r="K142" s="41" t="s">
        <v>166</v>
      </c>
      <c r="L142" s="7" t="s">
        <v>218</v>
      </c>
      <c r="M142" s="41" t="s">
        <v>557</v>
      </c>
    </row>
    <row r="143" spans="1:14" x14ac:dyDescent="0.15">
      <c r="B143" s="44"/>
      <c r="C143" s="44"/>
      <c r="D143" s="44"/>
      <c r="E143" s="44"/>
      <c r="F143" s="44"/>
      <c r="G143" s="44"/>
      <c r="H143" s="44"/>
      <c r="I143" s="13"/>
      <c r="J143" s="44"/>
      <c r="K143" s="44"/>
      <c r="L143" s="13"/>
      <c r="M143" s="44"/>
    </row>
    <row r="144" spans="1:14" x14ac:dyDescent="0.15">
      <c r="B144" s="2" t="s">
        <v>547</v>
      </c>
      <c r="C144" s="44"/>
      <c r="D144" s="44"/>
      <c r="E144" s="44"/>
      <c r="F144" s="44"/>
      <c r="G144" s="44"/>
      <c r="H144" s="44"/>
      <c r="I144" s="13"/>
      <c r="J144" s="44"/>
      <c r="K144" s="44"/>
      <c r="L144" s="13"/>
      <c r="M144" s="44"/>
    </row>
    <row r="145" spans="2:87" ht="11.25" x14ac:dyDescent="0.15">
      <c r="B145" s="39" t="s">
        <v>548</v>
      </c>
    </row>
    <row r="146" spans="2:87" x14ac:dyDescent="0.15">
      <c r="B146" s="40" t="s">
        <v>12</v>
      </c>
      <c r="C146" s="40" t="s">
        <v>67</v>
      </c>
      <c r="D146" s="40" t="s">
        <v>68</v>
      </c>
      <c r="E146" s="40" t="s">
        <v>69</v>
      </c>
      <c r="F146" s="40" t="s">
        <v>70</v>
      </c>
      <c r="G146" s="40" t="s">
        <v>71</v>
      </c>
      <c r="H146" s="40" t="s">
        <v>72</v>
      </c>
      <c r="I146" s="40" t="s">
        <v>73</v>
      </c>
      <c r="J146" s="40" t="s">
        <v>74</v>
      </c>
      <c r="K146" s="40" t="s">
        <v>75</v>
      </c>
      <c r="L146" s="40" t="s">
        <v>76</v>
      </c>
      <c r="M146" s="40" t="s">
        <v>77</v>
      </c>
      <c r="N146" s="40" t="s">
        <v>78</v>
      </c>
      <c r="O146" s="40" t="s">
        <v>79</v>
      </c>
      <c r="P146" s="40" t="s">
        <v>80</v>
      </c>
      <c r="Q146" s="40" t="s">
        <v>81</v>
      </c>
      <c r="R146" s="40" t="s">
        <v>82</v>
      </c>
      <c r="S146" s="40" t="s">
        <v>83</v>
      </c>
      <c r="T146" s="40" t="s">
        <v>84</v>
      </c>
      <c r="U146" s="40" t="s">
        <v>85</v>
      </c>
      <c r="V146" s="40" t="s">
        <v>86</v>
      </c>
      <c r="W146" s="40" t="s">
        <v>87</v>
      </c>
      <c r="X146" s="40" t="s">
        <v>88</v>
      </c>
      <c r="Y146" s="40" t="s">
        <v>89</v>
      </c>
      <c r="Z146" s="40" t="s">
        <v>90</v>
      </c>
      <c r="AA146" s="40" t="s">
        <v>91</v>
      </c>
      <c r="AB146" s="40" t="s">
        <v>92</v>
      </c>
      <c r="AC146" s="40" t="s">
        <v>93</v>
      </c>
      <c r="AD146" s="40" t="s">
        <v>94</v>
      </c>
      <c r="AE146" s="40" t="s">
        <v>95</v>
      </c>
      <c r="AF146" s="40" t="s">
        <v>96</v>
      </c>
      <c r="AG146" s="40" t="s">
        <v>97</v>
      </c>
      <c r="AH146" s="40" t="s">
        <v>98</v>
      </c>
      <c r="AI146" s="40" t="s">
        <v>99</v>
      </c>
      <c r="AJ146" s="40" t="s">
        <v>100</v>
      </c>
      <c r="AK146" s="40" t="s">
        <v>101</v>
      </c>
      <c r="AL146" s="40" t="s">
        <v>102</v>
      </c>
      <c r="AM146" s="40" t="s">
        <v>103</v>
      </c>
      <c r="AN146" s="40" t="s">
        <v>104</v>
      </c>
      <c r="AO146" s="40" t="s">
        <v>105</v>
      </c>
      <c r="AP146" s="40" t="s">
        <v>106</v>
      </c>
      <c r="AQ146" s="40" t="s">
        <v>107</v>
      </c>
      <c r="AR146" s="40" t="s">
        <v>108</v>
      </c>
      <c r="AS146" s="40" t="s">
        <v>109</v>
      </c>
      <c r="AT146" s="40" t="s">
        <v>110</v>
      </c>
      <c r="AU146" s="40" t="s">
        <v>111</v>
      </c>
      <c r="AV146" s="40" t="s">
        <v>112</v>
      </c>
      <c r="AW146" s="40" t="s">
        <v>113</v>
      </c>
      <c r="AX146" s="40" t="s">
        <v>114</v>
      </c>
      <c r="AY146" s="40" t="s">
        <v>115</v>
      </c>
      <c r="AZ146" s="40" t="s">
        <v>116</v>
      </c>
      <c r="BA146" s="40" t="s">
        <v>117</v>
      </c>
      <c r="BB146" s="40" t="s">
        <v>118</v>
      </c>
      <c r="BC146" s="40" t="s">
        <v>119</v>
      </c>
      <c r="BD146" s="40" t="s">
        <v>120</v>
      </c>
      <c r="BE146" s="40" t="s">
        <v>121</v>
      </c>
      <c r="BF146" s="40" t="s">
        <v>122</v>
      </c>
      <c r="BG146" s="40" t="s">
        <v>123</v>
      </c>
      <c r="BH146" s="40" t="s">
        <v>124</v>
      </c>
      <c r="BI146" s="40" t="s">
        <v>125</v>
      </c>
      <c r="BJ146" s="40" t="s">
        <v>126</v>
      </c>
      <c r="BK146" s="40" t="s">
        <v>127</v>
      </c>
      <c r="BL146" s="40" t="s">
        <v>128</v>
      </c>
      <c r="BM146" s="40" t="s">
        <v>129</v>
      </c>
      <c r="BN146" s="40" t="s">
        <v>130</v>
      </c>
      <c r="BO146" s="40" t="s">
        <v>131</v>
      </c>
      <c r="BP146" s="40" t="s">
        <v>132</v>
      </c>
      <c r="BQ146" s="40" t="s">
        <v>133</v>
      </c>
      <c r="BR146" s="40" t="s">
        <v>134</v>
      </c>
      <c r="BS146" s="40" t="s">
        <v>135</v>
      </c>
      <c r="BT146" s="40" t="s">
        <v>136</v>
      </c>
      <c r="BU146" s="40" t="s">
        <v>137</v>
      </c>
      <c r="BV146" s="40" t="s">
        <v>138</v>
      </c>
      <c r="BW146" s="40" t="s">
        <v>139</v>
      </c>
      <c r="BX146" s="40" t="s">
        <v>140</v>
      </c>
      <c r="BY146" s="40" t="s">
        <v>141</v>
      </c>
      <c r="BZ146" s="40" t="s">
        <v>142</v>
      </c>
      <c r="CA146" s="40" t="s">
        <v>23</v>
      </c>
      <c r="CB146" s="40" t="s">
        <v>0</v>
      </c>
      <c r="CC146" s="40" t="s">
        <v>1</v>
      </c>
      <c r="CD146" s="40" t="s">
        <v>2</v>
      </c>
      <c r="CE146" s="40" t="s">
        <v>3</v>
      </c>
      <c r="CF146" s="40" t="s">
        <v>4</v>
      </c>
      <c r="CG146" s="40" t="s">
        <v>5</v>
      </c>
      <c r="CH146" s="40" t="s">
        <v>6</v>
      </c>
      <c r="CI146" s="40" t="s">
        <v>7</v>
      </c>
    </row>
    <row r="147" spans="2:87" x14ac:dyDescent="0.15">
      <c r="B147" s="41" t="s">
        <v>293</v>
      </c>
      <c r="C147" s="41" t="s">
        <v>9</v>
      </c>
      <c r="D147" s="41" t="s">
        <v>369</v>
      </c>
      <c r="E147" s="41" t="s">
        <v>18</v>
      </c>
      <c r="F147" s="41"/>
      <c r="G147" s="41" t="s">
        <v>19</v>
      </c>
      <c r="H147" s="41"/>
      <c r="I147" s="41" t="s">
        <v>9</v>
      </c>
      <c r="J147" s="41" t="s">
        <v>9</v>
      </c>
      <c r="K147" s="41" t="s">
        <v>9</v>
      </c>
      <c r="L147" s="41" t="s">
        <v>9</v>
      </c>
      <c r="M147" s="41" t="s">
        <v>8</v>
      </c>
      <c r="N147" s="41" t="s">
        <v>9</v>
      </c>
      <c r="O147" s="41"/>
      <c r="P147" s="41" t="s">
        <v>8</v>
      </c>
      <c r="Q147" s="41"/>
      <c r="R147" s="41" t="s">
        <v>370</v>
      </c>
      <c r="S147" s="41" t="s">
        <v>371</v>
      </c>
      <c r="T147" s="41" t="s">
        <v>372</v>
      </c>
      <c r="U147" s="41" t="s">
        <v>373</v>
      </c>
      <c r="V147" s="41" t="s">
        <v>20</v>
      </c>
      <c r="W147" s="41" t="s">
        <v>8</v>
      </c>
      <c r="X147" s="41" t="s">
        <v>143</v>
      </c>
      <c r="Y147" s="41" t="s">
        <v>374</v>
      </c>
      <c r="Z147" s="41" t="s">
        <v>375</v>
      </c>
      <c r="AA147" s="41" t="s">
        <v>376</v>
      </c>
      <c r="AB147" s="41" t="s">
        <v>377</v>
      </c>
      <c r="AC147" s="41" t="s">
        <v>17</v>
      </c>
      <c r="AD147" s="41" t="s">
        <v>144</v>
      </c>
      <c r="AE147" s="41" t="s">
        <v>18</v>
      </c>
      <c r="AF147" s="41" t="s">
        <v>8</v>
      </c>
      <c r="AG147" s="41"/>
      <c r="AH147" s="41"/>
      <c r="AI147" s="41"/>
      <c r="AJ147" s="41"/>
      <c r="AK147" s="41"/>
      <c r="AL147" s="41"/>
      <c r="AM147" s="41" t="s">
        <v>18</v>
      </c>
      <c r="AN147" s="41"/>
      <c r="AO147" s="41" t="s">
        <v>18</v>
      </c>
      <c r="AP147" s="41"/>
      <c r="AQ147" s="41" t="s">
        <v>18</v>
      </c>
      <c r="AR147" s="41"/>
      <c r="AS147" s="41"/>
      <c r="AT147" s="41" t="s">
        <v>145</v>
      </c>
      <c r="AU147" s="41"/>
      <c r="AV147" s="41" t="s">
        <v>8</v>
      </c>
      <c r="AW147" s="41" t="s">
        <v>8</v>
      </c>
      <c r="AX147" s="41" t="s">
        <v>8</v>
      </c>
      <c r="AY147" s="41" t="s">
        <v>8</v>
      </c>
      <c r="AZ147" s="41" t="s">
        <v>8</v>
      </c>
      <c r="BA147" s="41" t="s">
        <v>8</v>
      </c>
      <c r="BB147" s="41" t="s">
        <v>8</v>
      </c>
      <c r="BC147" s="41" t="s">
        <v>8</v>
      </c>
      <c r="BD147" s="41" t="s">
        <v>8</v>
      </c>
      <c r="BE147" s="41" t="s">
        <v>8</v>
      </c>
      <c r="BF147" s="41" t="s">
        <v>8</v>
      </c>
      <c r="BG147" s="41" t="s">
        <v>8</v>
      </c>
      <c r="BH147" s="41" t="s">
        <v>8</v>
      </c>
      <c r="BI147" s="41"/>
      <c r="BJ147" s="41"/>
      <c r="BK147" s="41" t="s">
        <v>18</v>
      </c>
      <c r="BL147" s="41"/>
      <c r="BM147" s="41" t="s">
        <v>18</v>
      </c>
      <c r="BN147" s="41"/>
      <c r="BO147" s="41" t="s">
        <v>146</v>
      </c>
      <c r="BP147" s="41"/>
      <c r="BQ147" s="41" t="s">
        <v>147</v>
      </c>
      <c r="BR147" s="41"/>
      <c r="BS147" s="41" t="s">
        <v>148</v>
      </c>
      <c r="BT147" s="41"/>
      <c r="BU147" s="41" t="s">
        <v>8</v>
      </c>
      <c r="BV147" s="41" t="s">
        <v>8</v>
      </c>
      <c r="BW147" s="41" t="s">
        <v>8</v>
      </c>
      <c r="BX147" s="41" t="s">
        <v>8</v>
      </c>
      <c r="BY147" s="41" t="s">
        <v>8</v>
      </c>
      <c r="BZ147" s="41"/>
      <c r="CA147" s="41" t="s">
        <v>17</v>
      </c>
      <c r="CB147" s="41" t="s">
        <v>8</v>
      </c>
      <c r="CC147" s="41" t="s">
        <v>22</v>
      </c>
      <c r="CD147" s="41" t="s">
        <v>149</v>
      </c>
      <c r="CE147" s="7" t="s">
        <v>218</v>
      </c>
      <c r="CF147" s="41" t="s">
        <v>22</v>
      </c>
      <c r="CG147" s="41" t="s">
        <v>149</v>
      </c>
      <c r="CH147" s="7" t="s">
        <v>218</v>
      </c>
      <c r="CI147" s="41" t="s">
        <v>378</v>
      </c>
    </row>
    <row r="149" spans="2:87" x14ac:dyDescent="0.15">
      <c r="B149" s="2" t="s">
        <v>549</v>
      </c>
    </row>
    <row r="150" spans="2:87" ht="11.25" x14ac:dyDescent="0.15">
      <c r="B150" s="39" t="s">
        <v>550</v>
      </c>
    </row>
    <row r="151" spans="2:87" x14ac:dyDescent="0.15">
      <c r="B151" s="40" t="s">
        <v>12</v>
      </c>
      <c r="C151" s="40" t="s">
        <v>67</v>
      </c>
      <c r="D151" s="40" t="s">
        <v>379</v>
      </c>
      <c r="E151" s="40" t="s">
        <v>380</v>
      </c>
      <c r="F151" s="40" t="s">
        <v>381</v>
      </c>
      <c r="G151" s="40" t="s">
        <v>382</v>
      </c>
      <c r="H151" s="40" t="s">
        <v>383</v>
      </c>
      <c r="I151" s="40" t="s">
        <v>0</v>
      </c>
      <c r="J151" s="40" t="s">
        <v>1</v>
      </c>
      <c r="K151" s="40" t="s">
        <v>2</v>
      </c>
      <c r="L151" s="40" t="s">
        <v>3</v>
      </c>
      <c r="M151" s="40" t="s">
        <v>4</v>
      </c>
      <c r="N151" s="40" t="s">
        <v>5</v>
      </c>
      <c r="O151" s="40" t="s">
        <v>6</v>
      </c>
      <c r="P151" s="40" t="s">
        <v>7</v>
      </c>
    </row>
    <row r="152" spans="2:87" x14ac:dyDescent="0.15">
      <c r="B152" s="41" t="s">
        <v>293</v>
      </c>
      <c r="C152" s="41" t="s">
        <v>9</v>
      </c>
      <c r="D152" s="41" t="s">
        <v>164</v>
      </c>
      <c r="E152" s="41" t="s">
        <v>285</v>
      </c>
      <c r="F152" s="41" t="s">
        <v>384</v>
      </c>
      <c r="G152" s="41" t="s">
        <v>365</v>
      </c>
      <c r="H152" s="41" t="s">
        <v>385</v>
      </c>
      <c r="I152" s="41" t="s">
        <v>8</v>
      </c>
      <c r="J152" s="41" t="s">
        <v>22</v>
      </c>
      <c r="K152" s="41" t="s">
        <v>386</v>
      </c>
      <c r="L152" s="41" t="s">
        <v>387</v>
      </c>
      <c r="M152" s="41" t="s">
        <v>22</v>
      </c>
      <c r="N152" s="41" t="s">
        <v>386</v>
      </c>
      <c r="O152" s="41" t="s">
        <v>387</v>
      </c>
      <c r="P152" s="41" t="s">
        <v>9</v>
      </c>
    </row>
    <row r="153" spans="2:87" x14ac:dyDescent="0.15">
      <c r="B153" s="41" t="s">
        <v>293</v>
      </c>
      <c r="C153" s="41" t="s">
        <v>9</v>
      </c>
      <c r="D153" s="41" t="s">
        <v>164</v>
      </c>
      <c r="E153" s="41" t="s">
        <v>286</v>
      </c>
      <c r="F153" s="41" t="s">
        <v>388</v>
      </c>
      <c r="G153" s="41" t="s">
        <v>353</v>
      </c>
      <c r="H153" s="41" t="s">
        <v>385</v>
      </c>
      <c r="I153" s="41" t="s">
        <v>8</v>
      </c>
      <c r="J153" s="41" t="s">
        <v>22</v>
      </c>
      <c r="K153" s="41" t="s">
        <v>386</v>
      </c>
      <c r="L153" s="41" t="s">
        <v>387</v>
      </c>
      <c r="M153" s="41" t="s">
        <v>22</v>
      </c>
      <c r="N153" s="41" t="s">
        <v>386</v>
      </c>
      <c r="O153" s="41" t="s">
        <v>387</v>
      </c>
      <c r="P153" s="41" t="s">
        <v>9</v>
      </c>
    </row>
    <row r="154" spans="2:87" x14ac:dyDescent="0.15">
      <c r="B154" s="41" t="s">
        <v>293</v>
      </c>
      <c r="C154" s="41" t="s">
        <v>9</v>
      </c>
      <c r="D154" s="41" t="s">
        <v>164</v>
      </c>
      <c r="E154" s="41" t="s">
        <v>287</v>
      </c>
      <c r="F154" s="41" t="s">
        <v>389</v>
      </c>
      <c r="G154" s="41" t="s">
        <v>358</v>
      </c>
      <c r="H154" s="41" t="s">
        <v>385</v>
      </c>
      <c r="I154" s="41" t="s">
        <v>8</v>
      </c>
      <c r="J154" s="41" t="s">
        <v>22</v>
      </c>
      <c r="K154" s="41" t="s">
        <v>386</v>
      </c>
      <c r="L154" s="41" t="s">
        <v>387</v>
      </c>
      <c r="M154" s="41" t="s">
        <v>22</v>
      </c>
      <c r="N154" s="41" t="s">
        <v>386</v>
      </c>
      <c r="O154" s="41" t="s">
        <v>387</v>
      </c>
      <c r="P154" s="41" t="s">
        <v>9</v>
      </c>
    </row>
    <row r="155" spans="2:87" x14ac:dyDescent="0.15">
      <c r="B155" s="41" t="s">
        <v>293</v>
      </c>
      <c r="C155" s="41" t="s">
        <v>9</v>
      </c>
      <c r="D155" s="41" t="s">
        <v>164</v>
      </c>
      <c r="E155" s="41" t="s">
        <v>288</v>
      </c>
      <c r="F155" s="41" t="s">
        <v>390</v>
      </c>
      <c r="G155" s="41" t="s">
        <v>362</v>
      </c>
      <c r="H155" s="41" t="s">
        <v>385</v>
      </c>
      <c r="I155" s="41" t="s">
        <v>8</v>
      </c>
      <c r="J155" s="41" t="s">
        <v>22</v>
      </c>
      <c r="K155" s="41" t="s">
        <v>386</v>
      </c>
      <c r="L155" s="41" t="s">
        <v>387</v>
      </c>
      <c r="M155" s="41" t="s">
        <v>22</v>
      </c>
      <c r="N155" s="41" t="s">
        <v>386</v>
      </c>
      <c r="O155" s="41" t="s">
        <v>387</v>
      </c>
      <c r="P155" s="41" t="s">
        <v>9</v>
      </c>
    </row>
    <row r="156" spans="2:87" x14ac:dyDescent="0.15">
      <c r="B156" s="41" t="s">
        <v>293</v>
      </c>
      <c r="C156" s="41" t="s">
        <v>9</v>
      </c>
      <c r="D156" s="41" t="s">
        <v>391</v>
      </c>
      <c r="E156" s="41" t="s">
        <v>285</v>
      </c>
      <c r="F156" s="41" t="s">
        <v>392</v>
      </c>
      <c r="G156" s="41" t="s">
        <v>365</v>
      </c>
      <c r="H156" s="41" t="s">
        <v>393</v>
      </c>
      <c r="I156" s="41" t="s">
        <v>8</v>
      </c>
      <c r="J156" s="41" t="s">
        <v>22</v>
      </c>
      <c r="K156" s="41" t="s">
        <v>386</v>
      </c>
      <c r="L156" s="41" t="s">
        <v>387</v>
      </c>
      <c r="M156" s="41" t="s">
        <v>22</v>
      </c>
      <c r="N156" s="41" t="s">
        <v>386</v>
      </c>
      <c r="O156" s="41" t="s">
        <v>387</v>
      </c>
      <c r="P156" s="41" t="s">
        <v>9</v>
      </c>
    </row>
    <row r="157" spans="2:87" x14ac:dyDescent="0.15">
      <c r="B157" s="41" t="s">
        <v>293</v>
      </c>
      <c r="C157" s="41" t="s">
        <v>9</v>
      </c>
      <c r="D157" s="41" t="s">
        <v>391</v>
      </c>
      <c r="E157" s="41" t="s">
        <v>286</v>
      </c>
      <c r="F157" s="41" t="s">
        <v>394</v>
      </c>
      <c r="G157" s="41" t="s">
        <v>353</v>
      </c>
      <c r="H157" s="41" t="s">
        <v>393</v>
      </c>
      <c r="I157" s="41" t="s">
        <v>8</v>
      </c>
      <c r="J157" s="41" t="s">
        <v>22</v>
      </c>
      <c r="K157" s="41" t="s">
        <v>386</v>
      </c>
      <c r="L157" s="41" t="s">
        <v>387</v>
      </c>
      <c r="M157" s="41" t="s">
        <v>22</v>
      </c>
      <c r="N157" s="41" t="s">
        <v>386</v>
      </c>
      <c r="O157" s="41" t="s">
        <v>387</v>
      </c>
      <c r="P157" s="41" t="s">
        <v>9</v>
      </c>
    </row>
    <row r="158" spans="2:87" x14ac:dyDescent="0.15">
      <c r="B158" s="41" t="s">
        <v>293</v>
      </c>
      <c r="C158" s="41" t="s">
        <v>9</v>
      </c>
      <c r="D158" s="41" t="s">
        <v>391</v>
      </c>
      <c r="E158" s="41" t="s">
        <v>287</v>
      </c>
      <c r="F158" s="41" t="s">
        <v>395</v>
      </c>
      <c r="G158" s="41" t="s">
        <v>358</v>
      </c>
      <c r="H158" s="41" t="s">
        <v>393</v>
      </c>
      <c r="I158" s="41" t="s">
        <v>8</v>
      </c>
      <c r="J158" s="41" t="s">
        <v>22</v>
      </c>
      <c r="K158" s="41" t="s">
        <v>386</v>
      </c>
      <c r="L158" s="41" t="s">
        <v>387</v>
      </c>
      <c r="M158" s="41" t="s">
        <v>22</v>
      </c>
      <c r="N158" s="41" t="s">
        <v>386</v>
      </c>
      <c r="O158" s="41" t="s">
        <v>387</v>
      </c>
      <c r="P158" s="41" t="s">
        <v>9</v>
      </c>
    </row>
    <row r="159" spans="2:87" x14ac:dyDescent="0.15">
      <c r="B159" s="41" t="s">
        <v>293</v>
      </c>
      <c r="C159" s="41" t="s">
        <v>9</v>
      </c>
      <c r="D159" s="41" t="s">
        <v>391</v>
      </c>
      <c r="E159" s="41" t="s">
        <v>288</v>
      </c>
      <c r="F159" s="41" t="s">
        <v>396</v>
      </c>
      <c r="G159" s="41" t="s">
        <v>362</v>
      </c>
      <c r="H159" s="41" t="s">
        <v>393</v>
      </c>
      <c r="I159" s="41" t="s">
        <v>8</v>
      </c>
      <c r="J159" s="41" t="s">
        <v>22</v>
      </c>
      <c r="K159" s="41" t="s">
        <v>386</v>
      </c>
      <c r="L159" s="41" t="s">
        <v>387</v>
      </c>
      <c r="M159" s="41" t="s">
        <v>22</v>
      </c>
      <c r="N159" s="41" t="s">
        <v>386</v>
      </c>
      <c r="O159" s="41" t="s">
        <v>387</v>
      </c>
      <c r="P159" s="41" t="s">
        <v>9</v>
      </c>
    </row>
    <row r="160" spans="2:87" x14ac:dyDescent="0.15">
      <c r="B160" s="41" t="s">
        <v>293</v>
      </c>
      <c r="C160" s="41" t="s">
        <v>9</v>
      </c>
      <c r="D160" s="41" t="s">
        <v>397</v>
      </c>
      <c r="E160" s="41" t="s">
        <v>285</v>
      </c>
      <c r="F160" s="41" t="s">
        <v>384</v>
      </c>
      <c r="G160" s="41" t="s">
        <v>365</v>
      </c>
      <c r="H160" s="41" t="s">
        <v>385</v>
      </c>
      <c r="I160" s="41" t="s">
        <v>8</v>
      </c>
      <c r="J160" s="41" t="s">
        <v>22</v>
      </c>
      <c r="K160" s="41" t="s">
        <v>386</v>
      </c>
      <c r="L160" s="41" t="s">
        <v>387</v>
      </c>
      <c r="M160" s="41" t="s">
        <v>22</v>
      </c>
      <c r="N160" s="41" t="s">
        <v>386</v>
      </c>
      <c r="O160" s="41" t="s">
        <v>387</v>
      </c>
      <c r="P160" s="41" t="s">
        <v>9</v>
      </c>
    </row>
    <row r="161" spans="2:18" x14ac:dyDescent="0.15">
      <c r="B161" s="41" t="s">
        <v>293</v>
      </c>
      <c r="C161" s="41" t="s">
        <v>9</v>
      </c>
      <c r="D161" s="41" t="s">
        <v>397</v>
      </c>
      <c r="E161" s="41" t="s">
        <v>286</v>
      </c>
      <c r="F161" s="41" t="s">
        <v>388</v>
      </c>
      <c r="G161" s="41" t="s">
        <v>353</v>
      </c>
      <c r="H161" s="41" t="s">
        <v>385</v>
      </c>
      <c r="I161" s="41" t="s">
        <v>8</v>
      </c>
      <c r="J161" s="41" t="s">
        <v>22</v>
      </c>
      <c r="K161" s="41" t="s">
        <v>386</v>
      </c>
      <c r="L161" s="41" t="s">
        <v>387</v>
      </c>
      <c r="M161" s="41" t="s">
        <v>22</v>
      </c>
      <c r="N161" s="41" t="s">
        <v>386</v>
      </c>
      <c r="O161" s="41" t="s">
        <v>387</v>
      </c>
      <c r="P161" s="41" t="s">
        <v>9</v>
      </c>
    </row>
    <row r="162" spans="2:18" x14ac:dyDescent="0.15">
      <c r="B162" s="41" t="s">
        <v>293</v>
      </c>
      <c r="C162" s="41" t="s">
        <v>9</v>
      </c>
      <c r="D162" s="41" t="s">
        <v>397</v>
      </c>
      <c r="E162" s="41" t="s">
        <v>287</v>
      </c>
      <c r="F162" s="41" t="s">
        <v>389</v>
      </c>
      <c r="G162" s="41" t="s">
        <v>358</v>
      </c>
      <c r="H162" s="41" t="s">
        <v>385</v>
      </c>
      <c r="I162" s="41" t="s">
        <v>8</v>
      </c>
      <c r="J162" s="41" t="s">
        <v>22</v>
      </c>
      <c r="K162" s="41" t="s">
        <v>386</v>
      </c>
      <c r="L162" s="41" t="s">
        <v>387</v>
      </c>
      <c r="M162" s="41" t="s">
        <v>22</v>
      </c>
      <c r="N162" s="41" t="s">
        <v>386</v>
      </c>
      <c r="O162" s="41" t="s">
        <v>387</v>
      </c>
      <c r="P162" s="41" t="s">
        <v>9</v>
      </c>
    </row>
    <row r="163" spans="2:18" x14ac:dyDescent="0.15">
      <c r="B163" s="41" t="s">
        <v>293</v>
      </c>
      <c r="C163" s="41" t="s">
        <v>9</v>
      </c>
      <c r="D163" s="41" t="s">
        <v>397</v>
      </c>
      <c r="E163" s="41" t="s">
        <v>288</v>
      </c>
      <c r="F163" s="41" t="s">
        <v>390</v>
      </c>
      <c r="G163" s="41" t="s">
        <v>362</v>
      </c>
      <c r="H163" s="41" t="s">
        <v>385</v>
      </c>
      <c r="I163" s="41" t="s">
        <v>8</v>
      </c>
      <c r="J163" s="41" t="s">
        <v>22</v>
      </c>
      <c r="K163" s="41" t="s">
        <v>386</v>
      </c>
      <c r="L163" s="41" t="s">
        <v>387</v>
      </c>
      <c r="M163" s="41" t="s">
        <v>22</v>
      </c>
      <c r="N163" s="41" t="s">
        <v>386</v>
      </c>
      <c r="O163" s="41" t="s">
        <v>387</v>
      </c>
      <c r="P163" s="41" t="s">
        <v>9</v>
      </c>
    </row>
    <row r="165" spans="2:18" x14ac:dyDescent="0.15">
      <c r="B165" s="2" t="s">
        <v>551</v>
      </c>
    </row>
    <row r="166" spans="2:18" ht="11.25" x14ac:dyDescent="0.15">
      <c r="B166" s="39" t="s">
        <v>552</v>
      </c>
    </row>
    <row r="167" spans="2:18" x14ac:dyDescent="0.15">
      <c r="B167" s="40" t="s">
        <v>12</v>
      </c>
      <c r="C167" s="40" t="s">
        <v>67</v>
      </c>
      <c r="D167" s="40" t="s">
        <v>32</v>
      </c>
      <c r="E167" s="40" t="s">
        <v>324</v>
      </c>
      <c r="F167" s="40" t="s">
        <v>48</v>
      </c>
      <c r="G167" s="40" t="s">
        <v>382</v>
      </c>
      <c r="H167" s="40" t="s">
        <v>44</v>
      </c>
      <c r="I167" s="40" t="s">
        <v>398</v>
      </c>
      <c r="J167" s="40" t="s">
        <v>399</v>
      </c>
      <c r="K167" s="40" t="s">
        <v>0</v>
      </c>
      <c r="L167" s="40" t="s">
        <v>1</v>
      </c>
      <c r="M167" s="40" t="s">
        <v>2</v>
      </c>
      <c r="N167" s="40" t="s">
        <v>3</v>
      </c>
      <c r="O167" s="40" t="s">
        <v>4</v>
      </c>
      <c r="P167" s="40" t="s">
        <v>5</v>
      </c>
      <c r="Q167" s="40" t="s">
        <v>6</v>
      </c>
      <c r="R167" s="40" t="s">
        <v>7</v>
      </c>
    </row>
    <row r="168" spans="2:18" x14ac:dyDescent="0.15">
      <c r="B168" s="41" t="s">
        <v>293</v>
      </c>
      <c r="C168" s="41" t="s">
        <v>9</v>
      </c>
      <c r="D168" s="41" t="s">
        <v>400</v>
      </c>
      <c r="E168" s="41" t="s">
        <v>226</v>
      </c>
      <c r="F168" s="41" t="s">
        <v>299</v>
      </c>
      <c r="G168" s="41" t="s">
        <v>401</v>
      </c>
      <c r="H168" s="41" t="s">
        <v>402</v>
      </c>
      <c r="I168" s="41" t="s">
        <v>9</v>
      </c>
      <c r="J168" s="41" t="s">
        <v>8</v>
      </c>
      <c r="K168" s="41" t="s">
        <v>8</v>
      </c>
      <c r="L168" s="41" t="s">
        <v>22</v>
      </c>
      <c r="M168" s="41" t="s">
        <v>403</v>
      </c>
      <c r="N168" s="7" t="s">
        <v>218</v>
      </c>
      <c r="O168" s="41" t="s">
        <v>22</v>
      </c>
      <c r="P168" s="41" t="s">
        <v>403</v>
      </c>
      <c r="Q168" s="7" t="s">
        <v>218</v>
      </c>
      <c r="R168" s="41" t="s">
        <v>9</v>
      </c>
    </row>
    <row r="169" spans="2:18" x14ac:dyDescent="0.15">
      <c r="B169" s="41" t="s">
        <v>293</v>
      </c>
      <c r="C169" s="41" t="s">
        <v>9</v>
      </c>
      <c r="D169" s="41" t="s">
        <v>301</v>
      </c>
      <c r="E169" s="41" t="s">
        <v>279</v>
      </c>
      <c r="F169" s="41" t="s">
        <v>299</v>
      </c>
      <c r="G169" s="41" t="s">
        <v>405</v>
      </c>
      <c r="H169" s="41" t="s">
        <v>402</v>
      </c>
      <c r="I169" s="41" t="s">
        <v>9</v>
      </c>
      <c r="J169" s="41" t="s">
        <v>8</v>
      </c>
      <c r="K169" s="41" t="s">
        <v>8</v>
      </c>
      <c r="L169" s="41" t="s">
        <v>22</v>
      </c>
      <c r="M169" s="41" t="s">
        <v>403</v>
      </c>
      <c r="N169" s="7" t="s">
        <v>218</v>
      </c>
      <c r="O169" s="41" t="s">
        <v>22</v>
      </c>
      <c r="P169" s="41" t="s">
        <v>403</v>
      </c>
      <c r="Q169" s="7" t="s">
        <v>218</v>
      </c>
      <c r="R169" s="41" t="s">
        <v>9</v>
      </c>
    </row>
    <row r="170" spans="2:18" x14ac:dyDescent="0.15">
      <c r="B170" s="41" t="s">
        <v>293</v>
      </c>
      <c r="C170" s="41" t="s">
        <v>9</v>
      </c>
      <c r="D170" s="41" t="s">
        <v>147</v>
      </c>
      <c r="E170" s="41" t="s">
        <v>281</v>
      </c>
      <c r="F170" s="41" t="s">
        <v>299</v>
      </c>
      <c r="G170" s="41" t="s">
        <v>406</v>
      </c>
      <c r="H170" s="41" t="s">
        <v>402</v>
      </c>
      <c r="I170" s="41" t="s">
        <v>9</v>
      </c>
      <c r="J170" s="41" t="s">
        <v>8</v>
      </c>
      <c r="K170" s="41" t="s">
        <v>8</v>
      </c>
      <c r="L170" s="41" t="s">
        <v>22</v>
      </c>
      <c r="M170" s="41" t="s">
        <v>403</v>
      </c>
      <c r="N170" s="7" t="s">
        <v>218</v>
      </c>
      <c r="O170" s="41" t="s">
        <v>22</v>
      </c>
      <c r="P170" s="41" t="s">
        <v>403</v>
      </c>
      <c r="Q170" s="7" t="s">
        <v>218</v>
      </c>
      <c r="R170" s="41" t="s">
        <v>9</v>
      </c>
    </row>
    <row r="171" spans="2:18" x14ac:dyDescent="0.15">
      <c r="B171" s="41" t="s">
        <v>293</v>
      </c>
      <c r="C171" s="41" t="s">
        <v>9</v>
      </c>
      <c r="D171" s="41" t="s">
        <v>305</v>
      </c>
      <c r="E171" s="41" t="s">
        <v>283</v>
      </c>
      <c r="F171" s="41" t="s">
        <v>299</v>
      </c>
      <c r="G171" s="41" t="s">
        <v>407</v>
      </c>
      <c r="H171" s="41" t="s">
        <v>402</v>
      </c>
      <c r="I171" s="41" t="s">
        <v>9</v>
      </c>
      <c r="J171" s="41" t="s">
        <v>8</v>
      </c>
      <c r="K171" s="41" t="s">
        <v>8</v>
      </c>
      <c r="L171" s="41" t="s">
        <v>22</v>
      </c>
      <c r="M171" s="41" t="s">
        <v>403</v>
      </c>
      <c r="N171" s="7" t="s">
        <v>218</v>
      </c>
      <c r="O171" s="41" t="s">
        <v>22</v>
      </c>
      <c r="P171" s="41" t="s">
        <v>403</v>
      </c>
      <c r="Q171" s="7" t="s">
        <v>218</v>
      </c>
      <c r="R171" s="41" t="s">
        <v>9</v>
      </c>
    </row>
    <row r="172" spans="2:18" x14ac:dyDescent="0.15">
      <c r="B172" s="41" t="s">
        <v>293</v>
      </c>
      <c r="C172" s="41" t="s">
        <v>9</v>
      </c>
      <c r="D172" s="41" t="s">
        <v>307</v>
      </c>
      <c r="E172" s="41" t="s">
        <v>284</v>
      </c>
      <c r="F172" s="41" t="s">
        <v>299</v>
      </c>
      <c r="G172" s="41" t="s">
        <v>408</v>
      </c>
      <c r="H172" s="41" t="s">
        <v>402</v>
      </c>
      <c r="I172" s="41" t="s">
        <v>9</v>
      </c>
      <c r="J172" s="41" t="s">
        <v>8</v>
      </c>
      <c r="K172" s="41" t="s">
        <v>8</v>
      </c>
      <c r="L172" s="41" t="s">
        <v>22</v>
      </c>
      <c r="M172" s="41" t="s">
        <v>403</v>
      </c>
      <c r="N172" s="7" t="s">
        <v>218</v>
      </c>
      <c r="O172" s="41" t="s">
        <v>22</v>
      </c>
      <c r="P172" s="41" t="s">
        <v>403</v>
      </c>
      <c r="Q172" s="7" t="s">
        <v>218</v>
      </c>
      <c r="R172" s="41" t="s">
        <v>9</v>
      </c>
    </row>
    <row r="173" spans="2:18" x14ac:dyDescent="0.15">
      <c r="B173" s="41" t="s">
        <v>293</v>
      </c>
      <c r="C173" s="41" t="s">
        <v>9</v>
      </c>
      <c r="D173" s="41" t="s">
        <v>309</v>
      </c>
      <c r="E173" s="41" t="s">
        <v>19</v>
      </c>
      <c r="F173" s="41" t="s">
        <v>299</v>
      </c>
      <c r="G173" s="41" t="s">
        <v>409</v>
      </c>
      <c r="H173" s="41" t="s">
        <v>402</v>
      </c>
      <c r="I173" s="41" t="s">
        <v>9</v>
      </c>
      <c r="J173" s="41" t="s">
        <v>8</v>
      </c>
      <c r="K173" s="41" t="s">
        <v>8</v>
      </c>
      <c r="L173" s="41" t="s">
        <v>22</v>
      </c>
      <c r="M173" s="41" t="s">
        <v>403</v>
      </c>
      <c r="N173" s="7" t="s">
        <v>218</v>
      </c>
      <c r="O173" s="41" t="s">
        <v>22</v>
      </c>
      <c r="P173" s="41" t="s">
        <v>403</v>
      </c>
      <c r="Q173" s="7" t="s">
        <v>218</v>
      </c>
      <c r="R173" s="41" t="s">
        <v>9</v>
      </c>
    </row>
    <row r="174" spans="2:18" x14ac:dyDescent="0.15">
      <c r="B174" s="41" t="s">
        <v>293</v>
      </c>
      <c r="C174" s="41" t="s">
        <v>9</v>
      </c>
      <c r="D174" s="41" t="s">
        <v>311</v>
      </c>
      <c r="E174" s="41" t="s">
        <v>285</v>
      </c>
      <c r="F174" s="41" t="s">
        <v>299</v>
      </c>
      <c r="G174" s="41" t="s">
        <v>365</v>
      </c>
      <c r="H174" s="41" t="s">
        <v>402</v>
      </c>
      <c r="I174" s="41" t="s">
        <v>297</v>
      </c>
      <c r="J174" s="41" t="s">
        <v>8</v>
      </c>
      <c r="K174" s="41" t="s">
        <v>8</v>
      </c>
      <c r="L174" s="41" t="s">
        <v>22</v>
      </c>
      <c r="M174" s="41" t="s">
        <v>386</v>
      </c>
      <c r="N174" s="7" t="s">
        <v>218</v>
      </c>
      <c r="O174" s="41" t="s">
        <v>22</v>
      </c>
      <c r="P174" s="41" t="s">
        <v>386</v>
      </c>
      <c r="Q174" s="7" t="s">
        <v>218</v>
      </c>
      <c r="R174" s="41" t="s">
        <v>9</v>
      </c>
    </row>
    <row r="175" spans="2:18" x14ac:dyDescent="0.15">
      <c r="B175" s="41" t="s">
        <v>293</v>
      </c>
      <c r="C175" s="41" t="s">
        <v>9</v>
      </c>
      <c r="D175" s="41" t="s">
        <v>314</v>
      </c>
      <c r="E175" s="41" t="s">
        <v>286</v>
      </c>
      <c r="F175" s="41" t="s">
        <v>299</v>
      </c>
      <c r="G175" s="41" t="s">
        <v>353</v>
      </c>
      <c r="H175" s="41" t="s">
        <v>402</v>
      </c>
      <c r="I175" s="41" t="s">
        <v>297</v>
      </c>
      <c r="J175" s="41" t="s">
        <v>8</v>
      </c>
      <c r="K175" s="41" t="s">
        <v>8</v>
      </c>
      <c r="L175" s="41" t="s">
        <v>22</v>
      </c>
      <c r="M175" s="41" t="s">
        <v>386</v>
      </c>
      <c r="N175" s="7" t="s">
        <v>218</v>
      </c>
      <c r="O175" s="41" t="s">
        <v>22</v>
      </c>
      <c r="P175" s="41" t="s">
        <v>386</v>
      </c>
      <c r="Q175" s="7" t="s">
        <v>218</v>
      </c>
      <c r="R175" s="41" t="s">
        <v>9</v>
      </c>
    </row>
    <row r="176" spans="2:18" x14ac:dyDescent="0.15">
      <c r="B176" s="41" t="s">
        <v>293</v>
      </c>
      <c r="C176" s="41" t="s">
        <v>9</v>
      </c>
      <c r="D176" s="41" t="s">
        <v>317</v>
      </c>
      <c r="E176" s="41" t="s">
        <v>287</v>
      </c>
      <c r="F176" s="41" t="s">
        <v>299</v>
      </c>
      <c r="G176" s="41" t="s">
        <v>358</v>
      </c>
      <c r="H176" s="41" t="s">
        <v>402</v>
      </c>
      <c r="I176" s="41" t="s">
        <v>297</v>
      </c>
      <c r="J176" s="41" t="s">
        <v>8</v>
      </c>
      <c r="K176" s="41" t="s">
        <v>8</v>
      </c>
      <c r="L176" s="41" t="s">
        <v>22</v>
      </c>
      <c r="M176" s="41" t="s">
        <v>386</v>
      </c>
      <c r="N176" s="7" t="s">
        <v>218</v>
      </c>
      <c r="O176" s="41" t="s">
        <v>22</v>
      </c>
      <c r="P176" s="41" t="s">
        <v>386</v>
      </c>
      <c r="Q176" s="7" t="s">
        <v>218</v>
      </c>
      <c r="R176" s="41" t="s">
        <v>9</v>
      </c>
    </row>
    <row r="177" spans="2:23" x14ac:dyDescent="0.15">
      <c r="B177" s="41" t="s">
        <v>293</v>
      </c>
      <c r="C177" s="41" t="s">
        <v>9</v>
      </c>
      <c r="D177" s="41" t="s">
        <v>320</v>
      </c>
      <c r="E177" s="41" t="s">
        <v>288</v>
      </c>
      <c r="F177" s="41" t="s">
        <v>299</v>
      </c>
      <c r="G177" s="41" t="s">
        <v>362</v>
      </c>
      <c r="H177" s="41" t="s">
        <v>402</v>
      </c>
      <c r="I177" s="41" t="s">
        <v>297</v>
      </c>
      <c r="J177" s="41" t="s">
        <v>8</v>
      </c>
      <c r="K177" s="41" t="s">
        <v>8</v>
      </c>
      <c r="L177" s="41" t="s">
        <v>22</v>
      </c>
      <c r="M177" s="41" t="s">
        <v>386</v>
      </c>
      <c r="N177" s="7" t="s">
        <v>218</v>
      </c>
      <c r="O177" s="41" t="s">
        <v>22</v>
      </c>
      <c r="P177" s="41" t="s">
        <v>386</v>
      </c>
      <c r="Q177" s="7" t="s">
        <v>218</v>
      </c>
      <c r="R177" s="41" t="s">
        <v>9</v>
      </c>
    </row>
    <row r="178" spans="2:23" x14ac:dyDescent="0.15">
      <c r="B178" s="42" t="s">
        <v>293</v>
      </c>
      <c r="C178" s="42" t="s">
        <v>9</v>
      </c>
      <c r="D178" s="42" t="s">
        <v>505</v>
      </c>
      <c r="E178" s="42" t="s">
        <v>469</v>
      </c>
      <c r="F178" s="42" t="s">
        <v>299</v>
      </c>
      <c r="G178" s="42" t="s">
        <v>362</v>
      </c>
      <c r="H178" s="42" t="s">
        <v>402</v>
      </c>
      <c r="I178" s="42" t="s">
        <v>297</v>
      </c>
      <c r="J178" s="42" t="s">
        <v>8</v>
      </c>
      <c r="K178" s="42" t="s">
        <v>8</v>
      </c>
      <c r="L178" s="42" t="s">
        <v>22</v>
      </c>
      <c r="M178" s="42" t="s">
        <v>386</v>
      </c>
      <c r="N178" s="7" t="s">
        <v>218</v>
      </c>
      <c r="O178" s="42" t="s">
        <v>22</v>
      </c>
      <c r="P178" s="42" t="s">
        <v>386</v>
      </c>
      <c r="Q178" s="7" t="s">
        <v>218</v>
      </c>
      <c r="R178" s="42" t="s">
        <v>9</v>
      </c>
    </row>
    <row r="180" spans="2:23" x14ac:dyDescent="0.15">
      <c r="B180" s="2" t="s">
        <v>553</v>
      </c>
    </row>
    <row r="181" spans="2:23" ht="11.25" x14ac:dyDescent="0.15">
      <c r="B181" s="39" t="s">
        <v>554</v>
      </c>
    </row>
    <row r="182" spans="2:23" x14ac:dyDescent="0.15">
      <c r="B182" s="40" t="s">
        <v>12</v>
      </c>
      <c r="C182" s="40" t="s">
        <v>67</v>
      </c>
      <c r="D182" s="40" t="s">
        <v>35</v>
      </c>
      <c r="E182" s="40" t="s">
        <v>151</v>
      </c>
      <c r="F182" s="40" t="s">
        <v>152</v>
      </c>
      <c r="G182" s="40" t="s">
        <v>153</v>
      </c>
      <c r="H182" s="40" t="s">
        <v>154</v>
      </c>
      <c r="I182" s="40" t="s">
        <v>155</v>
      </c>
      <c r="J182" s="40" t="s">
        <v>156</v>
      </c>
      <c r="K182" s="40" t="s">
        <v>157</v>
      </c>
      <c r="L182" s="40" t="s">
        <v>158</v>
      </c>
      <c r="M182" s="40" t="s">
        <v>159</v>
      </c>
      <c r="N182" s="40" t="s">
        <v>160</v>
      </c>
      <c r="O182" s="40" t="s">
        <v>161</v>
      </c>
      <c r="P182" s="40" t="s">
        <v>0</v>
      </c>
      <c r="Q182" s="40" t="s">
        <v>1</v>
      </c>
      <c r="R182" s="40" t="s">
        <v>2</v>
      </c>
      <c r="S182" s="40" t="s">
        <v>3</v>
      </c>
      <c r="T182" s="40" t="s">
        <v>4</v>
      </c>
      <c r="U182" s="40" t="s">
        <v>5</v>
      </c>
      <c r="V182" s="40" t="s">
        <v>6</v>
      </c>
      <c r="W182" s="40" t="s">
        <v>7</v>
      </c>
    </row>
    <row r="183" spans="2:23" x14ac:dyDescent="0.15">
      <c r="B183" s="41" t="s">
        <v>293</v>
      </c>
      <c r="C183" s="41" t="s">
        <v>9</v>
      </c>
      <c r="D183" s="41" t="s">
        <v>162</v>
      </c>
      <c r="E183" s="41" t="s">
        <v>168</v>
      </c>
      <c r="F183" s="41"/>
      <c r="G183" s="41" t="s">
        <v>163</v>
      </c>
      <c r="H183" s="41" t="s">
        <v>9</v>
      </c>
      <c r="I183" s="41" t="s">
        <v>164</v>
      </c>
      <c r="J183" s="41" t="s">
        <v>410</v>
      </c>
      <c r="K183" s="41" t="s">
        <v>165</v>
      </c>
      <c r="L183" s="41" t="s">
        <v>21</v>
      </c>
      <c r="M183" s="41" t="s">
        <v>21</v>
      </c>
      <c r="N183" s="41" t="s">
        <v>8</v>
      </c>
      <c r="O183" s="41" t="s">
        <v>8</v>
      </c>
      <c r="P183" s="41" t="s">
        <v>8</v>
      </c>
      <c r="Q183" s="41" t="s">
        <v>22</v>
      </c>
      <c r="R183" s="41" t="s">
        <v>166</v>
      </c>
      <c r="S183" s="7" t="s">
        <v>218</v>
      </c>
      <c r="T183" s="41" t="s">
        <v>22</v>
      </c>
      <c r="U183" s="41" t="s">
        <v>166</v>
      </c>
      <c r="V183" s="7" t="s">
        <v>218</v>
      </c>
      <c r="W183" s="41" t="s">
        <v>9</v>
      </c>
    </row>
    <row r="184" spans="2:23" x14ac:dyDescent="0.15">
      <c r="B184" s="41" t="s">
        <v>293</v>
      </c>
      <c r="C184" s="41" t="s">
        <v>9</v>
      </c>
      <c r="D184" s="41" t="s">
        <v>167</v>
      </c>
      <c r="E184" s="41" t="s">
        <v>411</v>
      </c>
      <c r="F184" s="41"/>
      <c r="G184" s="41" t="s">
        <v>163</v>
      </c>
      <c r="H184" s="41" t="s">
        <v>9</v>
      </c>
      <c r="I184" s="41" t="s">
        <v>164</v>
      </c>
      <c r="J184" s="41" t="s">
        <v>410</v>
      </c>
      <c r="K184" s="41" t="s">
        <v>169</v>
      </c>
      <c r="L184" s="41" t="s">
        <v>170</v>
      </c>
      <c r="M184" s="41" t="s">
        <v>170</v>
      </c>
      <c r="N184" s="41" t="s">
        <v>8</v>
      </c>
      <c r="O184" s="41" t="s">
        <v>8</v>
      </c>
      <c r="P184" s="41" t="s">
        <v>8</v>
      </c>
      <c r="Q184" s="41" t="s">
        <v>22</v>
      </c>
      <c r="R184" s="41" t="s">
        <v>166</v>
      </c>
      <c r="S184" s="7" t="s">
        <v>218</v>
      </c>
      <c r="T184" s="41" t="s">
        <v>22</v>
      </c>
      <c r="U184" s="41" t="s">
        <v>166</v>
      </c>
      <c r="V184" s="7" t="s">
        <v>218</v>
      </c>
      <c r="W184" s="41" t="s">
        <v>9</v>
      </c>
    </row>
    <row r="186" spans="2:23" x14ac:dyDescent="0.15">
      <c r="B186" s="2" t="s">
        <v>555</v>
      </c>
    </row>
    <row r="187" spans="2:23" ht="11.25" x14ac:dyDescent="0.15">
      <c r="B187" s="39" t="s">
        <v>556</v>
      </c>
    </row>
    <row r="188" spans="2:23" x14ac:dyDescent="0.15">
      <c r="B188" s="40" t="s">
        <v>12</v>
      </c>
      <c r="C188" s="40" t="s">
        <v>67</v>
      </c>
      <c r="D188" s="40" t="s">
        <v>379</v>
      </c>
      <c r="E188" s="40" t="s">
        <v>380</v>
      </c>
      <c r="F188" s="40" t="s">
        <v>381</v>
      </c>
      <c r="G188" s="40" t="s">
        <v>382</v>
      </c>
      <c r="H188" s="40" t="s">
        <v>383</v>
      </c>
      <c r="I188" s="40" t="s">
        <v>0</v>
      </c>
      <c r="J188" s="40" t="s">
        <v>1</v>
      </c>
      <c r="K188" s="40" t="s">
        <v>2</v>
      </c>
      <c r="L188" s="40" t="s">
        <v>3</v>
      </c>
      <c r="M188" s="40" t="s">
        <v>4</v>
      </c>
      <c r="N188" s="40" t="s">
        <v>5</v>
      </c>
      <c r="O188" s="40" t="s">
        <v>6</v>
      </c>
      <c r="P188" s="40" t="s">
        <v>7</v>
      </c>
    </row>
    <row r="189" spans="2:23" x14ac:dyDescent="0.15">
      <c r="B189" s="41" t="s">
        <v>293</v>
      </c>
      <c r="C189" s="41" t="s">
        <v>9</v>
      </c>
      <c r="D189" s="41" t="s">
        <v>164</v>
      </c>
      <c r="E189" s="41" t="s">
        <v>279</v>
      </c>
      <c r="F189" s="41" t="s">
        <v>412</v>
      </c>
      <c r="G189" s="41" t="s">
        <v>405</v>
      </c>
      <c r="H189" s="41" t="s">
        <v>385</v>
      </c>
      <c r="I189" s="41" t="s">
        <v>8</v>
      </c>
      <c r="J189" s="41" t="s">
        <v>22</v>
      </c>
      <c r="K189" s="41" t="s">
        <v>403</v>
      </c>
      <c r="L189" s="41" t="s">
        <v>404</v>
      </c>
      <c r="M189" s="41" t="s">
        <v>22</v>
      </c>
      <c r="N189" s="41" t="s">
        <v>403</v>
      </c>
      <c r="O189" s="41" t="s">
        <v>404</v>
      </c>
      <c r="P189" s="41" t="s">
        <v>9</v>
      </c>
    </row>
    <row r="190" spans="2:23" x14ac:dyDescent="0.15">
      <c r="B190" s="41" t="s">
        <v>293</v>
      </c>
      <c r="C190" s="41" t="s">
        <v>9</v>
      </c>
      <c r="D190" s="41" t="s">
        <v>164</v>
      </c>
      <c r="E190" s="41" t="s">
        <v>281</v>
      </c>
      <c r="F190" s="41" t="s">
        <v>413</v>
      </c>
      <c r="G190" s="41" t="s">
        <v>406</v>
      </c>
      <c r="H190" s="41" t="s">
        <v>385</v>
      </c>
      <c r="I190" s="41" t="s">
        <v>8</v>
      </c>
      <c r="J190" s="41" t="s">
        <v>22</v>
      </c>
      <c r="K190" s="41" t="s">
        <v>403</v>
      </c>
      <c r="L190" s="41" t="s">
        <v>404</v>
      </c>
      <c r="M190" s="41" t="s">
        <v>22</v>
      </c>
      <c r="N190" s="41" t="s">
        <v>403</v>
      </c>
      <c r="O190" s="41" t="s">
        <v>404</v>
      </c>
      <c r="P190" s="41" t="s">
        <v>9</v>
      </c>
    </row>
    <row r="191" spans="2:23" x14ac:dyDescent="0.15">
      <c r="B191" s="41" t="s">
        <v>293</v>
      </c>
      <c r="C191" s="41" t="s">
        <v>9</v>
      </c>
      <c r="D191" s="41" t="s">
        <v>164</v>
      </c>
      <c r="E191" s="41" t="s">
        <v>283</v>
      </c>
      <c r="F191" s="41" t="s">
        <v>414</v>
      </c>
      <c r="G191" s="41" t="s">
        <v>407</v>
      </c>
      <c r="H191" s="41" t="s">
        <v>385</v>
      </c>
      <c r="I191" s="41" t="s">
        <v>8</v>
      </c>
      <c r="J191" s="41" t="s">
        <v>22</v>
      </c>
      <c r="K191" s="41" t="s">
        <v>403</v>
      </c>
      <c r="L191" s="41" t="s">
        <v>404</v>
      </c>
      <c r="M191" s="41" t="s">
        <v>22</v>
      </c>
      <c r="N191" s="41" t="s">
        <v>403</v>
      </c>
      <c r="O191" s="41" t="s">
        <v>404</v>
      </c>
      <c r="P191" s="41" t="s">
        <v>9</v>
      </c>
    </row>
    <row r="192" spans="2:23" x14ac:dyDescent="0.15">
      <c r="B192" s="41" t="s">
        <v>293</v>
      </c>
      <c r="C192" s="41" t="s">
        <v>9</v>
      </c>
      <c r="D192" s="41" t="s">
        <v>164</v>
      </c>
      <c r="E192" s="41" t="s">
        <v>284</v>
      </c>
      <c r="F192" s="41" t="s">
        <v>415</v>
      </c>
      <c r="G192" s="41" t="s">
        <v>408</v>
      </c>
      <c r="H192" s="41" t="s">
        <v>385</v>
      </c>
      <c r="I192" s="41" t="s">
        <v>8</v>
      </c>
      <c r="J192" s="41" t="s">
        <v>22</v>
      </c>
      <c r="K192" s="41" t="s">
        <v>403</v>
      </c>
      <c r="L192" s="41" t="s">
        <v>404</v>
      </c>
      <c r="M192" s="41" t="s">
        <v>22</v>
      </c>
      <c r="N192" s="41" t="s">
        <v>403</v>
      </c>
      <c r="O192" s="41" t="s">
        <v>404</v>
      </c>
      <c r="P192" s="41" t="s">
        <v>9</v>
      </c>
    </row>
    <row r="193" spans="2:16" x14ac:dyDescent="0.15">
      <c r="B193" s="41" t="s">
        <v>293</v>
      </c>
      <c r="C193" s="41" t="s">
        <v>9</v>
      </c>
      <c r="D193" s="41" t="s">
        <v>164</v>
      </c>
      <c r="E193" s="41" t="s">
        <v>226</v>
      </c>
      <c r="F193" s="41" t="s">
        <v>416</v>
      </c>
      <c r="G193" s="41" t="s">
        <v>401</v>
      </c>
      <c r="H193" s="41" t="s">
        <v>385</v>
      </c>
      <c r="I193" s="41" t="s">
        <v>8</v>
      </c>
      <c r="J193" s="41" t="s">
        <v>22</v>
      </c>
      <c r="K193" s="41" t="s">
        <v>403</v>
      </c>
      <c r="L193" s="41" t="s">
        <v>404</v>
      </c>
      <c r="M193" s="41" t="s">
        <v>22</v>
      </c>
      <c r="N193" s="41" t="s">
        <v>403</v>
      </c>
      <c r="O193" s="41" t="s">
        <v>404</v>
      </c>
      <c r="P193" s="41" t="s">
        <v>9</v>
      </c>
    </row>
    <row r="194" spans="2:16" x14ac:dyDescent="0.15">
      <c r="B194" s="41" t="s">
        <v>293</v>
      </c>
      <c r="C194" s="41" t="s">
        <v>9</v>
      </c>
      <c r="D194" s="41" t="s">
        <v>164</v>
      </c>
      <c r="E194" s="41" t="s">
        <v>19</v>
      </c>
      <c r="F194" s="41" t="s">
        <v>417</v>
      </c>
      <c r="G194" s="41" t="s">
        <v>409</v>
      </c>
      <c r="H194" s="41" t="s">
        <v>385</v>
      </c>
      <c r="I194" s="41" t="s">
        <v>8</v>
      </c>
      <c r="J194" s="41" t="s">
        <v>22</v>
      </c>
      <c r="K194" s="41" t="s">
        <v>403</v>
      </c>
      <c r="L194" s="41" t="s">
        <v>404</v>
      </c>
      <c r="M194" s="41" t="s">
        <v>22</v>
      </c>
      <c r="N194" s="41" t="s">
        <v>403</v>
      </c>
      <c r="O194" s="41" t="s">
        <v>404</v>
      </c>
      <c r="P194" s="41" t="s">
        <v>9</v>
      </c>
    </row>
    <row r="195" spans="2:16" x14ac:dyDescent="0.15">
      <c r="B195" s="41" t="s">
        <v>293</v>
      </c>
      <c r="C195" s="41" t="s">
        <v>9</v>
      </c>
      <c r="D195" s="41" t="s">
        <v>391</v>
      </c>
      <c r="E195" s="41" t="s">
        <v>279</v>
      </c>
      <c r="F195" s="41" t="s">
        <v>418</v>
      </c>
      <c r="G195" s="41" t="s">
        <v>405</v>
      </c>
      <c r="H195" s="41" t="s">
        <v>393</v>
      </c>
      <c r="I195" s="41" t="s">
        <v>8</v>
      </c>
      <c r="J195" s="41" t="s">
        <v>22</v>
      </c>
      <c r="K195" s="41" t="s">
        <v>403</v>
      </c>
      <c r="L195" s="41" t="s">
        <v>404</v>
      </c>
      <c r="M195" s="41" t="s">
        <v>22</v>
      </c>
      <c r="N195" s="41" t="s">
        <v>403</v>
      </c>
      <c r="O195" s="41" t="s">
        <v>404</v>
      </c>
      <c r="P195" s="41" t="s">
        <v>9</v>
      </c>
    </row>
    <row r="196" spans="2:16" x14ac:dyDescent="0.15">
      <c r="B196" s="41" t="s">
        <v>293</v>
      </c>
      <c r="C196" s="41" t="s">
        <v>9</v>
      </c>
      <c r="D196" s="41" t="s">
        <v>391</v>
      </c>
      <c r="E196" s="41" t="s">
        <v>281</v>
      </c>
      <c r="F196" s="41" t="s">
        <v>419</v>
      </c>
      <c r="G196" s="41" t="s">
        <v>406</v>
      </c>
      <c r="H196" s="41" t="s">
        <v>393</v>
      </c>
      <c r="I196" s="41" t="s">
        <v>8</v>
      </c>
      <c r="J196" s="41" t="s">
        <v>22</v>
      </c>
      <c r="K196" s="41" t="s">
        <v>403</v>
      </c>
      <c r="L196" s="41" t="s">
        <v>404</v>
      </c>
      <c r="M196" s="41" t="s">
        <v>22</v>
      </c>
      <c r="N196" s="41" t="s">
        <v>403</v>
      </c>
      <c r="O196" s="41" t="s">
        <v>404</v>
      </c>
      <c r="P196" s="41" t="s">
        <v>9</v>
      </c>
    </row>
    <row r="197" spans="2:16" x14ac:dyDescent="0.15">
      <c r="B197" s="41" t="s">
        <v>293</v>
      </c>
      <c r="C197" s="41" t="s">
        <v>9</v>
      </c>
      <c r="D197" s="41" t="s">
        <v>391</v>
      </c>
      <c r="E197" s="41" t="s">
        <v>283</v>
      </c>
      <c r="F197" s="41" t="s">
        <v>420</v>
      </c>
      <c r="G197" s="41" t="s">
        <v>407</v>
      </c>
      <c r="H197" s="41" t="s">
        <v>393</v>
      </c>
      <c r="I197" s="41" t="s">
        <v>8</v>
      </c>
      <c r="J197" s="41" t="s">
        <v>22</v>
      </c>
      <c r="K197" s="41" t="s">
        <v>403</v>
      </c>
      <c r="L197" s="41" t="s">
        <v>404</v>
      </c>
      <c r="M197" s="41" t="s">
        <v>22</v>
      </c>
      <c r="N197" s="41" t="s">
        <v>403</v>
      </c>
      <c r="O197" s="41" t="s">
        <v>404</v>
      </c>
      <c r="P197" s="41" t="s">
        <v>9</v>
      </c>
    </row>
    <row r="198" spans="2:16" x14ac:dyDescent="0.15">
      <c r="B198" s="41" t="s">
        <v>293</v>
      </c>
      <c r="C198" s="41" t="s">
        <v>9</v>
      </c>
      <c r="D198" s="41" t="s">
        <v>391</v>
      </c>
      <c r="E198" s="41" t="s">
        <v>284</v>
      </c>
      <c r="F198" s="41" t="s">
        <v>421</v>
      </c>
      <c r="G198" s="41" t="s">
        <v>408</v>
      </c>
      <c r="H198" s="41" t="s">
        <v>393</v>
      </c>
      <c r="I198" s="41" t="s">
        <v>8</v>
      </c>
      <c r="J198" s="41" t="s">
        <v>22</v>
      </c>
      <c r="K198" s="41" t="s">
        <v>403</v>
      </c>
      <c r="L198" s="41" t="s">
        <v>404</v>
      </c>
      <c r="M198" s="41" t="s">
        <v>22</v>
      </c>
      <c r="N198" s="41" t="s">
        <v>403</v>
      </c>
      <c r="O198" s="41" t="s">
        <v>404</v>
      </c>
      <c r="P198" s="41" t="s">
        <v>9</v>
      </c>
    </row>
    <row r="199" spans="2:16" x14ac:dyDescent="0.15">
      <c r="B199" s="41" t="s">
        <v>293</v>
      </c>
      <c r="C199" s="41" t="s">
        <v>9</v>
      </c>
      <c r="D199" s="41" t="s">
        <v>391</v>
      </c>
      <c r="E199" s="41" t="s">
        <v>226</v>
      </c>
      <c r="F199" s="41" t="s">
        <v>422</v>
      </c>
      <c r="G199" s="41" t="s">
        <v>401</v>
      </c>
      <c r="H199" s="41" t="s">
        <v>393</v>
      </c>
      <c r="I199" s="41" t="s">
        <v>8</v>
      </c>
      <c r="J199" s="41" t="s">
        <v>22</v>
      </c>
      <c r="K199" s="41" t="s">
        <v>403</v>
      </c>
      <c r="L199" s="41" t="s">
        <v>404</v>
      </c>
      <c r="M199" s="41" t="s">
        <v>22</v>
      </c>
      <c r="N199" s="41" t="s">
        <v>403</v>
      </c>
      <c r="O199" s="41" t="s">
        <v>404</v>
      </c>
      <c r="P199" s="41" t="s">
        <v>9</v>
      </c>
    </row>
    <row r="200" spans="2:16" x14ac:dyDescent="0.15">
      <c r="B200" s="41" t="s">
        <v>293</v>
      </c>
      <c r="C200" s="41" t="s">
        <v>9</v>
      </c>
      <c r="D200" s="41" t="s">
        <v>391</v>
      </c>
      <c r="E200" s="41" t="s">
        <v>19</v>
      </c>
      <c r="F200" s="41" t="s">
        <v>423</v>
      </c>
      <c r="G200" s="41" t="s">
        <v>409</v>
      </c>
      <c r="H200" s="41" t="s">
        <v>393</v>
      </c>
      <c r="I200" s="41" t="s">
        <v>8</v>
      </c>
      <c r="J200" s="41" t="s">
        <v>22</v>
      </c>
      <c r="K200" s="41" t="s">
        <v>403</v>
      </c>
      <c r="L200" s="41" t="s">
        <v>404</v>
      </c>
      <c r="M200" s="41" t="s">
        <v>22</v>
      </c>
      <c r="N200" s="41" t="s">
        <v>403</v>
      </c>
      <c r="O200" s="41" t="s">
        <v>404</v>
      </c>
      <c r="P200" s="41" t="s">
        <v>9</v>
      </c>
    </row>
    <row r="201" spans="2:16" x14ac:dyDescent="0.15">
      <c r="B201" s="41" t="s">
        <v>293</v>
      </c>
      <c r="C201" s="41" t="s">
        <v>9</v>
      </c>
      <c r="D201" s="41" t="s">
        <v>397</v>
      </c>
      <c r="E201" s="41" t="s">
        <v>279</v>
      </c>
      <c r="F201" s="41" t="s">
        <v>412</v>
      </c>
      <c r="G201" s="41" t="s">
        <v>405</v>
      </c>
      <c r="H201" s="41" t="s">
        <v>385</v>
      </c>
      <c r="I201" s="41" t="s">
        <v>8</v>
      </c>
      <c r="J201" s="41" t="s">
        <v>22</v>
      </c>
      <c r="K201" s="41" t="s">
        <v>403</v>
      </c>
      <c r="L201" s="41" t="s">
        <v>404</v>
      </c>
      <c r="M201" s="41" t="s">
        <v>22</v>
      </c>
      <c r="N201" s="41" t="s">
        <v>403</v>
      </c>
      <c r="O201" s="41" t="s">
        <v>404</v>
      </c>
      <c r="P201" s="41" t="s">
        <v>9</v>
      </c>
    </row>
    <row r="202" spans="2:16" x14ac:dyDescent="0.15">
      <c r="B202" s="41" t="s">
        <v>293</v>
      </c>
      <c r="C202" s="41" t="s">
        <v>9</v>
      </c>
      <c r="D202" s="41" t="s">
        <v>397</v>
      </c>
      <c r="E202" s="41" t="s">
        <v>281</v>
      </c>
      <c r="F202" s="41" t="s">
        <v>413</v>
      </c>
      <c r="G202" s="41" t="s">
        <v>406</v>
      </c>
      <c r="H202" s="41" t="s">
        <v>385</v>
      </c>
      <c r="I202" s="41" t="s">
        <v>8</v>
      </c>
      <c r="J202" s="41" t="s">
        <v>22</v>
      </c>
      <c r="K202" s="41" t="s">
        <v>403</v>
      </c>
      <c r="L202" s="41" t="s">
        <v>404</v>
      </c>
      <c r="M202" s="41" t="s">
        <v>22</v>
      </c>
      <c r="N202" s="41" t="s">
        <v>403</v>
      </c>
      <c r="O202" s="41" t="s">
        <v>404</v>
      </c>
      <c r="P202" s="41" t="s">
        <v>9</v>
      </c>
    </row>
    <row r="203" spans="2:16" x14ac:dyDescent="0.15">
      <c r="B203" s="41" t="s">
        <v>293</v>
      </c>
      <c r="C203" s="41" t="s">
        <v>9</v>
      </c>
      <c r="D203" s="41" t="s">
        <v>397</v>
      </c>
      <c r="E203" s="41" t="s">
        <v>283</v>
      </c>
      <c r="F203" s="41" t="s">
        <v>414</v>
      </c>
      <c r="G203" s="41" t="s">
        <v>407</v>
      </c>
      <c r="H203" s="41" t="s">
        <v>385</v>
      </c>
      <c r="I203" s="41" t="s">
        <v>8</v>
      </c>
      <c r="J203" s="41" t="s">
        <v>22</v>
      </c>
      <c r="K203" s="41" t="s">
        <v>403</v>
      </c>
      <c r="L203" s="41" t="s">
        <v>404</v>
      </c>
      <c r="M203" s="41" t="s">
        <v>22</v>
      </c>
      <c r="N203" s="41" t="s">
        <v>403</v>
      </c>
      <c r="O203" s="41" t="s">
        <v>404</v>
      </c>
      <c r="P203" s="41" t="s">
        <v>9</v>
      </c>
    </row>
    <row r="204" spans="2:16" x14ac:dyDescent="0.15">
      <c r="B204" s="41" t="s">
        <v>293</v>
      </c>
      <c r="C204" s="41" t="s">
        <v>9</v>
      </c>
      <c r="D204" s="41" t="s">
        <v>397</v>
      </c>
      <c r="E204" s="41" t="s">
        <v>284</v>
      </c>
      <c r="F204" s="41" t="s">
        <v>415</v>
      </c>
      <c r="G204" s="41" t="s">
        <v>408</v>
      </c>
      <c r="H204" s="41" t="s">
        <v>385</v>
      </c>
      <c r="I204" s="41" t="s">
        <v>8</v>
      </c>
      <c r="J204" s="41" t="s">
        <v>22</v>
      </c>
      <c r="K204" s="41" t="s">
        <v>403</v>
      </c>
      <c r="L204" s="41" t="s">
        <v>404</v>
      </c>
      <c r="M204" s="41" t="s">
        <v>22</v>
      </c>
      <c r="N204" s="41" t="s">
        <v>403</v>
      </c>
      <c r="O204" s="41" t="s">
        <v>404</v>
      </c>
      <c r="P204" s="41" t="s">
        <v>9</v>
      </c>
    </row>
    <row r="205" spans="2:16" x14ac:dyDescent="0.15">
      <c r="B205" s="41" t="s">
        <v>293</v>
      </c>
      <c r="C205" s="41" t="s">
        <v>9</v>
      </c>
      <c r="D205" s="41" t="s">
        <v>397</v>
      </c>
      <c r="E205" s="41" t="s">
        <v>226</v>
      </c>
      <c r="F205" s="41" t="s">
        <v>416</v>
      </c>
      <c r="G205" s="41" t="s">
        <v>401</v>
      </c>
      <c r="H205" s="41" t="s">
        <v>385</v>
      </c>
      <c r="I205" s="41" t="s">
        <v>8</v>
      </c>
      <c r="J205" s="41" t="s">
        <v>22</v>
      </c>
      <c r="K205" s="41" t="s">
        <v>403</v>
      </c>
      <c r="L205" s="41" t="s">
        <v>404</v>
      </c>
      <c r="M205" s="41" t="s">
        <v>22</v>
      </c>
      <c r="N205" s="41" t="s">
        <v>403</v>
      </c>
      <c r="O205" s="41" t="s">
        <v>404</v>
      </c>
      <c r="P205" s="41" t="s">
        <v>9</v>
      </c>
    </row>
    <row r="206" spans="2:16" x14ac:dyDescent="0.15">
      <c r="B206" s="41" t="s">
        <v>293</v>
      </c>
      <c r="C206" s="41" t="s">
        <v>9</v>
      </c>
      <c r="D206" s="41" t="s">
        <v>397</v>
      </c>
      <c r="E206" s="41" t="s">
        <v>19</v>
      </c>
      <c r="F206" s="41" t="s">
        <v>417</v>
      </c>
      <c r="G206" s="41" t="s">
        <v>409</v>
      </c>
      <c r="H206" s="41" t="s">
        <v>385</v>
      </c>
      <c r="I206" s="41" t="s">
        <v>8</v>
      </c>
      <c r="J206" s="41" t="s">
        <v>22</v>
      </c>
      <c r="K206" s="41" t="s">
        <v>403</v>
      </c>
      <c r="L206" s="41" t="s">
        <v>404</v>
      </c>
      <c r="M206" s="41" t="s">
        <v>22</v>
      </c>
      <c r="N206" s="41" t="s">
        <v>403</v>
      </c>
      <c r="O206" s="41" t="s">
        <v>404</v>
      </c>
      <c r="P206" s="41" t="s">
        <v>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90"/>
  <sheetViews>
    <sheetView zoomScale="80" zoomScaleNormal="80" workbookViewId="0"/>
  </sheetViews>
  <sheetFormatPr defaultRowHeight="11.25" x14ac:dyDescent="0.15"/>
  <cols>
    <col min="1" max="1" width="2.625" style="15" customWidth="1"/>
    <col min="2" max="3" width="9" style="15"/>
    <col min="4" max="4" width="16.25" style="15" customWidth="1"/>
    <col min="5" max="5" width="17.625" style="15" customWidth="1"/>
    <col min="6" max="6" width="6.25" style="15" bestFit="1" customWidth="1"/>
    <col min="7" max="7" width="10.875" style="15" bestFit="1" customWidth="1"/>
    <col min="8" max="8" width="15" style="15" bestFit="1" customWidth="1"/>
    <col min="9" max="9" width="14.75" style="15" bestFit="1" customWidth="1"/>
    <col min="10" max="10" width="13" style="15" bestFit="1" customWidth="1"/>
    <col min="11" max="16384" width="9" style="15"/>
  </cols>
  <sheetData>
    <row r="1" spans="1:2" ht="17.25" x14ac:dyDescent="0.15">
      <c r="A1" s="14" t="s">
        <v>471</v>
      </c>
    </row>
    <row r="2" spans="1:2" ht="17.25" x14ac:dyDescent="0.15">
      <c r="A2" s="14" t="s">
        <v>424</v>
      </c>
    </row>
    <row r="3" spans="1:2" ht="17.25" x14ac:dyDescent="0.15">
      <c r="A3" s="14" t="s">
        <v>425</v>
      </c>
    </row>
    <row r="4" spans="1:2" ht="17.25" x14ac:dyDescent="0.15">
      <c r="B4" s="14" t="s">
        <v>470</v>
      </c>
    </row>
    <row r="5" spans="1:2" ht="14.25" customHeight="1" x14ac:dyDescent="0.15">
      <c r="A5" s="16"/>
    </row>
    <row r="6" spans="1:2" ht="14.25" customHeight="1" x14ac:dyDescent="0.15">
      <c r="A6" s="17"/>
      <c r="B6" s="18" t="s">
        <v>426</v>
      </c>
    </row>
    <row r="7" spans="1:2" ht="14.25" customHeight="1" x14ac:dyDescent="0.15">
      <c r="A7" s="17"/>
      <c r="B7" s="19"/>
    </row>
    <row r="8" spans="1:2" ht="14.25" customHeight="1" x14ac:dyDescent="0.15">
      <c r="A8" s="19" t="s">
        <v>427</v>
      </c>
    </row>
    <row r="9" spans="1:2" ht="11.25" customHeight="1" x14ac:dyDescent="0.15">
      <c r="A9" s="17"/>
      <c r="B9" s="15" t="s">
        <v>171</v>
      </c>
    </row>
    <row r="10" spans="1:2" ht="11.25" customHeight="1" x14ac:dyDescent="0.15">
      <c r="A10" s="17"/>
      <c r="B10" s="15" t="s">
        <v>428</v>
      </c>
    </row>
    <row r="11" spans="1:2" ht="11.25" customHeight="1" x14ac:dyDescent="0.15">
      <c r="A11" s="17"/>
      <c r="B11" s="15" t="s">
        <v>429</v>
      </c>
    </row>
    <row r="12" spans="1:2" ht="11.25" customHeight="1" x14ac:dyDescent="0.15">
      <c r="A12" s="17"/>
      <c r="B12" s="15" t="s">
        <v>430</v>
      </c>
    </row>
    <row r="13" spans="1:2" ht="11.25" customHeight="1" x14ac:dyDescent="0.15">
      <c r="A13" s="17"/>
      <c r="B13" s="15" t="s">
        <v>431</v>
      </c>
    </row>
    <row r="14" spans="1:2" ht="11.25" customHeight="1" x14ac:dyDescent="0.15">
      <c r="A14" s="17"/>
      <c r="B14" s="15" t="s">
        <v>432</v>
      </c>
    </row>
    <row r="15" spans="1:2" ht="11.25" customHeight="1" x14ac:dyDescent="0.15">
      <c r="A15" s="17"/>
      <c r="B15" s="15" t="s">
        <v>433</v>
      </c>
    </row>
    <row r="16" spans="1:2" ht="11.25" customHeight="1" x14ac:dyDescent="0.15">
      <c r="A16" s="17"/>
      <c r="B16" s="15" t="s">
        <v>434</v>
      </c>
    </row>
    <row r="17" spans="1:2" ht="11.25" customHeight="1" x14ac:dyDescent="0.15">
      <c r="A17" s="17"/>
      <c r="B17" s="15" t="s">
        <v>435</v>
      </c>
    </row>
    <row r="18" spans="1:2" ht="11.25" customHeight="1" x14ac:dyDescent="0.15">
      <c r="A18" s="17"/>
      <c r="B18" s="15" t="s">
        <v>436</v>
      </c>
    </row>
    <row r="19" spans="1:2" ht="11.25" customHeight="1" x14ac:dyDescent="0.15">
      <c r="A19" s="17"/>
      <c r="B19" s="15" t="s">
        <v>172</v>
      </c>
    </row>
    <row r="20" spans="1:2" ht="11.25" customHeight="1" x14ac:dyDescent="0.15">
      <c r="A20" s="17"/>
      <c r="B20" s="15" t="s">
        <v>437</v>
      </c>
    </row>
    <row r="21" spans="1:2" ht="11.25" customHeight="1" x14ac:dyDescent="0.15">
      <c r="A21" s="17"/>
      <c r="B21" s="15" t="s">
        <v>173</v>
      </c>
    </row>
    <row r="22" spans="1:2" ht="11.25" customHeight="1" x14ac:dyDescent="0.15">
      <c r="A22" s="17"/>
      <c r="B22" s="15" t="s">
        <v>438</v>
      </c>
    </row>
    <row r="23" spans="1:2" ht="11.25" customHeight="1" x14ac:dyDescent="0.15">
      <c r="A23" s="17"/>
      <c r="B23" s="15" t="s">
        <v>439</v>
      </c>
    </row>
    <row r="24" spans="1:2" ht="11.25" customHeight="1" x14ac:dyDescent="0.15">
      <c r="A24" s="17"/>
      <c r="B24" s="15" t="s">
        <v>174</v>
      </c>
    </row>
    <row r="25" spans="1:2" ht="11.25" customHeight="1" x14ac:dyDescent="0.15">
      <c r="A25" s="17"/>
      <c r="B25" s="15" t="s">
        <v>440</v>
      </c>
    </row>
    <row r="26" spans="1:2" ht="11.25" customHeight="1" x14ac:dyDescent="0.15">
      <c r="A26" s="17"/>
      <c r="B26" s="15" t="s">
        <v>441</v>
      </c>
    </row>
    <row r="27" spans="1:2" ht="11.25" customHeight="1" x14ac:dyDescent="0.15">
      <c r="A27" s="17"/>
      <c r="B27" s="15" t="s">
        <v>442</v>
      </c>
    </row>
    <row r="28" spans="1:2" ht="11.25" customHeight="1" x14ac:dyDescent="0.15">
      <c r="A28" s="17"/>
      <c r="B28" s="15" t="s">
        <v>443</v>
      </c>
    </row>
    <row r="29" spans="1:2" ht="11.25" customHeight="1" x14ac:dyDescent="0.15">
      <c r="A29" s="17"/>
      <c r="B29" s="15" t="s">
        <v>444</v>
      </c>
    </row>
    <row r="30" spans="1:2" ht="11.25" customHeight="1" x14ac:dyDescent="0.15">
      <c r="A30" s="17"/>
      <c r="B30" s="15" t="s">
        <v>445</v>
      </c>
    </row>
    <row r="31" spans="1:2" ht="11.25" customHeight="1" x14ac:dyDescent="0.15">
      <c r="A31" s="17"/>
      <c r="B31" s="15" t="s">
        <v>446</v>
      </c>
    </row>
    <row r="32" spans="1:2" ht="11.25" customHeight="1" x14ac:dyDescent="0.15">
      <c r="A32" s="17"/>
      <c r="B32" s="15" t="s">
        <v>447</v>
      </c>
    </row>
    <row r="33" spans="1:10" ht="11.25" customHeight="1" x14ac:dyDescent="0.15">
      <c r="A33" s="17"/>
      <c r="B33" s="15" t="s">
        <v>448</v>
      </c>
    </row>
    <row r="34" spans="1:10" ht="11.25" customHeight="1" x14ac:dyDescent="0.15">
      <c r="A34" s="17"/>
      <c r="B34" s="15" t="s">
        <v>449</v>
      </c>
    </row>
    <row r="35" spans="1:10" ht="13.5" x14ac:dyDescent="0.15">
      <c r="A35" s="17"/>
    </row>
    <row r="36" spans="1:10" x14ac:dyDescent="0.15">
      <c r="A36" s="19" t="s">
        <v>450</v>
      </c>
    </row>
    <row r="37" spans="1:10" ht="13.5" x14ac:dyDescent="0.15">
      <c r="A37" s="17"/>
      <c r="B37" s="20" t="s">
        <v>12</v>
      </c>
      <c r="C37" s="20" t="s">
        <v>324</v>
      </c>
      <c r="D37" s="20" t="s">
        <v>277</v>
      </c>
      <c r="E37" s="20" t="s">
        <v>278</v>
      </c>
      <c r="F37" s="20" t="s">
        <v>34</v>
      </c>
      <c r="G37" s="20" t="s">
        <v>451</v>
      </c>
      <c r="H37" s="20" t="s">
        <v>452</v>
      </c>
      <c r="I37" s="20" t="s">
        <v>251</v>
      </c>
      <c r="J37" s="20" t="s">
        <v>453</v>
      </c>
    </row>
    <row r="38" spans="1:10" ht="13.5" x14ac:dyDescent="0.15">
      <c r="A38" s="17"/>
      <c r="B38" s="21" t="s">
        <v>293</v>
      </c>
      <c r="C38" s="22" t="s">
        <v>288</v>
      </c>
      <c r="D38" s="21">
        <v>0</v>
      </c>
      <c r="E38" s="21"/>
      <c r="F38" s="21">
        <v>1899</v>
      </c>
      <c r="G38" s="21">
        <v>2118</v>
      </c>
      <c r="H38" s="21">
        <v>96</v>
      </c>
      <c r="I38" s="21" t="s">
        <v>212</v>
      </c>
      <c r="J38" s="21">
        <v>11211</v>
      </c>
    </row>
    <row r="39" spans="1:10" ht="13.5" x14ac:dyDescent="0.15">
      <c r="A39" s="17"/>
      <c r="B39" s="21" t="s">
        <v>293</v>
      </c>
      <c r="C39" s="22">
        <v>1800328</v>
      </c>
      <c r="D39" s="21">
        <v>0</v>
      </c>
      <c r="E39" s="21"/>
      <c r="F39" s="21">
        <v>418</v>
      </c>
      <c r="G39" s="21">
        <v>1120</v>
      </c>
      <c r="H39" s="21">
        <v>40</v>
      </c>
      <c r="I39" s="21" t="s">
        <v>212</v>
      </c>
      <c r="J39" s="21">
        <v>11211</v>
      </c>
    </row>
    <row r="40" spans="1:10" ht="13.5" x14ac:dyDescent="0.15">
      <c r="A40" s="17"/>
      <c r="B40" s="21" t="s">
        <v>293</v>
      </c>
      <c r="C40" s="22">
        <v>1721010</v>
      </c>
      <c r="D40" s="21">
        <v>0</v>
      </c>
      <c r="E40" s="21"/>
      <c r="F40" s="21">
        <v>204</v>
      </c>
      <c r="G40" s="21">
        <v>1120</v>
      </c>
      <c r="H40" s="21">
        <v>40</v>
      </c>
      <c r="I40" s="21" t="s">
        <v>212</v>
      </c>
      <c r="J40" s="21">
        <v>11211</v>
      </c>
    </row>
    <row r="41" spans="1:10" ht="13.5" x14ac:dyDescent="0.15">
      <c r="A41" s="17"/>
      <c r="B41" s="21" t="s">
        <v>293</v>
      </c>
      <c r="C41" s="22">
        <v>1860584</v>
      </c>
      <c r="D41" s="21">
        <v>0</v>
      </c>
      <c r="E41" s="21"/>
      <c r="F41" s="21">
        <v>121</v>
      </c>
      <c r="G41" s="21">
        <v>1120</v>
      </c>
      <c r="H41" s="21">
        <v>40</v>
      </c>
      <c r="I41" s="21" t="s">
        <v>212</v>
      </c>
      <c r="J41" s="21">
        <v>11211</v>
      </c>
    </row>
    <row r="42" spans="1:10" ht="13.5" x14ac:dyDescent="0.15">
      <c r="A42" s="17"/>
      <c r="B42" s="21" t="s">
        <v>293</v>
      </c>
      <c r="C42" s="22">
        <v>1711057</v>
      </c>
      <c r="D42" s="21">
        <v>0</v>
      </c>
      <c r="E42" s="21"/>
      <c r="F42" s="21">
        <v>909</v>
      </c>
      <c r="G42" s="21">
        <v>1120</v>
      </c>
      <c r="H42" s="21">
        <v>40</v>
      </c>
      <c r="I42" s="21" t="s">
        <v>212</v>
      </c>
      <c r="J42" s="21">
        <v>11211</v>
      </c>
    </row>
    <row r="43" spans="1:10" ht="13.5" x14ac:dyDescent="0.15">
      <c r="A43" s="17"/>
      <c r="B43" s="21" t="s">
        <v>293</v>
      </c>
      <c r="C43" s="22" t="s">
        <v>285</v>
      </c>
      <c r="D43" s="21">
        <v>0</v>
      </c>
      <c r="E43" s="21"/>
      <c r="F43" s="21">
        <v>1867</v>
      </c>
      <c r="G43" s="21">
        <v>2118</v>
      </c>
      <c r="H43" s="21">
        <v>96</v>
      </c>
      <c r="I43" s="21" t="s">
        <v>212</v>
      </c>
      <c r="J43" s="21">
        <v>11211</v>
      </c>
    </row>
    <row r="44" spans="1:10" ht="13.5" x14ac:dyDescent="0.15">
      <c r="A44" s="17"/>
      <c r="B44" s="21" t="s">
        <v>293</v>
      </c>
      <c r="C44" s="22" t="s">
        <v>286</v>
      </c>
      <c r="D44" s="21">
        <v>0</v>
      </c>
      <c r="E44" s="21"/>
      <c r="F44" s="21">
        <v>1878</v>
      </c>
      <c r="G44" s="21">
        <v>2118</v>
      </c>
      <c r="H44" s="21">
        <v>96</v>
      </c>
      <c r="I44" s="21" t="s">
        <v>212</v>
      </c>
      <c r="J44" s="21">
        <v>11211</v>
      </c>
    </row>
    <row r="45" spans="1:10" ht="13.5" x14ac:dyDescent="0.15">
      <c r="A45" s="17"/>
      <c r="B45" s="21" t="s">
        <v>293</v>
      </c>
      <c r="C45" s="22">
        <v>1721024</v>
      </c>
      <c r="D45" s="21">
        <v>0</v>
      </c>
      <c r="E45" s="21"/>
      <c r="F45" s="21">
        <v>8540</v>
      </c>
      <c r="G45" s="21">
        <v>1120</v>
      </c>
      <c r="H45" s="21">
        <v>40</v>
      </c>
      <c r="I45" s="21" t="s">
        <v>212</v>
      </c>
      <c r="J45" s="21">
        <v>11211</v>
      </c>
    </row>
    <row r="46" spans="1:10" ht="13.5" x14ac:dyDescent="0.15">
      <c r="A46" s="17"/>
      <c r="B46" s="21" t="s">
        <v>293</v>
      </c>
      <c r="C46" s="22">
        <v>1740398</v>
      </c>
      <c r="D46" s="21">
        <v>0</v>
      </c>
      <c r="E46" s="21"/>
      <c r="F46" s="21">
        <v>925</v>
      </c>
      <c r="G46" s="21">
        <v>1120</v>
      </c>
      <c r="H46" s="21">
        <v>40</v>
      </c>
      <c r="I46" s="21" t="s">
        <v>212</v>
      </c>
      <c r="J46" s="21">
        <v>11211</v>
      </c>
    </row>
    <row r="47" spans="1:10" ht="13.5" x14ac:dyDescent="0.15">
      <c r="A47" s="17"/>
      <c r="B47" s="21" t="s">
        <v>293</v>
      </c>
      <c r="C47" s="22" t="s">
        <v>287</v>
      </c>
      <c r="D47" s="21">
        <v>0</v>
      </c>
      <c r="E47" s="21"/>
      <c r="F47" s="21">
        <v>1895</v>
      </c>
      <c r="G47" s="21">
        <v>2118</v>
      </c>
      <c r="H47" s="21">
        <v>96</v>
      </c>
      <c r="I47" s="21" t="s">
        <v>212</v>
      </c>
      <c r="J47" s="21">
        <v>11211</v>
      </c>
    </row>
    <row r="48" spans="1:10" ht="13.5" x14ac:dyDescent="0.15">
      <c r="A48" s="17"/>
    </row>
    <row r="49" spans="1:7" ht="13.5" x14ac:dyDescent="0.15">
      <c r="A49" s="17"/>
    </row>
    <row r="50" spans="1:7" ht="18" thickBot="1" x14ac:dyDescent="0.2">
      <c r="A50" s="31" t="s">
        <v>454</v>
      </c>
    </row>
    <row r="51" spans="1:7" ht="12.75" thickTop="1" x14ac:dyDescent="0.15">
      <c r="B51" s="32" t="s">
        <v>171</v>
      </c>
      <c r="C51" s="33"/>
      <c r="D51" s="23"/>
      <c r="E51" s="23"/>
      <c r="F51" s="23"/>
      <c r="G51" s="24"/>
    </row>
    <row r="52" spans="1:7" ht="12" x14ac:dyDescent="0.15">
      <c r="B52" s="34" t="s">
        <v>428</v>
      </c>
      <c r="C52" s="35"/>
      <c r="D52" s="25"/>
      <c r="E52" s="25"/>
      <c r="F52" s="25"/>
      <c r="G52" s="26"/>
    </row>
    <row r="53" spans="1:7" ht="12" x14ac:dyDescent="0.15">
      <c r="B53" s="34" t="s">
        <v>429</v>
      </c>
      <c r="C53" s="35"/>
      <c r="D53" s="25"/>
      <c r="E53" s="25"/>
      <c r="F53" s="25"/>
      <c r="G53" s="26"/>
    </row>
    <row r="54" spans="1:7" ht="12" x14ac:dyDescent="0.15">
      <c r="B54" s="34" t="s">
        <v>430</v>
      </c>
      <c r="C54" s="35"/>
      <c r="D54" s="25"/>
      <c r="E54" s="25"/>
      <c r="F54" s="25"/>
      <c r="G54" s="26"/>
    </row>
    <row r="55" spans="1:7" ht="12" x14ac:dyDescent="0.15">
      <c r="B55" s="34" t="s">
        <v>431</v>
      </c>
      <c r="C55" s="35"/>
      <c r="D55" s="25"/>
      <c r="E55" s="25"/>
      <c r="F55" s="25"/>
      <c r="G55" s="26"/>
    </row>
    <row r="56" spans="1:7" ht="12" x14ac:dyDescent="0.15">
      <c r="B56" s="34" t="s">
        <v>432</v>
      </c>
      <c r="C56" s="35"/>
      <c r="D56" s="25"/>
      <c r="E56" s="25"/>
      <c r="F56" s="25"/>
      <c r="G56" s="26"/>
    </row>
    <row r="57" spans="1:7" ht="12" x14ac:dyDescent="0.15">
      <c r="B57" s="34" t="s">
        <v>433</v>
      </c>
      <c r="C57" s="35"/>
      <c r="D57" s="25"/>
      <c r="E57" s="25"/>
      <c r="F57" s="25"/>
      <c r="G57" s="26"/>
    </row>
    <row r="58" spans="1:7" ht="12" x14ac:dyDescent="0.15">
      <c r="B58" s="34" t="s">
        <v>434</v>
      </c>
      <c r="C58" s="35"/>
      <c r="D58" s="25"/>
      <c r="E58" s="25"/>
      <c r="F58" s="25"/>
      <c r="G58" s="26"/>
    </row>
    <row r="59" spans="1:7" ht="12" x14ac:dyDescent="0.15">
      <c r="B59" s="34" t="s">
        <v>435</v>
      </c>
      <c r="C59" s="35"/>
      <c r="D59" s="25"/>
      <c r="E59" s="25"/>
      <c r="F59" s="25"/>
      <c r="G59" s="26"/>
    </row>
    <row r="60" spans="1:7" ht="12" x14ac:dyDescent="0.15">
      <c r="B60" s="34" t="s">
        <v>436</v>
      </c>
      <c r="C60" s="35"/>
      <c r="D60" s="25"/>
      <c r="E60" s="25"/>
      <c r="F60" s="25"/>
      <c r="G60" s="26"/>
    </row>
    <row r="61" spans="1:7" ht="12" x14ac:dyDescent="0.15">
      <c r="B61" s="34" t="s">
        <v>172</v>
      </c>
      <c r="C61" s="35"/>
      <c r="D61" s="25"/>
      <c r="E61" s="25"/>
      <c r="F61" s="25"/>
      <c r="G61" s="26"/>
    </row>
    <row r="62" spans="1:7" ht="12" x14ac:dyDescent="0.15">
      <c r="B62" s="34" t="s">
        <v>455</v>
      </c>
      <c r="C62" s="35"/>
      <c r="D62" s="25"/>
      <c r="E62" s="25"/>
      <c r="F62" s="25"/>
      <c r="G62" s="26"/>
    </row>
    <row r="63" spans="1:7" ht="12" x14ac:dyDescent="0.15">
      <c r="B63" s="34" t="s">
        <v>456</v>
      </c>
      <c r="C63" s="35"/>
      <c r="D63" s="25"/>
      <c r="E63" s="25"/>
      <c r="F63" s="25"/>
      <c r="G63" s="26"/>
    </row>
    <row r="64" spans="1:7" ht="12" x14ac:dyDescent="0.15">
      <c r="B64" s="34" t="s">
        <v>457</v>
      </c>
      <c r="C64" s="35"/>
      <c r="D64" s="25"/>
      <c r="E64" s="25"/>
      <c r="F64" s="25"/>
      <c r="G64" s="26"/>
    </row>
    <row r="65" spans="1:10" ht="12" x14ac:dyDescent="0.15">
      <c r="B65" s="34" t="s">
        <v>458</v>
      </c>
      <c r="C65" s="35"/>
      <c r="D65" s="25"/>
      <c r="E65" s="25"/>
      <c r="F65" s="25"/>
      <c r="G65" s="26"/>
    </row>
    <row r="66" spans="1:10" ht="12" x14ac:dyDescent="0.15">
      <c r="B66" s="34" t="s">
        <v>459</v>
      </c>
      <c r="C66" s="35"/>
      <c r="D66" s="25"/>
      <c r="E66" s="25"/>
      <c r="F66" s="25"/>
      <c r="G66" s="26"/>
    </row>
    <row r="67" spans="1:10" ht="12" x14ac:dyDescent="0.15">
      <c r="B67" s="34" t="s">
        <v>460</v>
      </c>
      <c r="C67" s="35"/>
      <c r="D67" s="25"/>
      <c r="E67" s="25"/>
      <c r="F67" s="25"/>
      <c r="G67" s="26"/>
    </row>
    <row r="68" spans="1:10" ht="12" x14ac:dyDescent="0.15">
      <c r="B68" s="34" t="s">
        <v>461</v>
      </c>
      <c r="C68" s="35"/>
      <c r="D68" s="25"/>
      <c r="E68" s="25"/>
      <c r="F68" s="25"/>
      <c r="G68" s="26"/>
    </row>
    <row r="69" spans="1:10" ht="12" x14ac:dyDescent="0.15">
      <c r="B69" s="34" t="s">
        <v>462</v>
      </c>
      <c r="C69" s="35"/>
      <c r="D69" s="25"/>
      <c r="E69" s="25"/>
      <c r="F69" s="25"/>
      <c r="G69" s="26"/>
    </row>
    <row r="70" spans="1:10" ht="12" x14ac:dyDescent="0.15">
      <c r="B70" s="34" t="s">
        <v>463</v>
      </c>
      <c r="C70" s="35"/>
      <c r="D70" s="25"/>
      <c r="E70" s="25"/>
      <c r="F70" s="25"/>
      <c r="G70" s="26"/>
    </row>
    <row r="71" spans="1:10" ht="12" x14ac:dyDescent="0.15">
      <c r="B71" s="34" t="s">
        <v>464</v>
      </c>
      <c r="C71" s="35"/>
      <c r="D71" s="25"/>
      <c r="E71" s="25"/>
      <c r="F71" s="25"/>
      <c r="G71" s="26"/>
    </row>
    <row r="72" spans="1:10" ht="12" x14ac:dyDescent="0.15">
      <c r="B72" s="34" t="s">
        <v>465</v>
      </c>
      <c r="C72" s="35"/>
      <c r="D72" s="25"/>
      <c r="E72" s="25"/>
      <c r="F72" s="25"/>
      <c r="G72" s="26"/>
    </row>
    <row r="73" spans="1:10" ht="12" x14ac:dyDescent="0.15">
      <c r="B73" s="34" t="s">
        <v>466</v>
      </c>
      <c r="C73" s="35"/>
      <c r="D73" s="25"/>
      <c r="E73" s="25"/>
      <c r="F73" s="25"/>
      <c r="G73" s="26"/>
    </row>
    <row r="74" spans="1:10" ht="12" x14ac:dyDescent="0.15">
      <c r="B74" s="34" t="s">
        <v>174</v>
      </c>
      <c r="C74" s="35"/>
      <c r="D74" s="25"/>
      <c r="E74" s="25"/>
      <c r="F74" s="25"/>
      <c r="G74" s="26"/>
    </row>
    <row r="75" spans="1:10" ht="12" x14ac:dyDescent="0.15">
      <c r="B75" s="34" t="s">
        <v>443</v>
      </c>
      <c r="C75" s="35"/>
      <c r="D75" s="25"/>
      <c r="E75" s="25"/>
      <c r="F75" s="25"/>
      <c r="G75" s="26"/>
    </row>
    <row r="76" spans="1:10" ht="12.75" thickBot="1" x14ac:dyDescent="0.2">
      <c r="B76" s="36" t="s">
        <v>467</v>
      </c>
      <c r="C76" s="37"/>
      <c r="D76" s="27"/>
      <c r="E76" s="27"/>
      <c r="F76" s="27"/>
      <c r="G76" s="28"/>
    </row>
    <row r="77" spans="1:10" ht="12" thickTop="1" x14ac:dyDescent="0.15"/>
    <row r="78" spans="1:10" ht="17.25" x14ac:dyDescent="0.15">
      <c r="A78" s="31" t="s">
        <v>468</v>
      </c>
    </row>
    <row r="79" spans="1:10" ht="13.5" customHeight="1" x14ac:dyDescent="0.15">
      <c r="B79" s="20" t="s">
        <v>12</v>
      </c>
      <c r="C79" s="20" t="s">
        <v>324</v>
      </c>
      <c r="D79" s="20" t="s">
        <v>277</v>
      </c>
      <c r="E79" s="20" t="s">
        <v>278</v>
      </c>
      <c r="F79" s="20" t="s">
        <v>34</v>
      </c>
      <c r="G79" s="20" t="s">
        <v>451</v>
      </c>
      <c r="H79" s="20" t="s">
        <v>452</v>
      </c>
      <c r="I79" s="20" t="s">
        <v>251</v>
      </c>
      <c r="J79" s="20" t="s">
        <v>453</v>
      </c>
    </row>
    <row r="80" spans="1:10" ht="13.5" customHeight="1" x14ac:dyDescent="0.15">
      <c r="B80" s="21" t="s">
        <v>293</v>
      </c>
      <c r="C80" s="22" t="s">
        <v>288</v>
      </c>
      <c r="D80" s="21">
        <v>0</v>
      </c>
      <c r="E80" s="21"/>
      <c r="F80" s="21">
        <v>1899</v>
      </c>
      <c r="G80" s="21">
        <v>2118</v>
      </c>
      <c r="H80" s="21">
        <v>96</v>
      </c>
      <c r="I80" s="21" t="s">
        <v>212</v>
      </c>
      <c r="J80" s="21">
        <v>11211</v>
      </c>
    </row>
    <row r="81" spans="2:10" ht="13.5" customHeight="1" x14ac:dyDescent="0.15">
      <c r="B81" s="21" t="s">
        <v>293</v>
      </c>
      <c r="C81" s="22">
        <v>1800328</v>
      </c>
      <c r="D81" s="21">
        <v>0</v>
      </c>
      <c r="E81" s="21"/>
      <c r="F81" s="21">
        <v>418</v>
      </c>
      <c r="G81" s="21">
        <v>1120</v>
      </c>
      <c r="H81" s="21">
        <v>40</v>
      </c>
      <c r="I81" s="21" t="s">
        <v>212</v>
      </c>
      <c r="J81" s="21">
        <v>11211</v>
      </c>
    </row>
    <row r="82" spans="2:10" ht="13.5" customHeight="1" x14ac:dyDescent="0.15">
      <c r="B82" s="21" t="s">
        <v>293</v>
      </c>
      <c r="C82" s="22">
        <v>1721010</v>
      </c>
      <c r="D82" s="21">
        <v>0</v>
      </c>
      <c r="E82" s="21"/>
      <c r="F82" s="21">
        <v>204</v>
      </c>
      <c r="G82" s="21">
        <v>1120</v>
      </c>
      <c r="H82" s="21">
        <v>40</v>
      </c>
      <c r="I82" s="21" t="s">
        <v>212</v>
      </c>
      <c r="J82" s="21">
        <v>11211</v>
      </c>
    </row>
    <row r="83" spans="2:10" ht="13.5" customHeight="1" x14ac:dyDescent="0.15">
      <c r="B83" s="21" t="s">
        <v>293</v>
      </c>
      <c r="C83" s="22">
        <v>1860584</v>
      </c>
      <c r="D83" s="21">
        <v>0</v>
      </c>
      <c r="E83" s="21"/>
      <c r="F83" s="21">
        <v>121</v>
      </c>
      <c r="G83" s="21">
        <v>1120</v>
      </c>
      <c r="H83" s="21">
        <v>40</v>
      </c>
      <c r="I83" s="21" t="s">
        <v>212</v>
      </c>
      <c r="J83" s="21">
        <v>11211</v>
      </c>
    </row>
    <row r="84" spans="2:10" ht="13.5" customHeight="1" x14ac:dyDescent="0.15">
      <c r="B84" s="29" t="s">
        <v>293</v>
      </c>
      <c r="C84" s="30" t="s">
        <v>469</v>
      </c>
      <c r="D84" s="29">
        <v>1</v>
      </c>
      <c r="E84" s="29">
        <v>130</v>
      </c>
      <c r="F84" s="29"/>
      <c r="G84" s="29"/>
      <c r="H84" s="29"/>
      <c r="I84" s="29" t="s">
        <v>212</v>
      </c>
      <c r="J84" s="29">
        <v>11211</v>
      </c>
    </row>
    <row r="85" spans="2:10" ht="13.5" customHeight="1" x14ac:dyDescent="0.15">
      <c r="B85" s="21" t="s">
        <v>293</v>
      </c>
      <c r="C85" s="22">
        <v>1711057</v>
      </c>
      <c r="D85" s="21">
        <v>0</v>
      </c>
      <c r="E85" s="21"/>
      <c r="F85" s="21">
        <v>909</v>
      </c>
      <c r="G85" s="21">
        <v>1120</v>
      </c>
      <c r="H85" s="21">
        <v>40</v>
      </c>
      <c r="I85" s="21" t="s">
        <v>212</v>
      </c>
      <c r="J85" s="21">
        <v>11211</v>
      </c>
    </row>
    <row r="86" spans="2:10" ht="13.5" customHeight="1" x14ac:dyDescent="0.15">
      <c r="B86" s="21" t="s">
        <v>293</v>
      </c>
      <c r="C86" s="22" t="s">
        <v>285</v>
      </c>
      <c r="D86" s="21">
        <v>0</v>
      </c>
      <c r="E86" s="21"/>
      <c r="F86" s="21">
        <v>1867</v>
      </c>
      <c r="G86" s="21">
        <v>2118</v>
      </c>
      <c r="H86" s="21">
        <v>96</v>
      </c>
      <c r="I86" s="21" t="s">
        <v>212</v>
      </c>
      <c r="J86" s="21">
        <v>11211</v>
      </c>
    </row>
    <row r="87" spans="2:10" ht="13.5" customHeight="1" x14ac:dyDescent="0.15">
      <c r="B87" s="21" t="s">
        <v>293</v>
      </c>
      <c r="C87" s="22" t="s">
        <v>286</v>
      </c>
      <c r="D87" s="21">
        <v>0</v>
      </c>
      <c r="E87" s="21"/>
      <c r="F87" s="21">
        <v>1878</v>
      </c>
      <c r="G87" s="21">
        <v>2118</v>
      </c>
      <c r="H87" s="21">
        <v>96</v>
      </c>
      <c r="I87" s="21" t="s">
        <v>212</v>
      </c>
      <c r="J87" s="21">
        <v>11211</v>
      </c>
    </row>
    <row r="88" spans="2:10" ht="13.5" customHeight="1" x14ac:dyDescent="0.15">
      <c r="B88" s="21" t="s">
        <v>293</v>
      </c>
      <c r="C88" s="22">
        <v>1721024</v>
      </c>
      <c r="D88" s="21">
        <v>0</v>
      </c>
      <c r="E88" s="21"/>
      <c r="F88" s="21">
        <v>8540</v>
      </c>
      <c r="G88" s="21">
        <v>1120</v>
      </c>
      <c r="H88" s="21">
        <v>40</v>
      </c>
      <c r="I88" s="21" t="s">
        <v>212</v>
      </c>
      <c r="J88" s="21">
        <v>11211</v>
      </c>
    </row>
    <row r="89" spans="2:10" ht="13.5" customHeight="1" x14ac:dyDescent="0.15">
      <c r="B89" s="21" t="s">
        <v>293</v>
      </c>
      <c r="C89" s="22">
        <v>1740398</v>
      </c>
      <c r="D89" s="21">
        <v>0</v>
      </c>
      <c r="E89" s="21"/>
      <c r="F89" s="21">
        <v>925</v>
      </c>
      <c r="G89" s="21">
        <v>1120</v>
      </c>
      <c r="H89" s="21">
        <v>40</v>
      </c>
      <c r="I89" s="21" t="s">
        <v>212</v>
      </c>
      <c r="J89" s="21">
        <v>11211</v>
      </c>
    </row>
    <row r="90" spans="2:10" ht="13.5" customHeight="1" x14ac:dyDescent="0.15">
      <c r="B90" s="21" t="s">
        <v>293</v>
      </c>
      <c r="C90" s="22" t="s">
        <v>287</v>
      </c>
      <c r="D90" s="21">
        <v>0</v>
      </c>
      <c r="E90" s="21"/>
      <c r="F90" s="21">
        <v>1895</v>
      </c>
      <c r="G90" s="21">
        <v>2118</v>
      </c>
      <c r="H90" s="21">
        <v>96</v>
      </c>
      <c r="I90" s="21" t="s">
        <v>212</v>
      </c>
      <c r="J90" s="21">
        <v>11211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90"/>
  <sheetViews>
    <sheetView zoomScale="80" zoomScaleNormal="80" workbookViewId="0"/>
  </sheetViews>
  <sheetFormatPr defaultRowHeight="11.25" x14ac:dyDescent="0.15"/>
  <cols>
    <col min="1" max="1" width="2.625" style="15" customWidth="1"/>
    <col min="2" max="3" width="9" style="15"/>
    <col min="4" max="4" width="16.25" style="15" customWidth="1"/>
    <col min="5" max="5" width="17.625" style="15" customWidth="1"/>
    <col min="6" max="6" width="6.25" style="15" bestFit="1" customWidth="1"/>
    <col min="7" max="7" width="10.875" style="15" bestFit="1" customWidth="1"/>
    <col min="8" max="8" width="15" style="15" bestFit="1" customWidth="1"/>
    <col min="9" max="9" width="14.75" style="15" bestFit="1" customWidth="1"/>
    <col min="10" max="10" width="13" style="15" bestFit="1" customWidth="1"/>
    <col min="11" max="16384" width="9" style="15"/>
  </cols>
  <sheetData>
    <row r="1" spans="1:2" ht="17.25" x14ac:dyDescent="0.15">
      <c r="A1" s="14"/>
      <c r="B1" s="19" t="s">
        <v>734</v>
      </c>
    </row>
    <row r="2" spans="1:2" ht="14.25" customHeight="1" x14ac:dyDescent="0.15">
      <c r="A2" s="16"/>
    </row>
    <row r="3" spans="1:2" ht="14.25" customHeight="1" x14ac:dyDescent="0.15">
      <c r="A3" s="17"/>
      <c r="B3" s="18" t="s">
        <v>426</v>
      </c>
    </row>
    <row r="4" spans="1:2" ht="14.25" customHeight="1" x14ac:dyDescent="0.15">
      <c r="A4" s="17"/>
      <c r="B4" s="19"/>
    </row>
    <row r="5" spans="1:2" ht="14.25" customHeight="1" x14ac:dyDescent="0.15">
      <c r="A5" s="19" t="s">
        <v>427</v>
      </c>
    </row>
    <row r="6" spans="1:2" ht="11.25" customHeight="1" x14ac:dyDescent="0.15">
      <c r="A6" s="17"/>
      <c r="B6" s="15" t="s">
        <v>171</v>
      </c>
    </row>
    <row r="7" spans="1:2" ht="11.25" customHeight="1" x14ac:dyDescent="0.15">
      <c r="A7" s="17"/>
      <c r="B7" s="15" t="s">
        <v>428</v>
      </c>
    </row>
    <row r="8" spans="1:2" ht="11.25" customHeight="1" x14ac:dyDescent="0.15">
      <c r="A8" s="17"/>
      <c r="B8" s="15" t="s">
        <v>429</v>
      </c>
    </row>
    <row r="9" spans="1:2" ht="11.25" customHeight="1" x14ac:dyDescent="0.15">
      <c r="A9" s="17"/>
      <c r="B9" s="15" t="s">
        <v>430</v>
      </c>
    </row>
    <row r="10" spans="1:2" ht="11.25" customHeight="1" x14ac:dyDescent="0.15">
      <c r="A10" s="17"/>
      <c r="B10" s="15" t="s">
        <v>431</v>
      </c>
    </row>
    <row r="11" spans="1:2" ht="11.25" customHeight="1" x14ac:dyDescent="0.15">
      <c r="A11" s="17"/>
      <c r="B11" s="15" t="s">
        <v>432</v>
      </c>
    </row>
    <row r="12" spans="1:2" ht="11.25" customHeight="1" x14ac:dyDescent="0.15">
      <c r="A12" s="17"/>
      <c r="B12" s="15" t="s">
        <v>433</v>
      </c>
    </row>
    <row r="13" spans="1:2" ht="11.25" customHeight="1" x14ac:dyDescent="0.15">
      <c r="A13" s="17"/>
      <c r="B13" s="15" t="s">
        <v>434</v>
      </c>
    </row>
    <row r="14" spans="1:2" ht="11.25" customHeight="1" x14ac:dyDescent="0.15">
      <c r="A14" s="17"/>
      <c r="B14" s="15" t="s">
        <v>435</v>
      </c>
    </row>
    <row r="15" spans="1:2" ht="11.25" customHeight="1" x14ac:dyDescent="0.15">
      <c r="A15" s="17"/>
      <c r="B15" s="15" t="s">
        <v>436</v>
      </c>
    </row>
    <row r="16" spans="1:2" ht="11.25" customHeight="1" x14ac:dyDescent="0.15">
      <c r="A16" s="17"/>
      <c r="B16" s="15" t="s">
        <v>172</v>
      </c>
    </row>
    <row r="17" spans="1:2" ht="11.25" customHeight="1" x14ac:dyDescent="0.15">
      <c r="A17" s="17"/>
      <c r="B17" s="15" t="s">
        <v>437</v>
      </c>
    </row>
    <row r="18" spans="1:2" ht="11.25" customHeight="1" x14ac:dyDescent="0.15">
      <c r="A18" s="17"/>
      <c r="B18" s="15" t="s">
        <v>173</v>
      </c>
    </row>
    <row r="19" spans="1:2" ht="11.25" customHeight="1" x14ac:dyDescent="0.15">
      <c r="A19" s="17"/>
      <c r="B19" s="15" t="s">
        <v>438</v>
      </c>
    </row>
    <row r="20" spans="1:2" ht="11.25" customHeight="1" x14ac:dyDescent="0.15">
      <c r="A20" s="17"/>
      <c r="B20" s="15" t="s">
        <v>439</v>
      </c>
    </row>
    <row r="21" spans="1:2" ht="11.25" customHeight="1" x14ac:dyDescent="0.15">
      <c r="A21" s="17"/>
      <c r="B21" s="15" t="s">
        <v>174</v>
      </c>
    </row>
    <row r="22" spans="1:2" ht="11.25" customHeight="1" x14ac:dyDescent="0.15">
      <c r="A22" s="17"/>
      <c r="B22" s="15" t="s">
        <v>440</v>
      </c>
    </row>
    <row r="23" spans="1:2" ht="11.25" customHeight="1" x14ac:dyDescent="0.15">
      <c r="A23" s="17"/>
      <c r="B23" s="15" t="s">
        <v>441</v>
      </c>
    </row>
    <row r="24" spans="1:2" ht="11.25" customHeight="1" x14ac:dyDescent="0.15">
      <c r="A24" s="17"/>
      <c r="B24" s="15" t="s">
        <v>442</v>
      </c>
    </row>
    <row r="25" spans="1:2" ht="11.25" customHeight="1" x14ac:dyDescent="0.15">
      <c r="A25" s="17"/>
      <c r="B25" s="15" t="s">
        <v>443</v>
      </c>
    </row>
    <row r="26" spans="1:2" ht="11.25" customHeight="1" x14ac:dyDescent="0.15">
      <c r="A26" s="17"/>
      <c r="B26" s="15" t="s">
        <v>444</v>
      </c>
    </row>
    <row r="27" spans="1:2" ht="11.25" customHeight="1" x14ac:dyDescent="0.15">
      <c r="A27" s="17"/>
      <c r="B27" s="15" t="s">
        <v>445</v>
      </c>
    </row>
    <row r="28" spans="1:2" ht="11.25" customHeight="1" x14ac:dyDescent="0.15">
      <c r="A28" s="17"/>
      <c r="B28" s="15" t="s">
        <v>446</v>
      </c>
    </row>
    <row r="29" spans="1:2" ht="11.25" customHeight="1" x14ac:dyDescent="0.15">
      <c r="A29" s="17"/>
      <c r="B29" s="15" t="s">
        <v>447</v>
      </c>
    </row>
    <row r="30" spans="1:2" ht="11.25" customHeight="1" x14ac:dyDescent="0.15">
      <c r="A30" s="17"/>
      <c r="B30" s="15" t="s">
        <v>448</v>
      </c>
    </row>
    <row r="31" spans="1:2" ht="11.25" customHeight="1" x14ac:dyDescent="0.15">
      <c r="A31" s="17"/>
      <c r="B31" s="15" t="s">
        <v>449</v>
      </c>
    </row>
    <row r="32" spans="1:2" ht="13.5" x14ac:dyDescent="0.15">
      <c r="A32" s="17"/>
    </row>
    <row r="33" spans="1:10" x14ac:dyDescent="0.15">
      <c r="A33" s="19" t="s">
        <v>450</v>
      </c>
    </row>
    <row r="34" spans="1:10" ht="13.5" x14ac:dyDescent="0.15">
      <c r="A34" s="17"/>
      <c r="B34" s="20" t="s">
        <v>12</v>
      </c>
      <c r="C34" s="20" t="s">
        <v>324</v>
      </c>
      <c r="D34" s="20" t="s">
        <v>277</v>
      </c>
      <c r="E34" s="20" t="s">
        <v>278</v>
      </c>
      <c r="F34" s="20" t="s">
        <v>34</v>
      </c>
      <c r="G34" s="20" t="s">
        <v>451</v>
      </c>
      <c r="H34" s="20" t="s">
        <v>452</v>
      </c>
      <c r="I34" s="20" t="s">
        <v>251</v>
      </c>
      <c r="J34" s="20" t="s">
        <v>453</v>
      </c>
    </row>
    <row r="35" spans="1:10" ht="13.5" x14ac:dyDescent="0.15">
      <c r="A35" s="17"/>
      <c r="B35" s="21" t="s">
        <v>293</v>
      </c>
      <c r="C35" s="22" t="s">
        <v>288</v>
      </c>
      <c r="D35" s="21">
        <v>0</v>
      </c>
      <c r="E35" s="21"/>
      <c r="F35" s="21">
        <v>1899</v>
      </c>
      <c r="G35" s="21">
        <v>2118</v>
      </c>
      <c r="H35" s="21">
        <v>96</v>
      </c>
      <c r="I35" s="21" t="s">
        <v>212</v>
      </c>
      <c r="J35" s="21">
        <v>11211</v>
      </c>
    </row>
    <row r="36" spans="1:10" ht="13.5" x14ac:dyDescent="0.15">
      <c r="A36" s="17"/>
      <c r="B36" s="21" t="s">
        <v>293</v>
      </c>
      <c r="C36" s="22">
        <v>1800328</v>
      </c>
      <c r="D36" s="21">
        <v>0</v>
      </c>
      <c r="E36" s="21"/>
      <c r="F36" s="21">
        <v>418</v>
      </c>
      <c r="G36" s="21">
        <v>1120</v>
      </c>
      <c r="H36" s="21">
        <v>40</v>
      </c>
      <c r="I36" s="21" t="s">
        <v>212</v>
      </c>
      <c r="J36" s="21">
        <v>11211</v>
      </c>
    </row>
    <row r="37" spans="1:10" ht="13.5" x14ac:dyDescent="0.15">
      <c r="A37" s="17"/>
      <c r="B37" s="21" t="s">
        <v>293</v>
      </c>
      <c r="C37" s="22">
        <v>1721010</v>
      </c>
      <c r="D37" s="21">
        <v>0</v>
      </c>
      <c r="E37" s="21"/>
      <c r="F37" s="21">
        <v>204</v>
      </c>
      <c r="G37" s="21">
        <v>1120</v>
      </c>
      <c r="H37" s="21">
        <v>40</v>
      </c>
      <c r="I37" s="21" t="s">
        <v>212</v>
      </c>
      <c r="J37" s="21">
        <v>11211</v>
      </c>
    </row>
    <row r="38" spans="1:10" ht="13.5" x14ac:dyDescent="0.15">
      <c r="A38" s="17"/>
      <c r="B38" s="21" t="s">
        <v>293</v>
      </c>
      <c r="C38" s="22">
        <v>1860584</v>
      </c>
      <c r="D38" s="21">
        <v>0</v>
      </c>
      <c r="E38" s="21"/>
      <c r="F38" s="21">
        <v>121</v>
      </c>
      <c r="G38" s="21">
        <v>1120</v>
      </c>
      <c r="H38" s="21">
        <v>40</v>
      </c>
      <c r="I38" s="21" t="s">
        <v>212</v>
      </c>
      <c r="J38" s="21">
        <v>11211</v>
      </c>
    </row>
    <row r="39" spans="1:10" ht="13.5" x14ac:dyDescent="0.15">
      <c r="A39" s="17"/>
      <c r="B39" s="21" t="s">
        <v>293</v>
      </c>
      <c r="C39" s="22">
        <v>1711057</v>
      </c>
      <c r="D39" s="21">
        <v>0</v>
      </c>
      <c r="E39" s="21"/>
      <c r="F39" s="21">
        <v>909</v>
      </c>
      <c r="G39" s="21">
        <v>1120</v>
      </c>
      <c r="H39" s="21">
        <v>40</v>
      </c>
      <c r="I39" s="21" t="s">
        <v>212</v>
      </c>
      <c r="J39" s="21">
        <v>11211</v>
      </c>
    </row>
    <row r="40" spans="1:10" ht="13.5" x14ac:dyDescent="0.15">
      <c r="A40" s="17"/>
      <c r="B40" s="21" t="s">
        <v>293</v>
      </c>
      <c r="C40" s="22" t="s">
        <v>285</v>
      </c>
      <c r="D40" s="21">
        <v>0</v>
      </c>
      <c r="E40" s="21"/>
      <c r="F40" s="21">
        <v>1867</v>
      </c>
      <c r="G40" s="21">
        <v>2118</v>
      </c>
      <c r="H40" s="21">
        <v>96</v>
      </c>
      <c r="I40" s="21" t="s">
        <v>212</v>
      </c>
      <c r="J40" s="21">
        <v>11211</v>
      </c>
    </row>
    <row r="41" spans="1:10" ht="13.5" x14ac:dyDescent="0.15">
      <c r="A41" s="17"/>
      <c r="B41" s="21" t="s">
        <v>293</v>
      </c>
      <c r="C41" s="22" t="s">
        <v>286</v>
      </c>
      <c r="D41" s="21">
        <v>0</v>
      </c>
      <c r="E41" s="21"/>
      <c r="F41" s="21">
        <v>1878</v>
      </c>
      <c r="G41" s="21">
        <v>2118</v>
      </c>
      <c r="H41" s="21">
        <v>96</v>
      </c>
      <c r="I41" s="21" t="s">
        <v>212</v>
      </c>
      <c r="J41" s="21">
        <v>11211</v>
      </c>
    </row>
    <row r="42" spans="1:10" ht="13.5" x14ac:dyDescent="0.15">
      <c r="A42" s="17"/>
      <c r="B42" s="21" t="s">
        <v>293</v>
      </c>
      <c r="C42" s="22">
        <v>1721024</v>
      </c>
      <c r="D42" s="21">
        <v>0</v>
      </c>
      <c r="E42" s="21"/>
      <c r="F42" s="21">
        <v>8540</v>
      </c>
      <c r="G42" s="21">
        <v>1120</v>
      </c>
      <c r="H42" s="21">
        <v>40</v>
      </c>
      <c r="I42" s="21" t="s">
        <v>212</v>
      </c>
      <c r="J42" s="21">
        <v>11211</v>
      </c>
    </row>
    <row r="43" spans="1:10" ht="13.5" x14ac:dyDescent="0.15">
      <c r="A43" s="17"/>
      <c r="B43" s="21" t="s">
        <v>293</v>
      </c>
      <c r="C43" s="22">
        <v>1740398</v>
      </c>
      <c r="D43" s="21">
        <v>0</v>
      </c>
      <c r="E43" s="21"/>
      <c r="F43" s="21">
        <v>925</v>
      </c>
      <c r="G43" s="21">
        <v>1120</v>
      </c>
      <c r="H43" s="21">
        <v>40</v>
      </c>
      <c r="I43" s="21" t="s">
        <v>212</v>
      </c>
      <c r="J43" s="21">
        <v>11211</v>
      </c>
    </row>
    <row r="44" spans="1:10" ht="13.5" x14ac:dyDescent="0.15">
      <c r="A44" s="17"/>
      <c r="B44" s="21" t="s">
        <v>293</v>
      </c>
      <c r="C44" s="22" t="s">
        <v>287</v>
      </c>
      <c r="D44" s="21">
        <v>0</v>
      </c>
      <c r="E44" s="21"/>
      <c r="F44" s="21">
        <v>1895</v>
      </c>
      <c r="G44" s="21">
        <v>2118</v>
      </c>
      <c r="H44" s="21">
        <v>96</v>
      </c>
      <c r="I44" s="21" t="s">
        <v>212</v>
      </c>
      <c r="J44" s="21">
        <v>11211</v>
      </c>
    </row>
    <row r="45" spans="1:10" ht="13.5" x14ac:dyDescent="0.15">
      <c r="A45" s="17"/>
    </row>
    <row r="46" spans="1:10" ht="13.5" x14ac:dyDescent="0.15">
      <c r="A46" s="17"/>
    </row>
    <row r="47" spans="1:10" ht="18" thickBot="1" x14ac:dyDescent="0.2">
      <c r="A47" s="31" t="s">
        <v>454</v>
      </c>
      <c r="H47" s="15" t="s">
        <v>733</v>
      </c>
    </row>
    <row r="48" spans="1:10" ht="12.75" thickTop="1" x14ac:dyDescent="0.15">
      <c r="B48" s="32" t="s">
        <v>171</v>
      </c>
      <c r="C48" s="33"/>
      <c r="D48" s="23"/>
      <c r="E48" s="23"/>
      <c r="F48" s="23"/>
      <c r="G48" s="24"/>
      <c r="H48" s="15" t="s">
        <v>731</v>
      </c>
    </row>
    <row r="49" spans="2:8" ht="12" x14ac:dyDescent="0.15">
      <c r="B49" s="34" t="s">
        <v>428</v>
      </c>
      <c r="C49" s="35"/>
      <c r="D49" s="25"/>
      <c r="E49" s="25"/>
      <c r="F49" s="25"/>
      <c r="G49" s="26"/>
      <c r="H49" s="15" t="s">
        <v>732</v>
      </c>
    </row>
    <row r="50" spans="2:8" ht="12" x14ac:dyDescent="0.15">
      <c r="B50" s="34" t="s">
        <v>429</v>
      </c>
      <c r="C50" s="35"/>
      <c r="D50" s="25"/>
      <c r="E50" s="25"/>
      <c r="F50" s="25"/>
      <c r="G50" s="26"/>
      <c r="H50" s="15" t="s">
        <v>709</v>
      </c>
    </row>
    <row r="51" spans="2:8" ht="12" x14ac:dyDescent="0.15">
      <c r="B51" s="34" t="s">
        <v>430</v>
      </c>
      <c r="C51" s="35"/>
      <c r="D51" s="25"/>
      <c r="E51" s="25"/>
      <c r="F51" s="25"/>
      <c r="G51" s="26"/>
      <c r="H51" s="15" t="s">
        <v>710</v>
      </c>
    </row>
    <row r="52" spans="2:8" ht="12" x14ac:dyDescent="0.15">
      <c r="B52" s="34" t="s">
        <v>431</v>
      </c>
      <c r="C52" s="35"/>
      <c r="D52" s="25"/>
      <c r="E52" s="25"/>
      <c r="F52" s="25"/>
      <c r="G52" s="26"/>
      <c r="H52" s="15" t="s">
        <v>711</v>
      </c>
    </row>
    <row r="53" spans="2:8" ht="12" x14ac:dyDescent="0.15">
      <c r="B53" s="34" t="s">
        <v>432</v>
      </c>
      <c r="C53" s="35"/>
      <c r="D53" s="25"/>
      <c r="E53" s="25"/>
      <c r="F53" s="25"/>
      <c r="G53" s="26"/>
      <c r="H53" s="15" t="s">
        <v>712</v>
      </c>
    </row>
    <row r="54" spans="2:8" ht="12" x14ac:dyDescent="0.15">
      <c r="B54" s="34" t="s">
        <v>433</v>
      </c>
      <c r="C54" s="35"/>
      <c r="D54" s="25"/>
      <c r="E54" s="25"/>
      <c r="F54" s="25"/>
      <c r="G54" s="26"/>
      <c r="H54" s="15" t="s">
        <v>713</v>
      </c>
    </row>
    <row r="55" spans="2:8" ht="12" x14ac:dyDescent="0.15">
      <c r="B55" s="34" t="s">
        <v>434</v>
      </c>
      <c r="C55" s="35"/>
      <c r="D55" s="25"/>
      <c r="E55" s="25"/>
      <c r="F55" s="25"/>
      <c r="G55" s="26"/>
      <c r="H55" s="15" t="s">
        <v>714</v>
      </c>
    </row>
    <row r="56" spans="2:8" ht="12" x14ac:dyDescent="0.15">
      <c r="B56" s="34" t="s">
        <v>435</v>
      </c>
      <c r="C56" s="35"/>
      <c r="D56" s="25"/>
      <c r="E56" s="25"/>
      <c r="F56" s="25"/>
      <c r="G56" s="26"/>
      <c r="H56" s="15" t="s">
        <v>715</v>
      </c>
    </row>
    <row r="57" spans="2:8" ht="12" x14ac:dyDescent="0.15">
      <c r="B57" s="34" t="s">
        <v>436</v>
      </c>
      <c r="C57" s="35"/>
      <c r="D57" s="25"/>
      <c r="E57" s="25"/>
      <c r="F57" s="25"/>
      <c r="G57" s="26"/>
      <c r="H57" s="15" t="s">
        <v>716</v>
      </c>
    </row>
    <row r="58" spans="2:8" ht="12" x14ac:dyDescent="0.15">
      <c r="B58" s="34" t="s">
        <v>172</v>
      </c>
      <c r="C58" s="35"/>
      <c r="D58" s="25"/>
      <c r="E58" s="25"/>
      <c r="F58" s="25"/>
      <c r="G58" s="26"/>
      <c r="H58" s="15" t="s">
        <v>717</v>
      </c>
    </row>
    <row r="59" spans="2:8" ht="12" x14ac:dyDescent="0.15">
      <c r="B59" s="34" t="s">
        <v>455</v>
      </c>
      <c r="C59" s="35"/>
      <c r="D59" s="25"/>
      <c r="E59" s="25"/>
      <c r="F59" s="25"/>
      <c r="G59" s="26"/>
      <c r="H59" s="15" t="s">
        <v>718</v>
      </c>
    </row>
    <row r="60" spans="2:8" ht="12" x14ac:dyDescent="0.15">
      <c r="B60" s="34" t="s">
        <v>456</v>
      </c>
      <c r="C60" s="35"/>
      <c r="D60" s="25"/>
      <c r="E60" s="25"/>
      <c r="F60" s="25"/>
      <c r="G60" s="26"/>
      <c r="H60" s="15" t="s">
        <v>719</v>
      </c>
    </row>
    <row r="61" spans="2:8" ht="12" x14ac:dyDescent="0.15">
      <c r="B61" s="34" t="s">
        <v>457</v>
      </c>
      <c r="C61" s="35"/>
      <c r="D61" s="25"/>
      <c r="E61" s="25"/>
      <c r="F61" s="25"/>
      <c r="G61" s="26"/>
      <c r="H61" s="15" t="s">
        <v>720</v>
      </c>
    </row>
    <row r="62" spans="2:8" ht="12" x14ac:dyDescent="0.15">
      <c r="B62" s="34" t="s">
        <v>458</v>
      </c>
      <c r="C62" s="35"/>
      <c r="D62" s="25"/>
      <c r="E62" s="25"/>
      <c r="F62" s="25"/>
      <c r="G62" s="26"/>
      <c r="H62" s="15" t="s">
        <v>721</v>
      </c>
    </row>
    <row r="63" spans="2:8" ht="12" x14ac:dyDescent="0.15">
      <c r="B63" s="34" t="s">
        <v>459</v>
      </c>
      <c r="C63" s="35"/>
      <c r="D63" s="25"/>
      <c r="E63" s="25"/>
      <c r="F63" s="25"/>
      <c r="G63" s="26"/>
      <c r="H63" s="15" t="s">
        <v>722</v>
      </c>
    </row>
    <row r="64" spans="2:8" ht="12" x14ac:dyDescent="0.15">
      <c r="B64" s="34" t="s">
        <v>460</v>
      </c>
      <c r="C64" s="35"/>
      <c r="D64" s="25"/>
      <c r="E64" s="25"/>
      <c r="F64" s="25"/>
      <c r="G64" s="26"/>
      <c r="H64" s="15" t="s">
        <v>723</v>
      </c>
    </row>
    <row r="65" spans="2:13" ht="12" x14ac:dyDescent="0.15">
      <c r="B65" s="34" t="s">
        <v>461</v>
      </c>
      <c r="C65" s="35"/>
      <c r="D65" s="25"/>
      <c r="E65" s="25"/>
      <c r="F65" s="25"/>
      <c r="G65" s="26"/>
      <c r="H65" s="15" t="s">
        <v>724</v>
      </c>
    </row>
    <row r="66" spans="2:13" ht="12" x14ac:dyDescent="0.15">
      <c r="B66" s="34" t="s">
        <v>462</v>
      </c>
      <c r="C66" s="35"/>
      <c r="D66" s="25"/>
      <c r="E66" s="25"/>
      <c r="F66" s="25"/>
      <c r="G66" s="26"/>
      <c r="H66" s="15" t="s">
        <v>725</v>
      </c>
    </row>
    <row r="67" spans="2:13" ht="12" x14ac:dyDescent="0.15">
      <c r="B67" s="34" t="s">
        <v>463</v>
      </c>
      <c r="C67" s="35"/>
      <c r="D67" s="25"/>
      <c r="E67" s="25"/>
      <c r="F67" s="25"/>
      <c r="G67" s="26"/>
      <c r="H67" s="15" t="s">
        <v>726</v>
      </c>
    </row>
    <row r="68" spans="2:13" ht="12" x14ac:dyDescent="0.15">
      <c r="B68" s="34" t="s">
        <v>464</v>
      </c>
      <c r="C68" s="35"/>
      <c r="D68" s="25"/>
      <c r="E68" s="25"/>
      <c r="F68" s="25"/>
      <c r="G68" s="26"/>
      <c r="H68" s="15" t="s">
        <v>727</v>
      </c>
    </row>
    <row r="69" spans="2:13" ht="12" x14ac:dyDescent="0.15">
      <c r="B69" s="34" t="s">
        <v>465</v>
      </c>
      <c r="C69" s="35"/>
      <c r="D69" s="25"/>
      <c r="E69" s="25"/>
      <c r="F69" s="25"/>
      <c r="G69" s="26"/>
      <c r="H69" s="15" t="s">
        <v>728</v>
      </c>
    </row>
    <row r="70" spans="2:13" ht="12" x14ac:dyDescent="0.15">
      <c r="B70" s="34" t="s">
        <v>466</v>
      </c>
      <c r="C70" s="35"/>
      <c r="D70" s="25"/>
      <c r="E70" s="25"/>
      <c r="F70" s="25"/>
      <c r="G70" s="26"/>
      <c r="H70" s="15" t="s">
        <v>729</v>
      </c>
    </row>
    <row r="71" spans="2:13" ht="12" x14ac:dyDescent="0.15">
      <c r="B71" s="34" t="s">
        <v>174</v>
      </c>
      <c r="C71" s="35"/>
      <c r="D71" s="25"/>
      <c r="E71" s="25"/>
      <c r="F71" s="25"/>
      <c r="G71" s="26"/>
      <c r="H71" s="15" t="s">
        <v>730</v>
      </c>
    </row>
    <row r="72" spans="2:13" ht="12" x14ac:dyDescent="0.15">
      <c r="B72" s="34" t="s">
        <v>443</v>
      </c>
      <c r="C72" s="35"/>
      <c r="D72" s="25"/>
      <c r="E72" s="25"/>
      <c r="F72" s="25"/>
      <c r="G72" s="26"/>
    </row>
    <row r="73" spans="2:13" ht="12.75" thickBot="1" x14ac:dyDescent="0.2">
      <c r="B73" s="36" t="s">
        <v>467</v>
      </c>
      <c r="C73" s="37"/>
      <c r="D73" s="27"/>
      <c r="E73" s="27"/>
      <c r="F73" s="27"/>
      <c r="G73" s="28"/>
    </row>
    <row r="74" spans="2:13" ht="12" thickTop="1" x14ac:dyDescent="0.15"/>
    <row r="77" spans="2:13" x14ac:dyDescent="0.15">
      <c r="B77" s="19" t="s">
        <v>708</v>
      </c>
    </row>
    <row r="78" spans="2:13" x14ac:dyDescent="0.15">
      <c r="B78" s="19" t="s">
        <v>707</v>
      </c>
    </row>
    <row r="79" spans="2:13" x14ac:dyDescent="0.15">
      <c r="B79" s="20" t="s">
        <v>12</v>
      </c>
      <c r="C79" s="20" t="s">
        <v>324</v>
      </c>
      <c r="D79" s="20" t="s">
        <v>34</v>
      </c>
      <c r="E79" s="20" t="s">
        <v>348</v>
      </c>
      <c r="F79" s="20" t="s">
        <v>0</v>
      </c>
      <c r="G79" s="20" t="s">
        <v>1</v>
      </c>
      <c r="H79" s="20" t="s">
        <v>2</v>
      </c>
      <c r="I79" s="20" t="s">
        <v>3</v>
      </c>
      <c r="J79" s="20" t="s">
        <v>4</v>
      </c>
      <c r="K79" s="20" t="s">
        <v>5</v>
      </c>
      <c r="L79" s="20" t="s">
        <v>6</v>
      </c>
      <c r="M79" s="20" t="s">
        <v>7</v>
      </c>
    </row>
    <row r="80" spans="2:13" x14ac:dyDescent="0.15">
      <c r="B80" s="21" t="s">
        <v>293</v>
      </c>
      <c r="C80" s="21">
        <v>1711057</v>
      </c>
      <c r="D80" s="21">
        <v>909</v>
      </c>
      <c r="E80" s="21">
        <v>173</v>
      </c>
      <c r="F80" s="21">
        <v>0</v>
      </c>
      <c r="G80" s="21">
        <v>9999999999</v>
      </c>
      <c r="H80" s="21" t="s">
        <v>706</v>
      </c>
      <c r="I80" s="45">
        <v>41485.781678240739</v>
      </c>
      <c r="J80" s="21">
        <v>9999999999</v>
      </c>
      <c r="K80" s="21" t="s">
        <v>706</v>
      </c>
      <c r="L80" s="45">
        <v>41485.781678240739</v>
      </c>
      <c r="M80" s="21">
        <v>1</v>
      </c>
    </row>
    <row r="81" spans="2:13" x14ac:dyDescent="0.15">
      <c r="B81" s="21" t="s">
        <v>293</v>
      </c>
      <c r="C81" s="21">
        <v>1721010</v>
      </c>
      <c r="D81" s="21">
        <v>204</v>
      </c>
      <c r="E81" s="21">
        <v>566</v>
      </c>
      <c r="F81" s="21">
        <v>0</v>
      </c>
      <c r="G81" s="21">
        <v>9999999999</v>
      </c>
      <c r="H81" s="21" t="s">
        <v>706</v>
      </c>
      <c r="I81" s="45">
        <v>41485.781678240739</v>
      </c>
      <c r="J81" s="21">
        <v>9999999999</v>
      </c>
      <c r="K81" s="21" t="s">
        <v>706</v>
      </c>
      <c r="L81" s="45">
        <v>41485.781678240739</v>
      </c>
      <c r="M81" s="21">
        <v>1</v>
      </c>
    </row>
    <row r="82" spans="2:13" x14ac:dyDescent="0.15">
      <c r="B82" s="21" t="s">
        <v>293</v>
      </c>
      <c r="C82" s="21">
        <v>1721024</v>
      </c>
      <c r="D82" s="21">
        <v>8540</v>
      </c>
      <c r="E82" s="21">
        <v>864</v>
      </c>
      <c r="F82" s="21">
        <v>0</v>
      </c>
      <c r="G82" s="21">
        <v>9999999999</v>
      </c>
      <c r="H82" s="21" t="s">
        <v>706</v>
      </c>
      <c r="I82" s="45">
        <v>41485.781678240739</v>
      </c>
      <c r="J82" s="21">
        <v>9999999999</v>
      </c>
      <c r="K82" s="21" t="s">
        <v>706</v>
      </c>
      <c r="L82" s="45">
        <v>41485.781678240739</v>
      </c>
      <c r="M82" s="21">
        <v>1</v>
      </c>
    </row>
    <row r="83" spans="2:13" x14ac:dyDescent="0.15">
      <c r="B83" s="21" t="s">
        <v>293</v>
      </c>
      <c r="C83" s="21">
        <v>1740398</v>
      </c>
      <c r="D83" s="21">
        <v>925</v>
      </c>
      <c r="E83" s="21">
        <v>673</v>
      </c>
      <c r="F83" s="21">
        <v>0</v>
      </c>
      <c r="G83" s="21">
        <v>9999999999</v>
      </c>
      <c r="H83" s="21" t="s">
        <v>706</v>
      </c>
      <c r="I83" s="45">
        <v>41485.781678240739</v>
      </c>
      <c r="J83" s="21">
        <v>9999999999</v>
      </c>
      <c r="K83" s="21" t="s">
        <v>706</v>
      </c>
      <c r="L83" s="45">
        <v>41485.781678240739</v>
      </c>
      <c r="M83" s="21">
        <v>1</v>
      </c>
    </row>
    <row r="84" spans="2:13" x14ac:dyDescent="0.15">
      <c r="B84" s="21" t="s">
        <v>293</v>
      </c>
      <c r="C84" s="21">
        <v>1800328</v>
      </c>
      <c r="D84" s="21">
        <v>418</v>
      </c>
      <c r="E84" s="21">
        <v>288</v>
      </c>
      <c r="F84" s="21">
        <v>0</v>
      </c>
      <c r="G84" s="21">
        <v>9999999999</v>
      </c>
      <c r="H84" s="21" t="s">
        <v>706</v>
      </c>
      <c r="I84" s="45">
        <v>41485.781678240739</v>
      </c>
      <c r="J84" s="21">
        <v>9999999999</v>
      </c>
      <c r="K84" s="21" t="s">
        <v>706</v>
      </c>
      <c r="L84" s="45">
        <v>41485.781678240739</v>
      </c>
      <c r="M84" s="21">
        <v>1</v>
      </c>
    </row>
    <row r="85" spans="2:13" x14ac:dyDescent="0.15">
      <c r="B85" s="21" t="s">
        <v>293</v>
      </c>
      <c r="C85" s="21">
        <v>1860584</v>
      </c>
      <c r="D85" s="21">
        <v>121</v>
      </c>
      <c r="E85" s="21">
        <v>873</v>
      </c>
      <c r="F85" s="21">
        <v>0</v>
      </c>
      <c r="G85" s="21">
        <v>9999999999</v>
      </c>
      <c r="H85" s="21" t="s">
        <v>706</v>
      </c>
      <c r="I85" s="45">
        <v>41485.781678240739</v>
      </c>
      <c r="J85" s="21">
        <v>9999999999</v>
      </c>
      <c r="K85" s="21" t="s">
        <v>706</v>
      </c>
      <c r="L85" s="45">
        <v>41485.781678240739</v>
      </c>
      <c r="M85" s="21">
        <v>1</v>
      </c>
    </row>
    <row r="86" spans="2:13" x14ac:dyDescent="0.15">
      <c r="B86" s="21" t="s">
        <v>293</v>
      </c>
      <c r="C86" s="21" t="s">
        <v>285</v>
      </c>
      <c r="D86" s="21">
        <v>1867</v>
      </c>
      <c r="E86" s="21">
        <v>411</v>
      </c>
      <c r="F86" s="21">
        <v>0</v>
      </c>
      <c r="G86" s="21">
        <v>9999999999</v>
      </c>
      <c r="H86" s="21" t="s">
        <v>706</v>
      </c>
      <c r="I86" s="45">
        <v>41485.781678240739</v>
      </c>
      <c r="J86" s="21">
        <v>9999999999</v>
      </c>
      <c r="K86" s="21" t="s">
        <v>706</v>
      </c>
      <c r="L86" s="45">
        <v>41485.781678240739</v>
      </c>
      <c r="M86" s="21">
        <v>1</v>
      </c>
    </row>
    <row r="87" spans="2:13" x14ac:dyDescent="0.15">
      <c r="B87" s="21" t="s">
        <v>293</v>
      </c>
      <c r="C87" s="21" t="s">
        <v>286</v>
      </c>
      <c r="D87" s="21">
        <v>1878</v>
      </c>
      <c r="E87" s="21">
        <v>504</v>
      </c>
      <c r="F87" s="21">
        <v>0</v>
      </c>
      <c r="G87" s="21">
        <v>9999999999</v>
      </c>
      <c r="H87" s="21" t="s">
        <v>706</v>
      </c>
      <c r="I87" s="45">
        <v>41485.781678240739</v>
      </c>
      <c r="J87" s="21">
        <v>9999999999</v>
      </c>
      <c r="K87" s="21" t="s">
        <v>706</v>
      </c>
      <c r="L87" s="45">
        <v>41485.781678240739</v>
      </c>
      <c r="M87" s="21">
        <v>1</v>
      </c>
    </row>
    <row r="88" spans="2:13" x14ac:dyDescent="0.15">
      <c r="B88" s="21" t="s">
        <v>293</v>
      </c>
      <c r="C88" s="21" t="s">
        <v>287</v>
      </c>
      <c r="D88" s="21">
        <v>1895</v>
      </c>
      <c r="E88" s="21">
        <v>329</v>
      </c>
      <c r="F88" s="21">
        <v>0</v>
      </c>
      <c r="G88" s="21">
        <v>9999999999</v>
      </c>
      <c r="H88" s="21" t="s">
        <v>706</v>
      </c>
      <c r="I88" s="45">
        <v>41485.781678240739</v>
      </c>
      <c r="J88" s="21">
        <v>9999999999</v>
      </c>
      <c r="K88" s="21" t="s">
        <v>706</v>
      </c>
      <c r="L88" s="45">
        <v>41485.781678240739</v>
      </c>
      <c r="M88" s="21">
        <v>1</v>
      </c>
    </row>
    <row r="89" spans="2:13" x14ac:dyDescent="0.15">
      <c r="B89" s="21" t="s">
        <v>293</v>
      </c>
      <c r="C89" s="21" t="s">
        <v>288</v>
      </c>
      <c r="D89" s="21">
        <v>1899</v>
      </c>
      <c r="E89" s="21">
        <v>671</v>
      </c>
      <c r="F89" s="21">
        <v>0</v>
      </c>
      <c r="G89" s="21">
        <v>9999999999</v>
      </c>
      <c r="H89" s="21" t="s">
        <v>706</v>
      </c>
      <c r="I89" s="45">
        <v>41485.781678240739</v>
      </c>
      <c r="J89" s="21">
        <v>9999999999</v>
      </c>
      <c r="K89" s="21" t="s">
        <v>706</v>
      </c>
      <c r="L89" s="45">
        <v>41485.781678240739</v>
      </c>
      <c r="M89" s="21">
        <v>1</v>
      </c>
    </row>
    <row r="90" spans="2:13" x14ac:dyDescent="0.15">
      <c r="B90" s="29" t="s">
        <v>293</v>
      </c>
      <c r="C90" s="29" t="s">
        <v>469</v>
      </c>
      <c r="D90" s="29"/>
      <c r="E90" s="29">
        <v>680</v>
      </c>
      <c r="F90" s="29">
        <v>0</v>
      </c>
      <c r="G90" s="29">
        <v>9999999999</v>
      </c>
      <c r="H90" s="29" t="s">
        <v>706</v>
      </c>
      <c r="I90" s="46">
        <v>41485.781678240739</v>
      </c>
      <c r="J90" s="29">
        <v>9999999999</v>
      </c>
      <c r="K90" s="29" t="s">
        <v>706</v>
      </c>
      <c r="L90" s="46">
        <v>41485.781678240739</v>
      </c>
      <c r="M90" s="29">
        <v>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B151"/>
  <sheetViews>
    <sheetView zoomScale="80" zoomScaleNormal="80" workbookViewId="0"/>
  </sheetViews>
  <sheetFormatPr defaultRowHeight="11.25" x14ac:dyDescent="0.15"/>
  <cols>
    <col min="1" max="1" width="2.625" style="15" customWidth="1"/>
    <col min="2" max="16384" width="9" style="15"/>
  </cols>
  <sheetData>
    <row r="2" spans="2:2" x14ac:dyDescent="0.15">
      <c r="B2" s="15" t="s">
        <v>559</v>
      </c>
    </row>
    <row r="3" spans="2:2" x14ac:dyDescent="0.15">
      <c r="B3" s="15" t="s">
        <v>560</v>
      </c>
    </row>
    <row r="4" spans="2:2" x14ac:dyDescent="0.15">
      <c r="B4" s="15" t="s">
        <v>561</v>
      </c>
    </row>
    <row r="5" spans="2:2" x14ac:dyDescent="0.15">
      <c r="B5" s="15" t="s">
        <v>562</v>
      </c>
    </row>
    <row r="6" spans="2:2" x14ac:dyDescent="0.15">
      <c r="B6" s="15" t="s">
        <v>563</v>
      </c>
    </row>
    <row r="7" spans="2:2" x14ac:dyDescent="0.15">
      <c r="B7" s="15" t="s">
        <v>564</v>
      </c>
    </row>
    <row r="8" spans="2:2" x14ac:dyDescent="0.15">
      <c r="B8" s="15" t="s">
        <v>565</v>
      </c>
    </row>
    <row r="9" spans="2:2" x14ac:dyDescent="0.15">
      <c r="B9" s="15" t="s">
        <v>566</v>
      </c>
    </row>
    <row r="10" spans="2:2" x14ac:dyDescent="0.15">
      <c r="B10" s="15" t="s">
        <v>567</v>
      </c>
    </row>
    <row r="11" spans="2:2" x14ac:dyDescent="0.15">
      <c r="B11" s="15" t="s">
        <v>568</v>
      </c>
    </row>
    <row r="12" spans="2:2" x14ac:dyDescent="0.15">
      <c r="B12" s="15" t="s">
        <v>569</v>
      </c>
    </row>
    <row r="13" spans="2:2" x14ac:dyDescent="0.15">
      <c r="B13" s="15" t="s">
        <v>570</v>
      </c>
    </row>
    <row r="14" spans="2:2" x14ac:dyDescent="0.15">
      <c r="B14" s="15" t="s">
        <v>571</v>
      </c>
    </row>
    <row r="15" spans="2:2" x14ac:dyDescent="0.15">
      <c r="B15" s="15" t="s">
        <v>572</v>
      </c>
    </row>
    <row r="16" spans="2:2" x14ac:dyDescent="0.15">
      <c r="B16" s="15" t="s">
        <v>573</v>
      </c>
    </row>
    <row r="17" spans="2:2" x14ac:dyDescent="0.15">
      <c r="B17" s="15" t="s">
        <v>574</v>
      </c>
    </row>
    <row r="18" spans="2:2" x14ac:dyDescent="0.15">
      <c r="B18" s="15" t="s">
        <v>575</v>
      </c>
    </row>
    <row r="19" spans="2:2" x14ac:dyDescent="0.15">
      <c r="B19" s="15" t="s">
        <v>576</v>
      </c>
    </row>
    <row r="21" spans="2:2" x14ac:dyDescent="0.15">
      <c r="B21" s="15" t="s">
        <v>577</v>
      </c>
    </row>
    <row r="22" spans="2:2" x14ac:dyDescent="0.15">
      <c r="B22" s="15" t="s">
        <v>578</v>
      </c>
    </row>
    <row r="23" spans="2:2" x14ac:dyDescent="0.15">
      <c r="B23" s="15" t="s">
        <v>579</v>
      </c>
    </row>
    <row r="24" spans="2:2" x14ac:dyDescent="0.15">
      <c r="B24" s="15" t="s">
        <v>580</v>
      </c>
    </row>
    <row r="25" spans="2:2" x14ac:dyDescent="0.15">
      <c r="B25" s="15" t="s">
        <v>581</v>
      </c>
    </row>
    <row r="26" spans="2:2" x14ac:dyDescent="0.15">
      <c r="B26" s="15" t="s">
        <v>582</v>
      </c>
    </row>
    <row r="27" spans="2:2" x14ac:dyDescent="0.15">
      <c r="B27" s="15" t="s">
        <v>583</v>
      </c>
    </row>
    <row r="28" spans="2:2" x14ac:dyDescent="0.15">
      <c r="B28" s="15" t="s">
        <v>584</v>
      </c>
    </row>
    <row r="29" spans="2:2" x14ac:dyDescent="0.15">
      <c r="B29" s="15" t="s">
        <v>585</v>
      </c>
    </row>
    <row r="30" spans="2:2" x14ac:dyDescent="0.15">
      <c r="B30" s="15" t="s">
        <v>586</v>
      </c>
    </row>
    <row r="31" spans="2:2" x14ac:dyDescent="0.15">
      <c r="B31" s="15" t="s">
        <v>587</v>
      </c>
    </row>
    <row r="32" spans="2:2" x14ac:dyDescent="0.15">
      <c r="B32" s="15" t="s">
        <v>588</v>
      </c>
    </row>
    <row r="33" spans="2:2" x14ac:dyDescent="0.15">
      <c r="B33" s="15" t="s">
        <v>589</v>
      </c>
    </row>
    <row r="34" spans="2:2" x14ac:dyDescent="0.15">
      <c r="B34" s="15" t="s">
        <v>590</v>
      </c>
    </row>
    <row r="35" spans="2:2" x14ac:dyDescent="0.15">
      <c r="B35" s="15" t="s">
        <v>591</v>
      </c>
    </row>
    <row r="36" spans="2:2" x14ac:dyDescent="0.15">
      <c r="B36" s="15" t="s">
        <v>592</v>
      </c>
    </row>
    <row r="37" spans="2:2" x14ac:dyDescent="0.15">
      <c r="B37" s="15" t="s">
        <v>593</v>
      </c>
    </row>
    <row r="38" spans="2:2" x14ac:dyDescent="0.15">
      <c r="B38" s="15" t="s">
        <v>594</v>
      </c>
    </row>
    <row r="39" spans="2:2" x14ac:dyDescent="0.15">
      <c r="B39" s="15" t="s">
        <v>595</v>
      </c>
    </row>
    <row r="40" spans="2:2" x14ac:dyDescent="0.15">
      <c r="B40" s="15" t="s">
        <v>596</v>
      </c>
    </row>
    <row r="41" spans="2:2" x14ac:dyDescent="0.15">
      <c r="B41" s="15" t="s">
        <v>597</v>
      </c>
    </row>
    <row r="42" spans="2:2" x14ac:dyDescent="0.15">
      <c r="B42" s="15" t="s">
        <v>588</v>
      </c>
    </row>
    <row r="43" spans="2:2" x14ac:dyDescent="0.15">
      <c r="B43" s="15" t="s">
        <v>589</v>
      </c>
    </row>
    <row r="44" spans="2:2" x14ac:dyDescent="0.15">
      <c r="B44" s="15" t="s">
        <v>598</v>
      </c>
    </row>
    <row r="45" spans="2:2" x14ac:dyDescent="0.15">
      <c r="B45" s="15" t="s">
        <v>599</v>
      </c>
    </row>
    <row r="46" spans="2:2" x14ac:dyDescent="0.15">
      <c r="B46" s="15" t="s">
        <v>600</v>
      </c>
    </row>
    <row r="47" spans="2:2" x14ac:dyDescent="0.15">
      <c r="B47" s="15" t="s">
        <v>601</v>
      </c>
    </row>
    <row r="48" spans="2:2" x14ac:dyDescent="0.15">
      <c r="B48" s="15" t="s">
        <v>602</v>
      </c>
    </row>
    <row r="49" spans="2:2" x14ac:dyDescent="0.15">
      <c r="B49" s="15" t="s">
        <v>603</v>
      </c>
    </row>
    <row r="50" spans="2:2" x14ac:dyDescent="0.15">
      <c r="B50" s="15" t="s">
        <v>604</v>
      </c>
    </row>
    <row r="51" spans="2:2" x14ac:dyDescent="0.15">
      <c r="B51" s="15" t="s">
        <v>605</v>
      </c>
    </row>
    <row r="52" spans="2:2" x14ac:dyDescent="0.15">
      <c r="B52" s="15" t="s">
        <v>606</v>
      </c>
    </row>
    <row r="53" spans="2:2" x14ac:dyDescent="0.15">
      <c r="B53" s="15" t="s">
        <v>607</v>
      </c>
    </row>
    <row r="54" spans="2:2" x14ac:dyDescent="0.15">
      <c r="B54" s="15" t="s">
        <v>608</v>
      </c>
    </row>
    <row r="55" spans="2:2" x14ac:dyDescent="0.15">
      <c r="B55" s="15" t="s">
        <v>609</v>
      </c>
    </row>
    <row r="56" spans="2:2" x14ac:dyDescent="0.15">
      <c r="B56" s="15" t="s">
        <v>610</v>
      </c>
    </row>
    <row r="57" spans="2:2" x14ac:dyDescent="0.15">
      <c r="B57" s="15" t="s">
        <v>611</v>
      </c>
    </row>
    <row r="58" spans="2:2" x14ac:dyDescent="0.15">
      <c r="B58" s="15" t="s">
        <v>612</v>
      </c>
    </row>
    <row r="59" spans="2:2" x14ac:dyDescent="0.15">
      <c r="B59" s="15" t="s">
        <v>613</v>
      </c>
    </row>
    <row r="60" spans="2:2" x14ac:dyDescent="0.15">
      <c r="B60" s="15" t="s">
        <v>614</v>
      </c>
    </row>
    <row r="61" spans="2:2" x14ac:dyDescent="0.15">
      <c r="B61" s="15" t="s">
        <v>615</v>
      </c>
    </row>
    <row r="62" spans="2:2" x14ac:dyDescent="0.15">
      <c r="B62" s="15" t="s">
        <v>616</v>
      </c>
    </row>
    <row r="63" spans="2:2" x14ac:dyDescent="0.15">
      <c r="B63" s="15" t="s">
        <v>617</v>
      </c>
    </row>
    <row r="64" spans="2:2" x14ac:dyDescent="0.15">
      <c r="B64" s="15" t="s">
        <v>618</v>
      </c>
    </row>
    <row r="65" spans="2:2" x14ac:dyDescent="0.15">
      <c r="B65" s="15" t="s">
        <v>619</v>
      </c>
    </row>
    <row r="66" spans="2:2" x14ac:dyDescent="0.15">
      <c r="B66" s="15" t="s">
        <v>620</v>
      </c>
    </row>
    <row r="67" spans="2:2" x14ac:dyDescent="0.15">
      <c r="B67" s="15" t="s">
        <v>621</v>
      </c>
    </row>
    <row r="68" spans="2:2" x14ac:dyDescent="0.15">
      <c r="B68" s="15" t="s">
        <v>622</v>
      </c>
    </row>
    <row r="69" spans="2:2" x14ac:dyDescent="0.15">
      <c r="B69" s="15" t="s">
        <v>623</v>
      </c>
    </row>
    <row r="70" spans="2:2" x14ac:dyDescent="0.15">
      <c r="B70" s="15" t="s">
        <v>624</v>
      </c>
    </row>
    <row r="71" spans="2:2" x14ac:dyDescent="0.15">
      <c r="B71" s="15" t="s">
        <v>625</v>
      </c>
    </row>
    <row r="72" spans="2:2" x14ac:dyDescent="0.15">
      <c r="B72" s="15" t="s">
        <v>626</v>
      </c>
    </row>
    <row r="73" spans="2:2" x14ac:dyDescent="0.15">
      <c r="B73" s="15" t="s">
        <v>627</v>
      </c>
    </row>
    <row r="74" spans="2:2" x14ac:dyDescent="0.15">
      <c r="B74" s="15" t="s">
        <v>628</v>
      </c>
    </row>
    <row r="75" spans="2:2" x14ac:dyDescent="0.15">
      <c r="B75" s="15" t="s">
        <v>629</v>
      </c>
    </row>
    <row r="76" spans="2:2" x14ac:dyDescent="0.15">
      <c r="B76" s="15" t="s">
        <v>630</v>
      </c>
    </row>
    <row r="77" spans="2:2" x14ac:dyDescent="0.15">
      <c r="B77" s="15" t="s">
        <v>631</v>
      </c>
    </row>
    <row r="78" spans="2:2" x14ac:dyDescent="0.15">
      <c r="B78" s="15" t="s">
        <v>632</v>
      </c>
    </row>
    <row r="79" spans="2:2" x14ac:dyDescent="0.15">
      <c r="B79" s="15" t="s">
        <v>633</v>
      </c>
    </row>
    <row r="80" spans="2:2" x14ac:dyDescent="0.15">
      <c r="B80" s="15" t="s">
        <v>634</v>
      </c>
    </row>
    <row r="81" spans="2:2" x14ac:dyDescent="0.15">
      <c r="B81" s="15" t="s">
        <v>635</v>
      </c>
    </row>
    <row r="82" spans="2:2" x14ac:dyDescent="0.15">
      <c r="B82" s="15" t="s">
        <v>636</v>
      </c>
    </row>
    <row r="83" spans="2:2" x14ac:dyDescent="0.15">
      <c r="B83" s="15" t="s">
        <v>637</v>
      </c>
    </row>
    <row r="84" spans="2:2" x14ac:dyDescent="0.15">
      <c r="B84" s="15" t="s">
        <v>638</v>
      </c>
    </row>
    <row r="85" spans="2:2" x14ac:dyDescent="0.15">
      <c r="B85" s="15" t="s">
        <v>639</v>
      </c>
    </row>
    <row r="86" spans="2:2" x14ac:dyDescent="0.15">
      <c r="B86" s="15" t="s">
        <v>705</v>
      </c>
    </row>
    <row r="87" spans="2:2" x14ac:dyDescent="0.15">
      <c r="B87" s="47" t="s">
        <v>640</v>
      </c>
    </row>
    <row r="88" spans="2:2" x14ac:dyDescent="0.15">
      <c r="B88" s="15" t="s">
        <v>641</v>
      </c>
    </row>
    <row r="89" spans="2:2" x14ac:dyDescent="0.15">
      <c r="B89" s="15" t="s">
        <v>642</v>
      </c>
    </row>
    <row r="90" spans="2:2" x14ac:dyDescent="0.15">
      <c r="B90" s="15" t="s">
        <v>643</v>
      </c>
    </row>
    <row r="91" spans="2:2" x14ac:dyDescent="0.15">
      <c r="B91" s="15" t="s">
        <v>644</v>
      </c>
    </row>
    <row r="92" spans="2:2" x14ac:dyDescent="0.15">
      <c r="B92" s="15" t="s">
        <v>645</v>
      </c>
    </row>
    <row r="93" spans="2:2" x14ac:dyDescent="0.15">
      <c r="B93" s="15" t="s">
        <v>646</v>
      </c>
    </row>
    <row r="94" spans="2:2" x14ac:dyDescent="0.15">
      <c r="B94" s="15" t="s">
        <v>647</v>
      </c>
    </row>
    <row r="95" spans="2:2" x14ac:dyDescent="0.15">
      <c r="B95" s="15" t="s">
        <v>648</v>
      </c>
    </row>
    <row r="96" spans="2:2" x14ac:dyDescent="0.15">
      <c r="B96" s="15" t="s">
        <v>649</v>
      </c>
    </row>
    <row r="97" spans="2:2" x14ac:dyDescent="0.15">
      <c r="B97" s="15" t="s">
        <v>650</v>
      </c>
    </row>
    <row r="98" spans="2:2" x14ac:dyDescent="0.15">
      <c r="B98" s="15" t="s">
        <v>651</v>
      </c>
    </row>
    <row r="99" spans="2:2" x14ac:dyDescent="0.15">
      <c r="B99" s="15" t="s">
        <v>652</v>
      </c>
    </row>
    <row r="100" spans="2:2" x14ac:dyDescent="0.15">
      <c r="B100" s="15" t="s">
        <v>653</v>
      </c>
    </row>
    <row r="101" spans="2:2" x14ac:dyDescent="0.15">
      <c r="B101" s="15" t="s">
        <v>654</v>
      </c>
    </row>
    <row r="102" spans="2:2" x14ac:dyDescent="0.15">
      <c r="B102" s="15" t="s">
        <v>655</v>
      </c>
    </row>
    <row r="103" spans="2:2" x14ac:dyDescent="0.15">
      <c r="B103" s="15" t="s">
        <v>656</v>
      </c>
    </row>
    <row r="104" spans="2:2" x14ac:dyDescent="0.15">
      <c r="B104" s="15" t="s">
        <v>657</v>
      </c>
    </row>
    <row r="105" spans="2:2" x14ac:dyDescent="0.15">
      <c r="B105" s="15" t="s">
        <v>658</v>
      </c>
    </row>
    <row r="106" spans="2:2" x14ac:dyDescent="0.15">
      <c r="B106" s="15" t="s">
        <v>659</v>
      </c>
    </row>
    <row r="107" spans="2:2" x14ac:dyDescent="0.15">
      <c r="B107" s="15" t="s">
        <v>660</v>
      </c>
    </row>
    <row r="108" spans="2:2" x14ac:dyDescent="0.15">
      <c r="B108" s="15" t="s">
        <v>661</v>
      </c>
    </row>
    <row r="109" spans="2:2" x14ac:dyDescent="0.15">
      <c r="B109" s="15" t="s">
        <v>662</v>
      </c>
    </row>
    <row r="110" spans="2:2" x14ac:dyDescent="0.15">
      <c r="B110" s="15" t="s">
        <v>663</v>
      </c>
    </row>
    <row r="111" spans="2:2" x14ac:dyDescent="0.15">
      <c r="B111" s="15" t="s">
        <v>664</v>
      </c>
    </row>
    <row r="112" spans="2:2" x14ac:dyDescent="0.15">
      <c r="B112" s="15" t="s">
        <v>665</v>
      </c>
    </row>
    <row r="113" spans="2:2" x14ac:dyDescent="0.15">
      <c r="B113" s="15" t="s">
        <v>666</v>
      </c>
    </row>
    <row r="114" spans="2:2" x14ac:dyDescent="0.15">
      <c r="B114" s="15" t="s">
        <v>667</v>
      </c>
    </row>
    <row r="115" spans="2:2" x14ac:dyDescent="0.15">
      <c r="B115" s="15" t="s">
        <v>668</v>
      </c>
    </row>
    <row r="116" spans="2:2" x14ac:dyDescent="0.15">
      <c r="B116" s="15" t="s">
        <v>669</v>
      </c>
    </row>
    <row r="117" spans="2:2" x14ac:dyDescent="0.15">
      <c r="B117" s="15" t="s">
        <v>670</v>
      </c>
    </row>
    <row r="118" spans="2:2" x14ac:dyDescent="0.15">
      <c r="B118" s="15" t="s">
        <v>671</v>
      </c>
    </row>
    <row r="119" spans="2:2" x14ac:dyDescent="0.15">
      <c r="B119" s="15" t="s">
        <v>672</v>
      </c>
    </row>
    <row r="120" spans="2:2" x14ac:dyDescent="0.15">
      <c r="B120" s="15" t="s">
        <v>673</v>
      </c>
    </row>
    <row r="121" spans="2:2" x14ac:dyDescent="0.15">
      <c r="B121" s="15" t="s">
        <v>674</v>
      </c>
    </row>
    <row r="122" spans="2:2" x14ac:dyDescent="0.15">
      <c r="B122" s="15" t="s">
        <v>675</v>
      </c>
    </row>
    <row r="123" spans="2:2" x14ac:dyDescent="0.15">
      <c r="B123" s="15" t="s">
        <v>676</v>
      </c>
    </row>
    <row r="124" spans="2:2" x14ac:dyDescent="0.15">
      <c r="B124" s="15" t="s">
        <v>677</v>
      </c>
    </row>
    <row r="125" spans="2:2" x14ac:dyDescent="0.15">
      <c r="B125" s="15" t="s">
        <v>678</v>
      </c>
    </row>
    <row r="126" spans="2:2" x14ac:dyDescent="0.15">
      <c r="B126" s="15" t="s">
        <v>679</v>
      </c>
    </row>
    <row r="127" spans="2:2" x14ac:dyDescent="0.15">
      <c r="B127" s="15" t="s">
        <v>680</v>
      </c>
    </row>
    <row r="128" spans="2:2" x14ac:dyDescent="0.15">
      <c r="B128" s="15" t="s">
        <v>681</v>
      </c>
    </row>
    <row r="129" spans="2:2" x14ac:dyDescent="0.15">
      <c r="B129" s="15" t="s">
        <v>682</v>
      </c>
    </row>
    <row r="130" spans="2:2" x14ac:dyDescent="0.15">
      <c r="B130" s="15" t="s">
        <v>683</v>
      </c>
    </row>
    <row r="131" spans="2:2" x14ac:dyDescent="0.15">
      <c r="B131" s="15" t="s">
        <v>684</v>
      </c>
    </row>
    <row r="132" spans="2:2" x14ac:dyDescent="0.15">
      <c r="B132" s="15" t="s">
        <v>685</v>
      </c>
    </row>
    <row r="133" spans="2:2" x14ac:dyDescent="0.15">
      <c r="B133" s="15" t="s">
        <v>686</v>
      </c>
    </row>
    <row r="134" spans="2:2" x14ac:dyDescent="0.15">
      <c r="B134" s="15" t="s">
        <v>687</v>
      </c>
    </row>
    <row r="135" spans="2:2" x14ac:dyDescent="0.15">
      <c r="B135" s="15" t="s">
        <v>688</v>
      </c>
    </row>
    <row r="136" spans="2:2" x14ac:dyDescent="0.15">
      <c r="B136" s="15" t="s">
        <v>689</v>
      </c>
    </row>
    <row r="137" spans="2:2" x14ac:dyDescent="0.15">
      <c r="B137" s="15" t="s">
        <v>690</v>
      </c>
    </row>
    <row r="138" spans="2:2" x14ac:dyDescent="0.15">
      <c r="B138" s="15" t="s">
        <v>691</v>
      </c>
    </row>
    <row r="139" spans="2:2" x14ac:dyDescent="0.15">
      <c r="B139" s="15" t="s">
        <v>692</v>
      </c>
    </row>
    <row r="140" spans="2:2" x14ac:dyDescent="0.15">
      <c r="B140" s="15" t="s">
        <v>693</v>
      </c>
    </row>
    <row r="141" spans="2:2" x14ac:dyDescent="0.15">
      <c r="B141" s="15" t="s">
        <v>694</v>
      </c>
    </row>
    <row r="142" spans="2:2" x14ac:dyDescent="0.15">
      <c r="B142" s="15" t="s">
        <v>695</v>
      </c>
    </row>
    <row r="143" spans="2:2" x14ac:dyDescent="0.15">
      <c r="B143" s="15" t="s">
        <v>696</v>
      </c>
    </row>
    <row r="144" spans="2:2" x14ac:dyDescent="0.15">
      <c r="B144" s="15" t="s">
        <v>697</v>
      </c>
    </row>
    <row r="145" spans="2:2" x14ac:dyDescent="0.15">
      <c r="B145" s="15" t="s">
        <v>698</v>
      </c>
    </row>
    <row r="146" spans="2:2" x14ac:dyDescent="0.15">
      <c r="B146" s="15" t="s">
        <v>699</v>
      </c>
    </row>
    <row r="147" spans="2:2" x14ac:dyDescent="0.15">
      <c r="B147" s="15" t="s">
        <v>700</v>
      </c>
    </row>
    <row r="148" spans="2:2" x14ac:dyDescent="0.15">
      <c r="B148" s="15" t="s">
        <v>701</v>
      </c>
    </row>
    <row r="149" spans="2:2" x14ac:dyDescent="0.15">
      <c r="B149" s="15" t="s">
        <v>702</v>
      </c>
    </row>
    <row r="150" spans="2:2" x14ac:dyDescent="0.15">
      <c r="B150" s="15" t="s">
        <v>703</v>
      </c>
    </row>
    <row r="151" spans="2:2" x14ac:dyDescent="0.15">
      <c r="B151" s="15" t="s">
        <v>704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showGridLines="0" zoomScale="80" zoomScaleNormal="80" workbookViewId="0"/>
  </sheetViews>
  <sheetFormatPr defaultRowHeight="11.25" x14ac:dyDescent="0.15"/>
  <cols>
    <col min="1" max="1" width="15.125" style="48" bestFit="1" customWidth="1"/>
    <col min="2" max="2" width="16" style="48" bestFit="1" customWidth="1"/>
    <col min="3" max="3" width="16.625" style="48" bestFit="1" customWidth="1"/>
    <col min="4" max="4" width="18.75" style="48" bestFit="1" customWidth="1"/>
    <col min="5" max="5" width="15.875" style="48" bestFit="1" customWidth="1"/>
    <col min="6" max="6" width="14" style="48" bestFit="1" customWidth="1"/>
    <col min="7" max="7" width="15.875" style="48" bestFit="1" customWidth="1"/>
    <col min="8" max="8" width="16.625" style="48" bestFit="1" customWidth="1"/>
    <col min="9" max="9" width="18.75" style="48" bestFit="1" customWidth="1"/>
    <col min="10" max="10" width="7.25" style="48" bestFit="1" customWidth="1"/>
    <col min="11" max="11" width="9.625" style="48" bestFit="1" customWidth="1"/>
    <col min="12" max="12" width="11" style="48" bestFit="1" customWidth="1"/>
    <col min="13" max="14" width="11" style="48" customWidth="1"/>
    <col min="15" max="15" width="11" style="48" bestFit="1" customWidth="1"/>
    <col min="16" max="16" width="7.5" style="48" bestFit="1" customWidth="1"/>
    <col min="17" max="17" width="16" style="48" customWidth="1"/>
    <col min="18" max="16384" width="9" style="48"/>
  </cols>
  <sheetData>
    <row r="1" spans="1:9" x14ac:dyDescent="0.15">
      <c r="A1" s="48" t="s">
        <v>735</v>
      </c>
    </row>
    <row r="2" spans="1:9" x14ac:dyDescent="0.15">
      <c r="A2" s="49" t="s">
        <v>12</v>
      </c>
      <c r="B2" s="49" t="s">
        <v>324</v>
      </c>
      <c r="C2" s="49" t="s">
        <v>277</v>
      </c>
      <c r="D2" s="49" t="s">
        <v>278</v>
      </c>
      <c r="E2" s="49" t="s">
        <v>34</v>
      </c>
      <c r="F2" s="49" t="s">
        <v>451</v>
      </c>
      <c r="G2" s="49" t="s">
        <v>452</v>
      </c>
      <c r="H2" s="49" t="s">
        <v>251</v>
      </c>
      <c r="I2" s="49" t="s">
        <v>453</v>
      </c>
    </row>
    <row r="3" spans="1:9" x14ac:dyDescent="0.15">
      <c r="A3" s="50" t="s">
        <v>293</v>
      </c>
      <c r="B3" s="50" t="s">
        <v>288</v>
      </c>
      <c r="C3" s="50">
        <v>0</v>
      </c>
      <c r="D3" s="50"/>
      <c r="E3" s="50">
        <v>1899</v>
      </c>
      <c r="F3" s="50">
        <v>2118</v>
      </c>
      <c r="G3" s="50">
        <v>96</v>
      </c>
      <c r="H3" s="50" t="s">
        <v>212</v>
      </c>
      <c r="I3" s="50">
        <v>11211</v>
      </c>
    </row>
    <row r="4" spans="1:9" x14ac:dyDescent="0.15">
      <c r="A4" s="50" t="s">
        <v>293</v>
      </c>
      <c r="B4" s="50">
        <v>1800328</v>
      </c>
      <c r="C4" s="50">
        <v>0</v>
      </c>
      <c r="D4" s="50"/>
      <c r="E4" s="50">
        <v>418</v>
      </c>
      <c r="F4" s="50">
        <v>1120</v>
      </c>
      <c r="G4" s="50">
        <v>40</v>
      </c>
      <c r="H4" s="50" t="s">
        <v>212</v>
      </c>
      <c r="I4" s="50">
        <v>11211</v>
      </c>
    </row>
    <row r="5" spans="1:9" x14ac:dyDescent="0.15">
      <c r="A5" s="50" t="s">
        <v>293</v>
      </c>
      <c r="B5" s="50">
        <v>1721010</v>
      </c>
      <c r="C5" s="50">
        <v>0</v>
      </c>
      <c r="D5" s="50"/>
      <c r="E5" s="50">
        <v>204</v>
      </c>
      <c r="F5" s="50">
        <v>1120</v>
      </c>
      <c r="G5" s="50">
        <v>40</v>
      </c>
      <c r="H5" s="50" t="s">
        <v>212</v>
      </c>
      <c r="I5" s="50">
        <v>11211</v>
      </c>
    </row>
    <row r="6" spans="1:9" x14ac:dyDescent="0.15">
      <c r="A6" s="50" t="s">
        <v>293</v>
      </c>
      <c r="B6" s="50">
        <v>1860584</v>
      </c>
      <c r="C6" s="50">
        <v>0</v>
      </c>
      <c r="D6" s="50"/>
      <c r="E6" s="50">
        <v>121</v>
      </c>
      <c r="F6" s="50">
        <v>1120</v>
      </c>
      <c r="G6" s="50">
        <v>40</v>
      </c>
      <c r="H6" s="50" t="s">
        <v>212</v>
      </c>
      <c r="I6" s="50">
        <v>11211</v>
      </c>
    </row>
    <row r="7" spans="1:9" x14ac:dyDescent="0.15">
      <c r="A7" s="50" t="s">
        <v>293</v>
      </c>
      <c r="B7" s="50" t="s">
        <v>469</v>
      </c>
      <c r="C7" s="50">
        <v>1</v>
      </c>
      <c r="D7" s="50">
        <v>130</v>
      </c>
      <c r="E7" s="50"/>
      <c r="F7" s="50"/>
      <c r="G7" s="50"/>
      <c r="H7" s="50" t="s">
        <v>212</v>
      </c>
      <c r="I7" s="50">
        <v>11211</v>
      </c>
    </row>
    <row r="8" spans="1:9" x14ac:dyDescent="0.15">
      <c r="A8" s="50" t="s">
        <v>293</v>
      </c>
      <c r="B8" s="50">
        <v>1711057</v>
      </c>
      <c r="C8" s="50">
        <v>0</v>
      </c>
      <c r="D8" s="50"/>
      <c r="E8" s="50">
        <v>909</v>
      </c>
      <c r="F8" s="50">
        <v>1120</v>
      </c>
      <c r="G8" s="50">
        <v>40</v>
      </c>
      <c r="H8" s="50" t="s">
        <v>212</v>
      </c>
      <c r="I8" s="50">
        <v>11211</v>
      </c>
    </row>
    <row r="9" spans="1:9" x14ac:dyDescent="0.15">
      <c r="A9" s="50" t="s">
        <v>293</v>
      </c>
      <c r="B9" s="50" t="s">
        <v>285</v>
      </c>
      <c r="C9" s="50">
        <v>0</v>
      </c>
      <c r="D9" s="50"/>
      <c r="E9" s="50">
        <v>1867</v>
      </c>
      <c r="F9" s="50">
        <v>2118</v>
      </c>
      <c r="G9" s="50">
        <v>96</v>
      </c>
      <c r="H9" s="50" t="s">
        <v>212</v>
      </c>
      <c r="I9" s="50">
        <v>11211</v>
      </c>
    </row>
    <row r="10" spans="1:9" x14ac:dyDescent="0.15">
      <c r="A10" s="50" t="s">
        <v>293</v>
      </c>
      <c r="B10" s="50" t="s">
        <v>286</v>
      </c>
      <c r="C10" s="50">
        <v>0</v>
      </c>
      <c r="D10" s="50"/>
      <c r="E10" s="50">
        <v>1878</v>
      </c>
      <c r="F10" s="50">
        <v>2118</v>
      </c>
      <c r="G10" s="50">
        <v>96</v>
      </c>
      <c r="H10" s="50" t="s">
        <v>212</v>
      </c>
      <c r="I10" s="50">
        <v>11211</v>
      </c>
    </row>
    <row r="11" spans="1:9" x14ac:dyDescent="0.15">
      <c r="A11" s="50" t="s">
        <v>293</v>
      </c>
      <c r="B11" s="50">
        <v>1721024</v>
      </c>
      <c r="C11" s="50">
        <v>0</v>
      </c>
      <c r="D11" s="50"/>
      <c r="E11" s="50">
        <v>8540</v>
      </c>
      <c r="F11" s="50">
        <v>1120</v>
      </c>
      <c r="G11" s="50">
        <v>40</v>
      </c>
      <c r="H11" s="50" t="s">
        <v>212</v>
      </c>
      <c r="I11" s="50">
        <v>11211</v>
      </c>
    </row>
    <row r="12" spans="1:9" x14ac:dyDescent="0.15">
      <c r="A12" s="50" t="s">
        <v>293</v>
      </c>
      <c r="B12" s="50">
        <v>1740398</v>
      </c>
      <c r="C12" s="50">
        <v>0</v>
      </c>
      <c r="D12" s="50"/>
      <c r="E12" s="50">
        <v>925</v>
      </c>
      <c r="F12" s="50">
        <v>1120</v>
      </c>
      <c r="G12" s="50">
        <v>40</v>
      </c>
      <c r="H12" s="50" t="s">
        <v>212</v>
      </c>
      <c r="I12" s="50">
        <v>11211</v>
      </c>
    </row>
    <row r="13" spans="1:9" x14ac:dyDescent="0.15">
      <c r="A13" s="50" t="s">
        <v>293</v>
      </c>
      <c r="B13" s="50" t="s">
        <v>287</v>
      </c>
      <c r="C13" s="50">
        <v>0</v>
      </c>
      <c r="D13" s="50"/>
      <c r="E13" s="50">
        <v>1895</v>
      </c>
      <c r="F13" s="50">
        <v>2118</v>
      </c>
      <c r="G13" s="50">
        <v>96</v>
      </c>
      <c r="H13" s="50" t="s">
        <v>212</v>
      </c>
      <c r="I13" s="50">
        <v>11211</v>
      </c>
    </row>
    <row r="16" spans="1:9" x14ac:dyDescent="0.15">
      <c r="A16" s="48" t="s">
        <v>736</v>
      </c>
    </row>
    <row r="17" spans="1:14" x14ac:dyDescent="0.15">
      <c r="A17" s="49" t="s">
        <v>12</v>
      </c>
      <c r="B17" s="49" t="s">
        <v>324</v>
      </c>
      <c r="C17" s="49" t="s">
        <v>277</v>
      </c>
      <c r="D17" s="49" t="s">
        <v>278</v>
      </c>
      <c r="E17" s="49" t="s">
        <v>34</v>
      </c>
      <c r="F17" s="49" t="s">
        <v>451</v>
      </c>
      <c r="G17" s="49" t="s">
        <v>452</v>
      </c>
      <c r="H17" s="49" t="s">
        <v>251</v>
      </c>
      <c r="I17" s="49" t="s">
        <v>453</v>
      </c>
      <c r="K17" s="48" t="s">
        <v>738</v>
      </c>
    </row>
    <row r="18" spans="1:14" x14ac:dyDescent="0.15">
      <c r="A18" s="50" t="s">
        <v>293</v>
      </c>
      <c r="B18" s="50" t="s">
        <v>288</v>
      </c>
      <c r="C18" s="50">
        <v>0</v>
      </c>
      <c r="D18" s="50"/>
      <c r="E18" s="50">
        <v>1899</v>
      </c>
      <c r="F18" s="50">
        <v>2118</v>
      </c>
      <c r="G18" s="50">
        <v>96</v>
      </c>
      <c r="H18" s="50" t="s">
        <v>212</v>
      </c>
      <c r="I18" s="50">
        <v>11211</v>
      </c>
      <c r="K18" s="48" t="str">
        <f>VLOOKUP(B18,$M$18:$M$28,1,FALSE)</f>
        <v>1G2403</v>
      </c>
      <c r="M18" s="50">
        <v>1711057</v>
      </c>
      <c r="N18" s="48">
        <f>VLOOKUP(M18,$B$18:$B$28,1,FALSE)</f>
        <v>1711057</v>
      </c>
    </row>
    <row r="19" spans="1:14" x14ac:dyDescent="0.15">
      <c r="A19" s="50" t="s">
        <v>293</v>
      </c>
      <c r="B19" s="50">
        <v>1800328</v>
      </c>
      <c r="C19" s="50">
        <v>0</v>
      </c>
      <c r="D19" s="50"/>
      <c r="E19" s="50">
        <v>418</v>
      </c>
      <c r="F19" s="50">
        <v>1120</v>
      </c>
      <c r="G19" s="50">
        <v>40</v>
      </c>
      <c r="H19" s="50" t="s">
        <v>212</v>
      </c>
      <c r="I19" s="50">
        <v>11211</v>
      </c>
      <c r="K19" s="48">
        <f t="shared" ref="K19:K28" si="0">VLOOKUP(B19,$M$18:$M$28,1,FALSE)</f>
        <v>1800328</v>
      </c>
      <c r="M19" s="50">
        <v>1721010</v>
      </c>
      <c r="N19" s="48">
        <f t="shared" ref="N19:N28" si="1">VLOOKUP(M19,$B$18:$B$28,1,FALSE)</f>
        <v>1721010</v>
      </c>
    </row>
    <row r="20" spans="1:14" x14ac:dyDescent="0.15">
      <c r="A20" s="50" t="s">
        <v>293</v>
      </c>
      <c r="B20" s="50">
        <v>1721010</v>
      </c>
      <c r="C20" s="50">
        <v>0</v>
      </c>
      <c r="D20" s="50"/>
      <c r="E20" s="50">
        <v>204</v>
      </c>
      <c r="F20" s="50">
        <v>1120</v>
      </c>
      <c r="G20" s="50">
        <v>40</v>
      </c>
      <c r="H20" s="50" t="s">
        <v>212</v>
      </c>
      <c r="I20" s="50">
        <v>11211</v>
      </c>
      <c r="K20" s="48">
        <f t="shared" si="0"/>
        <v>1721010</v>
      </c>
      <c r="M20" s="50">
        <v>1721024</v>
      </c>
      <c r="N20" s="48">
        <f t="shared" si="1"/>
        <v>1721024</v>
      </c>
    </row>
    <row r="21" spans="1:14" x14ac:dyDescent="0.15">
      <c r="A21" s="50" t="s">
        <v>293</v>
      </c>
      <c r="B21" s="50">
        <v>1860584</v>
      </c>
      <c r="C21" s="50">
        <v>0</v>
      </c>
      <c r="D21" s="50"/>
      <c r="E21" s="50">
        <v>121</v>
      </c>
      <c r="F21" s="50">
        <v>1120</v>
      </c>
      <c r="G21" s="50">
        <v>40</v>
      </c>
      <c r="H21" s="50" t="s">
        <v>212</v>
      </c>
      <c r="I21" s="50">
        <v>11211</v>
      </c>
      <c r="K21" s="48">
        <f t="shared" si="0"/>
        <v>1860584</v>
      </c>
      <c r="M21" s="50">
        <v>1740398</v>
      </c>
      <c r="N21" s="48">
        <f t="shared" si="1"/>
        <v>1740398</v>
      </c>
    </row>
    <row r="22" spans="1:14" x14ac:dyDescent="0.15">
      <c r="A22" s="50" t="s">
        <v>293</v>
      </c>
      <c r="B22" s="50" t="s">
        <v>469</v>
      </c>
      <c r="C22" s="50">
        <v>1</v>
      </c>
      <c r="D22" s="50">
        <v>130</v>
      </c>
      <c r="E22" s="50"/>
      <c r="F22" s="50"/>
      <c r="G22" s="50"/>
      <c r="H22" s="50" t="s">
        <v>212</v>
      </c>
      <c r="I22" s="50">
        <v>11211</v>
      </c>
      <c r="K22" s="48" t="str">
        <f t="shared" si="0"/>
        <v>TBA0000007</v>
      </c>
      <c r="M22" s="50">
        <v>1800328</v>
      </c>
      <c r="N22" s="48">
        <f t="shared" si="1"/>
        <v>1800328</v>
      </c>
    </row>
    <row r="23" spans="1:14" x14ac:dyDescent="0.15">
      <c r="A23" s="50" t="s">
        <v>293</v>
      </c>
      <c r="B23" s="50">
        <v>1711057</v>
      </c>
      <c r="C23" s="50">
        <v>0</v>
      </c>
      <c r="D23" s="50"/>
      <c r="E23" s="50">
        <v>909</v>
      </c>
      <c r="F23" s="50">
        <v>1120</v>
      </c>
      <c r="G23" s="50">
        <v>40</v>
      </c>
      <c r="H23" s="50" t="s">
        <v>212</v>
      </c>
      <c r="I23" s="50">
        <v>11211</v>
      </c>
      <c r="K23" s="48">
        <f t="shared" si="0"/>
        <v>1711057</v>
      </c>
      <c r="M23" s="50">
        <v>1860584</v>
      </c>
      <c r="N23" s="48">
        <f t="shared" si="1"/>
        <v>1860584</v>
      </c>
    </row>
    <row r="24" spans="1:14" x14ac:dyDescent="0.15">
      <c r="A24" s="50" t="s">
        <v>293</v>
      </c>
      <c r="B24" s="50" t="s">
        <v>285</v>
      </c>
      <c r="C24" s="50">
        <v>0</v>
      </c>
      <c r="D24" s="50"/>
      <c r="E24" s="50">
        <v>1867</v>
      </c>
      <c r="F24" s="50">
        <v>2118</v>
      </c>
      <c r="G24" s="50">
        <v>96</v>
      </c>
      <c r="H24" s="50" t="s">
        <v>212</v>
      </c>
      <c r="I24" s="50">
        <v>11211</v>
      </c>
      <c r="K24" s="48" t="str">
        <f t="shared" si="0"/>
        <v>1G0063</v>
      </c>
      <c r="M24" s="50" t="s">
        <v>285</v>
      </c>
      <c r="N24" s="48" t="str">
        <f t="shared" si="1"/>
        <v>1G0063</v>
      </c>
    </row>
    <row r="25" spans="1:14" x14ac:dyDescent="0.15">
      <c r="A25" s="50" t="s">
        <v>293</v>
      </c>
      <c r="B25" s="50" t="s">
        <v>286</v>
      </c>
      <c r="C25" s="50">
        <v>0</v>
      </c>
      <c r="D25" s="50"/>
      <c r="E25" s="50">
        <v>1878</v>
      </c>
      <c r="F25" s="50">
        <v>2118</v>
      </c>
      <c r="G25" s="50">
        <v>96</v>
      </c>
      <c r="H25" s="50" t="s">
        <v>212</v>
      </c>
      <c r="I25" s="50">
        <v>11211</v>
      </c>
      <c r="K25" s="48" t="str">
        <f t="shared" si="0"/>
        <v>1G0991</v>
      </c>
      <c r="M25" s="50" t="s">
        <v>286</v>
      </c>
      <c r="N25" s="48" t="str">
        <f t="shared" si="1"/>
        <v>1G0991</v>
      </c>
    </row>
    <row r="26" spans="1:14" x14ac:dyDescent="0.15">
      <c r="A26" s="50" t="s">
        <v>293</v>
      </c>
      <c r="B26" s="50">
        <v>1721024</v>
      </c>
      <c r="C26" s="50">
        <v>0</v>
      </c>
      <c r="D26" s="50"/>
      <c r="E26" s="50">
        <v>8540</v>
      </c>
      <c r="F26" s="50">
        <v>1120</v>
      </c>
      <c r="G26" s="50">
        <v>40</v>
      </c>
      <c r="H26" s="50" t="s">
        <v>212</v>
      </c>
      <c r="I26" s="50">
        <v>11211</v>
      </c>
      <c r="K26" s="48">
        <f t="shared" si="0"/>
        <v>1721024</v>
      </c>
      <c r="M26" s="50" t="s">
        <v>287</v>
      </c>
      <c r="N26" s="48" t="str">
        <f t="shared" si="1"/>
        <v>1G2248</v>
      </c>
    </row>
    <row r="27" spans="1:14" x14ac:dyDescent="0.15">
      <c r="A27" s="50" t="s">
        <v>293</v>
      </c>
      <c r="B27" s="50">
        <v>1740398</v>
      </c>
      <c r="C27" s="50">
        <v>0</v>
      </c>
      <c r="D27" s="50"/>
      <c r="E27" s="50">
        <v>925</v>
      </c>
      <c r="F27" s="50">
        <v>1120</v>
      </c>
      <c r="G27" s="50">
        <v>40</v>
      </c>
      <c r="H27" s="50" t="s">
        <v>212</v>
      </c>
      <c r="I27" s="50">
        <v>11211</v>
      </c>
      <c r="K27" s="48">
        <f t="shared" si="0"/>
        <v>1740398</v>
      </c>
      <c r="M27" s="50" t="s">
        <v>288</v>
      </c>
      <c r="N27" s="48" t="str">
        <f t="shared" si="1"/>
        <v>1G2403</v>
      </c>
    </row>
    <row r="28" spans="1:14" x14ac:dyDescent="0.15">
      <c r="A28" s="50" t="s">
        <v>293</v>
      </c>
      <c r="B28" s="50" t="s">
        <v>287</v>
      </c>
      <c r="C28" s="50">
        <v>0</v>
      </c>
      <c r="D28" s="50"/>
      <c r="E28" s="50">
        <v>1895</v>
      </c>
      <c r="F28" s="50">
        <v>2118</v>
      </c>
      <c r="G28" s="50">
        <v>96</v>
      </c>
      <c r="H28" s="50" t="s">
        <v>212</v>
      </c>
      <c r="I28" s="50">
        <v>11211</v>
      </c>
      <c r="K28" s="48" t="str">
        <f t="shared" si="0"/>
        <v>1G2248</v>
      </c>
      <c r="M28" s="50" t="s">
        <v>469</v>
      </c>
      <c r="N28" s="48" t="str">
        <f t="shared" si="1"/>
        <v>TBA0000007</v>
      </c>
    </row>
    <row r="31" spans="1:14" x14ac:dyDescent="0.15">
      <c r="A31" s="48" t="s">
        <v>737</v>
      </c>
    </row>
    <row r="32" spans="1:14" x14ac:dyDescent="0.15">
      <c r="A32" s="51" t="s">
        <v>12</v>
      </c>
      <c r="B32" s="51" t="s">
        <v>324</v>
      </c>
      <c r="C32" s="51" t="s">
        <v>277</v>
      </c>
      <c r="D32" s="51" t="s">
        <v>278</v>
      </c>
      <c r="E32" s="51" t="s">
        <v>34</v>
      </c>
      <c r="F32" s="51" t="s">
        <v>451</v>
      </c>
      <c r="G32" s="51" t="s">
        <v>452</v>
      </c>
      <c r="H32" s="51" t="s">
        <v>251</v>
      </c>
      <c r="I32" s="51" t="s">
        <v>453</v>
      </c>
    </row>
    <row r="33" spans="1:17" x14ac:dyDescent="0.15">
      <c r="A33" s="50" t="b">
        <f>A3=A18</f>
        <v>1</v>
      </c>
      <c r="B33" s="50" t="b">
        <f t="shared" ref="B33:I33" si="2">B3=B18</f>
        <v>1</v>
      </c>
      <c r="C33" s="50" t="b">
        <f t="shared" si="2"/>
        <v>1</v>
      </c>
      <c r="D33" s="50" t="b">
        <f t="shared" si="2"/>
        <v>1</v>
      </c>
      <c r="E33" s="50" t="b">
        <f t="shared" si="2"/>
        <v>1</v>
      </c>
      <c r="F33" s="50" t="b">
        <f t="shared" si="2"/>
        <v>1</v>
      </c>
      <c r="G33" s="50" t="b">
        <f t="shared" si="2"/>
        <v>1</v>
      </c>
      <c r="H33" s="50" t="b">
        <f t="shared" si="2"/>
        <v>1</v>
      </c>
      <c r="I33" s="50" t="b">
        <f t="shared" si="2"/>
        <v>1</v>
      </c>
    </row>
    <row r="34" spans="1:17" x14ac:dyDescent="0.15">
      <c r="A34" s="50" t="b">
        <f t="shared" ref="A34:I43" si="3">A4=A19</f>
        <v>1</v>
      </c>
      <c r="B34" s="50" t="b">
        <f t="shared" si="3"/>
        <v>1</v>
      </c>
      <c r="C34" s="50" t="b">
        <f t="shared" si="3"/>
        <v>1</v>
      </c>
      <c r="D34" s="50" t="b">
        <f t="shared" si="3"/>
        <v>1</v>
      </c>
      <c r="E34" s="50" t="b">
        <f t="shared" si="3"/>
        <v>1</v>
      </c>
      <c r="F34" s="50" t="b">
        <f t="shared" si="3"/>
        <v>1</v>
      </c>
      <c r="G34" s="50" t="b">
        <f t="shared" si="3"/>
        <v>1</v>
      </c>
      <c r="H34" s="50" t="b">
        <f t="shared" si="3"/>
        <v>1</v>
      </c>
      <c r="I34" s="50" t="b">
        <f t="shared" si="3"/>
        <v>1</v>
      </c>
    </row>
    <row r="35" spans="1:17" x14ac:dyDescent="0.15">
      <c r="A35" s="50" t="b">
        <f t="shared" si="3"/>
        <v>1</v>
      </c>
      <c r="B35" s="50" t="b">
        <f t="shared" si="3"/>
        <v>1</v>
      </c>
      <c r="C35" s="50" t="b">
        <f t="shared" si="3"/>
        <v>1</v>
      </c>
      <c r="D35" s="50" t="b">
        <f t="shared" si="3"/>
        <v>1</v>
      </c>
      <c r="E35" s="50" t="b">
        <f t="shared" si="3"/>
        <v>1</v>
      </c>
      <c r="F35" s="50" t="b">
        <f t="shared" si="3"/>
        <v>1</v>
      </c>
      <c r="G35" s="50" t="b">
        <f t="shared" si="3"/>
        <v>1</v>
      </c>
      <c r="H35" s="50" t="b">
        <f t="shared" si="3"/>
        <v>1</v>
      </c>
      <c r="I35" s="50" t="b">
        <f t="shared" si="3"/>
        <v>1</v>
      </c>
    </row>
    <row r="36" spans="1:17" x14ac:dyDescent="0.15">
      <c r="A36" s="50" t="b">
        <f t="shared" si="3"/>
        <v>1</v>
      </c>
      <c r="B36" s="50" t="b">
        <f t="shared" si="3"/>
        <v>1</v>
      </c>
      <c r="C36" s="50" t="b">
        <f t="shared" si="3"/>
        <v>1</v>
      </c>
      <c r="D36" s="50" t="b">
        <f t="shared" si="3"/>
        <v>1</v>
      </c>
      <c r="E36" s="50" t="b">
        <f t="shared" si="3"/>
        <v>1</v>
      </c>
      <c r="F36" s="50" t="b">
        <f t="shared" si="3"/>
        <v>1</v>
      </c>
      <c r="G36" s="50" t="b">
        <f t="shared" si="3"/>
        <v>1</v>
      </c>
      <c r="H36" s="50" t="b">
        <f t="shared" si="3"/>
        <v>1</v>
      </c>
      <c r="I36" s="50" t="b">
        <f t="shared" si="3"/>
        <v>1</v>
      </c>
    </row>
    <row r="37" spans="1:17" x14ac:dyDescent="0.15">
      <c r="A37" s="50" t="b">
        <f t="shared" si="3"/>
        <v>1</v>
      </c>
      <c r="B37" s="50" t="b">
        <f t="shared" si="3"/>
        <v>1</v>
      </c>
      <c r="C37" s="50" t="b">
        <f t="shared" si="3"/>
        <v>1</v>
      </c>
      <c r="D37" s="50" t="b">
        <f t="shared" si="3"/>
        <v>1</v>
      </c>
      <c r="E37" s="50" t="b">
        <f t="shared" si="3"/>
        <v>1</v>
      </c>
      <c r="F37" s="50" t="b">
        <f t="shared" si="3"/>
        <v>1</v>
      </c>
      <c r="G37" s="50" t="b">
        <f t="shared" si="3"/>
        <v>1</v>
      </c>
      <c r="H37" s="50" t="b">
        <f t="shared" si="3"/>
        <v>1</v>
      </c>
      <c r="I37" s="50" t="b">
        <f t="shared" si="3"/>
        <v>1</v>
      </c>
    </row>
    <row r="38" spans="1:17" x14ac:dyDescent="0.15">
      <c r="A38" s="50" t="b">
        <f t="shared" si="3"/>
        <v>1</v>
      </c>
      <c r="B38" s="50" t="b">
        <f t="shared" si="3"/>
        <v>1</v>
      </c>
      <c r="C38" s="50" t="b">
        <f t="shared" si="3"/>
        <v>1</v>
      </c>
      <c r="D38" s="50" t="b">
        <f t="shared" si="3"/>
        <v>1</v>
      </c>
      <c r="E38" s="50" t="b">
        <f t="shared" si="3"/>
        <v>1</v>
      </c>
      <c r="F38" s="50" t="b">
        <f t="shared" si="3"/>
        <v>1</v>
      </c>
      <c r="G38" s="50" t="b">
        <f t="shared" si="3"/>
        <v>1</v>
      </c>
      <c r="H38" s="50" t="b">
        <f t="shared" si="3"/>
        <v>1</v>
      </c>
      <c r="I38" s="50" t="b">
        <f t="shared" si="3"/>
        <v>1</v>
      </c>
    </row>
    <row r="39" spans="1:17" x14ac:dyDescent="0.15">
      <c r="A39" s="50" t="b">
        <f t="shared" si="3"/>
        <v>1</v>
      </c>
      <c r="B39" s="50" t="b">
        <f t="shared" si="3"/>
        <v>1</v>
      </c>
      <c r="C39" s="50" t="b">
        <f t="shared" si="3"/>
        <v>1</v>
      </c>
      <c r="D39" s="50" t="b">
        <f t="shared" si="3"/>
        <v>1</v>
      </c>
      <c r="E39" s="50" t="b">
        <f t="shared" si="3"/>
        <v>1</v>
      </c>
      <c r="F39" s="50" t="b">
        <f t="shared" si="3"/>
        <v>1</v>
      </c>
      <c r="G39" s="50" t="b">
        <f t="shared" si="3"/>
        <v>1</v>
      </c>
      <c r="H39" s="50" t="b">
        <f t="shared" si="3"/>
        <v>1</v>
      </c>
      <c r="I39" s="50" t="b">
        <f t="shared" si="3"/>
        <v>1</v>
      </c>
    </row>
    <row r="40" spans="1:17" x14ac:dyDescent="0.15">
      <c r="A40" s="50" t="b">
        <f t="shared" si="3"/>
        <v>1</v>
      </c>
      <c r="B40" s="50" t="b">
        <f t="shared" si="3"/>
        <v>1</v>
      </c>
      <c r="C40" s="50" t="b">
        <f t="shared" si="3"/>
        <v>1</v>
      </c>
      <c r="D40" s="50" t="b">
        <f t="shared" si="3"/>
        <v>1</v>
      </c>
      <c r="E40" s="50" t="b">
        <f t="shared" si="3"/>
        <v>1</v>
      </c>
      <c r="F40" s="50" t="b">
        <f t="shared" si="3"/>
        <v>1</v>
      </c>
      <c r="G40" s="50" t="b">
        <f t="shared" si="3"/>
        <v>1</v>
      </c>
      <c r="H40" s="50" t="b">
        <f t="shared" si="3"/>
        <v>1</v>
      </c>
      <c r="I40" s="50" t="b">
        <f t="shared" si="3"/>
        <v>1</v>
      </c>
    </row>
    <row r="41" spans="1:17" x14ac:dyDescent="0.15">
      <c r="A41" s="50" t="b">
        <f t="shared" si="3"/>
        <v>1</v>
      </c>
      <c r="B41" s="50" t="b">
        <f t="shared" si="3"/>
        <v>1</v>
      </c>
      <c r="C41" s="50" t="b">
        <f t="shared" si="3"/>
        <v>1</v>
      </c>
      <c r="D41" s="50" t="b">
        <f t="shared" si="3"/>
        <v>1</v>
      </c>
      <c r="E41" s="50" t="b">
        <f t="shared" si="3"/>
        <v>1</v>
      </c>
      <c r="F41" s="50" t="b">
        <f t="shared" si="3"/>
        <v>1</v>
      </c>
      <c r="G41" s="50" t="b">
        <f t="shared" si="3"/>
        <v>1</v>
      </c>
      <c r="H41" s="50" t="b">
        <f t="shared" si="3"/>
        <v>1</v>
      </c>
      <c r="I41" s="50" t="b">
        <f t="shared" si="3"/>
        <v>1</v>
      </c>
    </row>
    <row r="42" spans="1:17" x14ac:dyDescent="0.15">
      <c r="A42" s="50" t="b">
        <f t="shared" si="3"/>
        <v>1</v>
      </c>
      <c r="B42" s="50" t="b">
        <f t="shared" si="3"/>
        <v>1</v>
      </c>
      <c r="C42" s="50" t="b">
        <f t="shared" si="3"/>
        <v>1</v>
      </c>
      <c r="D42" s="50" t="b">
        <f t="shared" si="3"/>
        <v>1</v>
      </c>
      <c r="E42" s="50" t="b">
        <f t="shared" si="3"/>
        <v>1</v>
      </c>
      <c r="F42" s="50" t="b">
        <f t="shared" si="3"/>
        <v>1</v>
      </c>
      <c r="G42" s="50" t="b">
        <f t="shared" si="3"/>
        <v>1</v>
      </c>
      <c r="H42" s="50" t="b">
        <f t="shared" si="3"/>
        <v>1</v>
      </c>
      <c r="I42" s="50" t="b">
        <f t="shared" si="3"/>
        <v>1</v>
      </c>
    </row>
    <row r="43" spans="1:17" x14ac:dyDescent="0.15">
      <c r="A43" s="50" t="b">
        <f t="shared" si="3"/>
        <v>1</v>
      </c>
      <c r="B43" s="50" t="b">
        <f t="shared" si="3"/>
        <v>1</v>
      </c>
      <c r="C43" s="50" t="b">
        <f t="shared" si="3"/>
        <v>1</v>
      </c>
      <c r="D43" s="50" t="b">
        <f t="shared" si="3"/>
        <v>1</v>
      </c>
      <c r="E43" s="50" t="b">
        <f t="shared" si="3"/>
        <v>1</v>
      </c>
      <c r="F43" s="50" t="b">
        <f t="shared" si="3"/>
        <v>1</v>
      </c>
      <c r="G43" s="50" t="b">
        <f t="shared" si="3"/>
        <v>1</v>
      </c>
      <c r="H43" s="50" t="b">
        <f t="shared" si="3"/>
        <v>1</v>
      </c>
      <c r="I43" s="50" t="b">
        <f t="shared" si="3"/>
        <v>1</v>
      </c>
    </row>
    <row r="48" spans="1:17" x14ac:dyDescent="0.15">
      <c r="A48" s="50" t="s">
        <v>12</v>
      </c>
      <c r="B48" s="50" t="s">
        <v>271</v>
      </c>
      <c r="C48" s="50" t="s">
        <v>272</v>
      </c>
      <c r="D48" s="50" t="s">
        <v>273</v>
      </c>
      <c r="E48" s="50" t="s">
        <v>274</v>
      </c>
      <c r="F48" s="50" t="s">
        <v>275</v>
      </c>
      <c r="G48" s="50" t="s">
        <v>276</v>
      </c>
      <c r="H48" s="50" t="s">
        <v>277</v>
      </c>
      <c r="I48" s="50" t="s">
        <v>278</v>
      </c>
      <c r="J48" s="50" t="s">
        <v>0</v>
      </c>
      <c r="K48" s="50" t="s">
        <v>1</v>
      </c>
      <c r="L48" s="50" t="s">
        <v>2</v>
      </c>
      <c r="M48" s="50" t="s">
        <v>3</v>
      </c>
      <c r="N48" s="50" t="s">
        <v>4</v>
      </c>
      <c r="O48" s="50" t="s">
        <v>5</v>
      </c>
      <c r="P48" s="50" t="s">
        <v>6</v>
      </c>
      <c r="Q48" s="50" t="s">
        <v>7</v>
      </c>
    </row>
    <row r="49" spans="1:17" x14ac:dyDescent="0.15">
      <c r="A49" s="50" t="s">
        <v>293</v>
      </c>
      <c r="B49" s="50">
        <v>1711057</v>
      </c>
      <c r="C49" s="50"/>
      <c r="D49" s="52">
        <v>41334</v>
      </c>
      <c r="E49" s="52">
        <v>41425</v>
      </c>
      <c r="F49" s="50">
        <v>1000</v>
      </c>
      <c r="G49" s="50">
        <v>7.5</v>
      </c>
      <c r="H49" s="50">
        <v>0</v>
      </c>
      <c r="I49" s="50"/>
      <c r="J49" s="50">
        <v>0</v>
      </c>
      <c r="K49" s="50">
        <v>121</v>
      </c>
      <c r="L49" s="50" t="s">
        <v>270</v>
      </c>
      <c r="M49" s="52">
        <v>41457</v>
      </c>
      <c r="N49" s="50">
        <v>121</v>
      </c>
      <c r="O49" s="50" t="s">
        <v>270</v>
      </c>
      <c r="P49" s="52">
        <v>41457</v>
      </c>
      <c r="Q49" s="50">
        <v>1</v>
      </c>
    </row>
    <row r="50" spans="1:17" x14ac:dyDescent="0.15">
      <c r="A50" s="50" t="s">
        <v>293</v>
      </c>
      <c r="B50" s="50">
        <v>1721010</v>
      </c>
      <c r="C50" s="50"/>
      <c r="D50" s="52">
        <v>41334</v>
      </c>
      <c r="E50" s="52">
        <v>41425</v>
      </c>
      <c r="F50" s="50">
        <v>1002</v>
      </c>
      <c r="G50" s="50">
        <v>7.5</v>
      </c>
      <c r="H50" s="50">
        <v>0</v>
      </c>
      <c r="I50" s="50"/>
      <c r="J50" s="50">
        <v>0</v>
      </c>
      <c r="K50" s="50">
        <v>121</v>
      </c>
      <c r="L50" s="50" t="s">
        <v>270</v>
      </c>
      <c r="M50" s="52">
        <v>41457</v>
      </c>
      <c r="N50" s="50">
        <v>121</v>
      </c>
      <c r="O50" s="50" t="s">
        <v>270</v>
      </c>
      <c r="P50" s="52">
        <v>41457</v>
      </c>
      <c r="Q50" s="50">
        <v>1</v>
      </c>
    </row>
    <row r="51" spans="1:17" x14ac:dyDescent="0.15">
      <c r="A51" s="50" t="s">
        <v>293</v>
      </c>
      <c r="B51" s="50">
        <v>1721024</v>
      </c>
      <c r="C51" s="50"/>
      <c r="D51" s="52">
        <v>41334</v>
      </c>
      <c r="E51" s="52">
        <v>41425</v>
      </c>
      <c r="F51" s="50">
        <v>1002</v>
      </c>
      <c r="G51" s="50">
        <v>7.5</v>
      </c>
      <c r="H51" s="50">
        <v>0</v>
      </c>
      <c r="I51" s="50"/>
      <c r="J51" s="50">
        <v>0</v>
      </c>
      <c r="K51" s="50">
        <v>121</v>
      </c>
      <c r="L51" s="50" t="s">
        <v>270</v>
      </c>
      <c r="M51" s="52">
        <v>41457</v>
      </c>
      <c r="N51" s="50">
        <v>121</v>
      </c>
      <c r="O51" s="50" t="s">
        <v>270</v>
      </c>
      <c r="P51" s="52">
        <v>41457</v>
      </c>
      <c r="Q51" s="50">
        <v>1</v>
      </c>
    </row>
    <row r="52" spans="1:17" x14ac:dyDescent="0.15">
      <c r="A52" s="50" t="s">
        <v>293</v>
      </c>
      <c r="B52" s="50">
        <v>1740398</v>
      </c>
      <c r="C52" s="50"/>
      <c r="D52" s="52">
        <v>41334</v>
      </c>
      <c r="E52" s="52">
        <v>41425</v>
      </c>
      <c r="F52" s="50">
        <v>1002</v>
      </c>
      <c r="G52" s="50">
        <v>7.5</v>
      </c>
      <c r="H52" s="50">
        <v>0</v>
      </c>
      <c r="I52" s="50"/>
      <c r="J52" s="50">
        <v>0</v>
      </c>
      <c r="K52" s="50">
        <v>121</v>
      </c>
      <c r="L52" s="50" t="s">
        <v>270</v>
      </c>
      <c r="M52" s="52">
        <v>41457</v>
      </c>
      <c r="N52" s="50">
        <v>121</v>
      </c>
      <c r="O52" s="50" t="s">
        <v>270</v>
      </c>
      <c r="P52" s="52">
        <v>41457</v>
      </c>
      <c r="Q52" s="50">
        <v>1</v>
      </c>
    </row>
    <row r="53" spans="1:17" x14ac:dyDescent="0.15">
      <c r="A53" s="50" t="s">
        <v>293</v>
      </c>
      <c r="B53" s="50">
        <v>1800328</v>
      </c>
      <c r="C53" s="50"/>
      <c r="D53" s="52">
        <v>41334</v>
      </c>
      <c r="E53" s="52">
        <v>41425</v>
      </c>
      <c r="F53" s="50">
        <v>1</v>
      </c>
      <c r="G53" s="50">
        <v>7.5</v>
      </c>
      <c r="H53" s="50">
        <v>0</v>
      </c>
      <c r="I53" s="50"/>
      <c r="J53" s="50">
        <v>0</v>
      </c>
      <c r="K53" s="50">
        <v>121</v>
      </c>
      <c r="L53" s="50" t="s">
        <v>270</v>
      </c>
      <c r="M53" s="52">
        <v>41457</v>
      </c>
      <c r="N53" s="50">
        <v>121</v>
      </c>
      <c r="O53" s="50" t="s">
        <v>270</v>
      </c>
      <c r="P53" s="52">
        <v>41457</v>
      </c>
      <c r="Q53" s="50">
        <v>1</v>
      </c>
    </row>
    <row r="54" spans="1:17" x14ac:dyDescent="0.15">
      <c r="A54" s="50" t="s">
        <v>293</v>
      </c>
      <c r="B54" s="50">
        <v>1860584</v>
      </c>
      <c r="C54" s="50"/>
      <c r="D54" s="52">
        <v>41334</v>
      </c>
      <c r="E54" s="52">
        <v>41425</v>
      </c>
      <c r="F54" s="50">
        <v>1000</v>
      </c>
      <c r="G54" s="50">
        <v>7.5</v>
      </c>
      <c r="H54" s="50">
        <v>0</v>
      </c>
      <c r="I54" s="50"/>
      <c r="J54" s="50">
        <v>0</v>
      </c>
      <c r="K54" s="50">
        <v>121</v>
      </c>
      <c r="L54" s="50" t="s">
        <v>270</v>
      </c>
      <c r="M54" s="52">
        <v>41457</v>
      </c>
      <c r="N54" s="50">
        <v>121</v>
      </c>
      <c r="O54" s="50" t="s">
        <v>270</v>
      </c>
      <c r="P54" s="52">
        <v>41457</v>
      </c>
      <c r="Q54" s="50">
        <v>1</v>
      </c>
    </row>
    <row r="55" spans="1:17" x14ac:dyDescent="0.15">
      <c r="A55" s="50" t="s">
        <v>293</v>
      </c>
      <c r="B55" s="50" t="s">
        <v>285</v>
      </c>
      <c r="C55" s="50"/>
      <c r="D55" s="52">
        <v>41334</v>
      </c>
      <c r="E55" s="52">
        <v>41425</v>
      </c>
      <c r="F55" s="50">
        <v>1002</v>
      </c>
      <c r="G55" s="50">
        <v>7.5</v>
      </c>
      <c r="H55" s="50">
        <v>0</v>
      </c>
      <c r="I55" s="50"/>
      <c r="J55" s="50">
        <v>0</v>
      </c>
      <c r="K55" s="50">
        <v>121</v>
      </c>
      <c r="L55" s="50" t="s">
        <v>270</v>
      </c>
      <c r="M55" s="52">
        <v>41457</v>
      </c>
      <c r="N55" s="50">
        <v>121</v>
      </c>
      <c r="O55" s="50" t="s">
        <v>270</v>
      </c>
      <c r="P55" s="52">
        <v>41457</v>
      </c>
      <c r="Q55" s="50">
        <v>1</v>
      </c>
    </row>
    <row r="56" spans="1:17" x14ac:dyDescent="0.15">
      <c r="A56" s="50" t="s">
        <v>293</v>
      </c>
      <c r="B56" s="50" t="s">
        <v>286</v>
      </c>
      <c r="C56" s="50"/>
      <c r="D56" s="52">
        <v>41334</v>
      </c>
      <c r="E56" s="52">
        <v>41425</v>
      </c>
      <c r="F56" s="50">
        <v>1002</v>
      </c>
      <c r="G56" s="50">
        <v>7.5</v>
      </c>
      <c r="H56" s="50">
        <v>0</v>
      </c>
      <c r="I56" s="50"/>
      <c r="J56" s="50">
        <v>0</v>
      </c>
      <c r="K56" s="50">
        <v>121</v>
      </c>
      <c r="L56" s="50" t="s">
        <v>270</v>
      </c>
      <c r="M56" s="52">
        <v>41457</v>
      </c>
      <c r="N56" s="50">
        <v>121</v>
      </c>
      <c r="O56" s="50" t="s">
        <v>270</v>
      </c>
      <c r="P56" s="52">
        <v>41457</v>
      </c>
      <c r="Q56" s="50">
        <v>1</v>
      </c>
    </row>
    <row r="57" spans="1:17" x14ac:dyDescent="0.15">
      <c r="A57" s="50" t="s">
        <v>293</v>
      </c>
      <c r="B57" s="50" t="s">
        <v>287</v>
      </c>
      <c r="C57" s="50"/>
      <c r="D57" s="52">
        <v>41334</v>
      </c>
      <c r="E57" s="52">
        <v>41425</v>
      </c>
      <c r="F57" s="50">
        <v>1002</v>
      </c>
      <c r="G57" s="50">
        <v>7.5</v>
      </c>
      <c r="H57" s="50">
        <v>0</v>
      </c>
      <c r="I57" s="50"/>
      <c r="J57" s="50">
        <v>0</v>
      </c>
      <c r="K57" s="50">
        <v>121</v>
      </c>
      <c r="L57" s="50" t="s">
        <v>270</v>
      </c>
      <c r="M57" s="52">
        <v>41457</v>
      </c>
      <c r="N57" s="50">
        <v>121</v>
      </c>
      <c r="O57" s="50" t="s">
        <v>270</v>
      </c>
      <c r="P57" s="52">
        <v>41457</v>
      </c>
      <c r="Q57" s="50">
        <v>1</v>
      </c>
    </row>
    <row r="58" spans="1:17" x14ac:dyDescent="0.15">
      <c r="A58" s="50" t="s">
        <v>293</v>
      </c>
      <c r="B58" s="50" t="s">
        <v>288</v>
      </c>
      <c r="C58" s="50"/>
      <c r="D58" s="52">
        <v>41334</v>
      </c>
      <c r="E58" s="52">
        <v>41425</v>
      </c>
      <c r="F58" s="50">
        <v>1002</v>
      </c>
      <c r="G58" s="50">
        <v>7.5</v>
      </c>
      <c r="H58" s="50">
        <v>0</v>
      </c>
      <c r="I58" s="50"/>
      <c r="J58" s="50">
        <v>0</v>
      </c>
      <c r="K58" s="50">
        <v>121</v>
      </c>
      <c r="L58" s="50" t="s">
        <v>270</v>
      </c>
      <c r="M58" s="52">
        <v>41457</v>
      </c>
      <c r="N58" s="50">
        <v>121</v>
      </c>
      <c r="O58" s="50" t="s">
        <v>270</v>
      </c>
      <c r="P58" s="52">
        <v>41457</v>
      </c>
      <c r="Q58" s="50">
        <v>1</v>
      </c>
    </row>
    <row r="59" spans="1:17" x14ac:dyDescent="0.15">
      <c r="A59" s="50" t="s">
        <v>293</v>
      </c>
      <c r="B59" s="50" t="s">
        <v>469</v>
      </c>
      <c r="C59" s="50" t="s">
        <v>289</v>
      </c>
      <c r="D59" s="52">
        <v>41334</v>
      </c>
      <c r="E59" s="52">
        <v>41425</v>
      </c>
      <c r="F59" s="50">
        <v>1003</v>
      </c>
      <c r="G59" s="50">
        <v>7.5</v>
      </c>
      <c r="H59" s="50">
        <v>1</v>
      </c>
      <c r="I59" s="50">
        <v>130</v>
      </c>
      <c r="J59" s="50">
        <v>0</v>
      </c>
      <c r="K59" s="50">
        <v>121</v>
      </c>
      <c r="L59" s="50" t="s">
        <v>270</v>
      </c>
      <c r="M59" s="52">
        <v>41457</v>
      </c>
      <c r="N59" s="50">
        <v>121</v>
      </c>
      <c r="O59" s="50" t="s">
        <v>270</v>
      </c>
      <c r="P59" s="52">
        <v>41457</v>
      </c>
      <c r="Q59" s="50">
        <v>1</v>
      </c>
    </row>
    <row r="63" spans="1:17" x14ac:dyDescent="0.15">
      <c r="A63" s="48" t="s">
        <v>739</v>
      </c>
    </row>
    <row r="64" spans="1:17" x14ac:dyDescent="0.15">
      <c r="A64" s="57" t="s">
        <v>324</v>
      </c>
      <c r="B64" s="49" t="s">
        <v>742</v>
      </c>
      <c r="C64" s="49" t="s">
        <v>807</v>
      </c>
    </row>
    <row r="65" spans="1:9" x14ac:dyDescent="0.15">
      <c r="A65" s="58" t="s">
        <v>769</v>
      </c>
      <c r="B65" s="53">
        <v>671</v>
      </c>
      <c r="C65" s="53" t="s">
        <v>767</v>
      </c>
    </row>
    <row r="66" spans="1:9" x14ac:dyDescent="0.15">
      <c r="A66" s="58">
        <v>1800328</v>
      </c>
      <c r="B66" s="53">
        <v>288</v>
      </c>
      <c r="C66" s="53" t="s">
        <v>768</v>
      </c>
    </row>
    <row r="67" spans="1:9" x14ac:dyDescent="0.15">
      <c r="A67" s="58">
        <v>1721010</v>
      </c>
      <c r="B67" s="53">
        <v>566</v>
      </c>
      <c r="C67" s="53" t="s">
        <v>768</v>
      </c>
    </row>
    <row r="68" spans="1:9" x14ac:dyDescent="0.15">
      <c r="A68" s="58">
        <v>1860584</v>
      </c>
      <c r="B68" s="53">
        <v>873</v>
      </c>
      <c r="C68" s="53" t="s">
        <v>768</v>
      </c>
    </row>
    <row r="69" spans="1:9" x14ac:dyDescent="0.15">
      <c r="A69" s="58" t="s">
        <v>740</v>
      </c>
      <c r="B69" s="53">
        <v>680</v>
      </c>
      <c r="C69" s="53" t="s">
        <v>787</v>
      </c>
    </row>
    <row r="70" spans="1:9" x14ac:dyDescent="0.15">
      <c r="A70" s="58">
        <v>1711057</v>
      </c>
      <c r="B70" s="53">
        <v>173</v>
      </c>
      <c r="C70" s="53" t="s">
        <v>768</v>
      </c>
    </row>
    <row r="71" spans="1:9" x14ac:dyDescent="0.15">
      <c r="A71" s="58" t="s">
        <v>745</v>
      </c>
      <c r="B71" s="53">
        <v>411</v>
      </c>
      <c r="C71" s="53" t="s">
        <v>767</v>
      </c>
    </row>
    <row r="72" spans="1:9" x14ac:dyDescent="0.15">
      <c r="A72" s="58" t="s">
        <v>746</v>
      </c>
      <c r="B72" s="53">
        <v>504</v>
      </c>
      <c r="C72" s="53" t="s">
        <v>767</v>
      </c>
    </row>
    <row r="73" spans="1:9" x14ac:dyDescent="0.15">
      <c r="A73" s="58">
        <v>1721024</v>
      </c>
      <c r="B73" s="53">
        <v>864</v>
      </c>
      <c r="C73" s="53" t="s">
        <v>768</v>
      </c>
    </row>
    <row r="74" spans="1:9" x14ac:dyDescent="0.15">
      <c r="A74" s="58">
        <v>1740398</v>
      </c>
      <c r="B74" s="53">
        <v>673</v>
      </c>
      <c r="C74" s="53" t="s">
        <v>768</v>
      </c>
    </row>
    <row r="75" spans="1:9" x14ac:dyDescent="0.15">
      <c r="A75" s="58" t="s">
        <v>770</v>
      </c>
      <c r="B75" s="53">
        <v>329</v>
      </c>
      <c r="C75" s="53" t="s">
        <v>767</v>
      </c>
    </row>
    <row r="76" spans="1:9" x14ac:dyDescent="0.15">
      <c r="A76" s="48" t="s">
        <v>768</v>
      </c>
      <c r="E76" s="48" t="s">
        <v>767</v>
      </c>
      <c r="I76" s="48" t="s">
        <v>787</v>
      </c>
    </row>
    <row r="77" spans="1:9" x14ac:dyDescent="0.15">
      <c r="A77" s="48" t="s">
        <v>788</v>
      </c>
      <c r="E77" s="48" t="s">
        <v>171</v>
      </c>
      <c r="I77" s="48" t="s">
        <v>772</v>
      </c>
    </row>
    <row r="78" spans="1:9" x14ac:dyDescent="0.15">
      <c r="A78" s="48" t="s">
        <v>747</v>
      </c>
      <c r="E78" s="48" t="s">
        <v>747</v>
      </c>
      <c r="I78" s="48" t="s">
        <v>773</v>
      </c>
    </row>
    <row r="79" spans="1:9" x14ac:dyDescent="0.15">
      <c r="A79" s="48" t="s">
        <v>748</v>
      </c>
      <c r="E79" s="48" t="s">
        <v>748</v>
      </c>
      <c r="I79" s="48" t="s">
        <v>774</v>
      </c>
    </row>
    <row r="80" spans="1:9" x14ac:dyDescent="0.15">
      <c r="A80" s="48" t="s">
        <v>789</v>
      </c>
      <c r="E80" s="48" t="s">
        <v>749</v>
      </c>
      <c r="I80" s="48" t="s">
        <v>775</v>
      </c>
    </row>
    <row r="81" spans="1:9" x14ac:dyDescent="0.15">
      <c r="A81" s="48" t="s">
        <v>790</v>
      </c>
      <c r="E81" s="48" t="s">
        <v>750</v>
      </c>
      <c r="I81" s="48" t="s">
        <v>776</v>
      </c>
    </row>
    <row r="82" spans="1:9" x14ac:dyDescent="0.15">
      <c r="A82" s="48" t="s">
        <v>791</v>
      </c>
      <c r="E82" s="48" t="s">
        <v>751</v>
      </c>
      <c r="I82" s="48" t="s">
        <v>777</v>
      </c>
    </row>
    <row r="83" spans="1:9" x14ac:dyDescent="0.15">
      <c r="A83" s="48" t="s">
        <v>755</v>
      </c>
      <c r="E83" s="48" t="s">
        <v>752</v>
      </c>
      <c r="I83" s="48" t="s">
        <v>778</v>
      </c>
    </row>
    <row r="84" spans="1:9" x14ac:dyDescent="0.15">
      <c r="A84" s="48" t="s">
        <v>792</v>
      </c>
      <c r="E84" s="48" t="s">
        <v>753</v>
      </c>
      <c r="I84" s="48" t="s">
        <v>779</v>
      </c>
    </row>
    <row r="85" spans="1:9" x14ac:dyDescent="0.15">
      <c r="A85" s="48" t="s">
        <v>793</v>
      </c>
      <c r="E85" s="48" t="s">
        <v>754</v>
      </c>
      <c r="I85" s="48" t="s">
        <v>780</v>
      </c>
    </row>
    <row r="86" spans="1:9" x14ac:dyDescent="0.15">
      <c r="A86" s="48" t="s">
        <v>794</v>
      </c>
      <c r="E86" s="48" t="s">
        <v>755</v>
      </c>
      <c r="I86" s="48" t="s">
        <v>781</v>
      </c>
    </row>
    <row r="87" spans="1:9" x14ac:dyDescent="0.15">
      <c r="A87" s="48" t="s">
        <v>795</v>
      </c>
      <c r="E87" s="48" t="s">
        <v>756</v>
      </c>
      <c r="I87" s="48" t="s">
        <v>782</v>
      </c>
    </row>
    <row r="88" spans="1:9" x14ac:dyDescent="0.15">
      <c r="A88" s="48" t="s">
        <v>796</v>
      </c>
      <c r="E88" s="48" t="s">
        <v>757</v>
      </c>
      <c r="I88" s="48" t="s">
        <v>783</v>
      </c>
    </row>
    <row r="89" spans="1:9" x14ac:dyDescent="0.15">
      <c r="A89" s="48" t="s">
        <v>797</v>
      </c>
      <c r="E89" s="48" t="s">
        <v>758</v>
      </c>
      <c r="I89" s="48" t="s">
        <v>784</v>
      </c>
    </row>
    <row r="90" spans="1:9" x14ac:dyDescent="0.15">
      <c r="A90" s="48" t="s">
        <v>798</v>
      </c>
      <c r="E90" s="48" t="s">
        <v>759</v>
      </c>
      <c r="I90" s="48" t="s">
        <v>785</v>
      </c>
    </row>
    <row r="91" spans="1:9" x14ac:dyDescent="0.15">
      <c r="A91" s="48" t="s">
        <v>799</v>
      </c>
      <c r="E91" s="48" t="s">
        <v>760</v>
      </c>
      <c r="I91" s="48" t="s">
        <v>786</v>
      </c>
    </row>
    <row r="92" spans="1:9" x14ac:dyDescent="0.15">
      <c r="A92" s="48" t="s">
        <v>761</v>
      </c>
      <c r="E92" s="48" t="s">
        <v>761</v>
      </c>
    </row>
    <row r="93" spans="1:9" x14ac:dyDescent="0.15">
      <c r="A93" s="48" t="s">
        <v>762</v>
      </c>
      <c r="E93" s="48" t="s">
        <v>762</v>
      </c>
    </row>
    <row r="94" spans="1:9" x14ac:dyDescent="0.15">
      <c r="A94" s="48" t="s">
        <v>800</v>
      </c>
      <c r="E94" s="48" t="s">
        <v>763</v>
      </c>
    </row>
    <row r="95" spans="1:9" x14ac:dyDescent="0.15">
      <c r="A95" s="48" t="s">
        <v>801</v>
      </c>
      <c r="E95" s="48" t="s">
        <v>764</v>
      </c>
    </row>
    <row r="96" spans="1:9" x14ac:dyDescent="0.15">
      <c r="A96" s="48" t="s">
        <v>802</v>
      </c>
      <c r="E96" s="48" t="s">
        <v>765</v>
      </c>
    </row>
    <row r="97" spans="1:17" x14ac:dyDescent="0.15">
      <c r="A97" s="48" t="s">
        <v>803</v>
      </c>
      <c r="E97" s="48" t="s">
        <v>766</v>
      </c>
    </row>
    <row r="98" spans="1:17" x14ac:dyDescent="0.15">
      <c r="A98" s="48" t="s">
        <v>804</v>
      </c>
    </row>
    <row r="99" spans="1:17" x14ac:dyDescent="0.15">
      <c r="A99" s="48" t="s">
        <v>805</v>
      </c>
    </row>
    <row r="100" spans="1:17" x14ac:dyDescent="0.15">
      <c r="A100" s="48" t="s">
        <v>806</v>
      </c>
    </row>
    <row r="106" spans="1:17" x14ac:dyDescent="0.15">
      <c r="A106" s="48" t="s">
        <v>741</v>
      </c>
    </row>
    <row r="107" spans="1:17" x14ac:dyDescent="0.15">
      <c r="A107" s="20" t="s">
        <v>12</v>
      </c>
      <c r="B107" s="20" t="s">
        <v>324</v>
      </c>
      <c r="C107" s="20" t="s">
        <v>34</v>
      </c>
      <c r="D107" s="20" t="s">
        <v>348</v>
      </c>
      <c r="E107" s="20" t="s">
        <v>0</v>
      </c>
      <c r="F107" s="20" t="s">
        <v>1</v>
      </c>
      <c r="G107" s="20" t="s">
        <v>2</v>
      </c>
      <c r="H107" s="20" t="s">
        <v>3</v>
      </c>
      <c r="I107" s="20" t="s">
        <v>4</v>
      </c>
      <c r="J107" s="20" t="s">
        <v>5</v>
      </c>
      <c r="K107" s="20" t="s">
        <v>6</v>
      </c>
      <c r="L107" s="20" t="s">
        <v>7</v>
      </c>
      <c r="M107" s="48" t="s">
        <v>743</v>
      </c>
      <c r="N107" s="56" t="s">
        <v>744</v>
      </c>
      <c r="P107" s="49" t="s">
        <v>324</v>
      </c>
      <c r="Q107" s="49" t="s">
        <v>742</v>
      </c>
    </row>
    <row r="108" spans="1:17" x14ac:dyDescent="0.15">
      <c r="A108" s="21" t="s">
        <v>293</v>
      </c>
      <c r="B108" s="21">
        <v>1711057</v>
      </c>
      <c r="C108" s="21">
        <v>909</v>
      </c>
      <c r="D108" s="21">
        <v>173</v>
      </c>
      <c r="E108" s="21">
        <v>0</v>
      </c>
      <c r="F108" s="21">
        <v>9999999999</v>
      </c>
      <c r="G108" s="21" t="s">
        <v>706</v>
      </c>
      <c r="H108" s="45">
        <v>41485.781678240739</v>
      </c>
      <c r="I108" s="21">
        <v>9999999999</v>
      </c>
      <c r="J108" s="21" t="s">
        <v>706</v>
      </c>
      <c r="K108" s="45">
        <v>41485.781678240739</v>
      </c>
      <c r="L108" s="21">
        <v>1</v>
      </c>
      <c r="M108" s="48">
        <f>VLOOKUP(B108,$P$108:$Q$118,2,FALSE)</f>
        <v>173</v>
      </c>
      <c r="N108" s="56" t="b">
        <f>D108=M108</f>
        <v>1</v>
      </c>
      <c r="P108" s="50" t="s">
        <v>769</v>
      </c>
      <c r="Q108" s="53">
        <v>671</v>
      </c>
    </row>
    <row r="109" spans="1:17" x14ac:dyDescent="0.15">
      <c r="A109" s="21" t="s">
        <v>293</v>
      </c>
      <c r="B109" s="21">
        <v>1721010</v>
      </c>
      <c r="C109" s="21">
        <v>204</v>
      </c>
      <c r="D109" s="21">
        <v>566</v>
      </c>
      <c r="E109" s="21">
        <v>0</v>
      </c>
      <c r="F109" s="21">
        <v>9999999999</v>
      </c>
      <c r="G109" s="21" t="s">
        <v>706</v>
      </c>
      <c r="H109" s="45">
        <v>41485.781678240739</v>
      </c>
      <c r="I109" s="21">
        <v>9999999999</v>
      </c>
      <c r="J109" s="21" t="s">
        <v>706</v>
      </c>
      <c r="K109" s="45">
        <v>41485.781678240739</v>
      </c>
      <c r="L109" s="21">
        <v>1</v>
      </c>
      <c r="M109" s="48">
        <f t="shared" ref="M109:M118" si="4">VLOOKUP(B109,$P$108:$Q$118,2,FALSE)</f>
        <v>566</v>
      </c>
      <c r="N109" s="56" t="b">
        <f t="shared" ref="N109:N118" si="5">D109=M109</f>
        <v>1</v>
      </c>
      <c r="P109" s="50">
        <v>1800328</v>
      </c>
      <c r="Q109" s="53">
        <v>288</v>
      </c>
    </row>
    <row r="110" spans="1:17" x14ac:dyDescent="0.15">
      <c r="A110" s="21" t="s">
        <v>293</v>
      </c>
      <c r="B110" s="21">
        <v>1721024</v>
      </c>
      <c r="C110" s="21">
        <v>8540</v>
      </c>
      <c r="D110" s="21">
        <v>864</v>
      </c>
      <c r="E110" s="21">
        <v>0</v>
      </c>
      <c r="F110" s="21">
        <v>9999999999</v>
      </c>
      <c r="G110" s="21" t="s">
        <v>706</v>
      </c>
      <c r="H110" s="45">
        <v>41485.781678240739</v>
      </c>
      <c r="I110" s="21">
        <v>9999999999</v>
      </c>
      <c r="J110" s="21" t="s">
        <v>706</v>
      </c>
      <c r="K110" s="45">
        <v>41485.781678240739</v>
      </c>
      <c r="L110" s="21">
        <v>1</v>
      </c>
      <c r="M110" s="48">
        <f t="shared" si="4"/>
        <v>864</v>
      </c>
      <c r="N110" s="56" t="b">
        <f t="shared" si="5"/>
        <v>1</v>
      </c>
      <c r="P110" s="50">
        <v>1721010</v>
      </c>
      <c r="Q110" s="53">
        <v>566</v>
      </c>
    </row>
    <row r="111" spans="1:17" x14ac:dyDescent="0.15">
      <c r="A111" s="21" t="s">
        <v>293</v>
      </c>
      <c r="B111" s="21">
        <v>1740398</v>
      </c>
      <c r="C111" s="21">
        <v>925</v>
      </c>
      <c r="D111" s="21">
        <v>673</v>
      </c>
      <c r="E111" s="21">
        <v>0</v>
      </c>
      <c r="F111" s="21">
        <v>9999999999</v>
      </c>
      <c r="G111" s="21" t="s">
        <v>706</v>
      </c>
      <c r="H111" s="45">
        <v>41485.781678240739</v>
      </c>
      <c r="I111" s="21">
        <v>9999999999</v>
      </c>
      <c r="J111" s="21" t="s">
        <v>706</v>
      </c>
      <c r="K111" s="45">
        <v>41485.781678240739</v>
      </c>
      <c r="L111" s="21">
        <v>1</v>
      </c>
      <c r="M111" s="48">
        <f t="shared" si="4"/>
        <v>673</v>
      </c>
      <c r="N111" s="56" t="b">
        <f t="shared" si="5"/>
        <v>1</v>
      </c>
      <c r="P111" s="50">
        <v>1860584</v>
      </c>
      <c r="Q111" s="53">
        <v>873</v>
      </c>
    </row>
    <row r="112" spans="1:17" x14ac:dyDescent="0.15">
      <c r="A112" s="21" t="s">
        <v>293</v>
      </c>
      <c r="B112" s="21">
        <v>1800328</v>
      </c>
      <c r="C112" s="21">
        <v>418</v>
      </c>
      <c r="D112" s="21">
        <v>288</v>
      </c>
      <c r="E112" s="21">
        <v>0</v>
      </c>
      <c r="F112" s="21">
        <v>9999999999</v>
      </c>
      <c r="G112" s="21" t="s">
        <v>706</v>
      </c>
      <c r="H112" s="45">
        <v>41485.781678240739</v>
      </c>
      <c r="I112" s="21">
        <v>9999999999</v>
      </c>
      <c r="J112" s="21" t="s">
        <v>706</v>
      </c>
      <c r="K112" s="45">
        <v>41485.781678240739</v>
      </c>
      <c r="L112" s="21">
        <v>1</v>
      </c>
      <c r="M112" s="48">
        <f t="shared" si="4"/>
        <v>288</v>
      </c>
      <c r="N112" s="56" t="b">
        <f t="shared" si="5"/>
        <v>1</v>
      </c>
      <c r="P112" s="50" t="s">
        <v>740</v>
      </c>
      <c r="Q112" s="53">
        <v>680</v>
      </c>
    </row>
    <row r="113" spans="1:17" x14ac:dyDescent="0.15">
      <c r="A113" s="21" t="s">
        <v>293</v>
      </c>
      <c r="B113" s="21">
        <v>1860584</v>
      </c>
      <c r="C113" s="21">
        <v>121</v>
      </c>
      <c r="D113" s="21">
        <v>873</v>
      </c>
      <c r="E113" s="21">
        <v>0</v>
      </c>
      <c r="F113" s="21">
        <v>9999999999</v>
      </c>
      <c r="G113" s="21" t="s">
        <v>706</v>
      </c>
      <c r="H113" s="45">
        <v>41485.781678240739</v>
      </c>
      <c r="I113" s="21">
        <v>9999999999</v>
      </c>
      <c r="J113" s="21" t="s">
        <v>706</v>
      </c>
      <c r="K113" s="45">
        <v>41485.781678240739</v>
      </c>
      <c r="L113" s="21">
        <v>1</v>
      </c>
      <c r="M113" s="48">
        <f t="shared" si="4"/>
        <v>873</v>
      </c>
      <c r="N113" s="56" t="b">
        <f t="shared" si="5"/>
        <v>1</v>
      </c>
      <c r="P113" s="50">
        <v>1711057</v>
      </c>
      <c r="Q113" s="53">
        <v>173</v>
      </c>
    </row>
    <row r="114" spans="1:17" x14ac:dyDescent="0.15">
      <c r="A114" s="21" t="s">
        <v>771</v>
      </c>
      <c r="B114" s="21" t="s">
        <v>285</v>
      </c>
      <c r="C114" s="21">
        <v>1867</v>
      </c>
      <c r="D114" s="21">
        <v>411</v>
      </c>
      <c r="E114" s="21">
        <v>0</v>
      </c>
      <c r="F114" s="21">
        <v>9999999999</v>
      </c>
      <c r="G114" s="21" t="s">
        <v>706</v>
      </c>
      <c r="H114" s="45">
        <v>41485.781678240739</v>
      </c>
      <c r="I114" s="21">
        <v>9999999999</v>
      </c>
      <c r="J114" s="21" t="s">
        <v>706</v>
      </c>
      <c r="K114" s="45">
        <v>41485.781678240739</v>
      </c>
      <c r="L114" s="21">
        <v>1</v>
      </c>
      <c r="M114" s="48">
        <f t="shared" si="4"/>
        <v>411</v>
      </c>
      <c r="N114" s="56" t="b">
        <f t="shared" si="5"/>
        <v>1</v>
      </c>
      <c r="P114" s="50" t="s">
        <v>745</v>
      </c>
      <c r="Q114" s="53">
        <v>411</v>
      </c>
    </row>
    <row r="115" spans="1:17" x14ac:dyDescent="0.15">
      <c r="A115" s="21" t="s">
        <v>293</v>
      </c>
      <c r="B115" s="21" t="s">
        <v>286</v>
      </c>
      <c r="C115" s="21">
        <v>1878</v>
      </c>
      <c r="D115" s="21">
        <v>504</v>
      </c>
      <c r="E115" s="21">
        <v>0</v>
      </c>
      <c r="F115" s="21">
        <v>9999999999</v>
      </c>
      <c r="G115" s="21" t="s">
        <v>706</v>
      </c>
      <c r="H115" s="45">
        <v>41485.781678240739</v>
      </c>
      <c r="I115" s="21">
        <v>9999999999</v>
      </c>
      <c r="J115" s="21" t="s">
        <v>706</v>
      </c>
      <c r="K115" s="45">
        <v>41485.781678240739</v>
      </c>
      <c r="L115" s="21">
        <v>1</v>
      </c>
      <c r="M115" s="48">
        <f t="shared" si="4"/>
        <v>504</v>
      </c>
      <c r="N115" s="56" t="b">
        <f t="shared" si="5"/>
        <v>1</v>
      </c>
      <c r="P115" s="50" t="s">
        <v>746</v>
      </c>
      <c r="Q115" s="53">
        <v>504</v>
      </c>
    </row>
    <row r="116" spans="1:17" x14ac:dyDescent="0.15">
      <c r="A116" s="21" t="s">
        <v>293</v>
      </c>
      <c r="B116" s="21" t="s">
        <v>287</v>
      </c>
      <c r="C116" s="21">
        <v>1895</v>
      </c>
      <c r="D116" s="21">
        <v>329</v>
      </c>
      <c r="E116" s="21">
        <v>0</v>
      </c>
      <c r="F116" s="21">
        <v>9999999999</v>
      </c>
      <c r="G116" s="21" t="s">
        <v>706</v>
      </c>
      <c r="H116" s="45">
        <v>41485.781678240739</v>
      </c>
      <c r="I116" s="21">
        <v>9999999999</v>
      </c>
      <c r="J116" s="21" t="s">
        <v>706</v>
      </c>
      <c r="K116" s="45">
        <v>41485.781678240739</v>
      </c>
      <c r="L116" s="21">
        <v>1</v>
      </c>
      <c r="M116" s="48">
        <f t="shared" si="4"/>
        <v>329</v>
      </c>
      <c r="N116" s="56" t="b">
        <f t="shared" si="5"/>
        <v>1</v>
      </c>
      <c r="P116" s="50">
        <v>1721024</v>
      </c>
      <c r="Q116" s="53">
        <v>864</v>
      </c>
    </row>
    <row r="117" spans="1:17" x14ac:dyDescent="0.15">
      <c r="A117" s="21" t="s">
        <v>293</v>
      </c>
      <c r="B117" s="21" t="s">
        <v>288</v>
      </c>
      <c r="C117" s="21">
        <v>1899</v>
      </c>
      <c r="D117" s="21">
        <v>671</v>
      </c>
      <c r="E117" s="21">
        <v>0</v>
      </c>
      <c r="F117" s="21">
        <v>9999999999</v>
      </c>
      <c r="G117" s="21" t="s">
        <v>706</v>
      </c>
      <c r="H117" s="45">
        <v>41485.781678240739</v>
      </c>
      <c r="I117" s="21">
        <v>9999999999</v>
      </c>
      <c r="J117" s="21" t="s">
        <v>706</v>
      </c>
      <c r="K117" s="45">
        <v>41485.781678240739</v>
      </c>
      <c r="L117" s="21">
        <v>1</v>
      </c>
      <c r="M117" s="48">
        <f t="shared" si="4"/>
        <v>671</v>
      </c>
      <c r="N117" s="56" t="b">
        <f t="shared" si="5"/>
        <v>1</v>
      </c>
      <c r="P117" s="50">
        <v>1740398</v>
      </c>
      <c r="Q117" s="53">
        <v>673</v>
      </c>
    </row>
    <row r="118" spans="1:17" x14ac:dyDescent="0.15">
      <c r="A118" s="54" t="s">
        <v>293</v>
      </c>
      <c r="B118" s="54" t="s">
        <v>469</v>
      </c>
      <c r="C118" s="54"/>
      <c r="D118" s="54">
        <v>680</v>
      </c>
      <c r="E118" s="54">
        <v>0</v>
      </c>
      <c r="F118" s="54">
        <v>9999999999</v>
      </c>
      <c r="G118" s="54" t="s">
        <v>706</v>
      </c>
      <c r="H118" s="55">
        <v>41485.781678240739</v>
      </c>
      <c r="I118" s="54">
        <v>9999999999</v>
      </c>
      <c r="J118" s="54" t="s">
        <v>706</v>
      </c>
      <c r="K118" s="55">
        <v>41485.781678240739</v>
      </c>
      <c r="L118" s="54">
        <v>1</v>
      </c>
      <c r="M118" s="48">
        <f t="shared" si="4"/>
        <v>680</v>
      </c>
      <c r="N118" s="56" t="b">
        <f t="shared" si="5"/>
        <v>1</v>
      </c>
      <c r="P118" s="50" t="s">
        <v>770</v>
      </c>
      <c r="Q118" s="53">
        <v>329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検証データ②</vt:lpstr>
      <vt:lpstr>GYM-106</vt:lpstr>
      <vt:lpstr>GYM-106修正後確認</vt:lpstr>
      <vt:lpstr>修正後確認ログ</vt:lpstr>
      <vt:lpstr>Sheet1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　英洋</dc:creator>
  <cp:lastModifiedBy>多田　雅美</cp:lastModifiedBy>
  <dcterms:created xsi:type="dcterms:W3CDTF">2013-06-28T01:12:20Z</dcterms:created>
  <dcterms:modified xsi:type="dcterms:W3CDTF">2014-01-08T08:17:43Z</dcterms:modified>
</cp:coreProperties>
</file>